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KOExP0KBNNyUUCvp7ty/5iQG2l+Do4jrIB3gnUkVic="/>
    </ext>
  </extLst>
</workbook>
</file>

<file path=xl/sharedStrings.xml><?xml version="1.0" encoding="utf-8"?>
<sst xmlns="http://schemas.openxmlformats.org/spreadsheetml/2006/main" count="62" uniqueCount="42">
  <si>
    <t xml:space="preserve">  TRAPEZOIDAL  CALCULATION</t>
  </si>
  <si>
    <t>Time</t>
  </si>
  <si>
    <t>Sample distance</t>
  </si>
  <si>
    <t>Velocity</t>
  </si>
  <si>
    <t>Error distance</t>
  </si>
  <si>
    <t>Velocity with</t>
  </si>
  <si>
    <t xml:space="preserve">Position in </t>
  </si>
  <si>
    <t>Total sample</t>
  </si>
  <si>
    <t>Speed / Vavg</t>
  </si>
  <si>
    <t>1000mm/s</t>
  </si>
  <si>
    <t>Acc/Dec</t>
  </si>
  <si>
    <t>ds</t>
  </si>
  <si>
    <t>@each sample time</t>
  </si>
  <si>
    <t>Dse</t>
  </si>
  <si>
    <t>error</t>
  </si>
  <si>
    <t>x-axis</t>
  </si>
  <si>
    <t>time</t>
  </si>
  <si>
    <t>Vavg</t>
  </si>
  <si>
    <t>mm/ms</t>
  </si>
  <si>
    <t>Distance</t>
  </si>
  <si>
    <t>mm</t>
  </si>
  <si>
    <t>ms</t>
  </si>
  <si>
    <t xml:space="preserve">         Rectangle</t>
  </si>
  <si>
    <t>Vmax</t>
  </si>
  <si>
    <t>Vavg(3/2)</t>
  </si>
  <si>
    <t>RecDistance</t>
  </si>
  <si>
    <t>Distance/3</t>
  </si>
  <si>
    <t>(Distance/Vavg)/3</t>
  </si>
  <si>
    <t>Sample Time</t>
  </si>
  <si>
    <t xml:space="preserve">         Triangle</t>
  </si>
  <si>
    <t>TriDistance</t>
  </si>
  <si>
    <t>Distance-RecDistance</t>
  </si>
  <si>
    <t>Time(Acceleration)</t>
  </si>
  <si>
    <t>Time(Deceleration)</t>
  </si>
  <si>
    <t xml:space="preserve">        Calculation of triangle</t>
  </si>
  <si>
    <t>Vmax/2</t>
  </si>
  <si>
    <t>Time_Vmax</t>
  </si>
  <si>
    <t>Time(Acc+Dec)/2</t>
  </si>
  <si>
    <t>Vmax/Time_Vmax</t>
  </si>
  <si>
    <t>Sum</t>
  </si>
  <si>
    <t>Error</t>
  </si>
  <si>
    <t>Error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</si>
</sst>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00"/>
    <numFmt numFmtId="165" formatCode="0.00000000000"/>
    <numFmt numFmtId="166" formatCode="0.00000"/>
  </numFmts>
  <fonts count="11">
    <font>
      <sz val="10.0"/>
      <color rgb="FF000000"/>
      <name val="Arial"/>
      <scheme val="minor"/>
    </font>
    <font>
      <b/>
      <sz val="23.0"/>
      <color rgb="FFFF0000"/>
      <name val="Times New Roman"/>
    </font>
    <font>
      <color theme="1"/>
      <name val="Arial"/>
      <scheme val="minor"/>
    </font>
    <font>
      <sz val="12.0"/>
      <color theme="1"/>
      <name val="Times New Roman"/>
    </font>
    <font>
      <b/>
      <sz val="14.0"/>
      <color theme="1"/>
      <name val="Times New Roman"/>
    </font>
    <font>
      <b/>
      <sz val="14.0"/>
      <color rgb="FF000000"/>
      <name val="Times New Roman"/>
    </font>
    <font>
      <b/>
      <sz val="15.0"/>
      <color theme="1"/>
      <name val="Times New Roman"/>
    </font>
    <font>
      <sz val="14.0"/>
      <color theme="1"/>
      <name val="Times New Roman"/>
    </font>
    <font>
      <b/>
      <sz val="12.0"/>
      <color theme="1"/>
      <name val="Times New Roman"/>
    </font>
    <font>
      <b/>
      <sz val="16.0"/>
      <color rgb="FF000000"/>
      <name val="Times New Roman"/>
    </font>
    <font>
      <sz val="16.0"/>
      <color rgb="FF98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164" xfId="0" applyFont="1" applyNumberFormat="1"/>
    <xf borderId="0" fillId="0" fontId="3" numFmtId="0" xfId="0" applyFont="1"/>
    <xf borderId="1" fillId="3" fontId="4" numFmtId="0" xfId="0" applyAlignment="1" applyBorder="1" applyFill="1" applyFont="1">
      <alignment horizontal="center" vertical="center"/>
    </xf>
    <xf borderId="1" fillId="3" fontId="5" numFmtId="165" xfId="0" applyAlignment="1" applyBorder="1" applyFont="1" applyNumberFormat="1">
      <alignment horizontal="center"/>
    </xf>
    <xf borderId="1" fillId="3" fontId="4" numFmtId="164" xfId="0" applyAlignment="1" applyBorder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0" fillId="3" fontId="6" numFmtId="0" xfId="0" applyAlignment="1" applyFont="1">
      <alignment horizontal="center" vertical="center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right"/>
    </xf>
    <xf borderId="0" fillId="0" fontId="8" numFmtId="0" xfId="0" applyFont="1"/>
    <xf borderId="1" fillId="3" fontId="4" numFmtId="165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/>
    </xf>
    <xf borderId="1" fillId="0" fontId="3" numFmtId="165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 vertical="bottom"/>
    </xf>
    <xf borderId="2" fillId="0" fontId="3" numFmtId="164" xfId="0" applyAlignment="1" applyBorder="1" applyFont="1" applyNumberFormat="1">
      <alignment horizontal="center" vertical="bottom"/>
    </xf>
    <xf borderId="0" fillId="0" fontId="3" numFmtId="0" xfId="0" applyAlignment="1" applyFont="1">
      <alignment horizontal="left"/>
    </xf>
    <xf borderId="0" fillId="4" fontId="9" numFmtId="0" xfId="0" applyFill="1" applyFont="1"/>
    <xf borderId="0" fillId="4" fontId="10" numFmtId="0" xfId="0" applyAlignment="1" applyFont="1">
      <alignment horizontal="left"/>
    </xf>
    <xf borderId="0" fillId="4" fontId="10" numFmtId="0" xfId="0" applyAlignment="1" applyFont="1">
      <alignment horizontal="right"/>
    </xf>
    <xf borderId="0" fillId="4" fontId="7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4" fontId="3" numFmtId="0" xfId="0" applyAlignment="1" applyFont="1">
      <alignment horizontal="left"/>
    </xf>
    <xf borderId="0" fillId="4" fontId="3" numFmtId="0" xfId="0" applyAlignment="1" applyFont="1">
      <alignment horizontal="right"/>
    </xf>
    <xf borderId="0" fillId="0" fontId="4" numFmtId="0" xfId="0" applyFont="1"/>
    <xf borderId="0" fillId="0" fontId="4" numFmtId="0" xfId="0" applyAlignment="1" applyFont="1">
      <alignment horizontal="left"/>
    </xf>
    <xf borderId="1" fillId="0" fontId="3" numFmtId="166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4" numFmtId="165" xfId="0" applyAlignment="1" applyBorder="1" applyFont="1" applyNumberFormat="1">
      <alignment horizontal="center"/>
    </xf>
    <xf borderId="1" fillId="0" fontId="4" numFmtId="164" xfId="0" applyAlignment="1" applyBorder="1" applyFont="1" applyNumberFormat="1">
      <alignment horizontal="center"/>
    </xf>
    <xf borderId="0" fillId="0" fontId="2" numFmtId="165" xfId="0" applyFont="1" applyNumberFormat="1"/>
    <xf borderId="0" fillId="0" fontId="3" numFmtId="165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Velocity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Sheet1!$I$5:$I$503</c:f>
              <c:numCache/>
            </c:numRef>
          </c:val>
          <c:smooth val="0"/>
        </c:ser>
        <c:axId val="1811273163"/>
        <c:axId val="2024642181"/>
      </c:lineChart>
      <c:catAx>
        <c:axId val="1811273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24642181"/>
      </c:catAx>
      <c:valAx>
        <c:axId val="2024642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Velocity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127316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Position in x-axis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Sheet1!$L$5:$L$503</c:f>
              <c:numCache/>
            </c:numRef>
          </c:val>
          <c:smooth val="0"/>
        </c:ser>
        <c:axId val="846757764"/>
        <c:axId val="2141143475"/>
      </c:lineChart>
      <c:catAx>
        <c:axId val="846757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1143475"/>
      </c:catAx>
      <c:valAx>
        <c:axId val="2141143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Position in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4675776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Velocity with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Sheet1!$K$2:$K$503</c:f>
              <c:numCache/>
            </c:numRef>
          </c:val>
          <c:smooth val="0"/>
        </c:ser>
        <c:axId val="462393982"/>
        <c:axId val="1328072542"/>
      </c:lineChart>
      <c:catAx>
        <c:axId val="462393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072542"/>
      </c:catAx>
      <c:valAx>
        <c:axId val="1328072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 with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393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Velocity with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Sheet1!$K$5:$K$502</c:f>
              <c:numCache/>
            </c:numRef>
          </c:val>
          <c:smooth val="0"/>
        </c:ser>
        <c:axId val="1064346050"/>
        <c:axId val="868073292"/>
      </c:lineChart>
      <c:catAx>
        <c:axId val="1064346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073292"/>
      </c:catAx>
      <c:valAx>
        <c:axId val="868073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 with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3460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27</xdr:row>
      <xdr:rowOff>161925</xdr:rowOff>
    </xdr:from>
    <xdr:ext cx="5715000" cy="3533775"/>
    <xdr:graphicFrame>
      <xdr:nvGraphicFramePr>
        <xdr:cNvPr id="114758322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295275</xdr:colOff>
      <xdr:row>47</xdr:row>
      <xdr:rowOff>9525</xdr:rowOff>
    </xdr:from>
    <xdr:ext cx="5715000" cy="3533775"/>
    <xdr:graphicFrame>
      <xdr:nvGraphicFramePr>
        <xdr:cNvPr id="110121978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123825</xdr:colOff>
      <xdr:row>3</xdr:row>
      <xdr:rowOff>180975</xdr:rowOff>
    </xdr:from>
    <xdr:ext cx="5715000" cy="3533775"/>
    <xdr:graphicFrame>
      <xdr:nvGraphicFramePr>
        <xdr:cNvPr id="15316861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200025</xdr:colOff>
      <xdr:row>481</xdr:row>
      <xdr:rowOff>142875</xdr:rowOff>
    </xdr:from>
    <xdr:ext cx="8810625" cy="5429250"/>
    <xdr:graphicFrame>
      <xdr:nvGraphicFramePr>
        <xdr:cNvPr id="148415322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23.0"/>
    <col customWidth="1" min="3" max="3" width="17.0"/>
    <col customWidth="1" min="4" max="4" width="16.0"/>
    <col customWidth="1" min="5" max="5" width="21.13"/>
    <col customWidth="1" min="6" max="6" width="12.63"/>
    <col customWidth="1" min="7" max="7" width="18.13"/>
    <col customWidth="1" min="8" max="8" width="20.13"/>
    <col customWidth="1" min="9" max="9" width="19.0"/>
    <col customWidth="1" min="10" max="10" width="16.25"/>
    <col customWidth="1" min="11" max="11" width="17.88"/>
    <col customWidth="1" min="12" max="12" width="16.88"/>
    <col customWidth="1" min="13" max="13" width="15.38"/>
  </cols>
  <sheetData>
    <row r="1" ht="15.75" customHeight="1">
      <c r="A1" s="1" t="s">
        <v>0</v>
      </c>
      <c r="I1" s="2"/>
      <c r="J1" s="2"/>
    </row>
    <row r="2" ht="15.75" customHeight="1">
      <c r="I2" s="2"/>
      <c r="J2" s="2"/>
    </row>
    <row r="3" ht="15.75" customHeight="1">
      <c r="F3" s="3"/>
      <c r="G3" s="4" t="s">
        <v>1</v>
      </c>
      <c r="H3" s="5" t="s">
        <v>2</v>
      </c>
      <c r="I3" s="6" t="s">
        <v>3</v>
      </c>
      <c r="J3" s="6" t="s">
        <v>4</v>
      </c>
      <c r="K3" s="4" t="s">
        <v>5</v>
      </c>
      <c r="L3" s="4" t="s">
        <v>6</v>
      </c>
      <c r="M3" s="4" t="s">
        <v>7</v>
      </c>
      <c r="N3" s="7"/>
      <c r="O3" s="8"/>
      <c r="P3" s="8"/>
      <c r="Q3" s="3"/>
    </row>
    <row r="4" ht="15.75" customHeight="1">
      <c r="B4" s="9" t="s">
        <v>8</v>
      </c>
      <c r="C4" s="10">
        <v>1.0</v>
      </c>
      <c r="D4" s="11" t="s">
        <v>9</v>
      </c>
      <c r="E4" s="11"/>
      <c r="F4" s="12"/>
      <c r="G4" s="4" t="s">
        <v>10</v>
      </c>
      <c r="H4" s="13" t="s">
        <v>11</v>
      </c>
      <c r="I4" s="6" t="s">
        <v>12</v>
      </c>
      <c r="J4" s="6" t="s">
        <v>13</v>
      </c>
      <c r="K4" s="4" t="s">
        <v>14</v>
      </c>
      <c r="L4" s="4" t="s">
        <v>15</v>
      </c>
      <c r="M4" s="4" t="s">
        <v>16</v>
      </c>
      <c r="N4" s="7"/>
      <c r="O4" s="8"/>
      <c r="P4" s="8"/>
      <c r="Q4" s="3"/>
    </row>
    <row r="5" ht="15.75" customHeight="1">
      <c r="B5" s="9" t="s">
        <v>17</v>
      </c>
      <c r="C5" s="10">
        <v>1.0</v>
      </c>
      <c r="D5" s="11" t="s">
        <v>18</v>
      </c>
      <c r="E5" s="11"/>
      <c r="F5" s="12"/>
      <c r="G5" s="14">
        <v>1.0</v>
      </c>
      <c r="H5" s="15">
        <f>C25</f>
        <v>0.009036144578</v>
      </c>
      <c r="I5" s="16">
        <f t="shared" ref="I5:I169" si="1">G5*H5</f>
        <v>0.009036144578</v>
      </c>
      <c r="J5" s="17">
        <f t="shared" ref="J5:J170" si="2">$I$507</f>
        <v>0.003012137349</v>
      </c>
      <c r="K5" s="16">
        <f t="shared" ref="K5:K503" si="3">I5+J5</f>
        <v>0.01204828193</v>
      </c>
      <c r="L5" s="15">
        <f>K5</f>
        <v>0.01204828193</v>
      </c>
      <c r="M5" s="14">
        <v>1.0</v>
      </c>
      <c r="N5" s="14"/>
      <c r="O5" s="3"/>
      <c r="P5" s="3"/>
      <c r="Q5" s="3"/>
    </row>
    <row r="6" ht="15.75" customHeight="1">
      <c r="B6" s="9" t="s">
        <v>19</v>
      </c>
      <c r="C6" s="10">
        <v>500.0</v>
      </c>
      <c r="D6" s="11" t="s">
        <v>20</v>
      </c>
      <c r="E6" s="11"/>
      <c r="F6" s="12"/>
      <c r="G6" s="14">
        <v>2.0</v>
      </c>
      <c r="H6" s="15">
        <f t="shared" ref="H6:H170" si="4">$H$5</f>
        <v>0.009036144578</v>
      </c>
      <c r="I6" s="16">
        <f t="shared" si="1"/>
        <v>0.01807228916</v>
      </c>
      <c r="J6" s="18">
        <f t="shared" si="2"/>
        <v>0.003012137349</v>
      </c>
      <c r="K6" s="16">
        <f t="shared" si="3"/>
        <v>0.02108442651</v>
      </c>
      <c r="L6" s="15">
        <f t="shared" ref="L6:L503" si="5">K6+L5</f>
        <v>0.03313270843</v>
      </c>
      <c r="M6" s="14">
        <v>2.0</v>
      </c>
      <c r="N6" s="14"/>
      <c r="O6" s="3"/>
      <c r="P6" s="3"/>
      <c r="Q6" s="3"/>
    </row>
    <row r="7" ht="15.75" customHeight="1">
      <c r="B7" s="9" t="s">
        <v>1</v>
      </c>
      <c r="C7" s="19">
        <v>1.0</v>
      </c>
      <c r="D7" s="11" t="s">
        <v>21</v>
      </c>
      <c r="E7" s="11"/>
      <c r="F7" s="12"/>
      <c r="G7" s="14">
        <v>3.0</v>
      </c>
      <c r="H7" s="15">
        <f t="shared" si="4"/>
        <v>0.009036144578</v>
      </c>
      <c r="I7" s="16">
        <f t="shared" si="1"/>
        <v>0.02710843373</v>
      </c>
      <c r="J7" s="18">
        <f t="shared" si="2"/>
        <v>0.003012137349</v>
      </c>
      <c r="K7" s="16">
        <f t="shared" si="3"/>
        <v>0.03012057108</v>
      </c>
      <c r="L7" s="15">
        <f t="shared" si="5"/>
        <v>0.06325327952</v>
      </c>
      <c r="M7" s="14">
        <v>3.0</v>
      </c>
      <c r="N7" s="14"/>
      <c r="O7" s="3"/>
      <c r="P7" s="3"/>
      <c r="Q7" s="3"/>
    </row>
    <row r="8" ht="20.25" customHeight="1">
      <c r="B8" s="9"/>
      <c r="C8" s="19"/>
      <c r="D8" s="11"/>
      <c r="E8" s="11"/>
      <c r="F8" s="12"/>
      <c r="G8" s="14">
        <v>4.0</v>
      </c>
      <c r="H8" s="15">
        <f t="shared" si="4"/>
        <v>0.009036144578</v>
      </c>
      <c r="I8" s="16">
        <f t="shared" si="1"/>
        <v>0.03614457831</v>
      </c>
      <c r="J8" s="18">
        <f t="shared" si="2"/>
        <v>0.003012137349</v>
      </c>
      <c r="K8" s="16">
        <f t="shared" si="3"/>
        <v>0.03915671566</v>
      </c>
      <c r="L8" s="15">
        <f t="shared" si="5"/>
        <v>0.1024099952</v>
      </c>
      <c r="M8" s="14">
        <v>4.0</v>
      </c>
      <c r="N8" s="14"/>
      <c r="O8" s="3"/>
      <c r="P8" s="3"/>
      <c r="Q8" s="3"/>
    </row>
    <row r="9" ht="21.75" customHeight="1">
      <c r="B9" s="20" t="s">
        <v>22</v>
      </c>
      <c r="C9" s="21"/>
      <c r="D9" s="22"/>
      <c r="E9" s="23"/>
      <c r="F9" s="12"/>
      <c r="G9" s="14">
        <v>5.0</v>
      </c>
      <c r="H9" s="15">
        <f t="shared" si="4"/>
        <v>0.009036144578</v>
      </c>
      <c r="I9" s="16">
        <f t="shared" si="1"/>
        <v>0.04518072289</v>
      </c>
      <c r="J9" s="18">
        <f t="shared" si="2"/>
        <v>0.003012137349</v>
      </c>
      <c r="K9" s="16">
        <f t="shared" si="3"/>
        <v>0.04819286024</v>
      </c>
      <c r="L9" s="15">
        <f t="shared" si="5"/>
        <v>0.1506028554</v>
      </c>
      <c r="M9" s="14">
        <v>5.0</v>
      </c>
      <c r="N9" s="14"/>
      <c r="O9" s="3"/>
      <c r="P9" s="3"/>
      <c r="Q9" s="3"/>
    </row>
    <row r="10" ht="15.75" customHeight="1">
      <c r="B10" s="9" t="s">
        <v>23</v>
      </c>
      <c r="C10" s="19">
        <f>(C5*(3/2))</f>
        <v>1.5</v>
      </c>
      <c r="D10" s="24" t="s">
        <v>18</v>
      </c>
      <c r="E10" s="24" t="s">
        <v>24</v>
      </c>
      <c r="F10" s="12"/>
      <c r="G10" s="14">
        <v>6.0</v>
      </c>
      <c r="H10" s="15">
        <f t="shared" si="4"/>
        <v>0.009036144578</v>
      </c>
      <c r="I10" s="16">
        <f t="shared" si="1"/>
        <v>0.05421686747</v>
      </c>
      <c r="J10" s="18">
        <f t="shared" si="2"/>
        <v>0.003012137349</v>
      </c>
      <c r="K10" s="16">
        <f t="shared" si="3"/>
        <v>0.05722900482</v>
      </c>
      <c r="L10" s="15">
        <f t="shared" si="5"/>
        <v>0.2078318602</v>
      </c>
      <c r="M10" s="14">
        <v>6.0</v>
      </c>
      <c r="N10" s="14"/>
      <c r="O10" s="3"/>
      <c r="P10" s="3"/>
      <c r="Q10" s="3"/>
    </row>
    <row r="11" ht="15.75" customHeight="1">
      <c r="B11" s="9" t="s">
        <v>25</v>
      </c>
      <c r="C11" s="19">
        <f>(C6/3)</f>
        <v>166.6666667</v>
      </c>
      <c r="D11" s="24" t="s">
        <v>20</v>
      </c>
      <c r="E11" s="24" t="s">
        <v>26</v>
      </c>
      <c r="F11" s="12"/>
      <c r="G11" s="14">
        <v>7.0</v>
      </c>
      <c r="H11" s="15">
        <f t="shared" si="4"/>
        <v>0.009036144578</v>
      </c>
      <c r="I11" s="16">
        <f t="shared" si="1"/>
        <v>0.06325301205</v>
      </c>
      <c r="J11" s="18">
        <f t="shared" si="2"/>
        <v>0.003012137349</v>
      </c>
      <c r="K11" s="16">
        <f t="shared" si="3"/>
        <v>0.0662651494</v>
      </c>
      <c r="L11" s="15">
        <f t="shared" si="5"/>
        <v>0.2740970096</v>
      </c>
      <c r="M11" s="14">
        <v>7.0</v>
      </c>
      <c r="N11" s="14"/>
      <c r="O11" s="3"/>
      <c r="P11" s="3"/>
      <c r="Q11" s="3"/>
    </row>
    <row r="12" ht="15.75" customHeight="1">
      <c r="B12" s="9" t="s">
        <v>1</v>
      </c>
      <c r="C12" s="19">
        <f>((C6/C5)/3)</f>
        <v>166.6666667</v>
      </c>
      <c r="D12" s="24" t="s">
        <v>21</v>
      </c>
      <c r="E12" s="24" t="s">
        <v>27</v>
      </c>
      <c r="F12" s="12"/>
      <c r="G12" s="14">
        <v>8.0</v>
      </c>
      <c r="H12" s="15">
        <f t="shared" si="4"/>
        <v>0.009036144578</v>
      </c>
      <c r="I12" s="16">
        <f t="shared" si="1"/>
        <v>0.07228915663</v>
      </c>
      <c r="J12" s="18">
        <f t="shared" si="2"/>
        <v>0.003012137349</v>
      </c>
      <c r="K12" s="16">
        <f t="shared" si="3"/>
        <v>0.07530129398</v>
      </c>
      <c r="L12" s="15">
        <f t="shared" si="5"/>
        <v>0.3493983036</v>
      </c>
      <c r="M12" s="14">
        <v>8.0</v>
      </c>
      <c r="N12" s="14"/>
      <c r="O12" s="3"/>
      <c r="P12" s="3"/>
      <c r="Q12" s="3"/>
    </row>
    <row r="13" ht="15.75" customHeight="1">
      <c r="B13" s="9" t="s">
        <v>28</v>
      </c>
      <c r="C13" s="19">
        <v>1.0</v>
      </c>
      <c r="D13" s="24" t="s">
        <v>21</v>
      </c>
      <c r="E13" s="24"/>
      <c r="F13" s="12"/>
      <c r="G13" s="14">
        <v>9.0</v>
      </c>
      <c r="H13" s="15">
        <f t="shared" si="4"/>
        <v>0.009036144578</v>
      </c>
      <c r="I13" s="16">
        <f t="shared" si="1"/>
        <v>0.0813253012</v>
      </c>
      <c r="J13" s="18">
        <f t="shared" si="2"/>
        <v>0.003012137349</v>
      </c>
      <c r="K13" s="16">
        <f t="shared" si="3"/>
        <v>0.08433743855</v>
      </c>
      <c r="L13" s="15">
        <f t="shared" si="5"/>
        <v>0.4337357422</v>
      </c>
      <c r="M13" s="14">
        <v>9.0</v>
      </c>
      <c r="N13" s="14"/>
      <c r="O13" s="3"/>
      <c r="P13" s="3"/>
      <c r="Q13" s="3"/>
    </row>
    <row r="14" ht="21.0" customHeight="1">
      <c r="B14" s="9"/>
      <c r="C14" s="19"/>
      <c r="D14" s="24"/>
      <c r="E14" s="24"/>
      <c r="F14" s="12"/>
      <c r="G14" s="14">
        <v>10.0</v>
      </c>
      <c r="H14" s="15">
        <f t="shared" si="4"/>
        <v>0.009036144578</v>
      </c>
      <c r="I14" s="16">
        <f t="shared" si="1"/>
        <v>0.09036144578</v>
      </c>
      <c r="J14" s="18">
        <f t="shared" si="2"/>
        <v>0.003012137349</v>
      </c>
      <c r="K14" s="16">
        <f t="shared" si="3"/>
        <v>0.09337358313</v>
      </c>
      <c r="L14" s="15">
        <f t="shared" si="5"/>
        <v>0.5271093253</v>
      </c>
      <c r="M14" s="14">
        <v>10.0</v>
      </c>
      <c r="N14" s="14"/>
      <c r="O14" s="3"/>
      <c r="P14" s="3"/>
      <c r="Q14" s="3"/>
    </row>
    <row r="15" ht="15.75" customHeight="1">
      <c r="B15" s="20" t="s">
        <v>29</v>
      </c>
      <c r="C15" s="25"/>
      <c r="D15" s="26"/>
      <c r="E15" s="26"/>
      <c r="F15" s="12"/>
      <c r="G15" s="14">
        <v>11.0</v>
      </c>
      <c r="H15" s="15">
        <f t="shared" si="4"/>
        <v>0.009036144578</v>
      </c>
      <c r="I15" s="16">
        <f t="shared" si="1"/>
        <v>0.09939759036</v>
      </c>
      <c r="J15" s="18">
        <f t="shared" si="2"/>
        <v>0.003012137349</v>
      </c>
      <c r="K15" s="16">
        <f t="shared" si="3"/>
        <v>0.1024097277</v>
      </c>
      <c r="L15" s="15">
        <f t="shared" si="5"/>
        <v>0.629519053</v>
      </c>
      <c r="M15" s="14">
        <v>11.0</v>
      </c>
      <c r="N15" s="14"/>
      <c r="O15" s="3"/>
      <c r="P15" s="3"/>
      <c r="Q15" s="3"/>
    </row>
    <row r="16" ht="15.75" customHeight="1">
      <c r="B16" s="9" t="s">
        <v>23</v>
      </c>
      <c r="C16" s="19">
        <f>(C5*1.5)</f>
        <v>1.5</v>
      </c>
      <c r="D16" s="24" t="s">
        <v>18</v>
      </c>
      <c r="E16" s="24" t="s">
        <v>24</v>
      </c>
      <c r="F16" s="12"/>
      <c r="G16" s="14">
        <v>12.0</v>
      </c>
      <c r="H16" s="15">
        <f t="shared" si="4"/>
        <v>0.009036144578</v>
      </c>
      <c r="I16" s="16">
        <f t="shared" si="1"/>
        <v>0.1084337349</v>
      </c>
      <c r="J16" s="18">
        <f t="shared" si="2"/>
        <v>0.003012137349</v>
      </c>
      <c r="K16" s="16">
        <f t="shared" si="3"/>
        <v>0.1114458723</v>
      </c>
      <c r="L16" s="15">
        <f t="shared" si="5"/>
        <v>0.7409649253</v>
      </c>
      <c r="M16" s="14">
        <v>12.0</v>
      </c>
      <c r="N16" s="14"/>
      <c r="O16" s="3"/>
      <c r="P16" s="3"/>
      <c r="Q16" s="3"/>
    </row>
    <row r="17" ht="15.75" customHeight="1">
      <c r="B17" s="9" t="s">
        <v>30</v>
      </c>
      <c r="C17" s="19">
        <f>C6-C11</f>
        <v>333.3333333</v>
      </c>
      <c r="D17" s="24" t="s">
        <v>20</v>
      </c>
      <c r="E17" s="24" t="s">
        <v>31</v>
      </c>
      <c r="F17" s="12"/>
      <c r="G17" s="14">
        <v>13.0</v>
      </c>
      <c r="H17" s="15">
        <f t="shared" si="4"/>
        <v>0.009036144578</v>
      </c>
      <c r="I17" s="16">
        <f t="shared" si="1"/>
        <v>0.1174698795</v>
      </c>
      <c r="J17" s="18">
        <f t="shared" si="2"/>
        <v>0.003012137349</v>
      </c>
      <c r="K17" s="16">
        <f t="shared" si="3"/>
        <v>0.1204820169</v>
      </c>
      <c r="L17" s="15">
        <f t="shared" si="5"/>
        <v>0.8614469422</v>
      </c>
      <c r="M17" s="14">
        <v>13.0</v>
      </c>
      <c r="N17" s="14"/>
      <c r="O17" s="3"/>
      <c r="P17" s="3"/>
      <c r="Q17" s="3"/>
    </row>
    <row r="18" ht="15.75" customHeight="1">
      <c r="B18" s="9" t="s">
        <v>1</v>
      </c>
      <c r="C18" s="19">
        <f>(C17/C16)*(3/2)</f>
        <v>333.3333333</v>
      </c>
      <c r="D18" s="24"/>
      <c r="E18" s="24"/>
      <c r="F18" s="12"/>
      <c r="G18" s="14">
        <v>14.0</v>
      </c>
      <c r="H18" s="15">
        <f t="shared" si="4"/>
        <v>0.009036144578</v>
      </c>
      <c r="I18" s="16">
        <f t="shared" si="1"/>
        <v>0.1265060241</v>
      </c>
      <c r="J18" s="18">
        <f t="shared" si="2"/>
        <v>0.003012137349</v>
      </c>
      <c r="K18" s="16">
        <f t="shared" si="3"/>
        <v>0.1295181614</v>
      </c>
      <c r="L18" s="15">
        <f t="shared" si="5"/>
        <v>0.9909651036</v>
      </c>
      <c r="M18" s="14">
        <v>14.0</v>
      </c>
      <c r="N18" s="14"/>
      <c r="O18" s="3"/>
      <c r="P18" s="3"/>
      <c r="Q18" s="3"/>
    </row>
    <row r="19" ht="15.75" customHeight="1">
      <c r="B19" s="9" t="s">
        <v>32</v>
      </c>
      <c r="C19" s="19">
        <f>INT(C18/2)</f>
        <v>166</v>
      </c>
      <c r="D19" s="24" t="s">
        <v>21</v>
      </c>
      <c r="E19" s="24" t="s">
        <v>1</v>
      </c>
      <c r="F19" s="12"/>
      <c r="G19" s="14">
        <v>15.0</v>
      </c>
      <c r="H19" s="15">
        <f t="shared" si="4"/>
        <v>0.009036144578</v>
      </c>
      <c r="I19" s="16">
        <f t="shared" si="1"/>
        <v>0.1355421687</v>
      </c>
      <c r="J19" s="18">
        <f t="shared" si="2"/>
        <v>0.003012137349</v>
      </c>
      <c r="K19" s="16">
        <f t="shared" si="3"/>
        <v>0.138554306</v>
      </c>
      <c r="L19" s="15">
        <f t="shared" si="5"/>
        <v>1.12951941</v>
      </c>
      <c r="M19" s="14">
        <v>15.0</v>
      </c>
      <c r="N19" s="14"/>
      <c r="O19" s="3"/>
      <c r="P19" s="3"/>
      <c r="Q19" s="3"/>
    </row>
    <row r="20" ht="21.0" customHeight="1">
      <c r="B20" s="9" t="s">
        <v>33</v>
      </c>
      <c r="C20" s="19">
        <f>INT(C12)</f>
        <v>166</v>
      </c>
      <c r="D20" s="24" t="s">
        <v>21</v>
      </c>
      <c r="E20" s="24" t="s">
        <v>1</v>
      </c>
      <c r="F20" s="12"/>
      <c r="G20" s="14">
        <v>16.0</v>
      </c>
      <c r="H20" s="15">
        <f t="shared" si="4"/>
        <v>0.009036144578</v>
      </c>
      <c r="I20" s="16">
        <f t="shared" si="1"/>
        <v>0.1445783133</v>
      </c>
      <c r="J20" s="18">
        <f t="shared" si="2"/>
        <v>0.003012137349</v>
      </c>
      <c r="K20" s="16">
        <f t="shared" si="3"/>
        <v>0.1475904506</v>
      </c>
      <c r="L20" s="15">
        <f t="shared" si="5"/>
        <v>1.27710986</v>
      </c>
      <c r="M20" s="14">
        <v>16.0</v>
      </c>
      <c r="N20" s="14"/>
      <c r="O20" s="3"/>
      <c r="P20" s="3"/>
      <c r="Q20" s="3"/>
    </row>
    <row r="21" ht="15.75" customHeight="1">
      <c r="B21" s="9"/>
      <c r="C21" s="19"/>
      <c r="D21" s="24"/>
      <c r="E21" s="24"/>
      <c r="F21" s="12"/>
      <c r="G21" s="14">
        <v>17.0</v>
      </c>
      <c r="H21" s="15">
        <f t="shared" si="4"/>
        <v>0.009036144578</v>
      </c>
      <c r="I21" s="16">
        <f t="shared" si="1"/>
        <v>0.1536144578</v>
      </c>
      <c r="J21" s="18">
        <f t="shared" si="2"/>
        <v>0.003012137349</v>
      </c>
      <c r="K21" s="16">
        <f t="shared" si="3"/>
        <v>0.1566265952</v>
      </c>
      <c r="L21" s="15">
        <f t="shared" si="5"/>
        <v>1.433736455</v>
      </c>
      <c r="M21" s="14">
        <v>17.0</v>
      </c>
      <c r="N21" s="14"/>
      <c r="O21" s="3"/>
      <c r="P21" s="3"/>
      <c r="Q21" s="3"/>
    </row>
    <row r="22" ht="15.75" customHeight="1">
      <c r="B22" s="20" t="s">
        <v>34</v>
      </c>
      <c r="D22" s="26"/>
      <c r="E22" s="26"/>
      <c r="F22" s="12"/>
      <c r="G22" s="14">
        <v>18.0</v>
      </c>
      <c r="H22" s="15">
        <f t="shared" si="4"/>
        <v>0.009036144578</v>
      </c>
      <c r="I22" s="16">
        <f t="shared" si="1"/>
        <v>0.1626506024</v>
      </c>
      <c r="J22" s="18">
        <f t="shared" si="2"/>
        <v>0.003012137349</v>
      </c>
      <c r="K22" s="16">
        <f t="shared" si="3"/>
        <v>0.1656627398</v>
      </c>
      <c r="L22" s="15">
        <f t="shared" si="5"/>
        <v>1.599399195</v>
      </c>
      <c r="M22" s="14">
        <v>18.0</v>
      </c>
      <c r="N22" s="14"/>
      <c r="O22" s="3"/>
      <c r="P22" s="3"/>
      <c r="Q22" s="3"/>
    </row>
    <row r="23" ht="15.75" customHeight="1">
      <c r="B23" s="9" t="s">
        <v>17</v>
      </c>
      <c r="C23" s="10">
        <f>C16/2</f>
        <v>0.75</v>
      </c>
      <c r="D23" s="24" t="s">
        <v>18</v>
      </c>
      <c r="E23" s="24" t="s">
        <v>35</v>
      </c>
      <c r="F23" s="12"/>
      <c r="G23" s="14">
        <v>19.0</v>
      </c>
      <c r="H23" s="15">
        <f t="shared" si="4"/>
        <v>0.009036144578</v>
      </c>
      <c r="I23" s="16">
        <f t="shared" si="1"/>
        <v>0.171686747</v>
      </c>
      <c r="J23" s="18">
        <f t="shared" si="2"/>
        <v>0.003012137349</v>
      </c>
      <c r="K23" s="16">
        <f t="shared" si="3"/>
        <v>0.1746988843</v>
      </c>
      <c r="L23" s="15">
        <f t="shared" si="5"/>
        <v>1.77409808</v>
      </c>
      <c r="M23" s="14">
        <v>19.0</v>
      </c>
      <c r="N23" s="14"/>
      <c r="O23" s="3"/>
      <c r="P23" s="3"/>
      <c r="Q23" s="3"/>
    </row>
    <row r="24" ht="15.75" customHeight="1">
      <c r="B24" s="9" t="s">
        <v>36</v>
      </c>
      <c r="C24" s="10">
        <f>(C19+C20)/2</f>
        <v>166</v>
      </c>
      <c r="D24" s="24" t="s">
        <v>21</v>
      </c>
      <c r="E24" s="24" t="s">
        <v>37</v>
      </c>
      <c r="F24" s="12"/>
      <c r="G24" s="14">
        <v>20.0</v>
      </c>
      <c r="H24" s="15">
        <f t="shared" si="4"/>
        <v>0.009036144578</v>
      </c>
      <c r="I24" s="16">
        <f t="shared" si="1"/>
        <v>0.1807228916</v>
      </c>
      <c r="J24" s="18">
        <f t="shared" si="2"/>
        <v>0.003012137349</v>
      </c>
      <c r="K24" s="16">
        <f t="shared" si="3"/>
        <v>0.1837350289</v>
      </c>
      <c r="L24" s="15">
        <f t="shared" si="5"/>
        <v>1.957833108</v>
      </c>
      <c r="M24" s="14">
        <v>20.0</v>
      </c>
      <c r="N24" s="14"/>
      <c r="O24" s="3"/>
      <c r="P24" s="3"/>
      <c r="Q24" s="3"/>
    </row>
    <row r="25" ht="15.75" customHeight="1">
      <c r="B25" s="9" t="s">
        <v>2</v>
      </c>
      <c r="C25" s="10">
        <f>C10/C24</f>
        <v>0.009036144578</v>
      </c>
      <c r="D25" s="24" t="s">
        <v>20</v>
      </c>
      <c r="E25" s="24" t="s">
        <v>38</v>
      </c>
      <c r="F25" s="12"/>
      <c r="G25" s="14">
        <v>21.0</v>
      </c>
      <c r="H25" s="15">
        <f t="shared" si="4"/>
        <v>0.009036144578</v>
      </c>
      <c r="I25" s="16">
        <f t="shared" si="1"/>
        <v>0.1897590361</v>
      </c>
      <c r="J25" s="18">
        <f t="shared" si="2"/>
        <v>0.003012137349</v>
      </c>
      <c r="K25" s="16">
        <f t="shared" si="3"/>
        <v>0.1927711735</v>
      </c>
      <c r="L25" s="15">
        <f t="shared" si="5"/>
        <v>2.150604282</v>
      </c>
      <c r="M25" s="14">
        <v>21.0</v>
      </c>
      <c r="N25" s="14"/>
      <c r="O25" s="3"/>
      <c r="P25" s="3"/>
      <c r="Q25" s="3"/>
    </row>
    <row r="26" ht="15.75" customHeight="1">
      <c r="B26" s="9"/>
      <c r="C26" s="10"/>
      <c r="D26" s="11"/>
      <c r="E26" s="11"/>
      <c r="F26" s="12"/>
      <c r="G26" s="14">
        <v>22.0</v>
      </c>
      <c r="H26" s="15">
        <f t="shared" si="4"/>
        <v>0.009036144578</v>
      </c>
      <c r="I26" s="16">
        <f t="shared" si="1"/>
        <v>0.1987951807</v>
      </c>
      <c r="J26" s="18">
        <f t="shared" si="2"/>
        <v>0.003012137349</v>
      </c>
      <c r="K26" s="16">
        <f t="shared" si="3"/>
        <v>0.2018073181</v>
      </c>
      <c r="L26" s="15">
        <f t="shared" si="5"/>
        <v>2.3524116</v>
      </c>
      <c r="M26" s="14">
        <v>22.0</v>
      </c>
      <c r="N26" s="14"/>
      <c r="O26" s="3"/>
      <c r="P26" s="3"/>
      <c r="Q26" s="3"/>
    </row>
    <row r="27" ht="15.75" customHeight="1">
      <c r="B27" s="9"/>
      <c r="C27" s="10"/>
      <c r="D27" s="11"/>
      <c r="E27" s="11"/>
      <c r="F27" s="12"/>
      <c r="G27" s="14">
        <v>23.0</v>
      </c>
      <c r="H27" s="15">
        <f t="shared" si="4"/>
        <v>0.009036144578</v>
      </c>
      <c r="I27" s="16">
        <f t="shared" si="1"/>
        <v>0.2078313253</v>
      </c>
      <c r="J27" s="18">
        <f t="shared" si="2"/>
        <v>0.003012137349</v>
      </c>
      <c r="K27" s="16">
        <f t="shared" si="3"/>
        <v>0.2108434627</v>
      </c>
      <c r="L27" s="15">
        <f t="shared" si="5"/>
        <v>2.563255063</v>
      </c>
      <c r="M27" s="14">
        <v>23.0</v>
      </c>
      <c r="N27" s="14"/>
      <c r="O27" s="3"/>
      <c r="P27" s="3"/>
      <c r="Q27" s="3"/>
    </row>
    <row r="28" ht="15.75" customHeight="1">
      <c r="B28" s="9"/>
      <c r="C28" s="10"/>
      <c r="D28" s="11"/>
      <c r="E28" s="11"/>
      <c r="F28" s="12"/>
      <c r="G28" s="14">
        <v>24.0</v>
      </c>
      <c r="H28" s="15">
        <f t="shared" si="4"/>
        <v>0.009036144578</v>
      </c>
      <c r="I28" s="16">
        <f t="shared" si="1"/>
        <v>0.2168674699</v>
      </c>
      <c r="J28" s="18">
        <f t="shared" si="2"/>
        <v>0.003012137349</v>
      </c>
      <c r="K28" s="16">
        <f t="shared" si="3"/>
        <v>0.2198796072</v>
      </c>
      <c r="L28" s="15">
        <f t="shared" si="5"/>
        <v>2.78313467</v>
      </c>
      <c r="M28" s="14">
        <v>24.0</v>
      </c>
      <c r="N28" s="14"/>
      <c r="O28" s="3"/>
      <c r="P28" s="3"/>
      <c r="Q28" s="3"/>
    </row>
    <row r="29" ht="15.75" customHeight="1">
      <c r="B29" s="9"/>
      <c r="C29" s="10"/>
      <c r="D29" s="11"/>
      <c r="E29" s="11"/>
      <c r="F29" s="12"/>
      <c r="G29" s="14">
        <v>25.0</v>
      </c>
      <c r="H29" s="15">
        <f t="shared" si="4"/>
        <v>0.009036144578</v>
      </c>
      <c r="I29" s="16">
        <f t="shared" si="1"/>
        <v>0.2259036145</v>
      </c>
      <c r="J29" s="18">
        <f t="shared" si="2"/>
        <v>0.003012137349</v>
      </c>
      <c r="K29" s="16">
        <f t="shared" si="3"/>
        <v>0.2289157518</v>
      </c>
      <c r="L29" s="15">
        <f t="shared" si="5"/>
        <v>3.012050422</v>
      </c>
      <c r="M29" s="14">
        <v>25.0</v>
      </c>
      <c r="N29" s="14"/>
      <c r="O29" s="3"/>
      <c r="P29" s="3"/>
      <c r="Q29" s="3"/>
    </row>
    <row r="30" ht="15.75" customHeight="1">
      <c r="B30" s="9"/>
      <c r="C30" s="10"/>
      <c r="D30" s="11"/>
      <c r="E30" s="11"/>
      <c r="F30" s="12"/>
      <c r="G30" s="14">
        <v>26.0</v>
      </c>
      <c r="H30" s="15">
        <f t="shared" si="4"/>
        <v>0.009036144578</v>
      </c>
      <c r="I30" s="16">
        <f t="shared" si="1"/>
        <v>0.234939759</v>
      </c>
      <c r="J30" s="18">
        <f t="shared" si="2"/>
        <v>0.003012137349</v>
      </c>
      <c r="K30" s="16">
        <f t="shared" si="3"/>
        <v>0.2379518964</v>
      </c>
      <c r="L30" s="15">
        <f t="shared" si="5"/>
        <v>3.250002318</v>
      </c>
      <c r="M30" s="14">
        <v>26.0</v>
      </c>
      <c r="N30" s="14"/>
      <c r="O30" s="3"/>
      <c r="P30" s="3"/>
      <c r="Q30" s="3"/>
    </row>
    <row r="31" ht="15.75" customHeight="1">
      <c r="B31" s="9"/>
      <c r="C31" s="10"/>
      <c r="D31" s="11"/>
      <c r="E31" s="27"/>
      <c r="F31" s="12"/>
      <c r="G31" s="14">
        <v>27.0</v>
      </c>
      <c r="H31" s="15">
        <f t="shared" si="4"/>
        <v>0.009036144578</v>
      </c>
      <c r="I31" s="16">
        <f t="shared" si="1"/>
        <v>0.2439759036</v>
      </c>
      <c r="J31" s="18">
        <f t="shared" si="2"/>
        <v>0.003012137349</v>
      </c>
      <c r="K31" s="16">
        <f t="shared" si="3"/>
        <v>0.246988041</v>
      </c>
      <c r="L31" s="15">
        <f t="shared" si="5"/>
        <v>3.496990359</v>
      </c>
      <c r="M31" s="14">
        <v>27.0</v>
      </c>
      <c r="N31" s="14"/>
      <c r="O31" s="3"/>
      <c r="P31" s="3"/>
      <c r="Q31" s="3"/>
    </row>
    <row r="32" ht="15.75" customHeight="1">
      <c r="B32" s="9"/>
      <c r="C32" s="10"/>
      <c r="D32" s="11"/>
      <c r="E32" s="27"/>
      <c r="F32" s="12"/>
      <c r="G32" s="14">
        <v>28.0</v>
      </c>
      <c r="H32" s="15">
        <f t="shared" si="4"/>
        <v>0.009036144578</v>
      </c>
      <c r="I32" s="16">
        <f t="shared" si="1"/>
        <v>0.2530120482</v>
      </c>
      <c r="J32" s="18">
        <f t="shared" si="2"/>
        <v>0.003012137349</v>
      </c>
      <c r="K32" s="16">
        <f t="shared" si="3"/>
        <v>0.2560241855</v>
      </c>
      <c r="L32" s="15">
        <f t="shared" si="5"/>
        <v>3.753014545</v>
      </c>
      <c r="M32" s="14">
        <v>28.0</v>
      </c>
      <c r="N32" s="14"/>
      <c r="O32" s="3"/>
      <c r="P32" s="3"/>
      <c r="Q32" s="3"/>
    </row>
    <row r="33" ht="15.75" customHeight="1">
      <c r="B33" s="9"/>
      <c r="C33" s="10"/>
      <c r="D33" s="11"/>
      <c r="E33" s="27"/>
      <c r="F33" s="12"/>
      <c r="G33" s="14">
        <v>29.0</v>
      </c>
      <c r="H33" s="15">
        <f t="shared" si="4"/>
        <v>0.009036144578</v>
      </c>
      <c r="I33" s="16">
        <f t="shared" si="1"/>
        <v>0.2620481928</v>
      </c>
      <c r="J33" s="18">
        <f t="shared" si="2"/>
        <v>0.003012137349</v>
      </c>
      <c r="K33" s="16">
        <f t="shared" si="3"/>
        <v>0.2650603301</v>
      </c>
      <c r="L33" s="15">
        <f t="shared" si="5"/>
        <v>4.018074875</v>
      </c>
      <c r="M33" s="14">
        <v>29.0</v>
      </c>
      <c r="N33" s="14"/>
      <c r="O33" s="3"/>
      <c r="P33" s="3"/>
      <c r="Q33" s="3"/>
    </row>
    <row r="34" ht="15.75" customHeight="1">
      <c r="B34" s="9"/>
      <c r="C34" s="10"/>
      <c r="D34" s="11"/>
      <c r="E34" s="27"/>
      <c r="F34" s="12"/>
      <c r="G34" s="14">
        <v>30.0</v>
      </c>
      <c r="H34" s="15">
        <f t="shared" si="4"/>
        <v>0.009036144578</v>
      </c>
      <c r="I34" s="16">
        <f t="shared" si="1"/>
        <v>0.2710843373</v>
      </c>
      <c r="J34" s="18">
        <f t="shared" si="2"/>
        <v>0.003012137349</v>
      </c>
      <c r="K34" s="16">
        <f t="shared" si="3"/>
        <v>0.2740964747</v>
      </c>
      <c r="L34" s="15">
        <f t="shared" si="5"/>
        <v>4.292171349</v>
      </c>
      <c r="M34" s="14">
        <v>30.0</v>
      </c>
      <c r="N34" s="14"/>
      <c r="O34" s="3"/>
      <c r="P34" s="3"/>
      <c r="Q34" s="3"/>
    </row>
    <row r="35" ht="15.75" customHeight="1">
      <c r="B35" s="9"/>
      <c r="C35" s="10"/>
      <c r="D35" s="11"/>
      <c r="E35" s="27"/>
      <c r="F35" s="12"/>
      <c r="G35" s="14">
        <v>31.0</v>
      </c>
      <c r="H35" s="15">
        <f t="shared" si="4"/>
        <v>0.009036144578</v>
      </c>
      <c r="I35" s="16">
        <f t="shared" si="1"/>
        <v>0.2801204819</v>
      </c>
      <c r="J35" s="18">
        <f t="shared" si="2"/>
        <v>0.003012137349</v>
      </c>
      <c r="K35" s="16">
        <f t="shared" si="3"/>
        <v>0.2831326193</v>
      </c>
      <c r="L35" s="15">
        <f t="shared" si="5"/>
        <v>4.575303969</v>
      </c>
      <c r="M35" s="14">
        <v>31.0</v>
      </c>
      <c r="N35" s="14"/>
      <c r="O35" s="3"/>
      <c r="P35" s="3"/>
      <c r="Q35" s="3"/>
    </row>
    <row r="36" ht="15.75" customHeight="1">
      <c r="B36" s="27"/>
      <c r="C36" s="28"/>
      <c r="D36" s="11"/>
      <c r="E36" s="27"/>
      <c r="F36" s="12"/>
      <c r="G36" s="14">
        <v>32.0</v>
      </c>
      <c r="H36" s="15">
        <f t="shared" si="4"/>
        <v>0.009036144578</v>
      </c>
      <c r="I36" s="16">
        <f t="shared" si="1"/>
        <v>0.2891566265</v>
      </c>
      <c r="J36" s="18">
        <f t="shared" si="2"/>
        <v>0.003012137349</v>
      </c>
      <c r="K36" s="16">
        <f t="shared" si="3"/>
        <v>0.2921687639</v>
      </c>
      <c r="L36" s="15">
        <f t="shared" si="5"/>
        <v>4.867472733</v>
      </c>
      <c r="M36" s="14">
        <v>32.0</v>
      </c>
      <c r="N36" s="14"/>
      <c r="O36" s="3"/>
      <c r="P36" s="3"/>
      <c r="Q36" s="3"/>
    </row>
    <row r="37" ht="15.75" customHeight="1">
      <c r="B37" s="27"/>
      <c r="C37" s="28"/>
      <c r="D37" s="11"/>
      <c r="E37" s="27"/>
      <c r="F37" s="12"/>
      <c r="G37" s="14">
        <v>33.0</v>
      </c>
      <c r="H37" s="15">
        <f t="shared" si="4"/>
        <v>0.009036144578</v>
      </c>
      <c r="I37" s="16">
        <f t="shared" si="1"/>
        <v>0.2981927711</v>
      </c>
      <c r="J37" s="18">
        <f t="shared" si="2"/>
        <v>0.003012137349</v>
      </c>
      <c r="K37" s="16">
        <f t="shared" si="3"/>
        <v>0.3012049084</v>
      </c>
      <c r="L37" s="15">
        <f t="shared" si="5"/>
        <v>5.168677641</v>
      </c>
      <c r="M37" s="14">
        <v>33.0</v>
      </c>
      <c r="N37" s="14"/>
      <c r="O37" s="3"/>
      <c r="P37" s="3"/>
      <c r="Q37" s="3"/>
    </row>
    <row r="38" ht="15.75" customHeight="1">
      <c r="B38" s="27"/>
      <c r="C38" s="28"/>
      <c r="D38" s="11"/>
      <c r="E38" s="27"/>
      <c r="F38" s="12"/>
      <c r="G38" s="14">
        <v>34.0</v>
      </c>
      <c r="H38" s="15">
        <f t="shared" si="4"/>
        <v>0.009036144578</v>
      </c>
      <c r="I38" s="16">
        <f t="shared" si="1"/>
        <v>0.3072289157</v>
      </c>
      <c r="J38" s="18">
        <f t="shared" si="2"/>
        <v>0.003012137349</v>
      </c>
      <c r="K38" s="16">
        <f t="shared" si="3"/>
        <v>0.310241053</v>
      </c>
      <c r="L38" s="15">
        <f t="shared" si="5"/>
        <v>5.478918694</v>
      </c>
      <c r="M38" s="14">
        <v>34.0</v>
      </c>
      <c r="N38" s="14"/>
      <c r="O38" s="3"/>
      <c r="P38" s="3"/>
      <c r="Q38" s="3"/>
    </row>
    <row r="39" ht="15.75" customHeight="1">
      <c r="B39" s="27"/>
      <c r="C39" s="28"/>
      <c r="D39" s="11"/>
      <c r="E39" s="27"/>
      <c r="F39" s="12"/>
      <c r="G39" s="14">
        <v>35.0</v>
      </c>
      <c r="H39" s="15">
        <f t="shared" si="4"/>
        <v>0.009036144578</v>
      </c>
      <c r="I39" s="16">
        <f t="shared" si="1"/>
        <v>0.3162650602</v>
      </c>
      <c r="J39" s="18">
        <f t="shared" si="2"/>
        <v>0.003012137349</v>
      </c>
      <c r="K39" s="16">
        <f t="shared" si="3"/>
        <v>0.3192771976</v>
      </c>
      <c r="L39" s="15">
        <f t="shared" si="5"/>
        <v>5.798195892</v>
      </c>
      <c r="M39" s="14">
        <v>35.0</v>
      </c>
      <c r="N39" s="14"/>
      <c r="O39" s="3"/>
      <c r="P39" s="3"/>
      <c r="Q39" s="3"/>
    </row>
    <row r="40" ht="15.75" customHeight="1">
      <c r="B40" s="27"/>
      <c r="C40" s="27"/>
      <c r="D40" s="11"/>
      <c r="E40" s="27"/>
      <c r="F40" s="12"/>
      <c r="G40" s="14">
        <v>36.0</v>
      </c>
      <c r="H40" s="15">
        <f t="shared" si="4"/>
        <v>0.009036144578</v>
      </c>
      <c r="I40" s="16">
        <f t="shared" si="1"/>
        <v>0.3253012048</v>
      </c>
      <c r="J40" s="18">
        <f t="shared" si="2"/>
        <v>0.003012137349</v>
      </c>
      <c r="K40" s="16">
        <f t="shared" si="3"/>
        <v>0.3283133422</v>
      </c>
      <c r="L40" s="15">
        <f t="shared" si="5"/>
        <v>6.126509234</v>
      </c>
      <c r="M40" s="14">
        <v>36.0</v>
      </c>
      <c r="N40" s="14"/>
      <c r="O40" s="3"/>
      <c r="P40" s="3"/>
      <c r="Q40" s="3"/>
    </row>
    <row r="41" ht="15.75" customHeight="1">
      <c r="B41" s="27"/>
      <c r="C41" s="27"/>
      <c r="D41" s="11"/>
      <c r="E41" s="27"/>
      <c r="F41" s="12"/>
      <c r="G41" s="14">
        <v>37.0</v>
      </c>
      <c r="H41" s="15">
        <f t="shared" si="4"/>
        <v>0.009036144578</v>
      </c>
      <c r="I41" s="16">
        <f t="shared" si="1"/>
        <v>0.3343373494</v>
      </c>
      <c r="J41" s="18">
        <f t="shared" si="2"/>
        <v>0.003012137349</v>
      </c>
      <c r="K41" s="16">
        <f t="shared" si="3"/>
        <v>0.3373494867</v>
      </c>
      <c r="L41" s="15">
        <f t="shared" si="5"/>
        <v>6.46385872</v>
      </c>
      <c r="M41" s="14">
        <v>37.0</v>
      </c>
      <c r="N41" s="14"/>
      <c r="O41" s="3"/>
      <c r="P41" s="3"/>
      <c r="Q41" s="3"/>
    </row>
    <row r="42" ht="15.75" customHeight="1">
      <c r="B42" s="27"/>
      <c r="C42" s="27"/>
      <c r="D42" s="27"/>
      <c r="E42" s="27"/>
      <c r="F42" s="12"/>
      <c r="G42" s="14">
        <v>38.0</v>
      </c>
      <c r="H42" s="15">
        <f t="shared" si="4"/>
        <v>0.009036144578</v>
      </c>
      <c r="I42" s="16">
        <f t="shared" si="1"/>
        <v>0.343373494</v>
      </c>
      <c r="J42" s="18">
        <f t="shared" si="2"/>
        <v>0.003012137349</v>
      </c>
      <c r="K42" s="16">
        <f t="shared" si="3"/>
        <v>0.3463856313</v>
      </c>
      <c r="L42" s="15">
        <f t="shared" si="5"/>
        <v>6.810244352</v>
      </c>
      <c r="M42" s="14">
        <v>38.0</v>
      </c>
      <c r="N42" s="14"/>
      <c r="O42" s="3"/>
      <c r="P42" s="3"/>
      <c r="Q42" s="3"/>
    </row>
    <row r="43" ht="15.75" customHeight="1">
      <c r="B43" s="27"/>
      <c r="C43" s="27"/>
      <c r="D43" s="27"/>
      <c r="E43" s="27"/>
      <c r="F43" s="12"/>
      <c r="G43" s="14">
        <v>39.0</v>
      </c>
      <c r="H43" s="15">
        <f t="shared" si="4"/>
        <v>0.009036144578</v>
      </c>
      <c r="I43" s="16">
        <f t="shared" si="1"/>
        <v>0.3524096386</v>
      </c>
      <c r="J43" s="18">
        <f t="shared" si="2"/>
        <v>0.003012137349</v>
      </c>
      <c r="K43" s="16">
        <f t="shared" si="3"/>
        <v>0.3554217759</v>
      </c>
      <c r="L43" s="15">
        <f t="shared" si="5"/>
        <v>7.165666128</v>
      </c>
      <c r="M43" s="14">
        <v>39.0</v>
      </c>
      <c r="N43" s="14"/>
      <c r="O43" s="3"/>
      <c r="P43" s="3"/>
      <c r="Q43" s="3"/>
    </row>
    <row r="44" ht="15.75" customHeight="1">
      <c r="B44" s="27"/>
      <c r="C44" s="27"/>
      <c r="D44" s="27"/>
      <c r="E44" s="27"/>
      <c r="F44" s="12"/>
      <c r="G44" s="14">
        <v>40.0</v>
      </c>
      <c r="H44" s="15">
        <f t="shared" si="4"/>
        <v>0.009036144578</v>
      </c>
      <c r="I44" s="16">
        <f t="shared" si="1"/>
        <v>0.3614457831</v>
      </c>
      <c r="J44" s="18">
        <f t="shared" si="2"/>
        <v>0.003012137349</v>
      </c>
      <c r="K44" s="16">
        <f t="shared" si="3"/>
        <v>0.3644579205</v>
      </c>
      <c r="L44" s="15">
        <f t="shared" si="5"/>
        <v>7.530124048</v>
      </c>
      <c r="M44" s="14">
        <v>40.0</v>
      </c>
      <c r="N44" s="14"/>
      <c r="O44" s="3"/>
      <c r="P44" s="3"/>
      <c r="Q44" s="3"/>
    </row>
    <row r="45" ht="15.75" customHeight="1">
      <c r="B45" s="27"/>
      <c r="C45" s="27"/>
      <c r="D45" s="27"/>
      <c r="E45" s="27"/>
      <c r="F45" s="12"/>
      <c r="G45" s="14">
        <v>41.0</v>
      </c>
      <c r="H45" s="15">
        <f t="shared" si="4"/>
        <v>0.009036144578</v>
      </c>
      <c r="I45" s="16">
        <f t="shared" si="1"/>
        <v>0.3704819277</v>
      </c>
      <c r="J45" s="18">
        <f t="shared" si="2"/>
        <v>0.003012137349</v>
      </c>
      <c r="K45" s="16">
        <f t="shared" si="3"/>
        <v>0.3734940651</v>
      </c>
      <c r="L45" s="15">
        <f t="shared" si="5"/>
        <v>7.903618113</v>
      </c>
      <c r="M45" s="14">
        <v>41.0</v>
      </c>
      <c r="N45" s="14"/>
      <c r="O45" s="3"/>
      <c r="P45" s="3"/>
      <c r="Q45" s="3"/>
    </row>
    <row r="46" ht="15.75" customHeight="1">
      <c r="B46" s="27"/>
      <c r="C46" s="27"/>
      <c r="D46" s="27"/>
      <c r="E46" s="27"/>
      <c r="F46" s="12"/>
      <c r="G46" s="14">
        <v>42.0</v>
      </c>
      <c r="H46" s="15">
        <f t="shared" si="4"/>
        <v>0.009036144578</v>
      </c>
      <c r="I46" s="16">
        <f t="shared" si="1"/>
        <v>0.3795180723</v>
      </c>
      <c r="J46" s="18">
        <f t="shared" si="2"/>
        <v>0.003012137349</v>
      </c>
      <c r="K46" s="16">
        <f t="shared" si="3"/>
        <v>0.3825302096</v>
      </c>
      <c r="L46" s="15">
        <f t="shared" si="5"/>
        <v>8.286148323</v>
      </c>
      <c r="M46" s="14">
        <v>42.0</v>
      </c>
      <c r="N46" s="14"/>
      <c r="O46" s="3"/>
      <c r="P46" s="3"/>
      <c r="Q46" s="3"/>
    </row>
    <row r="47" ht="15.75" customHeight="1">
      <c r="B47" s="27"/>
      <c r="C47" s="27"/>
      <c r="D47" s="27"/>
      <c r="E47" s="27"/>
      <c r="F47" s="12"/>
      <c r="G47" s="14">
        <v>43.0</v>
      </c>
      <c r="H47" s="15">
        <f t="shared" si="4"/>
        <v>0.009036144578</v>
      </c>
      <c r="I47" s="16">
        <f t="shared" si="1"/>
        <v>0.3885542169</v>
      </c>
      <c r="J47" s="18">
        <f t="shared" si="2"/>
        <v>0.003012137349</v>
      </c>
      <c r="K47" s="16">
        <f t="shared" si="3"/>
        <v>0.3915663542</v>
      </c>
      <c r="L47" s="15">
        <f t="shared" si="5"/>
        <v>8.677714677</v>
      </c>
      <c r="M47" s="14">
        <v>43.0</v>
      </c>
      <c r="N47" s="14"/>
      <c r="O47" s="3"/>
      <c r="P47" s="3"/>
      <c r="Q47" s="3"/>
    </row>
    <row r="48" ht="15.75" customHeight="1">
      <c r="B48" s="27"/>
      <c r="C48" s="27"/>
      <c r="D48" s="27"/>
      <c r="E48" s="27"/>
      <c r="F48" s="12"/>
      <c r="G48" s="14">
        <v>44.0</v>
      </c>
      <c r="H48" s="15">
        <f t="shared" si="4"/>
        <v>0.009036144578</v>
      </c>
      <c r="I48" s="16">
        <f t="shared" si="1"/>
        <v>0.3975903614</v>
      </c>
      <c r="J48" s="18">
        <f t="shared" si="2"/>
        <v>0.003012137349</v>
      </c>
      <c r="K48" s="16">
        <f t="shared" si="3"/>
        <v>0.4006024988</v>
      </c>
      <c r="L48" s="15">
        <f t="shared" si="5"/>
        <v>9.078317176</v>
      </c>
      <c r="M48" s="14">
        <v>44.0</v>
      </c>
      <c r="N48" s="14"/>
      <c r="O48" s="3"/>
      <c r="P48" s="3"/>
      <c r="Q48" s="3"/>
    </row>
    <row r="49" ht="15.75" customHeight="1">
      <c r="B49" s="27"/>
      <c r="C49" s="27"/>
      <c r="D49" s="27"/>
      <c r="E49" s="27"/>
      <c r="F49" s="12"/>
      <c r="G49" s="14">
        <v>45.0</v>
      </c>
      <c r="H49" s="15">
        <f t="shared" si="4"/>
        <v>0.009036144578</v>
      </c>
      <c r="I49" s="16">
        <f t="shared" si="1"/>
        <v>0.406626506</v>
      </c>
      <c r="J49" s="18">
        <f t="shared" si="2"/>
        <v>0.003012137349</v>
      </c>
      <c r="K49" s="16">
        <f t="shared" si="3"/>
        <v>0.4096386434</v>
      </c>
      <c r="L49" s="15">
        <f t="shared" si="5"/>
        <v>9.487955819</v>
      </c>
      <c r="M49" s="14">
        <v>45.0</v>
      </c>
      <c r="N49" s="14"/>
      <c r="O49" s="3"/>
      <c r="P49" s="3"/>
      <c r="Q49" s="3"/>
    </row>
    <row r="50" ht="15.75" customHeight="1">
      <c r="B50" s="27"/>
      <c r="C50" s="27"/>
      <c r="D50" s="27"/>
      <c r="E50" s="27"/>
      <c r="F50" s="12"/>
      <c r="G50" s="14">
        <v>46.0</v>
      </c>
      <c r="H50" s="15">
        <f t="shared" si="4"/>
        <v>0.009036144578</v>
      </c>
      <c r="I50" s="16">
        <f t="shared" si="1"/>
        <v>0.4156626506</v>
      </c>
      <c r="J50" s="18">
        <f t="shared" si="2"/>
        <v>0.003012137349</v>
      </c>
      <c r="K50" s="16">
        <f t="shared" si="3"/>
        <v>0.418674788</v>
      </c>
      <c r="L50" s="15">
        <f t="shared" si="5"/>
        <v>9.906630607</v>
      </c>
      <c r="M50" s="14">
        <v>46.0</v>
      </c>
      <c r="N50" s="14"/>
      <c r="O50" s="3"/>
      <c r="P50" s="3"/>
      <c r="Q50" s="3"/>
    </row>
    <row r="51" ht="15.75" customHeight="1">
      <c r="B51" s="27"/>
      <c r="C51" s="27"/>
      <c r="D51" s="27"/>
      <c r="E51" s="27"/>
      <c r="F51" s="12"/>
      <c r="G51" s="14">
        <v>47.0</v>
      </c>
      <c r="H51" s="15">
        <f t="shared" si="4"/>
        <v>0.009036144578</v>
      </c>
      <c r="I51" s="16">
        <f t="shared" si="1"/>
        <v>0.4246987952</v>
      </c>
      <c r="J51" s="18">
        <f t="shared" si="2"/>
        <v>0.003012137349</v>
      </c>
      <c r="K51" s="16">
        <f t="shared" si="3"/>
        <v>0.4277109325</v>
      </c>
      <c r="L51" s="15">
        <f t="shared" si="5"/>
        <v>10.33434154</v>
      </c>
      <c r="M51" s="14">
        <v>47.0</v>
      </c>
      <c r="N51" s="14"/>
      <c r="O51" s="3"/>
      <c r="P51" s="3"/>
      <c r="Q51" s="3"/>
    </row>
    <row r="52" ht="15.75" customHeight="1">
      <c r="B52" s="27"/>
      <c r="C52" s="27"/>
      <c r="D52" s="27"/>
      <c r="E52" s="27"/>
      <c r="F52" s="12"/>
      <c r="G52" s="14">
        <v>48.0</v>
      </c>
      <c r="H52" s="15">
        <f t="shared" si="4"/>
        <v>0.009036144578</v>
      </c>
      <c r="I52" s="16">
        <f t="shared" si="1"/>
        <v>0.4337349398</v>
      </c>
      <c r="J52" s="18">
        <f t="shared" si="2"/>
        <v>0.003012137349</v>
      </c>
      <c r="K52" s="16">
        <f t="shared" si="3"/>
        <v>0.4367470771</v>
      </c>
      <c r="L52" s="15">
        <f t="shared" si="5"/>
        <v>10.77108862</v>
      </c>
      <c r="M52" s="14">
        <v>48.0</v>
      </c>
      <c r="N52" s="14"/>
      <c r="O52" s="3"/>
      <c r="P52" s="3"/>
      <c r="Q52" s="3"/>
    </row>
    <row r="53" ht="15.75" customHeight="1">
      <c r="B53" s="27"/>
      <c r="C53" s="27"/>
      <c r="D53" s="27"/>
      <c r="E53" s="27"/>
      <c r="F53" s="12"/>
      <c r="G53" s="14">
        <v>49.0</v>
      </c>
      <c r="H53" s="15">
        <f t="shared" si="4"/>
        <v>0.009036144578</v>
      </c>
      <c r="I53" s="16">
        <f t="shared" si="1"/>
        <v>0.4427710843</v>
      </c>
      <c r="J53" s="18">
        <f t="shared" si="2"/>
        <v>0.003012137349</v>
      </c>
      <c r="K53" s="16">
        <f t="shared" si="3"/>
        <v>0.4457832217</v>
      </c>
      <c r="L53" s="15">
        <f t="shared" si="5"/>
        <v>11.21687184</v>
      </c>
      <c r="M53" s="14">
        <v>49.0</v>
      </c>
      <c r="N53" s="14"/>
      <c r="O53" s="3"/>
      <c r="P53" s="3"/>
      <c r="Q53" s="3"/>
    </row>
    <row r="54" ht="15.75" customHeight="1">
      <c r="B54" s="27"/>
      <c r="C54" s="27"/>
      <c r="D54" s="27"/>
      <c r="E54" s="27"/>
      <c r="F54" s="12"/>
      <c r="G54" s="14">
        <v>50.0</v>
      </c>
      <c r="H54" s="15">
        <f t="shared" si="4"/>
        <v>0.009036144578</v>
      </c>
      <c r="I54" s="16">
        <f t="shared" si="1"/>
        <v>0.4518072289</v>
      </c>
      <c r="J54" s="18">
        <f t="shared" si="2"/>
        <v>0.003012137349</v>
      </c>
      <c r="K54" s="16">
        <f t="shared" si="3"/>
        <v>0.4548193663</v>
      </c>
      <c r="L54" s="15">
        <f t="shared" si="5"/>
        <v>11.6716912</v>
      </c>
      <c r="M54" s="14">
        <v>50.0</v>
      </c>
      <c r="N54" s="14"/>
      <c r="O54" s="3"/>
      <c r="P54" s="3"/>
      <c r="Q54" s="3"/>
    </row>
    <row r="55" ht="15.75" customHeight="1">
      <c r="B55" s="27"/>
      <c r="C55" s="27"/>
      <c r="D55" s="27"/>
      <c r="E55" s="27"/>
      <c r="F55" s="12"/>
      <c r="G55" s="14">
        <v>51.0</v>
      </c>
      <c r="H55" s="15">
        <f t="shared" si="4"/>
        <v>0.009036144578</v>
      </c>
      <c r="I55" s="16">
        <f t="shared" si="1"/>
        <v>0.4608433735</v>
      </c>
      <c r="J55" s="18">
        <f t="shared" si="2"/>
        <v>0.003012137349</v>
      </c>
      <c r="K55" s="16">
        <f t="shared" si="3"/>
        <v>0.4638555108</v>
      </c>
      <c r="L55" s="15">
        <f t="shared" si="5"/>
        <v>12.13554672</v>
      </c>
      <c r="M55" s="14">
        <v>51.0</v>
      </c>
      <c r="N55" s="14"/>
      <c r="O55" s="3"/>
      <c r="P55" s="3"/>
      <c r="Q55" s="3"/>
    </row>
    <row r="56" ht="15.75" customHeight="1">
      <c r="B56" s="27"/>
      <c r="C56" s="27"/>
      <c r="D56" s="27"/>
      <c r="E56" s="27"/>
      <c r="F56" s="12"/>
      <c r="G56" s="14">
        <v>52.0</v>
      </c>
      <c r="H56" s="15">
        <f t="shared" si="4"/>
        <v>0.009036144578</v>
      </c>
      <c r="I56" s="16">
        <f t="shared" si="1"/>
        <v>0.4698795181</v>
      </c>
      <c r="J56" s="18">
        <f t="shared" si="2"/>
        <v>0.003012137349</v>
      </c>
      <c r="K56" s="16">
        <f t="shared" si="3"/>
        <v>0.4728916554</v>
      </c>
      <c r="L56" s="15">
        <f t="shared" si="5"/>
        <v>12.60843837</v>
      </c>
      <c r="M56" s="14">
        <v>52.0</v>
      </c>
      <c r="N56" s="14"/>
      <c r="O56" s="3"/>
      <c r="P56" s="3"/>
      <c r="Q56" s="3"/>
    </row>
    <row r="57" ht="15.75" customHeight="1">
      <c r="B57" s="27"/>
      <c r="C57" s="27"/>
      <c r="D57" s="27"/>
      <c r="E57" s="27"/>
      <c r="F57" s="12"/>
      <c r="G57" s="14">
        <v>53.0</v>
      </c>
      <c r="H57" s="15">
        <f t="shared" si="4"/>
        <v>0.009036144578</v>
      </c>
      <c r="I57" s="16">
        <f t="shared" si="1"/>
        <v>0.4789156627</v>
      </c>
      <c r="J57" s="18">
        <f t="shared" si="2"/>
        <v>0.003012137349</v>
      </c>
      <c r="K57" s="16">
        <f t="shared" si="3"/>
        <v>0.4819278</v>
      </c>
      <c r="L57" s="15">
        <f t="shared" si="5"/>
        <v>13.09036617</v>
      </c>
      <c r="M57" s="14">
        <v>53.0</v>
      </c>
      <c r="N57" s="14"/>
      <c r="O57" s="3"/>
      <c r="P57" s="3"/>
      <c r="Q57" s="3"/>
    </row>
    <row r="58" ht="15.75" customHeight="1">
      <c r="B58" s="27"/>
      <c r="C58" s="27"/>
      <c r="D58" s="27"/>
      <c r="E58" s="27"/>
      <c r="F58" s="12"/>
      <c r="G58" s="14">
        <v>54.0</v>
      </c>
      <c r="H58" s="15">
        <f t="shared" si="4"/>
        <v>0.009036144578</v>
      </c>
      <c r="I58" s="16">
        <f t="shared" si="1"/>
        <v>0.4879518072</v>
      </c>
      <c r="J58" s="18">
        <f t="shared" si="2"/>
        <v>0.003012137349</v>
      </c>
      <c r="K58" s="16">
        <f t="shared" si="3"/>
        <v>0.4909639446</v>
      </c>
      <c r="L58" s="15">
        <f t="shared" si="5"/>
        <v>13.58133012</v>
      </c>
      <c r="M58" s="14">
        <v>54.0</v>
      </c>
      <c r="N58" s="14"/>
      <c r="O58" s="3"/>
      <c r="P58" s="3"/>
      <c r="Q58" s="3"/>
    </row>
    <row r="59" ht="15.75" customHeight="1">
      <c r="B59" s="27"/>
      <c r="C59" s="27"/>
      <c r="D59" s="27"/>
      <c r="E59" s="27"/>
      <c r="F59" s="12"/>
      <c r="G59" s="14">
        <v>55.0</v>
      </c>
      <c r="H59" s="15">
        <f t="shared" si="4"/>
        <v>0.009036144578</v>
      </c>
      <c r="I59" s="16">
        <f t="shared" si="1"/>
        <v>0.4969879518</v>
      </c>
      <c r="J59" s="18">
        <f t="shared" si="2"/>
        <v>0.003012137349</v>
      </c>
      <c r="K59" s="16">
        <f t="shared" si="3"/>
        <v>0.5000000892</v>
      </c>
      <c r="L59" s="15">
        <f t="shared" si="5"/>
        <v>14.0813302</v>
      </c>
      <c r="M59" s="14">
        <v>55.0</v>
      </c>
      <c r="N59" s="14"/>
      <c r="O59" s="3"/>
      <c r="P59" s="3"/>
      <c r="Q59" s="3"/>
    </row>
    <row r="60" ht="15.75" customHeight="1">
      <c r="B60" s="27"/>
      <c r="C60" s="27"/>
      <c r="D60" s="27"/>
      <c r="E60" s="27"/>
      <c r="F60" s="12"/>
      <c r="G60" s="14">
        <v>56.0</v>
      </c>
      <c r="H60" s="15">
        <f t="shared" si="4"/>
        <v>0.009036144578</v>
      </c>
      <c r="I60" s="16">
        <f t="shared" si="1"/>
        <v>0.5060240964</v>
      </c>
      <c r="J60" s="18">
        <f t="shared" si="2"/>
        <v>0.003012137349</v>
      </c>
      <c r="K60" s="16">
        <f t="shared" si="3"/>
        <v>0.5090362337</v>
      </c>
      <c r="L60" s="15">
        <f t="shared" si="5"/>
        <v>14.59036644</v>
      </c>
      <c r="M60" s="14">
        <v>56.0</v>
      </c>
      <c r="N60" s="14"/>
      <c r="O60" s="3"/>
      <c r="P60" s="3"/>
      <c r="Q60" s="3"/>
    </row>
    <row r="61" ht="15.75" customHeight="1">
      <c r="B61" s="27"/>
      <c r="C61" s="27"/>
      <c r="D61" s="27"/>
      <c r="E61" s="27"/>
      <c r="F61" s="12"/>
      <c r="G61" s="14">
        <v>57.0</v>
      </c>
      <c r="H61" s="15">
        <f t="shared" si="4"/>
        <v>0.009036144578</v>
      </c>
      <c r="I61" s="16">
        <f t="shared" si="1"/>
        <v>0.515060241</v>
      </c>
      <c r="J61" s="18">
        <f t="shared" si="2"/>
        <v>0.003012137349</v>
      </c>
      <c r="K61" s="16">
        <f t="shared" si="3"/>
        <v>0.5180723783</v>
      </c>
      <c r="L61" s="15">
        <f t="shared" si="5"/>
        <v>15.10843882</v>
      </c>
      <c r="M61" s="14">
        <v>57.0</v>
      </c>
      <c r="N61" s="14"/>
      <c r="O61" s="3"/>
      <c r="P61" s="3"/>
      <c r="Q61" s="3"/>
    </row>
    <row r="62" ht="15.75" customHeight="1">
      <c r="B62" s="27"/>
      <c r="C62" s="27"/>
      <c r="D62" s="27"/>
      <c r="E62" s="27"/>
      <c r="F62" s="12"/>
      <c r="G62" s="14">
        <v>58.0</v>
      </c>
      <c r="H62" s="15">
        <f t="shared" si="4"/>
        <v>0.009036144578</v>
      </c>
      <c r="I62" s="16">
        <f t="shared" si="1"/>
        <v>0.5240963855</v>
      </c>
      <c r="J62" s="18">
        <f t="shared" si="2"/>
        <v>0.003012137349</v>
      </c>
      <c r="K62" s="16">
        <f t="shared" si="3"/>
        <v>0.5271085229</v>
      </c>
      <c r="L62" s="15">
        <f t="shared" si="5"/>
        <v>15.63554734</v>
      </c>
      <c r="M62" s="14">
        <v>58.0</v>
      </c>
      <c r="N62" s="14"/>
      <c r="O62" s="3"/>
      <c r="P62" s="3"/>
      <c r="Q62" s="3"/>
    </row>
    <row r="63" ht="15.75" customHeight="1">
      <c r="B63" s="27"/>
      <c r="C63" s="27"/>
      <c r="D63" s="27"/>
      <c r="E63" s="27"/>
      <c r="F63" s="12"/>
      <c r="G63" s="14">
        <v>59.0</v>
      </c>
      <c r="H63" s="15">
        <f t="shared" si="4"/>
        <v>0.009036144578</v>
      </c>
      <c r="I63" s="16">
        <f t="shared" si="1"/>
        <v>0.5331325301</v>
      </c>
      <c r="J63" s="18">
        <f t="shared" si="2"/>
        <v>0.003012137349</v>
      </c>
      <c r="K63" s="16">
        <f t="shared" si="3"/>
        <v>0.5361446675</v>
      </c>
      <c r="L63" s="15">
        <f t="shared" si="5"/>
        <v>16.17169201</v>
      </c>
      <c r="M63" s="14">
        <v>59.0</v>
      </c>
      <c r="N63" s="14"/>
      <c r="O63" s="3"/>
      <c r="P63" s="3"/>
      <c r="Q63" s="3"/>
    </row>
    <row r="64" ht="15.75" customHeight="1">
      <c r="B64" s="27"/>
      <c r="C64" s="27"/>
      <c r="D64" s="27"/>
      <c r="E64" s="27"/>
      <c r="F64" s="12"/>
      <c r="G64" s="14">
        <v>60.0</v>
      </c>
      <c r="H64" s="15">
        <f t="shared" si="4"/>
        <v>0.009036144578</v>
      </c>
      <c r="I64" s="16">
        <f t="shared" si="1"/>
        <v>0.5421686747</v>
      </c>
      <c r="J64" s="18">
        <f t="shared" si="2"/>
        <v>0.003012137349</v>
      </c>
      <c r="K64" s="16">
        <f t="shared" si="3"/>
        <v>0.545180812</v>
      </c>
      <c r="L64" s="15">
        <f t="shared" si="5"/>
        <v>16.71687282</v>
      </c>
      <c r="M64" s="14">
        <v>60.0</v>
      </c>
      <c r="N64" s="14"/>
      <c r="O64" s="3"/>
      <c r="P64" s="3"/>
      <c r="Q64" s="3"/>
    </row>
    <row r="65" ht="15.75" customHeight="1">
      <c r="B65" s="27"/>
      <c r="C65" s="27"/>
      <c r="D65" s="27"/>
      <c r="E65" s="27"/>
      <c r="F65" s="12"/>
      <c r="G65" s="14">
        <v>61.0</v>
      </c>
      <c r="H65" s="15">
        <f t="shared" si="4"/>
        <v>0.009036144578</v>
      </c>
      <c r="I65" s="16">
        <f t="shared" si="1"/>
        <v>0.5512048193</v>
      </c>
      <c r="J65" s="18">
        <f t="shared" si="2"/>
        <v>0.003012137349</v>
      </c>
      <c r="K65" s="16">
        <f t="shared" si="3"/>
        <v>0.5542169566</v>
      </c>
      <c r="L65" s="15">
        <f t="shared" si="5"/>
        <v>17.27108978</v>
      </c>
      <c r="M65" s="14">
        <v>61.0</v>
      </c>
      <c r="N65" s="14"/>
      <c r="O65" s="3"/>
      <c r="P65" s="3"/>
      <c r="Q65" s="3"/>
    </row>
    <row r="66" ht="15.75" customHeight="1">
      <c r="B66" s="27"/>
      <c r="C66" s="27"/>
      <c r="D66" s="27"/>
      <c r="E66" s="27"/>
      <c r="F66" s="12"/>
      <c r="G66" s="14">
        <v>62.0</v>
      </c>
      <c r="H66" s="15">
        <f t="shared" si="4"/>
        <v>0.009036144578</v>
      </c>
      <c r="I66" s="16">
        <f t="shared" si="1"/>
        <v>0.5602409639</v>
      </c>
      <c r="J66" s="18">
        <f t="shared" si="2"/>
        <v>0.003012137349</v>
      </c>
      <c r="K66" s="16">
        <f t="shared" si="3"/>
        <v>0.5632531012</v>
      </c>
      <c r="L66" s="15">
        <f t="shared" si="5"/>
        <v>17.83434288</v>
      </c>
      <c r="M66" s="14">
        <v>62.0</v>
      </c>
      <c r="N66" s="14"/>
      <c r="O66" s="3"/>
      <c r="P66" s="3"/>
      <c r="Q66" s="3"/>
    </row>
    <row r="67" ht="15.75" customHeight="1">
      <c r="B67" s="27"/>
      <c r="C67" s="27"/>
      <c r="D67" s="27"/>
      <c r="E67" s="27"/>
      <c r="F67" s="12"/>
      <c r="G67" s="14">
        <v>63.0</v>
      </c>
      <c r="H67" s="15">
        <f t="shared" si="4"/>
        <v>0.009036144578</v>
      </c>
      <c r="I67" s="16">
        <f t="shared" si="1"/>
        <v>0.5692771084</v>
      </c>
      <c r="J67" s="18">
        <f t="shared" si="2"/>
        <v>0.003012137349</v>
      </c>
      <c r="K67" s="16">
        <f t="shared" si="3"/>
        <v>0.5722892458</v>
      </c>
      <c r="L67" s="15">
        <f t="shared" si="5"/>
        <v>18.40663212</v>
      </c>
      <c r="M67" s="14">
        <v>63.0</v>
      </c>
      <c r="N67" s="14"/>
      <c r="O67" s="3"/>
      <c r="P67" s="3"/>
      <c r="Q67" s="3"/>
    </row>
    <row r="68" ht="15.75" customHeight="1">
      <c r="B68" s="27"/>
      <c r="C68" s="27"/>
      <c r="D68" s="27"/>
      <c r="E68" s="27"/>
      <c r="F68" s="12"/>
      <c r="G68" s="14">
        <v>64.0</v>
      </c>
      <c r="H68" s="15">
        <f t="shared" si="4"/>
        <v>0.009036144578</v>
      </c>
      <c r="I68" s="16">
        <f t="shared" si="1"/>
        <v>0.578313253</v>
      </c>
      <c r="J68" s="18">
        <f t="shared" si="2"/>
        <v>0.003012137349</v>
      </c>
      <c r="K68" s="16">
        <f t="shared" si="3"/>
        <v>0.5813253904</v>
      </c>
      <c r="L68" s="15">
        <f t="shared" si="5"/>
        <v>18.98795751</v>
      </c>
      <c r="M68" s="14">
        <v>64.0</v>
      </c>
      <c r="N68" s="14"/>
      <c r="O68" s="3"/>
      <c r="P68" s="3"/>
      <c r="Q68" s="3"/>
    </row>
    <row r="69" ht="15.75" customHeight="1">
      <c r="B69" s="27"/>
      <c r="C69" s="27"/>
      <c r="D69" s="27"/>
      <c r="E69" s="27"/>
      <c r="F69" s="3"/>
      <c r="G69" s="14">
        <v>65.0</v>
      </c>
      <c r="H69" s="15">
        <f t="shared" si="4"/>
        <v>0.009036144578</v>
      </c>
      <c r="I69" s="16">
        <f t="shared" si="1"/>
        <v>0.5873493976</v>
      </c>
      <c r="J69" s="18">
        <f t="shared" si="2"/>
        <v>0.003012137349</v>
      </c>
      <c r="K69" s="16">
        <f t="shared" si="3"/>
        <v>0.5903615349</v>
      </c>
      <c r="L69" s="15">
        <f t="shared" si="5"/>
        <v>19.57831905</v>
      </c>
      <c r="M69" s="14">
        <v>65.0</v>
      </c>
      <c r="N69" s="14"/>
      <c r="O69" s="3"/>
      <c r="P69" s="3"/>
      <c r="Q69" s="3"/>
    </row>
    <row r="70" ht="15.75" customHeight="1">
      <c r="F70" s="3"/>
      <c r="G70" s="14">
        <v>66.0</v>
      </c>
      <c r="H70" s="15">
        <f t="shared" si="4"/>
        <v>0.009036144578</v>
      </c>
      <c r="I70" s="16">
        <f t="shared" si="1"/>
        <v>0.5963855422</v>
      </c>
      <c r="J70" s="18">
        <f t="shared" si="2"/>
        <v>0.003012137349</v>
      </c>
      <c r="K70" s="16">
        <f t="shared" si="3"/>
        <v>0.5993976795</v>
      </c>
      <c r="L70" s="15">
        <f t="shared" si="5"/>
        <v>20.17771673</v>
      </c>
      <c r="M70" s="14">
        <v>66.0</v>
      </c>
      <c r="N70" s="14"/>
      <c r="O70" s="3"/>
      <c r="P70" s="3"/>
      <c r="Q70" s="3"/>
    </row>
    <row r="71" ht="15.75" customHeight="1">
      <c r="F71" s="3"/>
      <c r="G71" s="14">
        <v>67.0</v>
      </c>
      <c r="H71" s="15">
        <f t="shared" si="4"/>
        <v>0.009036144578</v>
      </c>
      <c r="I71" s="16">
        <f t="shared" si="1"/>
        <v>0.6054216867</v>
      </c>
      <c r="J71" s="18">
        <f t="shared" si="2"/>
        <v>0.003012137349</v>
      </c>
      <c r="K71" s="16">
        <f t="shared" si="3"/>
        <v>0.6084338241</v>
      </c>
      <c r="L71" s="15">
        <f t="shared" si="5"/>
        <v>20.78615055</v>
      </c>
      <c r="M71" s="14">
        <v>67.0</v>
      </c>
      <c r="N71" s="14"/>
      <c r="O71" s="3"/>
      <c r="P71" s="3"/>
      <c r="Q71" s="3"/>
    </row>
    <row r="72" ht="15.75" customHeight="1">
      <c r="F72" s="3"/>
      <c r="G72" s="14">
        <v>68.0</v>
      </c>
      <c r="H72" s="15">
        <f t="shared" si="4"/>
        <v>0.009036144578</v>
      </c>
      <c r="I72" s="16">
        <f t="shared" si="1"/>
        <v>0.6144578313</v>
      </c>
      <c r="J72" s="18">
        <f t="shared" si="2"/>
        <v>0.003012137349</v>
      </c>
      <c r="K72" s="16">
        <f t="shared" si="3"/>
        <v>0.6174699687</v>
      </c>
      <c r="L72" s="15">
        <f t="shared" si="5"/>
        <v>21.40362052</v>
      </c>
      <c r="M72" s="14">
        <v>68.0</v>
      </c>
      <c r="N72" s="14"/>
      <c r="O72" s="3"/>
      <c r="P72" s="3"/>
      <c r="Q72" s="3"/>
    </row>
    <row r="73" ht="15.75" customHeight="1">
      <c r="F73" s="3"/>
      <c r="G73" s="14">
        <v>69.0</v>
      </c>
      <c r="H73" s="15">
        <f t="shared" si="4"/>
        <v>0.009036144578</v>
      </c>
      <c r="I73" s="16">
        <f t="shared" si="1"/>
        <v>0.6234939759</v>
      </c>
      <c r="J73" s="18">
        <f t="shared" si="2"/>
        <v>0.003012137349</v>
      </c>
      <c r="K73" s="16">
        <f t="shared" si="3"/>
        <v>0.6265061133</v>
      </c>
      <c r="L73" s="15">
        <f t="shared" si="5"/>
        <v>22.03012663</v>
      </c>
      <c r="M73" s="14">
        <v>69.0</v>
      </c>
      <c r="N73" s="14"/>
      <c r="O73" s="3"/>
      <c r="P73" s="3"/>
      <c r="Q73" s="3"/>
    </row>
    <row r="74" ht="15.75" customHeight="1">
      <c r="F74" s="3"/>
      <c r="G74" s="14">
        <v>70.0</v>
      </c>
      <c r="H74" s="15">
        <f t="shared" si="4"/>
        <v>0.009036144578</v>
      </c>
      <c r="I74" s="16">
        <f t="shared" si="1"/>
        <v>0.6325301205</v>
      </c>
      <c r="J74" s="18">
        <f t="shared" si="2"/>
        <v>0.003012137349</v>
      </c>
      <c r="K74" s="16">
        <f t="shared" si="3"/>
        <v>0.6355422578</v>
      </c>
      <c r="L74" s="15">
        <f t="shared" si="5"/>
        <v>22.66566889</v>
      </c>
      <c r="M74" s="14">
        <v>70.0</v>
      </c>
      <c r="N74" s="14"/>
      <c r="O74" s="3"/>
      <c r="P74" s="3"/>
      <c r="Q74" s="3"/>
    </row>
    <row r="75" ht="15.75" customHeight="1">
      <c r="F75" s="3"/>
      <c r="G75" s="14">
        <v>71.0</v>
      </c>
      <c r="H75" s="15">
        <f t="shared" si="4"/>
        <v>0.009036144578</v>
      </c>
      <c r="I75" s="16">
        <f t="shared" si="1"/>
        <v>0.6415662651</v>
      </c>
      <c r="J75" s="18">
        <f t="shared" si="2"/>
        <v>0.003012137349</v>
      </c>
      <c r="K75" s="16">
        <f t="shared" si="3"/>
        <v>0.6445784024</v>
      </c>
      <c r="L75" s="15">
        <f t="shared" si="5"/>
        <v>23.31024729</v>
      </c>
      <c r="M75" s="14">
        <v>71.0</v>
      </c>
      <c r="N75" s="14"/>
      <c r="O75" s="3"/>
      <c r="P75" s="3"/>
      <c r="Q75" s="3"/>
    </row>
    <row r="76" ht="15.75" customHeight="1">
      <c r="F76" s="3"/>
      <c r="G76" s="14">
        <v>72.0</v>
      </c>
      <c r="H76" s="15">
        <f t="shared" si="4"/>
        <v>0.009036144578</v>
      </c>
      <c r="I76" s="16">
        <f t="shared" si="1"/>
        <v>0.6506024096</v>
      </c>
      <c r="J76" s="18">
        <f t="shared" si="2"/>
        <v>0.003012137349</v>
      </c>
      <c r="K76" s="16">
        <f t="shared" si="3"/>
        <v>0.653614547</v>
      </c>
      <c r="L76" s="15">
        <f t="shared" si="5"/>
        <v>23.96386184</v>
      </c>
      <c r="M76" s="14">
        <v>72.0</v>
      </c>
      <c r="N76" s="14"/>
      <c r="O76" s="3"/>
      <c r="P76" s="3"/>
      <c r="Q76" s="3"/>
    </row>
    <row r="77" ht="15.75" customHeight="1">
      <c r="F77" s="3"/>
      <c r="G77" s="14">
        <v>73.0</v>
      </c>
      <c r="H77" s="15">
        <f t="shared" si="4"/>
        <v>0.009036144578</v>
      </c>
      <c r="I77" s="16">
        <f t="shared" si="1"/>
        <v>0.6596385542</v>
      </c>
      <c r="J77" s="18">
        <f t="shared" si="2"/>
        <v>0.003012137349</v>
      </c>
      <c r="K77" s="16">
        <f t="shared" si="3"/>
        <v>0.6626506916</v>
      </c>
      <c r="L77" s="15">
        <f t="shared" si="5"/>
        <v>24.62651253</v>
      </c>
      <c r="M77" s="14">
        <v>73.0</v>
      </c>
      <c r="N77" s="14"/>
      <c r="O77" s="3"/>
      <c r="P77" s="3"/>
      <c r="Q77" s="3"/>
    </row>
    <row r="78" ht="15.75" customHeight="1">
      <c r="F78" s="3"/>
      <c r="G78" s="14">
        <v>74.0</v>
      </c>
      <c r="H78" s="15">
        <f t="shared" si="4"/>
        <v>0.009036144578</v>
      </c>
      <c r="I78" s="16">
        <f t="shared" si="1"/>
        <v>0.6686746988</v>
      </c>
      <c r="J78" s="18">
        <f t="shared" si="2"/>
        <v>0.003012137349</v>
      </c>
      <c r="K78" s="16">
        <f t="shared" si="3"/>
        <v>0.6716868361</v>
      </c>
      <c r="L78" s="15">
        <f t="shared" si="5"/>
        <v>25.29819937</v>
      </c>
      <c r="M78" s="14">
        <v>74.0</v>
      </c>
      <c r="N78" s="14"/>
      <c r="O78" s="3"/>
      <c r="P78" s="3"/>
      <c r="Q78" s="3"/>
    </row>
    <row r="79" ht="15.75" customHeight="1">
      <c r="F79" s="3"/>
      <c r="G79" s="14">
        <v>75.0</v>
      </c>
      <c r="H79" s="15">
        <f t="shared" si="4"/>
        <v>0.009036144578</v>
      </c>
      <c r="I79" s="16">
        <f t="shared" si="1"/>
        <v>0.6777108434</v>
      </c>
      <c r="J79" s="18">
        <f t="shared" si="2"/>
        <v>0.003012137349</v>
      </c>
      <c r="K79" s="16">
        <f t="shared" si="3"/>
        <v>0.6807229807</v>
      </c>
      <c r="L79" s="15">
        <f t="shared" si="5"/>
        <v>25.97892235</v>
      </c>
      <c r="M79" s="14">
        <v>75.0</v>
      </c>
      <c r="N79" s="14"/>
      <c r="O79" s="3"/>
      <c r="P79" s="3"/>
      <c r="Q79" s="3"/>
    </row>
    <row r="80" ht="15.75" customHeight="1">
      <c r="F80" s="3"/>
      <c r="G80" s="14">
        <v>76.0</v>
      </c>
      <c r="H80" s="15">
        <f t="shared" si="4"/>
        <v>0.009036144578</v>
      </c>
      <c r="I80" s="16">
        <f t="shared" si="1"/>
        <v>0.686746988</v>
      </c>
      <c r="J80" s="18">
        <f t="shared" si="2"/>
        <v>0.003012137349</v>
      </c>
      <c r="K80" s="16">
        <f t="shared" si="3"/>
        <v>0.6897591253</v>
      </c>
      <c r="L80" s="15">
        <f t="shared" si="5"/>
        <v>26.66868147</v>
      </c>
      <c r="M80" s="14">
        <v>76.0</v>
      </c>
      <c r="N80" s="14"/>
      <c r="O80" s="3"/>
      <c r="P80" s="3"/>
      <c r="Q80" s="3"/>
    </row>
    <row r="81" ht="15.75" customHeight="1">
      <c r="F81" s="3"/>
      <c r="G81" s="14">
        <v>77.0</v>
      </c>
      <c r="H81" s="15">
        <f t="shared" si="4"/>
        <v>0.009036144578</v>
      </c>
      <c r="I81" s="16">
        <f t="shared" si="1"/>
        <v>0.6957831325</v>
      </c>
      <c r="J81" s="18">
        <f t="shared" si="2"/>
        <v>0.003012137349</v>
      </c>
      <c r="K81" s="16">
        <f t="shared" si="3"/>
        <v>0.6987952699</v>
      </c>
      <c r="L81" s="15">
        <f t="shared" si="5"/>
        <v>27.36747674</v>
      </c>
      <c r="M81" s="14">
        <v>77.0</v>
      </c>
      <c r="N81" s="14"/>
      <c r="O81" s="3"/>
      <c r="P81" s="3"/>
      <c r="Q81" s="3"/>
    </row>
    <row r="82" ht="15.75" customHeight="1">
      <c r="F82" s="3"/>
      <c r="G82" s="14">
        <v>78.0</v>
      </c>
      <c r="H82" s="15">
        <f t="shared" si="4"/>
        <v>0.009036144578</v>
      </c>
      <c r="I82" s="16">
        <f t="shared" si="1"/>
        <v>0.7048192771</v>
      </c>
      <c r="J82" s="18">
        <f t="shared" si="2"/>
        <v>0.003012137349</v>
      </c>
      <c r="K82" s="16">
        <f t="shared" si="3"/>
        <v>0.7078314145</v>
      </c>
      <c r="L82" s="15">
        <f t="shared" si="5"/>
        <v>28.07530816</v>
      </c>
      <c r="M82" s="14">
        <v>78.0</v>
      </c>
      <c r="N82" s="14"/>
      <c r="O82" s="3"/>
      <c r="P82" s="3"/>
      <c r="Q82" s="3"/>
    </row>
    <row r="83" ht="15.75" customHeight="1">
      <c r="F83" s="3"/>
      <c r="G83" s="14">
        <v>79.0</v>
      </c>
      <c r="H83" s="15">
        <f t="shared" si="4"/>
        <v>0.009036144578</v>
      </c>
      <c r="I83" s="16">
        <f t="shared" si="1"/>
        <v>0.7138554217</v>
      </c>
      <c r="J83" s="18">
        <f t="shared" si="2"/>
        <v>0.003012137349</v>
      </c>
      <c r="K83" s="16">
        <f t="shared" si="3"/>
        <v>0.716867559</v>
      </c>
      <c r="L83" s="15">
        <f t="shared" si="5"/>
        <v>28.79217572</v>
      </c>
      <c r="M83" s="14">
        <v>79.0</v>
      </c>
      <c r="N83" s="14"/>
      <c r="O83" s="3"/>
      <c r="P83" s="3"/>
      <c r="Q83" s="3"/>
    </row>
    <row r="84" ht="15.75" customHeight="1">
      <c r="F84" s="3"/>
      <c r="G84" s="14">
        <v>80.0</v>
      </c>
      <c r="H84" s="15">
        <f t="shared" si="4"/>
        <v>0.009036144578</v>
      </c>
      <c r="I84" s="16">
        <f t="shared" si="1"/>
        <v>0.7228915663</v>
      </c>
      <c r="J84" s="18">
        <f t="shared" si="2"/>
        <v>0.003012137349</v>
      </c>
      <c r="K84" s="16">
        <f t="shared" si="3"/>
        <v>0.7259037036</v>
      </c>
      <c r="L84" s="15">
        <f t="shared" si="5"/>
        <v>29.51807942</v>
      </c>
      <c r="M84" s="14">
        <v>80.0</v>
      </c>
      <c r="N84" s="14"/>
      <c r="O84" s="3"/>
      <c r="P84" s="3"/>
      <c r="Q84" s="3"/>
    </row>
    <row r="85" ht="15.75" customHeight="1">
      <c r="F85" s="3"/>
      <c r="G85" s="14">
        <v>81.0</v>
      </c>
      <c r="H85" s="15">
        <f t="shared" si="4"/>
        <v>0.009036144578</v>
      </c>
      <c r="I85" s="16">
        <f t="shared" si="1"/>
        <v>0.7319277108</v>
      </c>
      <c r="J85" s="18">
        <f t="shared" si="2"/>
        <v>0.003012137349</v>
      </c>
      <c r="K85" s="16">
        <f t="shared" si="3"/>
        <v>0.7349398482</v>
      </c>
      <c r="L85" s="15">
        <f t="shared" si="5"/>
        <v>30.25301927</v>
      </c>
      <c r="M85" s="14">
        <v>81.0</v>
      </c>
      <c r="N85" s="14"/>
      <c r="O85" s="3"/>
      <c r="P85" s="3"/>
      <c r="Q85" s="3"/>
    </row>
    <row r="86" ht="15.75" customHeight="1">
      <c r="F86" s="3"/>
      <c r="G86" s="14">
        <v>82.0</v>
      </c>
      <c r="H86" s="15">
        <f t="shared" si="4"/>
        <v>0.009036144578</v>
      </c>
      <c r="I86" s="16">
        <f t="shared" si="1"/>
        <v>0.7409638554</v>
      </c>
      <c r="J86" s="18">
        <f t="shared" si="2"/>
        <v>0.003012137349</v>
      </c>
      <c r="K86" s="16">
        <f t="shared" si="3"/>
        <v>0.7439759928</v>
      </c>
      <c r="L86" s="15">
        <f t="shared" si="5"/>
        <v>30.99699526</v>
      </c>
      <c r="M86" s="14">
        <v>82.0</v>
      </c>
      <c r="N86" s="14"/>
      <c r="O86" s="3"/>
      <c r="P86" s="3"/>
      <c r="Q86" s="3"/>
    </row>
    <row r="87" ht="15.75" customHeight="1">
      <c r="F87" s="3"/>
      <c r="G87" s="14">
        <v>83.0</v>
      </c>
      <c r="H87" s="15">
        <f t="shared" si="4"/>
        <v>0.009036144578</v>
      </c>
      <c r="I87" s="16">
        <f t="shared" si="1"/>
        <v>0.75</v>
      </c>
      <c r="J87" s="18">
        <f t="shared" si="2"/>
        <v>0.003012137349</v>
      </c>
      <c r="K87" s="16">
        <f t="shared" si="3"/>
        <v>0.7530121373</v>
      </c>
      <c r="L87" s="15">
        <f t="shared" si="5"/>
        <v>31.7500074</v>
      </c>
      <c r="M87" s="14">
        <v>83.0</v>
      </c>
      <c r="N87" s="14"/>
      <c r="O87" s="3"/>
      <c r="P87" s="3"/>
      <c r="Q87" s="3"/>
    </row>
    <row r="88" ht="15.75" customHeight="1">
      <c r="F88" s="3"/>
      <c r="G88" s="14">
        <v>84.0</v>
      </c>
      <c r="H88" s="15">
        <f t="shared" si="4"/>
        <v>0.009036144578</v>
      </c>
      <c r="I88" s="16">
        <f t="shared" si="1"/>
        <v>0.7590361446</v>
      </c>
      <c r="J88" s="18">
        <f t="shared" si="2"/>
        <v>0.003012137349</v>
      </c>
      <c r="K88" s="16">
        <f t="shared" si="3"/>
        <v>0.7620482819</v>
      </c>
      <c r="L88" s="15">
        <f t="shared" si="5"/>
        <v>32.51205568</v>
      </c>
      <c r="M88" s="14">
        <v>84.0</v>
      </c>
      <c r="N88" s="14"/>
      <c r="O88" s="3"/>
      <c r="P88" s="3"/>
      <c r="Q88" s="3"/>
    </row>
    <row r="89" ht="15.75" customHeight="1">
      <c r="F89" s="3"/>
      <c r="G89" s="14">
        <v>85.0</v>
      </c>
      <c r="H89" s="15">
        <f t="shared" si="4"/>
        <v>0.009036144578</v>
      </c>
      <c r="I89" s="16">
        <f t="shared" si="1"/>
        <v>0.7680722892</v>
      </c>
      <c r="J89" s="18">
        <f t="shared" si="2"/>
        <v>0.003012137349</v>
      </c>
      <c r="K89" s="16">
        <f t="shared" si="3"/>
        <v>0.7710844265</v>
      </c>
      <c r="L89" s="15">
        <f t="shared" si="5"/>
        <v>33.28314011</v>
      </c>
      <c r="M89" s="14">
        <v>85.0</v>
      </c>
      <c r="N89" s="14"/>
      <c r="O89" s="3"/>
      <c r="P89" s="3"/>
      <c r="Q89" s="3"/>
    </row>
    <row r="90" ht="15.75" customHeight="1">
      <c r="F90" s="3"/>
      <c r="G90" s="14">
        <v>86.0</v>
      </c>
      <c r="H90" s="15">
        <f t="shared" si="4"/>
        <v>0.009036144578</v>
      </c>
      <c r="I90" s="16">
        <f t="shared" si="1"/>
        <v>0.7771084337</v>
      </c>
      <c r="J90" s="18">
        <f t="shared" si="2"/>
        <v>0.003012137349</v>
      </c>
      <c r="K90" s="16">
        <f t="shared" si="3"/>
        <v>0.7801205711</v>
      </c>
      <c r="L90" s="15">
        <f t="shared" si="5"/>
        <v>34.06326068</v>
      </c>
      <c r="M90" s="14">
        <v>86.0</v>
      </c>
      <c r="N90" s="14"/>
      <c r="O90" s="3"/>
      <c r="P90" s="3"/>
      <c r="Q90" s="3"/>
    </row>
    <row r="91" ht="15.75" customHeight="1">
      <c r="F91" s="3"/>
      <c r="G91" s="14">
        <v>87.0</v>
      </c>
      <c r="H91" s="15">
        <f t="shared" si="4"/>
        <v>0.009036144578</v>
      </c>
      <c r="I91" s="16">
        <f t="shared" si="1"/>
        <v>0.7861445783</v>
      </c>
      <c r="J91" s="18">
        <f t="shared" si="2"/>
        <v>0.003012137349</v>
      </c>
      <c r="K91" s="16">
        <f t="shared" si="3"/>
        <v>0.7891567157</v>
      </c>
      <c r="L91" s="15">
        <f t="shared" si="5"/>
        <v>34.8524174</v>
      </c>
      <c r="M91" s="14">
        <v>87.0</v>
      </c>
      <c r="N91" s="14"/>
      <c r="O91" s="3"/>
      <c r="P91" s="3"/>
      <c r="Q91" s="3"/>
    </row>
    <row r="92" ht="15.75" customHeight="1">
      <c r="F92" s="3"/>
      <c r="G92" s="14">
        <v>88.0</v>
      </c>
      <c r="H92" s="15">
        <f t="shared" si="4"/>
        <v>0.009036144578</v>
      </c>
      <c r="I92" s="16">
        <f t="shared" si="1"/>
        <v>0.7951807229</v>
      </c>
      <c r="J92" s="18">
        <f t="shared" si="2"/>
        <v>0.003012137349</v>
      </c>
      <c r="K92" s="16">
        <f t="shared" si="3"/>
        <v>0.7981928602</v>
      </c>
      <c r="L92" s="15">
        <f t="shared" si="5"/>
        <v>35.65061026</v>
      </c>
      <c r="M92" s="14">
        <v>88.0</v>
      </c>
      <c r="N92" s="14"/>
      <c r="O92" s="3"/>
      <c r="P92" s="3"/>
      <c r="Q92" s="3"/>
    </row>
    <row r="93" ht="15.75" customHeight="1">
      <c r="F93" s="3"/>
      <c r="G93" s="14">
        <v>89.0</v>
      </c>
      <c r="H93" s="15">
        <f t="shared" si="4"/>
        <v>0.009036144578</v>
      </c>
      <c r="I93" s="16">
        <f t="shared" si="1"/>
        <v>0.8042168675</v>
      </c>
      <c r="J93" s="18">
        <f t="shared" si="2"/>
        <v>0.003012137349</v>
      </c>
      <c r="K93" s="16">
        <f t="shared" si="3"/>
        <v>0.8072290048</v>
      </c>
      <c r="L93" s="15">
        <f t="shared" si="5"/>
        <v>36.45783926</v>
      </c>
      <c r="M93" s="14">
        <v>89.0</v>
      </c>
      <c r="N93" s="14"/>
      <c r="O93" s="3"/>
      <c r="P93" s="3"/>
      <c r="Q93" s="3"/>
    </row>
    <row r="94" ht="15.75" customHeight="1">
      <c r="F94" s="3"/>
      <c r="G94" s="14">
        <v>90.0</v>
      </c>
      <c r="H94" s="15">
        <f t="shared" si="4"/>
        <v>0.009036144578</v>
      </c>
      <c r="I94" s="16">
        <f t="shared" si="1"/>
        <v>0.813253012</v>
      </c>
      <c r="J94" s="18">
        <f t="shared" si="2"/>
        <v>0.003012137349</v>
      </c>
      <c r="K94" s="16">
        <f t="shared" si="3"/>
        <v>0.8162651494</v>
      </c>
      <c r="L94" s="15">
        <f t="shared" si="5"/>
        <v>37.27410441</v>
      </c>
      <c r="M94" s="14">
        <v>90.0</v>
      </c>
      <c r="N94" s="14"/>
      <c r="O94" s="3"/>
      <c r="P94" s="3"/>
      <c r="Q94" s="3"/>
    </row>
    <row r="95" ht="15.75" customHeight="1">
      <c r="F95" s="3"/>
      <c r="G95" s="14">
        <v>91.0</v>
      </c>
      <c r="H95" s="15">
        <f t="shared" si="4"/>
        <v>0.009036144578</v>
      </c>
      <c r="I95" s="16">
        <f t="shared" si="1"/>
        <v>0.8222891566</v>
      </c>
      <c r="J95" s="18">
        <f t="shared" si="2"/>
        <v>0.003012137349</v>
      </c>
      <c r="K95" s="16">
        <f t="shared" si="3"/>
        <v>0.825301294</v>
      </c>
      <c r="L95" s="15">
        <f t="shared" si="5"/>
        <v>38.0994057</v>
      </c>
      <c r="M95" s="14">
        <v>91.0</v>
      </c>
      <c r="N95" s="14"/>
      <c r="O95" s="3"/>
      <c r="P95" s="3"/>
      <c r="Q95" s="3"/>
    </row>
    <row r="96" ht="15.75" customHeight="1">
      <c r="F96" s="3"/>
      <c r="G96" s="14">
        <v>92.0</v>
      </c>
      <c r="H96" s="15">
        <f t="shared" si="4"/>
        <v>0.009036144578</v>
      </c>
      <c r="I96" s="16">
        <f t="shared" si="1"/>
        <v>0.8313253012</v>
      </c>
      <c r="J96" s="18">
        <f t="shared" si="2"/>
        <v>0.003012137349</v>
      </c>
      <c r="K96" s="16">
        <f t="shared" si="3"/>
        <v>0.8343374386</v>
      </c>
      <c r="L96" s="15">
        <f t="shared" si="5"/>
        <v>38.93374314</v>
      </c>
      <c r="M96" s="14">
        <v>92.0</v>
      </c>
      <c r="N96" s="14"/>
      <c r="O96" s="3"/>
      <c r="P96" s="3"/>
      <c r="Q96" s="3"/>
    </row>
    <row r="97" ht="15.75" customHeight="1">
      <c r="F97" s="3"/>
      <c r="G97" s="14">
        <v>93.0</v>
      </c>
      <c r="H97" s="15">
        <f t="shared" si="4"/>
        <v>0.009036144578</v>
      </c>
      <c r="I97" s="16">
        <f t="shared" si="1"/>
        <v>0.8403614458</v>
      </c>
      <c r="J97" s="18">
        <f t="shared" si="2"/>
        <v>0.003012137349</v>
      </c>
      <c r="K97" s="16">
        <f t="shared" si="3"/>
        <v>0.8433735831</v>
      </c>
      <c r="L97" s="15">
        <f t="shared" si="5"/>
        <v>39.77711673</v>
      </c>
      <c r="M97" s="14">
        <v>93.0</v>
      </c>
      <c r="N97" s="14"/>
      <c r="O97" s="3"/>
      <c r="P97" s="3"/>
      <c r="Q97" s="3"/>
    </row>
    <row r="98" ht="15.75" customHeight="1">
      <c r="F98" s="3"/>
      <c r="G98" s="14">
        <v>94.0</v>
      </c>
      <c r="H98" s="15">
        <f t="shared" si="4"/>
        <v>0.009036144578</v>
      </c>
      <c r="I98" s="16">
        <f t="shared" si="1"/>
        <v>0.8493975904</v>
      </c>
      <c r="J98" s="18">
        <f t="shared" si="2"/>
        <v>0.003012137349</v>
      </c>
      <c r="K98" s="16">
        <f t="shared" si="3"/>
        <v>0.8524097277</v>
      </c>
      <c r="L98" s="15">
        <f t="shared" si="5"/>
        <v>40.62952645</v>
      </c>
      <c r="M98" s="14">
        <v>94.0</v>
      </c>
      <c r="N98" s="14"/>
      <c r="O98" s="3"/>
      <c r="P98" s="3"/>
      <c r="Q98" s="3"/>
    </row>
    <row r="99" ht="15.75" customHeight="1">
      <c r="F99" s="3"/>
      <c r="G99" s="14">
        <v>95.0</v>
      </c>
      <c r="H99" s="15">
        <f t="shared" si="4"/>
        <v>0.009036144578</v>
      </c>
      <c r="I99" s="16">
        <f t="shared" si="1"/>
        <v>0.8584337349</v>
      </c>
      <c r="J99" s="18">
        <f t="shared" si="2"/>
        <v>0.003012137349</v>
      </c>
      <c r="K99" s="16">
        <f t="shared" si="3"/>
        <v>0.8614458723</v>
      </c>
      <c r="L99" s="15">
        <f t="shared" si="5"/>
        <v>41.49097233</v>
      </c>
      <c r="M99" s="14">
        <v>95.0</v>
      </c>
      <c r="N99" s="14"/>
      <c r="O99" s="3"/>
      <c r="P99" s="3"/>
      <c r="Q99" s="3"/>
    </row>
    <row r="100" ht="15.75" customHeight="1">
      <c r="F100" s="3"/>
      <c r="G100" s="14">
        <v>96.0</v>
      </c>
      <c r="H100" s="15">
        <f t="shared" si="4"/>
        <v>0.009036144578</v>
      </c>
      <c r="I100" s="16">
        <f t="shared" si="1"/>
        <v>0.8674698795</v>
      </c>
      <c r="J100" s="18">
        <f t="shared" si="2"/>
        <v>0.003012137349</v>
      </c>
      <c r="K100" s="16">
        <f t="shared" si="3"/>
        <v>0.8704820169</v>
      </c>
      <c r="L100" s="15">
        <f t="shared" si="5"/>
        <v>42.36145434</v>
      </c>
      <c r="M100" s="14">
        <v>96.0</v>
      </c>
      <c r="N100" s="14"/>
      <c r="O100" s="3"/>
      <c r="P100" s="3"/>
      <c r="Q100" s="3"/>
    </row>
    <row r="101" ht="15.75" customHeight="1">
      <c r="F101" s="3"/>
      <c r="G101" s="14">
        <v>97.0</v>
      </c>
      <c r="H101" s="15">
        <f t="shared" si="4"/>
        <v>0.009036144578</v>
      </c>
      <c r="I101" s="16">
        <f t="shared" si="1"/>
        <v>0.8765060241</v>
      </c>
      <c r="J101" s="18">
        <f t="shared" si="2"/>
        <v>0.003012137349</v>
      </c>
      <c r="K101" s="16">
        <f t="shared" si="3"/>
        <v>0.8795181614</v>
      </c>
      <c r="L101" s="15">
        <f t="shared" si="5"/>
        <v>43.2409725</v>
      </c>
      <c r="M101" s="14">
        <v>97.0</v>
      </c>
      <c r="N101" s="14"/>
      <c r="O101" s="3"/>
      <c r="P101" s="3"/>
      <c r="Q101" s="3"/>
    </row>
    <row r="102" ht="15.75" customHeight="1">
      <c r="F102" s="3"/>
      <c r="G102" s="14">
        <v>98.0</v>
      </c>
      <c r="H102" s="15">
        <f t="shared" si="4"/>
        <v>0.009036144578</v>
      </c>
      <c r="I102" s="16">
        <f t="shared" si="1"/>
        <v>0.8855421687</v>
      </c>
      <c r="J102" s="18">
        <f t="shared" si="2"/>
        <v>0.003012137349</v>
      </c>
      <c r="K102" s="16">
        <f t="shared" si="3"/>
        <v>0.888554306</v>
      </c>
      <c r="L102" s="15">
        <f t="shared" si="5"/>
        <v>44.12952681</v>
      </c>
      <c r="M102" s="14">
        <v>98.0</v>
      </c>
      <c r="N102" s="14"/>
      <c r="O102" s="3"/>
      <c r="P102" s="3"/>
      <c r="Q102" s="3"/>
    </row>
    <row r="103" ht="15.75" customHeight="1">
      <c r="F103" s="3"/>
      <c r="G103" s="14">
        <v>99.0</v>
      </c>
      <c r="H103" s="15">
        <f t="shared" si="4"/>
        <v>0.009036144578</v>
      </c>
      <c r="I103" s="16">
        <f t="shared" si="1"/>
        <v>0.8945783133</v>
      </c>
      <c r="J103" s="18">
        <f t="shared" si="2"/>
        <v>0.003012137349</v>
      </c>
      <c r="K103" s="16">
        <f t="shared" si="3"/>
        <v>0.8975904506</v>
      </c>
      <c r="L103" s="15">
        <f t="shared" si="5"/>
        <v>45.02711726</v>
      </c>
      <c r="M103" s="14">
        <v>99.0</v>
      </c>
      <c r="N103" s="14"/>
      <c r="O103" s="3"/>
      <c r="P103" s="3"/>
      <c r="Q103" s="3"/>
    </row>
    <row r="104" ht="15.75" customHeight="1">
      <c r="F104" s="3"/>
      <c r="G104" s="14">
        <v>100.0</v>
      </c>
      <c r="H104" s="15">
        <f t="shared" si="4"/>
        <v>0.009036144578</v>
      </c>
      <c r="I104" s="16">
        <f t="shared" si="1"/>
        <v>0.9036144578</v>
      </c>
      <c r="J104" s="18">
        <f t="shared" si="2"/>
        <v>0.003012137349</v>
      </c>
      <c r="K104" s="16">
        <f t="shared" si="3"/>
        <v>0.9066265952</v>
      </c>
      <c r="L104" s="15">
        <f t="shared" si="5"/>
        <v>45.93374386</v>
      </c>
      <c r="M104" s="14">
        <v>100.0</v>
      </c>
      <c r="N104" s="14"/>
      <c r="O104" s="3"/>
      <c r="P104" s="3"/>
      <c r="Q104" s="3"/>
    </row>
    <row r="105" ht="15.75" customHeight="1">
      <c r="F105" s="3"/>
      <c r="G105" s="14">
        <v>101.0</v>
      </c>
      <c r="H105" s="15">
        <f t="shared" si="4"/>
        <v>0.009036144578</v>
      </c>
      <c r="I105" s="16">
        <f t="shared" si="1"/>
        <v>0.9126506024</v>
      </c>
      <c r="J105" s="18">
        <f t="shared" si="2"/>
        <v>0.003012137349</v>
      </c>
      <c r="K105" s="16">
        <f t="shared" si="3"/>
        <v>0.9156627398</v>
      </c>
      <c r="L105" s="15">
        <f t="shared" si="5"/>
        <v>46.8494066</v>
      </c>
      <c r="M105" s="14">
        <v>101.0</v>
      </c>
      <c r="N105" s="14"/>
      <c r="O105" s="3"/>
      <c r="P105" s="3"/>
      <c r="Q105" s="3"/>
    </row>
    <row r="106" ht="15.75" customHeight="1">
      <c r="F106" s="3"/>
      <c r="G106" s="14">
        <v>102.0</v>
      </c>
      <c r="H106" s="15">
        <f t="shared" si="4"/>
        <v>0.009036144578</v>
      </c>
      <c r="I106" s="16">
        <f t="shared" si="1"/>
        <v>0.921686747</v>
      </c>
      <c r="J106" s="18">
        <f t="shared" si="2"/>
        <v>0.003012137349</v>
      </c>
      <c r="K106" s="16">
        <f t="shared" si="3"/>
        <v>0.9246988843</v>
      </c>
      <c r="L106" s="15">
        <f t="shared" si="5"/>
        <v>47.77410548</v>
      </c>
      <c r="M106" s="14">
        <v>102.0</v>
      </c>
      <c r="N106" s="14"/>
      <c r="O106" s="3"/>
      <c r="P106" s="3"/>
      <c r="Q106" s="3"/>
    </row>
    <row r="107" ht="15.75" customHeight="1">
      <c r="F107" s="3"/>
      <c r="G107" s="14">
        <v>103.0</v>
      </c>
      <c r="H107" s="15">
        <f t="shared" si="4"/>
        <v>0.009036144578</v>
      </c>
      <c r="I107" s="16">
        <f t="shared" si="1"/>
        <v>0.9307228916</v>
      </c>
      <c r="J107" s="18">
        <f t="shared" si="2"/>
        <v>0.003012137349</v>
      </c>
      <c r="K107" s="16">
        <f t="shared" si="3"/>
        <v>0.9337350289</v>
      </c>
      <c r="L107" s="15">
        <f t="shared" si="5"/>
        <v>48.70784051</v>
      </c>
      <c r="M107" s="14">
        <v>103.0</v>
      </c>
      <c r="N107" s="14"/>
      <c r="O107" s="3"/>
      <c r="P107" s="3"/>
      <c r="Q107" s="3"/>
    </row>
    <row r="108" ht="15.75" customHeight="1">
      <c r="F108" s="3"/>
      <c r="G108" s="14">
        <v>104.0</v>
      </c>
      <c r="H108" s="15">
        <f t="shared" si="4"/>
        <v>0.009036144578</v>
      </c>
      <c r="I108" s="16">
        <f t="shared" si="1"/>
        <v>0.9397590361</v>
      </c>
      <c r="J108" s="18">
        <f t="shared" si="2"/>
        <v>0.003012137349</v>
      </c>
      <c r="K108" s="16">
        <f t="shared" si="3"/>
        <v>0.9427711735</v>
      </c>
      <c r="L108" s="15">
        <f t="shared" si="5"/>
        <v>49.65061168</v>
      </c>
      <c r="M108" s="14">
        <v>104.0</v>
      </c>
      <c r="N108" s="14"/>
      <c r="O108" s="3"/>
      <c r="P108" s="3"/>
      <c r="Q108" s="3"/>
    </row>
    <row r="109" ht="15.75" customHeight="1">
      <c r="F109" s="3"/>
      <c r="G109" s="14">
        <v>105.0</v>
      </c>
      <c r="H109" s="15">
        <f t="shared" si="4"/>
        <v>0.009036144578</v>
      </c>
      <c r="I109" s="16">
        <f t="shared" si="1"/>
        <v>0.9487951807</v>
      </c>
      <c r="J109" s="18">
        <f t="shared" si="2"/>
        <v>0.003012137349</v>
      </c>
      <c r="K109" s="16">
        <f t="shared" si="3"/>
        <v>0.9518073181</v>
      </c>
      <c r="L109" s="15">
        <f t="shared" si="5"/>
        <v>50.602419</v>
      </c>
      <c r="M109" s="14">
        <v>105.0</v>
      </c>
      <c r="N109" s="14"/>
      <c r="O109" s="3"/>
      <c r="P109" s="3"/>
      <c r="Q109" s="3"/>
    </row>
    <row r="110" ht="15.75" customHeight="1">
      <c r="F110" s="3"/>
      <c r="G110" s="14">
        <v>106.0</v>
      </c>
      <c r="H110" s="15">
        <f t="shared" si="4"/>
        <v>0.009036144578</v>
      </c>
      <c r="I110" s="16">
        <f t="shared" si="1"/>
        <v>0.9578313253</v>
      </c>
      <c r="J110" s="18">
        <f t="shared" si="2"/>
        <v>0.003012137349</v>
      </c>
      <c r="K110" s="16">
        <f t="shared" si="3"/>
        <v>0.9608434627</v>
      </c>
      <c r="L110" s="15">
        <f t="shared" si="5"/>
        <v>51.56326246</v>
      </c>
      <c r="M110" s="14">
        <v>106.0</v>
      </c>
      <c r="N110" s="14"/>
      <c r="O110" s="3"/>
      <c r="P110" s="3"/>
      <c r="Q110" s="3"/>
    </row>
    <row r="111" ht="15.75" customHeight="1">
      <c r="F111" s="3"/>
      <c r="G111" s="14">
        <v>107.0</v>
      </c>
      <c r="H111" s="15">
        <f t="shared" si="4"/>
        <v>0.009036144578</v>
      </c>
      <c r="I111" s="16">
        <f t="shared" si="1"/>
        <v>0.9668674699</v>
      </c>
      <c r="J111" s="18">
        <f t="shared" si="2"/>
        <v>0.003012137349</v>
      </c>
      <c r="K111" s="16">
        <f t="shared" si="3"/>
        <v>0.9698796072</v>
      </c>
      <c r="L111" s="15">
        <f t="shared" si="5"/>
        <v>52.53314207</v>
      </c>
      <c r="M111" s="14">
        <v>107.0</v>
      </c>
      <c r="N111" s="14"/>
      <c r="O111" s="3"/>
      <c r="P111" s="3"/>
      <c r="Q111" s="3"/>
    </row>
    <row r="112" ht="15.75" customHeight="1">
      <c r="F112" s="3"/>
      <c r="G112" s="14">
        <v>108.0</v>
      </c>
      <c r="H112" s="15">
        <f t="shared" si="4"/>
        <v>0.009036144578</v>
      </c>
      <c r="I112" s="16">
        <f t="shared" si="1"/>
        <v>0.9759036145</v>
      </c>
      <c r="J112" s="18">
        <f t="shared" si="2"/>
        <v>0.003012137349</v>
      </c>
      <c r="K112" s="16">
        <f t="shared" si="3"/>
        <v>0.9789157518</v>
      </c>
      <c r="L112" s="15">
        <f t="shared" si="5"/>
        <v>53.51205782</v>
      </c>
      <c r="M112" s="14">
        <v>108.0</v>
      </c>
      <c r="N112" s="14"/>
      <c r="O112" s="3"/>
      <c r="P112" s="3"/>
      <c r="Q112" s="3"/>
    </row>
    <row r="113" ht="15.75" customHeight="1">
      <c r="F113" s="3"/>
      <c r="G113" s="14">
        <v>109.0</v>
      </c>
      <c r="H113" s="15">
        <f t="shared" si="4"/>
        <v>0.009036144578</v>
      </c>
      <c r="I113" s="16">
        <f t="shared" si="1"/>
        <v>0.984939759</v>
      </c>
      <c r="J113" s="18">
        <f t="shared" si="2"/>
        <v>0.003012137349</v>
      </c>
      <c r="K113" s="16">
        <f t="shared" si="3"/>
        <v>0.9879518964</v>
      </c>
      <c r="L113" s="15">
        <f t="shared" si="5"/>
        <v>54.50000972</v>
      </c>
      <c r="M113" s="14">
        <v>109.0</v>
      </c>
      <c r="N113" s="14"/>
      <c r="O113" s="3"/>
      <c r="P113" s="3"/>
      <c r="Q113" s="3"/>
    </row>
    <row r="114" ht="15.75" customHeight="1">
      <c r="F114" s="3"/>
      <c r="G114" s="14">
        <v>110.0</v>
      </c>
      <c r="H114" s="15">
        <f t="shared" si="4"/>
        <v>0.009036144578</v>
      </c>
      <c r="I114" s="16">
        <f t="shared" si="1"/>
        <v>0.9939759036</v>
      </c>
      <c r="J114" s="18">
        <f t="shared" si="2"/>
        <v>0.003012137349</v>
      </c>
      <c r="K114" s="16">
        <f t="shared" si="3"/>
        <v>0.996988041</v>
      </c>
      <c r="L114" s="15">
        <f t="shared" si="5"/>
        <v>55.49699776</v>
      </c>
      <c r="M114" s="14">
        <v>110.0</v>
      </c>
      <c r="N114" s="14"/>
      <c r="O114" s="3"/>
      <c r="P114" s="3"/>
      <c r="Q114" s="3"/>
    </row>
    <row r="115" ht="15.75" customHeight="1">
      <c r="F115" s="3"/>
      <c r="G115" s="14">
        <v>111.0</v>
      </c>
      <c r="H115" s="15">
        <f t="shared" si="4"/>
        <v>0.009036144578</v>
      </c>
      <c r="I115" s="16">
        <f t="shared" si="1"/>
        <v>1.003012048</v>
      </c>
      <c r="J115" s="18">
        <f t="shared" si="2"/>
        <v>0.003012137349</v>
      </c>
      <c r="K115" s="16">
        <f t="shared" si="3"/>
        <v>1.006024186</v>
      </c>
      <c r="L115" s="15">
        <f t="shared" si="5"/>
        <v>56.50302194</v>
      </c>
      <c r="M115" s="14">
        <v>111.0</v>
      </c>
      <c r="N115" s="14"/>
      <c r="O115" s="3"/>
      <c r="P115" s="3"/>
      <c r="Q115" s="3"/>
    </row>
    <row r="116" ht="15.75" customHeight="1">
      <c r="F116" s="3"/>
      <c r="G116" s="14">
        <v>112.0</v>
      </c>
      <c r="H116" s="15">
        <f t="shared" si="4"/>
        <v>0.009036144578</v>
      </c>
      <c r="I116" s="16">
        <f t="shared" si="1"/>
        <v>1.012048193</v>
      </c>
      <c r="J116" s="18">
        <f t="shared" si="2"/>
        <v>0.003012137349</v>
      </c>
      <c r="K116" s="16">
        <f t="shared" si="3"/>
        <v>1.01506033</v>
      </c>
      <c r="L116" s="15">
        <f t="shared" si="5"/>
        <v>57.51808227</v>
      </c>
      <c r="M116" s="14">
        <v>112.0</v>
      </c>
      <c r="N116" s="14"/>
      <c r="O116" s="3"/>
      <c r="P116" s="3"/>
      <c r="Q116" s="3"/>
    </row>
    <row r="117" ht="15.75" customHeight="1">
      <c r="F117" s="3"/>
      <c r="G117" s="14">
        <v>113.0</v>
      </c>
      <c r="H117" s="15">
        <f t="shared" si="4"/>
        <v>0.009036144578</v>
      </c>
      <c r="I117" s="16">
        <f t="shared" si="1"/>
        <v>1.021084337</v>
      </c>
      <c r="J117" s="18">
        <f t="shared" si="2"/>
        <v>0.003012137349</v>
      </c>
      <c r="K117" s="16">
        <f t="shared" si="3"/>
        <v>1.024096475</v>
      </c>
      <c r="L117" s="15">
        <f t="shared" si="5"/>
        <v>58.54217875</v>
      </c>
      <c r="M117" s="14">
        <v>113.0</v>
      </c>
      <c r="N117" s="14"/>
      <c r="O117" s="3"/>
      <c r="P117" s="3"/>
      <c r="Q117" s="3"/>
    </row>
    <row r="118" ht="15.75" customHeight="1">
      <c r="F118" s="3"/>
      <c r="G118" s="14">
        <v>114.0</v>
      </c>
      <c r="H118" s="15">
        <f t="shared" si="4"/>
        <v>0.009036144578</v>
      </c>
      <c r="I118" s="16">
        <f t="shared" si="1"/>
        <v>1.030120482</v>
      </c>
      <c r="J118" s="18">
        <f t="shared" si="2"/>
        <v>0.003012137349</v>
      </c>
      <c r="K118" s="16">
        <f t="shared" si="3"/>
        <v>1.033132619</v>
      </c>
      <c r="L118" s="15">
        <f t="shared" si="5"/>
        <v>59.57531137</v>
      </c>
      <c r="M118" s="14">
        <v>114.0</v>
      </c>
      <c r="N118" s="14"/>
      <c r="O118" s="3"/>
      <c r="P118" s="3"/>
      <c r="Q118" s="3"/>
    </row>
    <row r="119" ht="15.75" customHeight="1">
      <c r="F119" s="3"/>
      <c r="G119" s="14">
        <v>115.0</v>
      </c>
      <c r="H119" s="15">
        <f t="shared" si="4"/>
        <v>0.009036144578</v>
      </c>
      <c r="I119" s="16">
        <f t="shared" si="1"/>
        <v>1.039156627</v>
      </c>
      <c r="J119" s="18">
        <f t="shared" si="2"/>
        <v>0.003012137349</v>
      </c>
      <c r="K119" s="16">
        <f t="shared" si="3"/>
        <v>1.042168764</v>
      </c>
      <c r="L119" s="15">
        <f t="shared" si="5"/>
        <v>60.61748013</v>
      </c>
      <c r="M119" s="14">
        <v>115.0</v>
      </c>
      <c r="N119" s="14"/>
      <c r="O119" s="3"/>
      <c r="P119" s="3"/>
      <c r="Q119" s="3"/>
    </row>
    <row r="120" ht="15.75" customHeight="1">
      <c r="F120" s="3"/>
      <c r="G120" s="14">
        <v>116.0</v>
      </c>
      <c r="H120" s="15">
        <f t="shared" si="4"/>
        <v>0.009036144578</v>
      </c>
      <c r="I120" s="16">
        <f t="shared" si="1"/>
        <v>1.048192771</v>
      </c>
      <c r="J120" s="18">
        <f t="shared" si="2"/>
        <v>0.003012137349</v>
      </c>
      <c r="K120" s="16">
        <f t="shared" si="3"/>
        <v>1.051204908</v>
      </c>
      <c r="L120" s="15">
        <f t="shared" si="5"/>
        <v>61.66868504</v>
      </c>
      <c r="M120" s="14">
        <v>116.0</v>
      </c>
      <c r="N120" s="14"/>
      <c r="O120" s="3"/>
      <c r="P120" s="3"/>
      <c r="Q120" s="3"/>
    </row>
    <row r="121" ht="15.75" customHeight="1">
      <c r="F121" s="3"/>
      <c r="G121" s="14">
        <v>117.0</v>
      </c>
      <c r="H121" s="15">
        <f t="shared" si="4"/>
        <v>0.009036144578</v>
      </c>
      <c r="I121" s="16">
        <f t="shared" si="1"/>
        <v>1.057228916</v>
      </c>
      <c r="J121" s="18">
        <f t="shared" si="2"/>
        <v>0.003012137349</v>
      </c>
      <c r="K121" s="16">
        <f t="shared" si="3"/>
        <v>1.060241053</v>
      </c>
      <c r="L121" s="15">
        <f t="shared" si="5"/>
        <v>62.72892609</v>
      </c>
      <c r="M121" s="14">
        <v>117.0</v>
      </c>
      <c r="N121" s="14"/>
      <c r="O121" s="3"/>
      <c r="P121" s="3"/>
      <c r="Q121" s="3"/>
    </row>
    <row r="122" ht="15.75" customHeight="1">
      <c r="F122" s="3"/>
      <c r="G122" s="14">
        <v>118.0</v>
      </c>
      <c r="H122" s="15">
        <f t="shared" si="4"/>
        <v>0.009036144578</v>
      </c>
      <c r="I122" s="16">
        <f t="shared" si="1"/>
        <v>1.06626506</v>
      </c>
      <c r="J122" s="18">
        <f t="shared" si="2"/>
        <v>0.003012137349</v>
      </c>
      <c r="K122" s="16">
        <f t="shared" si="3"/>
        <v>1.069277198</v>
      </c>
      <c r="L122" s="15">
        <f t="shared" si="5"/>
        <v>63.79820329</v>
      </c>
      <c r="M122" s="14">
        <v>118.0</v>
      </c>
      <c r="N122" s="14"/>
      <c r="O122" s="3"/>
      <c r="P122" s="3"/>
      <c r="Q122" s="3"/>
    </row>
    <row r="123" ht="15.75" customHeight="1">
      <c r="F123" s="3"/>
      <c r="G123" s="14">
        <v>119.0</v>
      </c>
      <c r="H123" s="15">
        <f t="shared" si="4"/>
        <v>0.009036144578</v>
      </c>
      <c r="I123" s="16">
        <f t="shared" si="1"/>
        <v>1.075301205</v>
      </c>
      <c r="J123" s="18">
        <f t="shared" si="2"/>
        <v>0.003012137349</v>
      </c>
      <c r="K123" s="16">
        <f t="shared" si="3"/>
        <v>1.078313342</v>
      </c>
      <c r="L123" s="15">
        <f t="shared" si="5"/>
        <v>64.87651663</v>
      </c>
      <c r="M123" s="14">
        <v>119.0</v>
      </c>
      <c r="N123" s="14"/>
      <c r="O123" s="3"/>
      <c r="P123" s="3"/>
      <c r="Q123" s="3"/>
    </row>
    <row r="124" ht="15.75" customHeight="1">
      <c r="F124" s="3"/>
      <c r="G124" s="14">
        <v>120.0</v>
      </c>
      <c r="H124" s="15">
        <f t="shared" si="4"/>
        <v>0.009036144578</v>
      </c>
      <c r="I124" s="16">
        <f t="shared" si="1"/>
        <v>1.084337349</v>
      </c>
      <c r="J124" s="18">
        <f t="shared" si="2"/>
        <v>0.003012137349</v>
      </c>
      <c r="K124" s="16">
        <f t="shared" si="3"/>
        <v>1.087349487</v>
      </c>
      <c r="L124" s="15">
        <f t="shared" si="5"/>
        <v>65.96386612</v>
      </c>
      <c r="M124" s="14">
        <v>120.0</v>
      </c>
      <c r="N124" s="14"/>
      <c r="O124" s="3"/>
      <c r="P124" s="3"/>
      <c r="Q124" s="3"/>
    </row>
    <row r="125" ht="15.75" customHeight="1">
      <c r="F125" s="3"/>
      <c r="G125" s="14">
        <v>121.0</v>
      </c>
      <c r="H125" s="15">
        <f t="shared" si="4"/>
        <v>0.009036144578</v>
      </c>
      <c r="I125" s="16">
        <f t="shared" si="1"/>
        <v>1.093373494</v>
      </c>
      <c r="J125" s="18">
        <f t="shared" si="2"/>
        <v>0.003012137349</v>
      </c>
      <c r="K125" s="16">
        <f t="shared" si="3"/>
        <v>1.096385631</v>
      </c>
      <c r="L125" s="15">
        <f t="shared" si="5"/>
        <v>67.06025175</v>
      </c>
      <c r="M125" s="14">
        <v>121.0</v>
      </c>
      <c r="N125" s="14"/>
      <c r="O125" s="3"/>
      <c r="P125" s="3"/>
      <c r="Q125" s="3"/>
    </row>
    <row r="126" ht="15.75" customHeight="1">
      <c r="F126" s="3"/>
      <c r="G126" s="14">
        <v>122.0</v>
      </c>
      <c r="H126" s="15">
        <f t="shared" si="4"/>
        <v>0.009036144578</v>
      </c>
      <c r="I126" s="16">
        <f t="shared" si="1"/>
        <v>1.102409639</v>
      </c>
      <c r="J126" s="18">
        <f t="shared" si="2"/>
        <v>0.003012137349</v>
      </c>
      <c r="K126" s="16">
        <f t="shared" si="3"/>
        <v>1.105421776</v>
      </c>
      <c r="L126" s="15">
        <f t="shared" si="5"/>
        <v>68.16567353</v>
      </c>
      <c r="M126" s="14">
        <v>122.0</v>
      </c>
      <c r="N126" s="14"/>
      <c r="O126" s="3"/>
      <c r="P126" s="3"/>
      <c r="Q126" s="3"/>
    </row>
    <row r="127" ht="15.75" customHeight="1">
      <c r="F127" s="3"/>
      <c r="G127" s="14">
        <v>123.0</v>
      </c>
      <c r="H127" s="15">
        <f t="shared" si="4"/>
        <v>0.009036144578</v>
      </c>
      <c r="I127" s="16">
        <f t="shared" si="1"/>
        <v>1.111445783</v>
      </c>
      <c r="J127" s="18">
        <f t="shared" si="2"/>
        <v>0.003012137349</v>
      </c>
      <c r="K127" s="16">
        <f t="shared" si="3"/>
        <v>1.11445792</v>
      </c>
      <c r="L127" s="15">
        <f t="shared" si="5"/>
        <v>69.28013145</v>
      </c>
      <c r="M127" s="14">
        <v>123.0</v>
      </c>
      <c r="N127" s="14"/>
      <c r="O127" s="3"/>
      <c r="P127" s="3"/>
      <c r="Q127" s="3"/>
    </row>
    <row r="128" ht="15.75" customHeight="1">
      <c r="F128" s="3"/>
      <c r="G128" s="14">
        <v>124.0</v>
      </c>
      <c r="H128" s="15">
        <f t="shared" si="4"/>
        <v>0.009036144578</v>
      </c>
      <c r="I128" s="16">
        <f t="shared" si="1"/>
        <v>1.120481928</v>
      </c>
      <c r="J128" s="18">
        <f t="shared" si="2"/>
        <v>0.003012137349</v>
      </c>
      <c r="K128" s="16">
        <f t="shared" si="3"/>
        <v>1.123494065</v>
      </c>
      <c r="L128" s="15">
        <f t="shared" si="5"/>
        <v>70.40362551</v>
      </c>
      <c r="M128" s="14">
        <v>124.0</v>
      </c>
      <c r="N128" s="14"/>
      <c r="O128" s="3"/>
      <c r="P128" s="3"/>
      <c r="Q128" s="3"/>
    </row>
    <row r="129" ht="15.75" customHeight="1">
      <c r="F129" s="3"/>
      <c r="G129" s="14">
        <v>125.0</v>
      </c>
      <c r="H129" s="15">
        <f t="shared" si="4"/>
        <v>0.009036144578</v>
      </c>
      <c r="I129" s="16">
        <f t="shared" si="1"/>
        <v>1.129518072</v>
      </c>
      <c r="J129" s="18">
        <f t="shared" si="2"/>
        <v>0.003012137349</v>
      </c>
      <c r="K129" s="16">
        <f t="shared" si="3"/>
        <v>1.13253021</v>
      </c>
      <c r="L129" s="15">
        <f t="shared" si="5"/>
        <v>71.53615572</v>
      </c>
      <c r="M129" s="14">
        <v>125.0</v>
      </c>
      <c r="N129" s="14"/>
      <c r="O129" s="3"/>
      <c r="P129" s="3"/>
      <c r="Q129" s="3"/>
    </row>
    <row r="130" ht="15.75" customHeight="1">
      <c r="F130" s="3"/>
      <c r="G130" s="14">
        <v>126.0</v>
      </c>
      <c r="H130" s="15">
        <f t="shared" si="4"/>
        <v>0.009036144578</v>
      </c>
      <c r="I130" s="16">
        <f t="shared" si="1"/>
        <v>1.138554217</v>
      </c>
      <c r="J130" s="18">
        <f t="shared" si="2"/>
        <v>0.003012137349</v>
      </c>
      <c r="K130" s="16">
        <f t="shared" si="3"/>
        <v>1.141566354</v>
      </c>
      <c r="L130" s="15">
        <f t="shared" si="5"/>
        <v>72.67772208</v>
      </c>
      <c r="M130" s="14">
        <v>126.0</v>
      </c>
      <c r="N130" s="14"/>
      <c r="O130" s="3"/>
      <c r="P130" s="3"/>
      <c r="Q130" s="3"/>
    </row>
    <row r="131" ht="15.75" customHeight="1">
      <c r="F131" s="3"/>
      <c r="G131" s="14">
        <v>127.0</v>
      </c>
      <c r="H131" s="15">
        <f t="shared" si="4"/>
        <v>0.009036144578</v>
      </c>
      <c r="I131" s="16">
        <f t="shared" si="1"/>
        <v>1.147590361</v>
      </c>
      <c r="J131" s="18">
        <f t="shared" si="2"/>
        <v>0.003012137349</v>
      </c>
      <c r="K131" s="16">
        <f t="shared" si="3"/>
        <v>1.150602499</v>
      </c>
      <c r="L131" s="15">
        <f t="shared" si="5"/>
        <v>73.82832458</v>
      </c>
      <c r="M131" s="14">
        <v>127.0</v>
      </c>
      <c r="N131" s="14"/>
      <c r="O131" s="3"/>
      <c r="P131" s="3"/>
      <c r="Q131" s="3"/>
    </row>
    <row r="132" ht="15.75" customHeight="1">
      <c r="F132" s="3"/>
      <c r="G132" s="14">
        <v>128.0</v>
      </c>
      <c r="H132" s="15">
        <f t="shared" si="4"/>
        <v>0.009036144578</v>
      </c>
      <c r="I132" s="16">
        <f t="shared" si="1"/>
        <v>1.156626506</v>
      </c>
      <c r="J132" s="18">
        <f t="shared" si="2"/>
        <v>0.003012137349</v>
      </c>
      <c r="K132" s="16">
        <f t="shared" si="3"/>
        <v>1.159638643</v>
      </c>
      <c r="L132" s="15">
        <f t="shared" si="5"/>
        <v>74.98796322</v>
      </c>
      <c r="M132" s="14">
        <v>128.0</v>
      </c>
      <c r="N132" s="14"/>
      <c r="O132" s="3"/>
      <c r="P132" s="3"/>
      <c r="Q132" s="3"/>
    </row>
    <row r="133" ht="15.75" customHeight="1">
      <c r="F133" s="3"/>
      <c r="G133" s="14">
        <v>129.0</v>
      </c>
      <c r="H133" s="15">
        <f t="shared" si="4"/>
        <v>0.009036144578</v>
      </c>
      <c r="I133" s="16">
        <f t="shared" si="1"/>
        <v>1.165662651</v>
      </c>
      <c r="J133" s="18">
        <f t="shared" si="2"/>
        <v>0.003012137349</v>
      </c>
      <c r="K133" s="16">
        <f t="shared" si="3"/>
        <v>1.168674788</v>
      </c>
      <c r="L133" s="15">
        <f t="shared" si="5"/>
        <v>76.15663801</v>
      </c>
      <c r="M133" s="14">
        <v>129.0</v>
      </c>
      <c r="N133" s="14"/>
      <c r="O133" s="3"/>
      <c r="P133" s="3"/>
      <c r="Q133" s="3"/>
    </row>
    <row r="134" ht="15.75" customHeight="1">
      <c r="F134" s="3"/>
      <c r="G134" s="14">
        <v>130.0</v>
      </c>
      <c r="H134" s="15">
        <f t="shared" si="4"/>
        <v>0.009036144578</v>
      </c>
      <c r="I134" s="16">
        <f t="shared" si="1"/>
        <v>1.174698795</v>
      </c>
      <c r="J134" s="18">
        <f t="shared" si="2"/>
        <v>0.003012137349</v>
      </c>
      <c r="K134" s="16">
        <f t="shared" si="3"/>
        <v>1.177710933</v>
      </c>
      <c r="L134" s="15">
        <f t="shared" si="5"/>
        <v>77.33434894</v>
      </c>
      <c r="M134" s="14">
        <v>130.0</v>
      </c>
      <c r="N134" s="14"/>
      <c r="O134" s="3"/>
      <c r="P134" s="3"/>
      <c r="Q134" s="3"/>
    </row>
    <row r="135" ht="15.75" customHeight="1">
      <c r="F135" s="3"/>
      <c r="G135" s="14">
        <v>131.0</v>
      </c>
      <c r="H135" s="15">
        <f t="shared" si="4"/>
        <v>0.009036144578</v>
      </c>
      <c r="I135" s="16">
        <f t="shared" si="1"/>
        <v>1.18373494</v>
      </c>
      <c r="J135" s="18">
        <f t="shared" si="2"/>
        <v>0.003012137349</v>
      </c>
      <c r="K135" s="16">
        <f t="shared" si="3"/>
        <v>1.186747077</v>
      </c>
      <c r="L135" s="15">
        <f t="shared" si="5"/>
        <v>78.52109602</v>
      </c>
      <c r="M135" s="14">
        <v>131.0</v>
      </c>
      <c r="N135" s="14"/>
      <c r="O135" s="3"/>
      <c r="P135" s="3"/>
      <c r="Q135" s="3"/>
    </row>
    <row r="136" ht="15.75" customHeight="1">
      <c r="F136" s="3"/>
      <c r="G136" s="14">
        <v>132.0</v>
      </c>
      <c r="H136" s="15">
        <f t="shared" si="4"/>
        <v>0.009036144578</v>
      </c>
      <c r="I136" s="16">
        <f t="shared" si="1"/>
        <v>1.192771084</v>
      </c>
      <c r="J136" s="18">
        <f t="shared" si="2"/>
        <v>0.003012137349</v>
      </c>
      <c r="K136" s="16">
        <f t="shared" si="3"/>
        <v>1.195783222</v>
      </c>
      <c r="L136" s="15">
        <f t="shared" si="5"/>
        <v>79.71687924</v>
      </c>
      <c r="M136" s="14">
        <v>132.0</v>
      </c>
      <c r="N136" s="14"/>
      <c r="O136" s="3"/>
      <c r="P136" s="3"/>
      <c r="Q136" s="3"/>
    </row>
    <row r="137" ht="15.75" customHeight="1">
      <c r="F137" s="3"/>
      <c r="G137" s="14">
        <v>133.0</v>
      </c>
      <c r="H137" s="15">
        <f t="shared" si="4"/>
        <v>0.009036144578</v>
      </c>
      <c r="I137" s="16">
        <f t="shared" si="1"/>
        <v>1.201807229</v>
      </c>
      <c r="J137" s="18">
        <f t="shared" si="2"/>
        <v>0.003012137349</v>
      </c>
      <c r="K137" s="16">
        <f t="shared" si="3"/>
        <v>1.204819366</v>
      </c>
      <c r="L137" s="15">
        <f t="shared" si="5"/>
        <v>80.9216986</v>
      </c>
      <c r="M137" s="14">
        <v>133.0</v>
      </c>
      <c r="N137" s="14"/>
      <c r="O137" s="3"/>
      <c r="P137" s="3"/>
      <c r="Q137" s="3"/>
    </row>
    <row r="138" ht="15.75" customHeight="1">
      <c r="F138" s="3"/>
      <c r="G138" s="14">
        <v>134.0</v>
      </c>
      <c r="H138" s="15">
        <f t="shared" si="4"/>
        <v>0.009036144578</v>
      </c>
      <c r="I138" s="16">
        <f t="shared" si="1"/>
        <v>1.210843373</v>
      </c>
      <c r="J138" s="18">
        <f t="shared" si="2"/>
        <v>0.003012137349</v>
      </c>
      <c r="K138" s="16">
        <f t="shared" si="3"/>
        <v>1.213855511</v>
      </c>
      <c r="L138" s="15">
        <f t="shared" si="5"/>
        <v>82.13555412</v>
      </c>
      <c r="M138" s="14">
        <v>134.0</v>
      </c>
      <c r="N138" s="14"/>
      <c r="O138" s="3"/>
      <c r="P138" s="3"/>
      <c r="Q138" s="3"/>
    </row>
    <row r="139" ht="15.75" customHeight="1">
      <c r="F139" s="3"/>
      <c r="G139" s="14">
        <v>135.0</v>
      </c>
      <c r="H139" s="15">
        <f t="shared" si="4"/>
        <v>0.009036144578</v>
      </c>
      <c r="I139" s="16">
        <f t="shared" si="1"/>
        <v>1.219879518</v>
      </c>
      <c r="J139" s="18">
        <f t="shared" si="2"/>
        <v>0.003012137349</v>
      </c>
      <c r="K139" s="16">
        <f t="shared" si="3"/>
        <v>1.222891655</v>
      </c>
      <c r="L139" s="15">
        <f t="shared" si="5"/>
        <v>83.35844577</v>
      </c>
      <c r="M139" s="14">
        <v>135.0</v>
      </c>
      <c r="N139" s="14"/>
      <c r="O139" s="3"/>
      <c r="P139" s="3"/>
      <c r="Q139" s="3"/>
    </row>
    <row r="140" ht="15.75" customHeight="1">
      <c r="F140" s="3"/>
      <c r="G140" s="14">
        <v>136.0</v>
      </c>
      <c r="H140" s="15">
        <f t="shared" si="4"/>
        <v>0.009036144578</v>
      </c>
      <c r="I140" s="16">
        <f t="shared" si="1"/>
        <v>1.228915663</v>
      </c>
      <c r="J140" s="18">
        <f t="shared" si="2"/>
        <v>0.003012137349</v>
      </c>
      <c r="K140" s="16">
        <f t="shared" si="3"/>
        <v>1.2319278</v>
      </c>
      <c r="L140" s="15">
        <f t="shared" si="5"/>
        <v>84.59037357</v>
      </c>
      <c r="M140" s="14">
        <v>136.0</v>
      </c>
      <c r="N140" s="14"/>
      <c r="O140" s="3"/>
      <c r="P140" s="3"/>
      <c r="Q140" s="3"/>
    </row>
    <row r="141" ht="15.75" customHeight="1">
      <c r="F141" s="3"/>
      <c r="G141" s="14">
        <v>137.0</v>
      </c>
      <c r="H141" s="15">
        <f t="shared" si="4"/>
        <v>0.009036144578</v>
      </c>
      <c r="I141" s="16">
        <f t="shared" si="1"/>
        <v>1.237951807</v>
      </c>
      <c r="J141" s="18">
        <f t="shared" si="2"/>
        <v>0.003012137349</v>
      </c>
      <c r="K141" s="16">
        <f t="shared" si="3"/>
        <v>1.240963945</v>
      </c>
      <c r="L141" s="15">
        <f t="shared" si="5"/>
        <v>85.83133752</v>
      </c>
      <c r="M141" s="14">
        <v>137.0</v>
      </c>
      <c r="N141" s="14"/>
      <c r="O141" s="3"/>
      <c r="P141" s="3"/>
      <c r="Q141" s="3"/>
    </row>
    <row r="142" ht="15.75" customHeight="1">
      <c r="F142" s="3"/>
      <c r="G142" s="14">
        <v>138.0</v>
      </c>
      <c r="H142" s="15">
        <f t="shared" si="4"/>
        <v>0.009036144578</v>
      </c>
      <c r="I142" s="16">
        <f t="shared" si="1"/>
        <v>1.246987952</v>
      </c>
      <c r="J142" s="18">
        <f t="shared" si="2"/>
        <v>0.003012137349</v>
      </c>
      <c r="K142" s="16">
        <f t="shared" si="3"/>
        <v>1.250000089</v>
      </c>
      <c r="L142" s="15">
        <f t="shared" si="5"/>
        <v>87.0813376</v>
      </c>
      <c r="M142" s="14">
        <v>138.0</v>
      </c>
      <c r="N142" s="14"/>
      <c r="O142" s="3"/>
      <c r="P142" s="3"/>
      <c r="Q142" s="3"/>
    </row>
    <row r="143" ht="15.75" customHeight="1">
      <c r="F143" s="3"/>
      <c r="G143" s="14">
        <v>139.0</v>
      </c>
      <c r="H143" s="15">
        <f t="shared" si="4"/>
        <v>0.009036144578</v>
      </c>
      <c r="I143" s="16">
        <f t="shared" si="1"/>
        <v>1.256024096</v>
      </c>
      <c r="J143" s="18">
        <f t="shared" si="2"/>
        <v>0.003012137349</v>
      </c>
      <c r="K143" s="16">
        <f t="shared" si="3"/>
        <v>1.259036234</v>
      </c>
      <c r="L143" s="15">
        <f t="shared" si="5"/>
        <v>88.34037384</v>
      </c>
      <c r="M143" s="14">
        <v>139.0</v>
      </c>
      <c r="N143" s="14"/>
      <c r="O143" s="3"/>
      <c r="P143" s="3"/>
      <c r="Q143" s="3"/>
    </row>
    <row r="144" ht="15.75" customHeight="1">
      <c r="F144" s="3"/>
      <c r="G144" s="14">
        <v>140.0</v>
      </c>
      <c r="H144" s="15">
        <f t="shared" si="4"/>
        <v>0.009036144578</v>
      </c>
      <c r="I144" s="16">
        <f t="shared" si="1"/>
        <v>1.265060241</v>
      </c>
      <c r="J144" s="18">
        <f t="shared" si="2"/>
        <v>0.003012137349</v>
      </c>
      <c r="K144" s="16">
        <f t="shared" si="3"/>
        <v>1.268072378</v>
      </c>
      <c r="L144" s="15">
        <f t="shared" si="5"/>
        <v>89.60844622</v>
      </c>
      <c r="M144" s="14">
        <v>140.0</v>
      </c>
      <c r="N144" s="14"/>
      <c r="O144" s="3"/>
      <c r="P144" s="3"/>
      <c r="Q144" s="3"/>
    </row>
    <row r="145" ht="15.75" customHeight="1">
      <c r="F145" s="3"/>
      <c r="G145" s="14">
        <v>141.0</v>
      </c>
      <c r="H145" s="15">
        <f t="shared" si="4"/>
        <v>0.009036144578</v>
      </c>
      <c r="I145" s="16">
        <f t="shared" si="1"/>
        <v>1.274096386</v>
      </c>
      <c r="J145" s="18">
        <f t="shared" si="2"/>
        <v>0.003012137349</v>
      </c>
      <c r="K145" s="16">
        <f t="shared" si="3"/>
        <v>1.277108523</v>
      </c>
      <c r="L145" s="15">
        <f t="shared" si="5"/>
        <v>90.88555474</v>
      </c>
      <c r="M145" s="14">
        <v>141.0</v>
      </c>
      <c r="N145" s="14"/>
      <c r="O145" s="3"/>
      <c r="P145" s="3"/>
      <c r="Q145" s="3"/>
    </row>
    <row r="146" ht="15.75" customHeight="1">
      <c r="F146" s="3"/>
      <c r="G146" s="14">
        <v>142.0</v>
      </c>
      <c r="H146" s="15">
        <f t="shared" si="4"/>
        <v>0.009036144578</v>
      </c>
      <c r="I146" s="16">
        <f t="shared" si="1"/>
        <v>1.28313253</v>
      </c>
      <c r="J146" s="18">
        <f t="shared" si="2"/>
        <v>0.003012137349</v>
      </c>
      <c r="K146" s="16">
        <f t="shared" si="3"/>
        <v>1.286144667</v>
      </c>
      <c r="L146" s="15">
        <f t="shared" si="5"/>
        <v>92.17169941</v>
      </c>
      <c r="M146" s="14">
        <v>142.0</v>
      </c>
      <c r="N146" s="14"/>
      <c r="O146" s="3"/>
      <c r="P146" s="3"/>
      <c r="Q146" s="3"/>
    </row>
    <row r="147" ht="15.75" customHeight="1">
      <c r="F147" s="3"/>
      <c r="G147" s="14">
        <v>143.0</v>
      </c>
      <c r="H147" s="15">
        <f t="shared" si="4"/>
        <v>0.009036144578</v>
      </c>
      <c r="I147" s="16">
        <f t="shared" si="1"/>
        <v>1.292168675</v>
      </c>
      <c r="J147" s="18">
        <f t="shared" si="2"/>
        <v>0.003012137349</v>
      </c>
      <c r="K147" s="16">
        <f t="shared" si="3"/>
        <v>1.295180812</v>
      </c>
      <c r="L147" s="15">
        <f t="shared" si="5"/>
        <v>93.46688022</v>
      </c>
      <c r="M147" s="14">
        <v>143.0</v>
      </c>
      <c r="N147" s="14"/>
      <c r="O147" s="3"/>
      <c r="P147" s="3"/>
      <c r="Q147" s="3"/>
    </row>
    <row r="148" ht="15.75" customHeight="1">
      <c r="F148" s="3"/>
      <c r="G148" s="14">
        <v>144.0</v>
      </c>
      <c r="H148" s="15">
        <f t="shared" si="4"/>
        <v>0.009036144578</v>
      </c>
      <c r="I148" s="16">
        <f t="shared" si="1"/>
        <v>1.301204819</v>
      </c>
      <c r="J148" s="18">
        <f t="shared" si="2"/>
        <v>0.003012137349</v>
      </c>
      <c r="K148" s="16">
        <f t="shared" si="3"/>
        <v>1.304216957</v>
      </c>
      <c r="L148" s="15">
        <f t="shared" si="5"/>
        <v>94.77109718</v>
      </c>
      <c r="M148" s="14">
        <v>144.0</v>
      </c>
      <c r="N148" s="14"/>
      <c r="O148" s="3"/>
      <c r="P148" s="3"/>
      <c r="Q148" s="3"/>
    </row>
    <row r="149" ht="15.75" customHeight="1">
      <c r="F149" s="3"/>
      <c r="G149" s="14">
        <v>145.0</v>
      </c>
      <c r="H149" s="15">
        <f t="shared" si="4"/>
        <v>0.009036144578</v>
      </c>
      <c r="I149" s="16">
        <f t="shared" si="1"/>
        <v>1.310240964</v>
      </c>
      <c r="J149" s="18">
        <f t="shared" si="2"/>
        <v>0.003012137349</v>
      </c>
      <c r="K149" s="16">
        <f t="shared" si="3"/>
        <v>1.313253101</v>
      </c>
      <c r="L149" s="15">
        <f t="shared" si="5"/>
        <v>96.08435028</v>
      </c>
      <c r="M149" s="14">
        <v>145.0</v>
      </c>
      <c r="N149" s="14"/>
      <c r="O149" s="3"/>
      <c r="P149" s="3"/>
      <c r="Q149" s="3"/>
    </row>
    <row r="150" ht="15.75" customHeight="1">
      <c r="F150" s="3"/>
      <c r="G150" s="14">
        <v>146.0</v>
      </c>
      <c r="H150" s="15">
        <f t="shared" si="4"/>
        <v>0.009036144578</v>
      </c>
      <c r="I150" s="16">
        <f t="shared" si="1"/>
        <v>1.319277108</v>
      </c>
      <c r="J150" s="18">
        <f t="shared" si="2"/>
        <v>0.003012137349</v>
      </c>
      <c r="K150" s="16">
        <f t="shared" si="3"/>
        <v>1.322289246</v>
      </c>
      <c r="L150" s="15">
        <f t="shared" si="5"/>
        <v>97.40663952</v>
      </c>
      <c r="M150" s="14">
        <v>146.0</v>
      </c>
      <c r="N150" s="14"/>
      <c r="O150" s="3"/>
      <c r="P150" s="3"/>
      <c r="Q150" s="3"/>
    </row>
    <row r="151" ht="15.75" customHeight="1">
      <c r="F151" s="3"/>
      <c r="G151" s="14">
        <v>147.0</v>
      </c>
      <c r="H151" s="15">
        <f t="shared" si="4"/>
        <v>0.009036144578</v>
      </c>
      <c r="I151" s="16">
        <f t="shared" si="1"/>
        <v>1.328313253</v>
      </c>
      <c r="J151" s="18">
        <f t="shared" si="2"/>
        <v>0.003012137349</v>
      </c>
      <c r="K151" s="16">
        <f t="shared" si="3"/>
        <v>1.33132539</v>
      </c>
      <c r="L151" s="15">
        <f t="shared" si="5"/>
        <v>98.73796491</v>
      </c>
      <c r="M151" s="14">
        <v>147.0</v>
      </c>
      <c r="N151" s="14"/>
      <c r="O151" s="3"/>
      <c r="P151" s="3"/>
      <c r="Q151" s="3"/>
    </row>
    <row r="152" ht="15.75" customHeight="1">
      <c r="F152" s="3"/>
      <c r="G152" s="14">
        <v>148.0</v>
      </c>
      <c r="H152" s="15">
        <f t="shared" si="4"/>
        <v>0.009036144578</v>
      </c>
      <c r="I152" s="16">
        <f t="shared" si="1"/>
        <v>1.337349398</v>
      </c>
      <c r="J152" s="18">
        <f t="shared" si="2"/>
        <v>0.003012137349</v>
      </c>
      <c r="K152" s="16">
        <f t="shared" si="3"/>
        <v>1.340361535</v>
      </c>
      <c r="L152" s="15">
        <f t="shared" si="5"/>
        <v>100.0783264</v>
      </c>
      <c r="M152" s="14">
        <v>148.0</v>
      </c>
      <c r="N152" s="14"/>
      <c r="O152" s="3"/>
      <c r="P152" s="3"/>
      <c r="Q152" s="3"/>
    </row>
    <row r="153" ht="15.75" customHeight="1">
      <c r="F153" s="3"/>
      <c r="G153" s="14">
        <v>149.0</v>
      </c>
      <c r="H153" s="15">
        <f t="shared" si="4"/>
        <v>0.009036144578</v>
      </c>
      <c r="I153" s="16">
        <f t="shared" si="1"/>
        <v>1.346385542</v>
      </c>
      <c r="J153" s="18">
        <f t="shared" si="2"/>
        <v>0.003012137349</v>
      </c>
      <c r="K153" s="16">
        <f t="shared" si="3"/>
        <v>1.34939768</v>
      </c>
      <c r="L153" s="15">
        <f t="shared" si="5"/>
        <v>101.4277241</v>
      </c>
      <c r="M153" s="14">
        <v>149.0</v>
      </c>
      <c r="N153" s="14"/>
      <c r="O153" s="3"/>
      <c r="P153" s="3"/>
      <c r="Q153" s="3"/>
    </row>
    <row r="154" ht="15.75" customHeight="1">
      <c r="F154" s="3"/>
      <c r="G154" s="14">
        <v>150.0</v>
      </c>
      <c r="H154" s="15">
        <f t="shared" si="4"/>
        <v>0.009036144578</v>
      </c>
      <c r="I154" s="16">
        <f t="shared" si="1"/>
        <v>1.355421687</v>
      </c>
      <c r="J154" s="18">
        <f t="shared" si="2"/>
        <v>0.003012137349</v>
      </c>
      <c r="K154" s="16">
        <f t="shared" si="3"/>
        <v>1.358433824</v>
      </c>
      <c r="L154" s="15">
        <f t="shared" si="5"/>
        <v>102.786158</v>
      </c>
      <c r="M154" s="14">
        <v>150.0</v>
      </c>
      <c r="N154" s="14"/>
      <c r="O154" s="3"/>
      <c r="P154" s="3"/>
      <c r="Q154" s="3"/>
    </row>
    <row r="155" ht="15.75" customHeight="1">
      <c r="F155" s="3"/>
      <c r="G155" s="14">
        <v>151.0</v>
      </c>
      <c r="H155" s="15">
        <f t="shared" si="4"/>
        <v>0.009036144578</v>
      </c>
      <c r="I155" s="16">
        <f t="shared" si="1"/>
        <v>1.364457831</v>
      </c>
      <c r="J155" s="18">
        <f t="shared" si="2"/>
        <v>0.003012137349</v>
      </c>
      <c r="K155" s="16">
        <f t="shared" si="3"/>
        <v>1.367469969</v>
      </c>
      <c r="L155" s="15">
        <f t="shared" si="5"/>
        <v>104.1536279</v>
      </c>
      <c r="M155" s="14">
        <v>151.0</v>
      </c>
      <c r="N155" s="14"/>
      <c r="O155" s="3"/>
      <c r="P155" s="3"/>
      <c r="Q155" s="3"/>
    </row>
    <row r="156" ht="15.75" customHeight="1">
      <c r="F156" s="3"/>
      <c r="G156" s="14">
        <v>152.0</v>
      </c>
      <c r="H156" s="15">
        <f t="shared" si="4"/>
        <v>0.009036144578</v>
      </c>
      <c r="I156" s="16">
        <f t="shared" si="1"/>
        <v>1.373493976</v>
      </c>
      <c r="J156" s="18">
        <f t="shared" si="2"/>
        <v>0.003012137349</v>
      </c>
      <c r="K156" s="16">
        <f t="shared" si="3"/>
        <v>1.376506113</v>
      </c>
      <c r="L156" s="15">
        <f t="shared" si="5"/>
        <v>105.530134</v>
      </c>
      <c r="M156" s="14">
        <v>152.0</v>
      </c>
      <c r="N156" s="14"/>
      <c r="O156" s="3"/>
      <c r="P156" s="3"/>
      <c r="Q156" s="3"/>
    </row>
    <row r="157" ht="15.75" customHeight="1">
      <c r="F157" s="3"/>
      <c r="G157" s="14">
        <v>153.0</v>
      </c>
      <c r="H157" s="15">
        <f t="shared" si="4"/>
        <v>0.009036144578</v>
      </c>
      <c r="I157" s="16">
        <f t="shared" si="1"/>
        <v>1.38253012</v>
      </c>
      <c r="J157" s="18">
        <f t="shared" si="2"/>
        <v>0.003012137349</v>
      </c>
      <c r="K157" s="16">
        <f t="shared" si="3"/>
        <v>1.385542258</v>
      </c>
      <c r="L157" s="15">
        <f t="shared" si="5"/>
        <v>106.9156763</v>
      </c>
      <c r="M157" s="14">
        <v>153.0</v>
      </c>
      <c r="N157" s="14"/>
      <c r="O157" s="3"/>
      <c r="P157" s="3"/>
      <c r="Q157" s="3"/>
    </row>
    <row r="158" ht="15.75" customHeight="1">
      <c r="F158" s="3"/>
      <c r="G158" s="14">
        <v>154.0</v>
      </c>
      <c r="H158" s="15">
        <f t="shared" si="4"/>
        <v>0.009036144578</v>
      </c>
      <c r="I158" s="16">
        <f t="shared" si="1"/>
        <v>1.391566265</v>
      </c>
      <c r="J158" s="18">
        <f t="shared" si="2"/>
        <v>0.003012137349</v>
      </c>
      <c r="K158" s="16">
        <f t="shared" si="3"/>
        <v>1.394578402</v>
      </c>
      <c r="L158" s="15">
        <f t="shared" si="5"/>
        <v>108.3102547</v>
      </c>
      <c r="M158" s="14">
        <v>154.0</v>
      </c>
      <c r="N158" s="14"/>
      <c r="O158" s="3"/>
      <c r="P158" s="3"/>
      <c r="Q158" s="3"/>
    </row>
    <row r="159" ht="15.75" customHeight="1">
      <c r="F159" s="3"/>
      <c r="G159" s="14">
        <v>155.0</v>
      </c>
      <c r="H159" s="15">
        <f t="shared" si="4"/>
        <v>0.009036144578</v>
      </c>
      <c r="I159" s="16">
        <f t="shared" si="1"/>
        <v>1.40060241</v>
      </c>
      <c r="J159" s="18">
        <f t="shared" si="2"/>
        <v>0.003012137349</v>
      </c>
      <c r="K159" s="16">
        <f t="shared" si="3"/>
        <v>1.403614547</v>
      </c>
      <c r="L159" s="15">
        <f t="shared" si="5"/>
        <v>109.7138692</v>
      </c>
      <c r="M159" s="14">
        <v>155.0</v>
      </c>
      <c r="N159" s="14"/>
      <c r="O159" s="3"/>
      <c r="P159" s="3"/>
      <c r="Q159" s="3"/>
    </row>
    <row r="160" ht="15.75" customHeight="1">
      <c r="F160" s="3"/>
      <c r="G160" s="14">
        <v>156.0</v>
      </c>
      <c r="H160" s="15">
        <f t="shared" si="4"/>
        <v>0.009036144578</v>
      </c>
      <c r="I160" s="16">
        <f t="shared" si="1"/>
        <v>1.409638554</v>
      </c>
      <c r="J160" s="18">
        <f t="shared" si="2"/>
        <v>0.003012137349</v>
      </c>
      <c r="K160" s="16">
        <f t="shared" si="3"/>
        <v>1.412650692</v>
      </c>
      <c r="L160" s="15">
        <f t="shared" si="5"/>
        <v>111.1265199</v>
      </c>
      <c r="M160" s="14">
        <v>156.0</v>
      </c>
      <c r="N160" s="14"/>
      <c r="O160" s="3"/>
      <c r="P160" s="3"/>
      <c r="Q160" s="3"/>
    </row>
    <row r="161" ht="15.75" customHeight="1">
      <c r="F161" s="3"/>
      <c r="G161" s="14">
        <v>157.0</v>
      </c>
      <c r="H161" s="15">
        <f t="shared" si="4"/>
        <v>0.009036144578</v>
      </c>
      <c r="I161" s="16">
        <f t="shared" si="1"/>
        <v>1.418674699</v>
      </c>
      <c r="J161" s="18">
        <f t="shared" si="2"/>
        <v>0.003012137349</v>
      </c>
      <c r="K161" s="16">
        <f t="shared" si="3"/>
        <v>1.421686836</v>
      </c>
      <c r="L161" s="15">
        <f t="shared" si="5"/>
        <v>112.5482068</v>
      </c>
      <c r="M161" s="14">
        <v>157.0</v>
      </c>
      <c r="N161" s="14"/>
      <c r="O161" s="3"/>
      <c r="P161" s="3"/>
      <c r="Q161" s="3"/>
    </row>
    <row r="162" ht="15.75" customHeight="1">
      <c r="F162" s="3"/>
      <c r="G162" s="14">
        <v>158.0</v>
      </c>
      <c r="H162" s="15">
        <f t="shared" si="4"/>
        <v>0.009036144578</v>
      </c>
      <c r="I162" s="16">
        <f t="shared" si="1"/>
        <v>1.427710843</v>
      </c>
      <c r="J162" s="18">
        <f t="shared" si="2"/>
        <v>0.003012137349</v>
      </c>
      <c r="K162" s="16">
        <f t="shared" si="3"/>
        <v>1.430722981</v>
      </c>
      <c r="L162" s="15">
        <f t="shared" si="5"/>
        <v>113.9789297</v>
      </c>
      <c r="M162" s="14">
        <v>158.0</v>
      </c>
      <c r="N162" s="14"/>
      <c r="O162" s="3"/>
      <c r="P162" s="3"/>
      <c r="Q162" s="3"/>
    </row>
    <row r="163" ht="15.75" customHeight="1">
      <c r="F163" s="3"/>
      <c r="G163" s="14">
        <v>159.0</v>
      </c>
      <c r="H163" s="15">
        <f t="shared" si="4"/>
        <v>0.009036144578</v>
      </c>
      <c r="I163" s="16">
        <f t="shared" si="1"/>
        <v>1.436746988</v>
      </c>
      <c r="J163" s="18">
        <f t="shared" si="2"/>
        <v>0.003012137349</v>
      </c>
      <c r="K163" s="16">
        <f t="shared" si="3"/>
        <v>1.439759125</v>
      </c>
      <c r="L163" s="15">
        <f t="shared" si="5"/>
        <v>115.4186889</v>
      </c>
      <c r="M163" s="14">
        <v>159.0</v>
      </c>
      <c r="N163" s="14"/>
      <c r="O163" s="3"/>
      <c r="P163" s="3"/>
      <c r="Q163" s="3"/>
    </row>
    <row r="164" ht="15.75" customHeight="1">
      <c r="F164" s="3"/>
      <c r="G164" s="14">
        <v>160.0</v>
      </c>
      <c r="H164" s="15">
        <f t="shared" si="4"/>
        <v>0.009036144578</v>
      </c>
      <c r="I164" s="16">
        <f t="shared" si="1"/>
        <v>1.445783133</v>
      </c>
      <c r="J164" s="18">
        <f t="shared" si="2"/>
        <v>0.003012137349</v>
      </c>
      <c r="K164" s="16">
        <f t="shared" si="3"/>
        <v>1.44879527</v>
      </c>
      <c r="L164" s="15">
        <f t="shared" si="5"/>
        <v>116.8674841</v>
      </c>
      <c r="M164" s="14">
        <v>160.0</v>
      </c>
      <c r="N164" s="14"/>
      <c r="O164" s="3"/>
      <c r="P164" s="3"/>
      <c r="Q164" s="3"/>
    </row>
    <row r="165" ht="15.75" customHeight="1">
      <c r="F165" s="3"/>
      <c r="G165" s="14">
        <v>161.0</v>
      </c>
      <c r="H165" s="15">
        <f t="shared" si="4"/>
        <v>0.009036144578</v>
      </c>
      <c r="I165" s="16">
        <f t="shared" si="1"/>
        <v>1.454819277</v>
      </c>
      <c r="J165" s="18">
        <f t="shared" si="2"/>
        <v>0.003012137349</v>
      </c>
      <c r="K165" s="16">
        <f t="shared" si="3"/>
        <v>1.457831414</v>
      </c>
      <c r="L165" s="15">
        <f t="shared" si="5"/>
        <v>118.3253156</v>
      </c>
      <c r="M165" s="14">
        <v>161.0</v>
      </c>
      <c r="N165" s="14"/>
      <c r="O165" s="3"/>
      <c r="P165" s="3"/>
      <c r="Q165" s="3"/>
    </row>
    <row r="166" ht="15.75" customHeight="1">
      <c r="F166" s="3"/>
      <c r="G166" s="14">
        <v>162.0</v>
      </c>
      <c r="H166" s="15">
        <f t="shared" si="4"/>
        <v>0.009036144578</v>
      </c>
      <c r="I166" s="16">
        <f t="shared" si="1"/>
        <v>1.463855422</v>
      </c>
      <c r="J166" s="18">
        <f t="shared" si="2"/>
        <v>0.003012137349</v>
      </c>
      <c r="K166" s="16">
        <f t="shared" si="3"/>
        <v>1.466867559</v>
      </c>
      <c r="L166" s="15">
        <f t="shared" si="5"/>
        <v>119.7921831</v>
      </c>
      <c r="M166" s="14">
        <v>162.0</v>
      </c>
      <c r="N166" s="14"/>
      <c r="O166" s="3"/>
      <c r="P166" s="3"/>
      <c r="Q166" s="3"/>
    </row>
    <row r="167" ht="15.75" customHeight="1">
      <c r="F167" s="3"/>
      <c r="G167" s="14">
        <v>163.0</v>
      </c>
      <c r="H167" s="15">
        <f t="shared" si="4"/>
        <v>0.009036144578</v>
      </c>
      <c r="I167" s="16">
        <f t="shared" si="1"/>
        <v>1.472891566</v>
      </c>
      <c r="J167" s="18">
        <f t="shared" si="2"/>
        <v>0.003012137349</v>
      </c>
      <c r="K167" s="16">
        <f t="shared" si="3"/>
        <v>1.475903704</v>
      </c>
      <c r="L167" s="15">
        <f t="shared" si="5"/>
        <v>121.2680868</v>
      </c>
      <c r="M167" s="14">
        <v>163.0</v>
      </c>
      <c r="N167" s="14"/>
      <c r="O167" s="3"/>
      <c r="P167" s="3"/>
      <c r="Q167" s="3"/>
    </row>
    <row r="168" ht="15.75" customHeight="1">
      <c r="F168" s="3"/>
      <c r="G168" s="14">
        <v>164.0</v>
      </c>
      <c r="H168" s="15">
        <f t="shared" si="4"/>
        <v>0.009036144578</v>
      </c>
      <c r="I168" s="16">
        <f t="shared" si="1"/>
        <v>1.481927711</v>
      </c>
      <c r="J168" s="18">
        <f t="shared" si="2"/>
        <v>0.003012137349</v>
      </c>
      <c r="K168" s="16">
        <f t="shared" si="3"/>
        <v>1.484939848</v>
      </c>
      <c r="L168" s="15">
        <f t="shared" si="5"/>
        <v>122.7530267</v>
      </c>
      <c r="M168" s="14">
        <v>164.0</v>
      </c>
      <c r="N168" s="14"/>
      <c r="O168" s="3"/>
      <c r="P168" s="3"/>
      <c r="Q168" s="3"/>
    </row>
    <row r="169" ht="15.75" customHeight="1">
      <c r="F169" s="3"/>
      <c r="G169" s="14">
        <v>165.0</v>
      </c>
      <c r="H169" s="15">
        <f t="shared" si="4"/>
        <v>0.009036144578</v>
      </c>
      <c r="I169" s="16">
        <f t="shared" si="1"/>
        <v>1.490963855</v>
      </c>
      <c r="J169" s="18">
        <f t="shared" si="2"/>
        <v>0.003012137349</v>
      </c>
      <c r="K169" s="16">
        <f t="shared" si="3"/>
        <v>1.493975993</v>
      </c>
      <c r="L169" s="15">
        <f t="shared" si="5"/>
        <v>124.2470027</v>
      </c>
      <c r="M169" s="14">
        <v>165.0</v>
      </c>
      <c r="N169" s="14"/>
      <c r="O169" s="3"/>
      <c r="P169" s="3"/>
      <c r="Q169" s="3"/>
    </row>
    <row r="170" ht="15.75" customHeight="1">
      <c r="F170" s="3"/>
      <c r="G170" s="14">
        <v>166.0</v>
      </c>
      <c r="H170" s="15">
        <f t="shared" si="4"/>
        <v>0.009036144578</v>
      </c>
      <c r="I170" s="16">
        <v>1.4999926</v>
      </c>
      <c r="J170" s="18">
        <f t="shared" si="2"/>
        <v>0.003012137349</v>
      </c>
      <c r="K170" s="16">
        <f t="shared" si="3"/>
        <v>1.503004737</v>
      </c>
      <c r="L170" s="15">
        <f t="shared" si="5"/>
        <v>125.7500074</v>
      </c>
      <c r="M170" s="14">
        <v>166.0</v>
      </c>
      <c r="N170" s="14"/>
      <c r="O170" s="3"/>
      <c r="P170" s="3"/>
      <c r="Q170" s="3"/>
    </row>
    <row r="171" ht="15.75" customHeight="1">
      <c r="F171" s="3">
        <v>1.0</v>
      </c>
      <c r="G171" s="14"/>
      <c r="H171" s="15">
        <f t="shared" ref="H171:H336" si="6">$C$10</f>
        <v>1.5</v>
      </c>
      <c r="I171" s="16">
        <f t="shared" ref="I171:I336" si="7">H171</f>
        <v>1.5</v>
      </c>
      <c r="J171" s="17"/>
      <c r="K171" s="29">
        <f t="shared" si="3"/>
        <v>1.5</v>
      </c>
      <c r="L171" s="15">
        <f t="shared" si="5"/>
        <v>127.2500074</v>
      </c>
      <c r="M171" s="14">
        <v>167.0</v>
      </c>
      <c r="N171" s="14"/>
      <c r="O171" s="3"/>
      <c r="P171" s="3"/>
      <c r="Q171" s="3"/>
    </row>
    <row r="172" ht="15.75" customHeight="1">
      <c r="F172" s="3">
        <v>2.0</v>
      </c>
      <c r="G172" s="14"/>
      <c r="H172" s="15">
        <f t="shared" si="6"/>
        <v>1.5</v>
      </c>
      <c r="I172" s="16">
        <f t="shared" si="7"/>
        <v>1.5</v>
      </c>
      <c r="J172" s="18"/>
      <c r="K172" s="29">
        <f t="shared" si="3"/>
        <v>1.5</v>
      </c>
      <c r="L172" s="16">
        <f t="shared" si="5"/>
        <v>128.7500074</v>
      </c>
      <c r="M172" s="14">
        <v>168.0</v>
      </c>
      <c r="N172" s="14"/>
      <c r="O172" s="3"/>
      <c r="P172" s="3"/>
      <c r="Q172" s="3"/>
    </row>
    <row r="173" ht="15.75" customHeight="1">
      <c r="F173" s="3">
        <v>3.0</v>
      </c>
      <c r="G173" s="14"/>
      <c r="H173" s="15">
        <f t="shared" si="6"/>
        <v>1.5</v>
      </c>
      <c r="I173" s="16">
        <f t="shared" si="7"/>
        <v>1.5</v>
      </c>
      <c r="J173" s="18"/>
      <c r="K173" s="29">
        <f t="shared" si="3"/>
        <v>1.5</v>
      </c>
      <c r="L173" s="16">
        <f t="shared" si="5"/>
        <v>130.2500074</v>
      </c>
      <c r="M173" s="14">
        <v>169.0</v>
      </c>
      <c r="N173" s="14"/>
      <c r="O173" s="3"/>
      <c r="P173" s="3"/>
      <c r="Q173" s="3"/>
    </row>
    <row r="174" ht="15.75" customHeight="1">
      <c r="F174" s="3">
        <v>4.0</v>
      </c>
      <c r="G174" s="14"/>
      <c r="H174" s="15">
        <f t="shared" si="6"/>
        <v>1.5</v>
      </c>
      <c r="I174" s="16">
        <f t="shared" si="7"/>
        <v>1.5</v>
      </c>
      <c r="J174" s="18"/>
      <c r="K174" s="29">
        <f t="shared" si="3"/>
        <v>1.5</v>
      </c>
      <c r="L174" s="16">
        <f t="shared" si="5"/>
        <v>131.7500074</v>
      </c>
      <c r="M174" s="14">
        <v>170.0</v>
      </c>
      <c r="N174" s="14"/>
      <c r="O174" s="3"/>
      <c r="P174" s="3"/>
      <c r="Q174" s="3"/>
    </row>
    <row r="175" ht="15.75" customHeight="1">
      <c r="F175" s="3">
        <v>5.0</v>
      </c>
      <c r="G175" s="14"/>
      <c r="H175" s="15">
        <f t="shared" si="6"/>
        <v>1.5</v>
      </c>
      <c r="I175" s="16">
        <f t="shared" si="7"/>
        <v>1.5</v>
      </c>
      <c r="J175" s="18"/>
      <c r="K175" s="29">
        <f t="shared" si="3"/>
        <v>1.5</v>
      </c>
      <c r="L175" s="16">
        <f t="shared" si="5"/>
        <v>133.2500074</v>
      </c>
      <c r="M175" s="14">
        <v>171.0</v>
      </c>
      <c r="N175" s="14"/>
      <c r="O175" s="3"/>
      <c r="P175" s="3"/>
      <c r="Q175" s="3"/>
    </row>
    <row r="176" ht="15.75" customHeight="1">
      <c r="F176" s="3">
        <v>6.0</v>
      </c>
      <c r="G176" s="14"/>
      <c r="H176" s="15">
        <f t="shared" si="6"/>
        <v>1.5</v>
      </c>
      <c r="I176" s="16">
        <f t="shared" si="7"/>
        <v>1.5</v>
      </c>
      <c r="J176" s="18"/>
      <c r="K176" s="29">
        <f t="shared" si="3"/>
        <v>1.5</v>
      </c>
      <c r="L176" s="16">
        <f t="shared" si="5"/>
        <v>134.7500074</v>
      </c>
      <c r="M176" s="14">
        <v>172.0</v>
      </c>
      <c r="N176" s="14"/>
      <c r="O176" s="3"/>
      <c r="P176" s="3"/>
      <c r="Q176" s="3"/>
    </row>
    <row r="177" ht="15.75" customHeight="1">
      <c r="F177" s="3">
        <v>7.0</v>
      </c>
      <c r="G177" s="14"/>
      <c r="H177" s="15">
        <f t="shared" si="6"/>
        <v>1.5</v>
      </c>
      <c r="I177" s="16">
        <f t="shared" si="7"/>
        <v>1.5</v>
      </c>
      <c r="J177" s="18"/>
      <c r="K177" s="29">
        <f t="shared" si="3"/>
        <v>1.5</v>
      </c>
      <c r="L177" s="16">
        <f t="shared" si="5"/>
        <v>136.2500074</v>
      </c>
      <c r="M177" s="14">
        <v>173.0</v>
      </c>
      <c r="N177" s="14"/>
      <c r="O177" s="3"/>
      <c r="P177" s="3"/>
      <c r="Q177" s="3"/>
    </row>
    <row r="178" ht="15.75" customHeight="1">
      <c r="F178" s="3">
        <v>8.0</v>
      </c>
      <c r="G178" s="14"/>
      <c r="H178" s="15">
        <f t="shared" si="6"/>
        <v>1.5</v>
      </c>
      <c r="I178" s="16">
        <f t="shared" si="7"/>
        <v>1.5</v>
      </c>
      <c r="J178" s="18"/>
      <c r="K178" s="29">
        <f t="shared" si="3"/>
        <v>1.5</v>
      </c>
      <c r="L178" s="16">
        <f t="shared" si="5"/>
        <v>137.7500074</v>
      </c>
      <c r="M178" s="14">
        <v>174.0</v>
      </c>
      <c r="N178" s="14"/>
      <c r="O178" s="3"/>
      <c r="P178" s="3"/>
      <c r="Q178" s="3"/>
    </row>
    <row r="179" ht="15.75" customHeight="1">
      <c r="F179" s="3">
        <v>9.0</v>
      </c>
      <c r="G179" s="14"/>
      <c r="H179" s="15">
        <f t="shared" si="6"/>
        <v>1.5</v>
      </c>
      <c r="I179" s="16">
        <f t="shared" si="7"/>
        <v>1.5</v>
      </c>
      <c r="J179" s="18"/>
      <c r="K179" s="29">
        <f t="shared" si="3"/>
        <v>1.5</v>
      </c>
      <c r="L179" s="16">
        <f t="shared" si="5"/>
        <v>139.2500074</v>
      </c>
      <c r="M179" s="14">
        <v>175.0</v>
      </c>
      <c r="N179" s="14"/>
      <c r="O179" s="3"/>
      <c r="P179" s="3"/>
      <c r="Q179" s="3"/>
    </row>
    <row r="180" ht="15.75" customHeight="1">
      <c r="F180" s="3">
        <v>10.0</v>
      </c>
      <c r="G180" s="14"/>
      <c r="H180" s="15">
        <f t="shared" si="6"/>
        <v>1.5</v>
      </c>
      <c r="I180" s="16">
        <f t="shared" si="7"/>
        <v>1.5</v>
      </c>
      <c r="J180" s="18"/>
      <c r="K180" s="29">
        <f t="shared" si="3"/>
        <v>1.5</v>
      </c>
      <c r="L180" s="16">
        <f t="shared" si="5"/>
        <v>140.7500074</v>
      </c>
      <c r="M180" s="14">
        <v>176.0</v>
      </c>
      <c r="N180" s="14"/>
      <c r="O180" s="3"/>
      <c r="P180" s="3"/>
      <c r="Q180" s="3"/>
    </row>
    <row r="181" ht="15.75" customHeight="1">
      <c r="F181" s="3">
        <v>11.0</v>
      </c>
      <c r="G181" s="14"/>
      <c r="H181" s="15">
        <f t="shared" si="6"/>
        <v>1.5</v>
      </c>
      <c r="I181" s="16">
        <f t="shared" si="7"/>
        <v>1.5</v>
      </c>
      <c r="J181" s="18"/>
      <c r="K181" s="29">
        <f t="shared" si="3"/>
        <v>1.5</v>
      </c>
      <c r="L181" s="16">
        <f t="shared" si="5"/>
        <v>142.2500074</v>
      </c>
      <c r="M181" s="14">
        <v>177.0</v>
      </c>
      <c r="N181" s="14"/>
      <c r="O181" s="3"/>
      <c r="P181" s="3"/>
      <c r="Q181" s="3"/>
    </row>
    <row r="182" ht="15.75" customHeight="1">
      <c r="F182" s="3">
        <v>12.0</v>
      </c>
      <c r="G182" s="14"/>
      <c r="H182" s="15">
        <f t="shared" si="6"/>
        <v>1.5</v>
      </c>
      <c r="I182" s="16">
        <f t="shared" si="7"/>
        <v>1.5</v>
      </c>
      <c r="J182" s="18"/>
      <c r="K182" s="29">
        <f t="shared" si="3"/>
        <v>1.5</v>
      </c>
      <c r="L182" s="16">
        <f t="shared" si="5"/>
        <v>143.7500074</v>
      </c>
      <c r="M182" s="14">
        <v>178.0</v>
      </c>
      <c r="N182" s="14"/>
      <c r="O182" s="3"/>
      <c r="P182" s="3"/>
      <c r="Q182" s="3"/>
    </row>
    <row r="183" ht="15.75" customHeight="1">
      <c r="F183" s="3">
        <v>13.0</v>
      </c>
      <c r="G183" s="14"/>
      <c r="H183" s="15">
        <f t="shared" si="6"/>
        <v>1.5</v>
      </c>
      <c r="I183" s="16">
        <f t="shared" si="7"/>
        <v>1.5</v>
      </c>
      <c r="J183" s="18"/>
      <c r="K183" s="29">
        <f t="shared" si="3"/>
        <v>1.5</v>
      </c>
      <c r="L183" s="16">
        <f t="shared" si="5"/>
        <v>145.2500074</v>
      </c>
      <c r="M183" s="14">
        <v>179.0</v>
      </c>
      <c r="N183" s="14"/>
      <c r="O183" s="3"/>
      <c r="P183" s="3"/>
      <c r="Q183" s="3"/>
    </row>
    <row r="184" ht="15.75" customHeight="1">
      <c r="F184" s="3">
        <v>14.0</v>
      </c>
      <c r="G184" s="14"/>
      <c r="H184" s="15">
        <f t="shared" si="6"/>
        <v>1.5</v>
      </c>
      <c r="I184" s="16">
        <f t="shared" si="7"/>
        <v>1.5</v>
      </c>
      <c r="J184" s="18"/>
      <c r="K184" s="29">
        <f t="shared" si="3"/>
        <v>1.5</v>
      </c>
      <c r="L184" s="16">
        <f t="shared" si="5"/>
        <v>146.7500074</v>
      </c>
      <c r="M184" s="14">
        <v>180.0</v>
      </c>
      <c r="N184" s="14"/>
      <c r="O184" s="3"/>
      <c r="P184" s="3"/>
      <c r="Q184" s="3"/>
    </row>
    <row r="185" ht="15.75" customHeight="1">
      <c r="F185" s="3">
        <v>15.0</v>
      </c>
      <c r="G185" s="14"/>
      <c r="H185" s="15">
        <f t="shared" si="6"/>
        <v>1.5</v>
      </c>
      <c r="I185" s="16">
        <f t="shared" si="7"/>
        <v>1.5</v>
      </c>
      <c r="J185" s="18"/>
      <c r="K185" s="29">
        <f t="shared" si="3"/>
        <v>1.5</v>
      </c>
      <c r="L185" s="16">
        <f t="shared" si="5"/>
        <v>148.2500074</v>
      </c>
      <c r="M185" s="14">
        <v>181.0</v>
      </c>
      <c r="N185" s="14"/>
      <c r="O185" s="3"/>
      <c r="P185" s="3"/>
      <c r="Q185" s="3"/>
    </row>
    <row r="186" ht="15.75" customHeight="1">
      <c r="F186" s="3">
        <v>16.0</v>
      </c>
      <c r="G186" s="14"/>
      <c r="H186" s="15">
        <f t="shared" si="6"/>
        <v>1.5</v>
      </c>
      <c r="I186" s="16">
        <f t="shared" si="7"/>
        <v>1.5</v>
      </c>
      <c r="J186" s="18"/>
      <c r="K186" s="29">
        <f t="shared" si="3"/>
        <v>1.5</v>
      </c>
      <c r="L186" s="16">
        <f t="shared" si="5"/>
        <v>149.7500074</v>
      </c>
      <c r="M186" s="14">
        <v>182.0</v>
      </c>
      <c r="N186" s="14"/>
      <c r="O186" s="3"/>
      <c r="P186" s="3"/>
      <c r="Q186" s="3"/>
    </row>
    <row r="187" ht="15.75" customHeight="1">
      <c r="F187" s="3">
        <v>17.0</v>
      </c>
      <c r="G187" s="14"/>
      <c r="H187" s="15">
        <f t="shared" si="6"/>
        <v>1.5</v>
      </c>
      <c r="I187" s="16">
        <f t="shared" si="7"/>
        <v>1.5</v>
      </c>
      <c r="J187" s="18"/>
      <c r="K187" s="29">
        <f t="shared" si="3"/>
        <v>1.5</v>
      </c>
      <c r="L187" s="16">
        <f t="shared" si="5"/>
        <v>151.2500074</v>
      </c>
      <c r="M187" s="14">
        <v>183.0</v>
      </c>
      <c r="N187" s="14"/>
      <c r="O187" s="3"/>
      <c r="P187" s="3"/>
      <c r="Q187" s="3"/>
    </row>
    <row r="188" ht="15.75" customHeight="1">
      <c r="F188" s="3">
        <v>18.0</v>
      </c>
      <c r="G188" s="14"/>
      <c r="H188" s="15">
        <f t="shared" si="6"/>
        <v>1.5</v>
      </c>
      <c r="I188" s="16">
        <f t="shared" si="7"/>
        <v>1.5</v>
      </c>
      <c r="J188" s="18"/>
      <c r="K188" s="29">
        <f t="shared" si="3"/>
        <v>1.5</v>
      </c>
      <c r="L188" s="16">
        <f t="shared" si="5"/>
        <v>152.7500074</v>
      </c>
      <c r="M188" s="14">
        <v>184.0</v>
      </c>
      <c r="N188" s="14"/>
      <c r="O188" s="3"/>
      <c r="P188" s="3"/>
      <c r="Q188" s="3"/>
    </row>
    <row r="189" ht="15.75" customHeight="1">
      <c r="F189" s="3">
        <v>19.0</v>
      </c>
      <c r="G189" s="14"/>
      <c r="H189" s="15">
        <f t="shared" si="6"/>
        <v>1.5</v>
      </c>
      <c r="I189" s="16">
        <f t="shared" si="7"/>
        <v>1.5</v>
      </c>
      <c r="J189" s="18"/>
      <c r="K189" s="29">
        <f t="shared" si="3"/>
        <v>1.5</v>
      </c>
      <c r="L189" s="16">
        <f t="shared" si="5"/>
        <v>154.2500074</v>
      </c>
      <c r="M189" s="14">
        <v>185.0</v>
      </c>
      <c r="N189" s="14"/>
      <c r="O189" s="3"/>
      <c r="P189" s="3"/>
      <c r="Q189" s="3"/>
    </row>
    <row r="190" ht="15.75" customHeight="1">
      <c r="F190" s="3">
        <v>20.0</v>
      </c>
      <c r="G190" s="14"/>
      <c r="H190" s="15">
        <f t="shared" si="6"/>
        <v>1.5</v>
      </c>
      <c r="I190" s="16">
        <f t="shared" si="7"/>
        <v>1.5</v>
      </c>
      <c r="J190" s="18"/>
      <c r="K190" s="29">
        <f t="shared" si="3"/>
        <v>1.5</v>
      </c>
      <c r="L190" s="16">
        <f t="shared" si="5"/>
        <v>155.7500074</v>
      </c>
      <c r="M190" s="14">
        <v>186.0</v>
      </c>
      <c r="N190" s="14"/>
      <c r="O190" s="3"/>
      <c r="P190" s="3"/>
      <c r="Q190" s="3"/>
    </row>
    <row r="191" ht="15.75" customHeight="1">
      <c r="F191" s="3">
        <v>21.0</v>
      </c>
      <c r="G191" s="14"/>
      <c r="H191" s="15">
        <f t="shared" si="6"/>
        <v>1.5</v>
      </c>
      <c r="I191" s="16">
        <f t="shared" si="7"/>
        <v>1.5</v>
      </c>
      <c r="J191" s="18"/>
      <c r="K191" s="29">
        <f t="shared" si="3"/>
        <v>1.5</v>
      </c>
      <c r="L191" s="16">
        <f t="shared" si="5"/>
        <v>157.2500074</v>
      </c>
      <c r="M191" s="14">
        <v>187.0</v>
      </c>
      <c r="N191" s="14"/>
      <c r="O191" s="3"/>
      <c r="P191" s="3"/>
      <c r="Q191" s="3"/>
    </row>
    <row r="192" ht="15.75" customHeight="1">
      <c r="F192" s="3">
        <v>22.0</v>
      </c>
      <c r="G192" s="14"/>
      <c r="H192" s="15">
        <f t="shared" si="6"/>
        <v>1.5</v>
      </c>
      <c r="I192" s="16">
        <f t="shared" si="7"/>
        <v>1.5</v>
      </c>
      <c r="J192" s="18"/>
      <c r="K192" s="29">
        <f t="shared" si="3"/>
        <v>1.5</v>
      </c>
      <c r="L192" s="16">
        <f t="shared" si="5"/>
        <v>158.7500074</v>
      </c>
      <c r="M192" s="14">
        <v>188.0</v>
      </c>
      <c r="N192" s="14"/>
      <c r="O192" s="3"/>
      <c r="P192" s="3"/>
      <c r="Q192" s="3"/>
    </row>
    <row r="193" ht="15.75" customHeight="1">
      <c r="F193" s="3">
        <v>23.0</v>
      </c>
      <c r="G193" s="14"/>
      <c r="H193" s="15">
        <f t="shared" si="6"/>
        <v>1.5</v>
      </c>
      <c r="I193" s="16">
        <f t="shared" si="7"/>
        <v>1.5</v>
      </c>
      <c r="J193" s="18"/>
      <c r="K193" s="29">
        <f t="shared" si="3"/>
        <v>1.5</v>
      </c>
      <c r="L193" s="16">
        <f t="shared" si="5"/>
        <v>160.2500074</v>
      </c>
      <c r="M193" s="14">
        <v>189.0</v>
      </c>
      <c r="N193" s="14"/>
      <c r="O193" s="3"/>
      <c r="P193" s="3"/>
      <c r="Q193" s="3"/>
    </row>
    <row r="194" ht="15.75" customHeight="1">
      <c r="F194" s="3">
        <v>24.0</v>
      </c>
      <c r="G194" s="14"/>
      <c r="H194" s="15">
        <f t="shared" si="6"/>
        <v>1.5</v>
      </c>
      <c r="I194" s="16">
        <f t="shared" si="7"/>
        <v>1.5</v>
      </c>
      <c r="J194" s="18"/>
      <c r="K194" s="29">
        <f t="shared" si="3"/>
        <v>1.5</v>
      </c>
      <c r="L194" s="16">
        <f t="shared" si="5"/>
        <v>161.7500074</v>
      </c>
      <c r="M194" s="14">
        <v>190.0</v>
      </c>
      <c r="N194" s="14"/>
      <c r="O194" s="3"/>
      <c r="P194" s="3"/>
      <c r="Q194" s="3"/>
    </row>
    <row r="195" ht="15.75" customHeight="1">
      <c r="F195" s="3">
        <v>25.0</v>
      </c>
      <c r="G195" s="14"/>
      <c r="H195" s="15">
        <f t="shared" si="6"/>
        <v>1.5</v>
      </c>
      <c r="I195" s="16">
        <f t="shared" si="7"/>
        <v>1.5</v>
      </c>
      <c r="J195" s="18"/>
      <c r="K195" s="29">
        <f t="shared" si="3"/>
        <v>1.5</v>
      </c>
      <c r="L195" s="16">
        <f t="shared" si="5"/>
        <v>163.2500074</v>
      </c>
      <c r="M195" s="14">
        <v>191.0</v>
      </c>
      <c r="N195" s="14"/>
      <c r="O195" s="3"/>
      <c r="P195" s="3"/>
      <c r="Q195" s="3"/>
    </row>
    <row r="196" ht="15.75" customHeight="1">
      <c r="F196" s="3">
        <v>26.0</v>
      </c>
      <c r="G196" s="14"/>
      <c r="H196" s="15">
        <f t="shared" si="6"/>
        <v>1.5</v>
      </c>
      <c r="I196" s="16">
        <f t="shared" si="7"/>
        <v>1.5</v>
      </c>
      <c r="J196" s="18"/>
      <c r="K196" s="29">
        <f t="shared" si="3"/>
        <v>1.5</v>
      </c>
      <c r="L196" s="16">
        <f t="shared" si="5"/>
        <v>164.7500074</v>
      </c>
      <c r="M196" s="14">
        <v>192.0</v>
      </c>
      <c r="N196" s="14"/>
      <c r="O196" s="3"/>
      <c r="P196" s="3"/>
      <c r="Q196" s="3"/>
    </row>
    <row r="197" ht="15.75" customHeight="1">
      <c r="F197" s="3">
        <v>27.0</v>
      </c>
      <c r="G197" s="14"/>
      <c r="H197" s="15">
        <f t="shared" si="6"/>
        <v>1.5</v>
      </c>
      <c r="I197" s="16">
        <f t="shared" si="7"/>
        <v>1.5</v>
      </c>
      <c r="J197" s="18"/>
      <c r="K197" s="29">
        <f t="shared" si="3"/>
        <v>1.5</v>
      </c>
      <c r="L197" s="16">
        <f t="shared" si="5"/>
        <v>166.2500074</v>
      </c>
      <c r="M197" s="14">
        <v>193.0</v>
      </c>
      <c r="N197" s="14"/>
      <c r="O197" s="3"/>
      <c r="P197" s="3"/>
      <c r="Q197" s="3"/>
    </row>
    <row r="198" ht="15.75" customHeight="1">
      <c r="F198" s="3">
        <v>28.0</v>
      </c>
      <c r="G198" s="14"/>
      <c r="H198" s="15">
        <f t="shared" si="6"/>
        <v>1.5</v>
      </c>
      <c r="I198" s="16">
        <f t="shared" si="7"/>
        <v>1.5</v>
      </c>
      <c r="J198" s="18"/>
      <c r="K198" s="29">
        <f t="shared" si="3"/>
        <v>1.5</v>
      </c>
      <c r="L198" s="16">
        <f t="shared" si="5"/>
        <v>167.7500074</v>
      </c>
      <c r="M198" s="14">
        <v>194.0</v>
      </c>
      <c r="N198" s="14"/>
      <c r="O198" s="3"/>
      <c r="P198" s="3"/>
      <c r="Q198" s="3"/>
    </row>
    <row r="199" ht="15.75" customHeight="1">
      <c r="F199" s="3">
        <v>29.0</v>
      </c>
      <c r="G199" s="14"/>
      <c r="H199" s="15">
        <f t="shared" si="6"/>
        <v>1.5</v>
      </c>
      <c r="I199" s="16">
        <f t="shared" si="7"/>
        <v>1.5</v>
      </c>
      <c r="J199" s="18"/>
      <c r="K199" s="29">
        <f t="shared" si="3"/>
        <v>1.5</v>
      </c>
      <c r="L199" s="16">
        <f t="shared" si="5"/>
        <v>169.2500074</v>
      </c>
      <c r="M199" s="14">
        <v>195.0</v>
      </c>
      <c r="N199" s="14"/>
      <c r="O199" s="3"/>
      <c r="P199" s="3"/>
      <c r="Q199" s="3"/>
    </row>
    <row r="200" ht="15.75" customHeight="1">
      <c r="F200" s="3">
        <v>30.0</v>
      </c>
      <c r="G200" s="14"/>
      <c r="H200" s="15">
        <f t="shared" si="6"/>
        <v>1.5</v>
      </c>
      <c r="I200" s="16">
        <f t="shared" si="7"/>
        <v>1.5</v>
      </c>
      <c r="J200" s="18"/>
      <c r="K200" s="29">
        <f t="shared" si="3"/>
        <v>1.5</v>
      </c>
      <c r="L200" s="16">
        <f t="shared" si="5"/>
        <v>170.7500074</v>
      </c>
      <c r="M200" s="14">
        <v>196.0</v>
      </c>
      <c r="N200" s="14"/>
      <c r="O200" s="3"/>
      <c r="P200" s="3"/>
      <c r="Q200" s="3"/>
    </row>
    <row r="201" ht="15.75" customHeight="1">
      <c r="F201" s="3">
        <v>31.0</v>
      </c>
      <c r="G201" s="14"/>
      <c r="H201" s="15">
        <f t="shared" si="6"/>
        <v>1.5</v>
      </c>
      <c r="I201" s="16">
        <f t="shared" si="7"/>
        <v>1.5</v>
      </c>
      <c r="J201" s="18"/>
      <c r="K201" s="29">
        <f t="shared" si="3"/>
        <v>1.5</v>
      </c>
      <c r="L201" s="16">
        <f t="shared" si="5"/>
        <v>172.2500074</v>
      </c>
      <c r="M201" s="14">
        <v>197.0</v>
      </c>
      <c r="N201" s="14"/>
      <c r="O201" s="3"/>
      <c r="P201" s="3"/>
      <c r="Q201" s="3"/>
    </row>
    <row r="202" ht="15.75" customHeight="1">
      <c r="F202" s="3">
        <v>32.0</v>
      </c>
      <c r="G202" s="14"/>
      <c r="H202" s="15">
        <f t="shared" si="6"/>
        <v>1.5</v>
      </c>
      <c r="I202" s="16">
        <f t="shared" si="7"/>
        <v>1.5</v>
      </c>
      <c r="J202" s="18"/>
      <c r="K202" s="29">
        <f t="shared" si="3"/>
        <v>1.5</v>
      </c>
      <c r="L202" s="16">
        <f t="shared" si="5"/>
        <v>173.7500074</v>
      </c>
      <c r="M202" s="14">
        <v>198.0</v>
      </c>
      <c r="N202" s="14"/>
      <c r="O202" s="3"/>
      <c r="P202" s="3"/>
      <c r="Q202" s="3"/>
    </row>
    <row r="203" ht="15.75" customHeight="1">
      <c r="F203" s="3">
        <v>33.0</v>
      </c>
      <c r="G203" s="14"/>
      <c r="H203" s="15">
        <f t="shared" si="6"/>
        <v>1.5</v>
      </c>
      <c r="I203" s="16">
        <f t="shared" si="7"/>
        <v>1.5</v>
      </c>
      <c r="J203" s="18"/>
      <c r="K203" s="29">
        <f t="shared" si="3"/>
        <v>1.5</v>
      </c>
      <c r="L203" s="16">
        <f t="shared" si="5"/>
        <v>175.2500074</v>
      </c>
      <c r="M203" s="14">
        <v>199.0</v>
      </c>
      <c r="N203" s="14"/>
      <c r="O203" s="3"/>
      <c r="P203" s="3"/>
      <c r="Q203" s="3"/>
    </row>
    <row r="204" ht="15.75" customHeight="1">
      <c r="F204" s="3">
        <v>34.0</v>
      </c>
      <c r="G204" s="14"/>
      <c r="H204" s="15">
        <f t="shared" si="6"/>
        <v>1.5</v>
      </c>
      <c r="I204" s="16">
        <f t="shared" si="7"/>
        <v>1.5</v>
      </c>
      <c r="J204" s="18"/>
      <c r="K204" s="29">
        <f t="shared" si="3"/>
        <v>1.5</v>
      </c>
      <c r="L204" s="16">
        <f t="shared" si="5"/>
        <v>176.7500074</v>
      </c>
      <c r="M204" s="14">
        <v>200.0</v>
      </c>
      <c r="N204" s="14"/>
      <c r="O204" s="3"/>
      <c r="P204" s="3"/>
      <c r="Q204" s="3"/>
    </row>
    <row r="205" ht="15.75" customHeight="1">
      <c r="F205" s="3">
        <v>35.0</v>
      </c>
      <c r="G205" s="14"/>
      <c r="H205" s="15">
        <f t="shared" si="6"/>
        <v>1.5</v>
      </c>
      <c r="I205" s="16">
        <f t="shared" si="7"/>
        <v>1.5</v>
      </c>
      <c r="J205" s="18"/>
      <c r="K205" s="29">
        <f t="shared" si="3"/>
        <v>1.5</v>
      </c>
      <c r="L205" s="16">
        <f t="shared" si="5"/>
        <v>178.2500074</v>
      </c>
      <c r="M205" s="14">
        <v>201.0</v>
      </c>
      <c r="N205" s="14"/>
      <c r="O205" s="3"/>
      <c r="P205" s="3"/>
      <c r="Q205" s="3"/>
    </row>
    <row r="206" ht="15.75" customHeight="1">
      <c r="F206" s="3">
        <v>36.0</v>
      </c>
      <c r="G206" s="14"/>
      <c r="H206" s="15">
        <f t="shared" si="6"/>
        <v>1.5</v>
      </c>
      <c r="I206" s="16">
        <f t="shared" si="7"/>
        <v>1.5</v>
      </c>
      <c r="J206" s="18"/>
      <c r="K206" s="29">
        <f t="shared" si="3"/>
        <v>1.5</v>
      </c>
      <c r="L206" s="16">
        <f t="shared" si="5"/>
        <v>179.7500074</v>
      </c>
      <c r="M206" s="14">
        <v>202.0</v>
      </c>
      <c r="N206" s="14"/>
      <c r="O206" s="3"/>
      <c r="P206" s="3"/>
      <c r="Q206" s="3"/>
    </row>
    <row r="207" ht="15.75" customHeight="1">
      <c r="F207" s="3">
        <v>37.0</v>
      </c>
      <c r="G207" s="14"/>
      <c r="H207" s="15">
        <f t="shared" si="6"/>
        <v>1.5</v>
      </c>
      <c r="I207" s="16">
        <f t="shared" si="7"/>
        <v>1.5</v>
      </c>
      <c r="J207" s="18"/>
      <c r="K207" s="29">
        <f t="shared" si="3"/>
        <v>1.5</v>
      </c>
      <c r="L207" s="16">
        <f t="shared" si="5"/>
        <v>181.2500074</v>
      </c>
      <c r="M207" s="14">
        <v>203.0</v>
      </c>
      <c r="N207" s="14"/>
      <c r="O207" s="3"/>
      <c r="P207" s="3"/>
      <c r="Q207" s="3"/>
    </row>
    <row r="208" ht="15.75" customHeight="1">
      <c r="F208" s="3">
        <v>38.0</v>
      </c>
      <c r="G208" s="14"/>
      <c r="H208" s="15">
        <f t="shared" si="6"/>
        <v>1.5</v>
      </c>
      <c r="I208" s="16">
        <f t="shared" si="7"/>
        <v>1.5</v>
      </c>
      <c r="J208" s="18"/>
      <c r="K208" s="29">
        <f t="shared" si="3"/>
        <v>1.5</v>
      </c>
      <c r="L208" s="16">
        <f t="shared" si="5"/>
        <v>182.7500074</v>
      </c>
      <c r="M208" s="14">
        <v>204.0</v>
      </c>
      <c r="N208" s="14"/>
      <c r="O208" s="3"/>
      <c r="P208" s="3"/>
      <c r="Q208" s="3"/>
    </row>
    <row r="209" ht="15.75" customHeight="1">
      <c r="F209" s="3">
        <v>39.0</v>
      </c>
      <c r="G209" s="14"/>
      <c r="H209" s="15">
        <f t="shared" si="6"/>
        <v>1.5</v>
      </c>
      <c r="I209" s="16">
        <f t="shared" si="7"/>
        <v>1.5</v>
      </c>
      <c r="J209" s="18"/>
      <c r="K209" s="29">
        <f t="shared" si="3"/>
        <v>1.5</v>
      </c>
      <c r="L209" s="16">
        <f t="shared" si="5"/>
        <v>184.2500074</v>
      </c>
      <c r="M209" s="14">
        <v>205.0</v>
      </c>
      <c r="N209" s="14"/>
      <c r="O209" s="3"/>
      <c r="P209" s="3"/>
      <c r="Q209" s="3"/>
    </row>
    <row r="210" ht="15.75" customHeight="1">
      <c r="F210" s="3">
        <v>40.0</v>
      </c>
      <c r="G210" s="14"/>
      <c r="H210" s="15">
        <f t="shared" si="6"/>
        <v>1.5</v>
      </c>
      <c r="I210" s="16">
        <f t="shared" si="7"/>
        <v>1.5</v>
      </c>
      <c r="J210" s="18"/>
      <c r="K210" s="29">
        <f t="shared" si="3"/>
        <v>1.5</v>
      </c>
      <c r="L210" s="16">
        <f t="shared" si="5"/>
        <v>185.7500074</v>
      </c>
      <c r="M210" s="14">
        <v>206.0</v>
      </c>
      <c r="N210" s="14"/>
      <c r="O210" s="3"/>
      <c r="P210" s="3"/>
      <c r="Q210" s="3"/>
    </row>
    <row r="211" ht="15.75" customHeight="1">
      <c r="F211" s="3">
        <v>41.0</v>
      </c>
      <c r="G211" s="14"/>
      <c r="H211" s="15">
        <f t="shared" si="6"/>
        <v>1.5</v>
      </c>
      <c r="I211" s="16">
        <f t="shared" si="7"/>
        <v>1.5</v>
      </c>
      <c r="J211" s="18"/>
      <c r="K211" s="29">
        <f t="shared" si="3"/>
        <v>1.5</v>
      </c>
      <c r="L211" s="16">
        <f t="shared" si="5"/>
        <v>187.2500074</v>
      </c>
      <c r="M211" s="14">
        <v>207.0</v>
      </c>
      <c r="N211" s="14"/>
      <c r="O211" s="3"/>
      <c r="P211" s="3"/>
      <c r="Q211" s="3"/>
    </row>
    <row r="212" ht="15.75" customHeight="1">
      <c r="F212" s="3">
        <v>42.0</v>
      </c>
      <c r="G212" s="14"/>
      <c r="H212" s="15">
        <f t="shared" si="6"/>
        <v>1.5</v>
      </c>
      <c r="I212" s="16">
        <f t="shared" si="7"/>
        <v>1.5</v>
      </c>
      <c r="J212" s="18"/>
      <c r="K212" s="29">
        <f t="shared" si="3"/>
        <v>1.5</v>
      </c>
      <c r="L212" s="16">
        <f t="shared" si="5"/>
        <v>188.7500074</v>
      </c>
      <c r="M212" s="14">
        <v>208.0</v>
      </c>
      <c r="N212" s="14"/>
      <c r="O212" s="3"/>
      <c r="P212" s="3"/>
      <c r="Q212" s="3"/>
    </row>
    <row r="213" ht="15.75" customHeight="1">
      <c r="F213" s="3">
        <v>43.0</v>
      </c>
      <c r="G213" s="14"/>
      <c r="H213" s="15">
        <f t="shared" si="6"/>
        <v>1.5</v>
      </c>
      <c r="I213" s="16">
        <f t="shared" si="7"/>
        <v>1.5</v>
      </c>
      <c r="J213" s="18"/>
      <c r="K213" s="29">
        <f t="shared" si="3"/>
        <v>1.5</v>
      </c>
      <c r="L213" s="16">
        <f t="shared" si="5"/>
        <v>190.2500074</v>
      </c>
      <c r="M213" s="14">
        <v>209.0</v>
      </c>
      <c r="N213" s="14"/>
      <c r="O213" s="3"/>
      <c r="P213" s="3"/>
      <c r="Q213" s="3"/>
    </row>
    <row r="214" ht="15.75" customHeight="1">
      <c r="F214" s="3">
        <v>44.0</v>
      </c>
      <c r="G214" s="14"/>
      <c r="H214" s="15">
        <f t="shared" si="6"/>
        <v>1.5</v>
      </c>
      <c r="I214" s="16">
        <f t="shared" si="7"/>
        <v>1.5</v>
      </c>
      <c r="J214" s="18"/>
      <c r="K214" s="29">
        <f t="shared" si="3"/>
        <v>1.5</v>
      </c>
      <c r="L214" s="16">
        <f t="shared" si="5"/>
        <v>191.7500074</v>
      </c>
      <c r="M214" s="14">
        <v>210.0</v>
      </c>
      <c r="N214" s="14"/>
      <c r="O214" s="3"/>
      <c r="P214" s="3"/>
      <c r="Q214" s="3"/>
    </row>
    <row r="215" ht="15.75" customHeight="1">
      <c r="F215" s="3">
        <v>45.0</v>
      </c>
      <c r="G215" s="14"/>
      <c r="H215" s="15">
        <f t="shared" si="6"/>
        <v>1.5</v>
      </c>
      <c r="I215" s="16">
        <f t="shared" si="7"/>
        <v>1.5</v>
      </c>
      <c r="J215" s="18"/>
      <c r="K215" s="29">
        <f t="shared" si="3"/>
        <v>1.5</v>
      </c>
      <c r="L215" s="16">
        <f t="shared" si="5"/>
        <v>193.2500074</v>
      </c>
      <c r="M215" s="14">
        <v>211.0</v>
      </c>
      <c r="N215" s="14"/>
      <c r="O215" s="3"/>
      <c r="P215" s="3"/>
      <c r="Q215" s="3"/>
    </row>
    <row r="216" ht="15.75" customHeight="1">
      <c r="F216" s="3">
        <v>46.0</v>
      </c>
      <c r="G216" s="14"/>
      <c r="H216" s="15">
        <f t="shared" si="6"/>
        <v>1.5</v>
      </c>
      <c r="I216" s="16">
        <f t="shared" si="7"/>
        <v>1.5</v>
      </c>
      <c r="J216" s="18"/>
      <c r="K216" s="29">
        <f t="shared" si="3"/>
        <v>1.5</v>
      </c>
      <c r="L216" s="16">
        <f t="shared" si="5"/>
        <v>194.7500074</v>
      </c>
      <c r="M216" s="14">
        <v>212.0</v>
      </c>
      <c r="N216" s="14"/>
      <c r="O216" s="3"/>
      <c r="P216" s="3"/>
      <c r="Q216" s="3"/>
    </row>
    <row r="217" ht="15.75" customHeight="1">
      <c r="F217" s="3">
        <v>47.0</v>
      </c>
      <c r="G217" s="14"/>
      <c r="H217" s="15">
        <f t="shared" si="6"/>
        <v>1.5</v>
      </c>
      <c r="I217" s="16">
        <f t="shared" si="7"/>
        <v>1.5</v>
      </c>
      <c r="J217" s="18"/>
      <c r="K217" s="29">
        <f t="shared" si="3"/>
        <v>1.5</v>
      </c>
      <c r="L217" s="16">
        <f t="shared" si="5"/>
        <v>196.2500074</v>
      </c>
      <c r="M217" s="14">
        <v>213.0</v>
      </c>
      <c r="N217" s="14"/>
      <c r="O217" s="3"/>
      <c r="P217" s="3"/>
      <c r="Q217" s="3"/>
    </row>
    <row r="218" ht="15.75" customHeight="1">
      <c r="F218" s="3">
        <v>48.0</v>
      </c>
      <c r="G218" s="14"/>
      <c r="H218" s="15">
        <f t="shared" si="6"/>
        <v>1.5</v>
      </c>
      <c r="I218" s="16">
        <f t="shared" si="7"/>
        <v>1.5</v>
      </c>
      <c r="J218" s="18"/>
      <c r="K218" s="29">
        <f t="shared" si="3"/>
        <v>1.5</v>
      </c>
      <c r="L218" s="16">
        <f t="shared" si="5"/>
        <v>197.7500074</v>
      </c>
      <c r="M218" s="14">
        <v>214.0</v>
      </c>
      <c r="N218" s="14"/>
      <c r="O218" s="3"/>
      <c r="P218" s="3"/>
      <c r="Q218" s="3"/>
    </row>
    <row r="219" ht="15.75" customHeight="1">
      <c r="F219" s="3">
        <v>49.0</v>
      </c>
      <c r="G219" s="14"/>
      <c r="H219" s="15">
        <f t="shared" si="6"/>
        <v>1.5</v>
      </c>
      <c r="I219" s="16">
        <f t="shared" si="7"/>
        <v>1.5</v>
      </c>
      <c r="J219" s="18"/>
      <c r="K219" s="29">
        <f t="shared" si="3"/>
        <v>1.5</v>
      </c>
      <c r="L219" s="16">
        <f t="shared" si="5"/>
        <v>199.2500074</v>
      </c>
      <c r="M219" s="14">
        <v>215.0</v>
      </c>
      <c r="N219" s="14"/>
      <c r="O219" s="3"/>
      <c r="P219" s="3"/>
      <c r="Q219" s="3"/>
    </row>
    <row r="220" ht="15.75" customHeight="1">
      <c r="F220" s="3">
        <v>50.0</v>
      </c>
      <c r="G220" s="14"/>
      <c r="H220" s="15">
        <f t="shared" si="6"/>
        <v>1.5</v>
      </c>
      <c r="I220" s="16">
        <f t="shared" si="7"/>
        <v>1.5</v>
      </c>
      <c r="J220" s="18"/>
      <c r="K220" s="29">
        <f t="shared" si="3"/>
        <v>1.5</v>
      </c>
      <c r="L220" s="16">
        <f t="shared" si="5"/>
        <v>200.7500074</v>
      </c>
      <c r="M220" s="14">
        <v>216.0</v>
      </c>
      <c r="N220" s="14"/>
      <c r="O220" s="3"/>
      <c r="P220" s="3"/>
      <c r="Q220" s="3"/>
    </row>
    <row r="221" ht="15.75" customHeight="1">
      <c r="F221" s="3">
        <v>51.0</v>
      </c>
      <c r="G221" s="14"/>
      <c r="H221" s="15">
        <f t="shared" si="6"/>
        <v>1.5</v>
      </c>
      <c r="I221" s="16">
        <f t="shared" si="7"/>
        <v>1.5</v>
      </c>
      <c r="J221" s="18"/>
      <c r="K221" s="29">
        <f t="shared" si="3"/>
        <v>1.5</v>
      </c>
      <c r="L221" s="16">
        <f t="shared" si="5"/>
        <v>202.2500074</v>
      </c>
      <c r="M221" s="14">
        <v>217.0</v>
      </c>
      <c r="N221" s="14"/>
      <c r="O221" s="3"/>
      <c r="P221" s="3"/>
      <c r="Q221" s="3"/>
    </row>
    <row r="222" ht="15.75" customHeight="1">
      <c r="F222" s="3">
        <v>52.0</v>
      </c>
      <c r="G222" s="14"/>
      <c r="H222" s="15">
        <f t="shared" si="6"/>
        <v>1.5</v>
      </c>
      <c r="I222" s="16">
        <f t="shared" si="7"/>
        <v>1.5</v>
      </c>
      <c r="J222" s="18"/>
      <c r="K222" s="29">
        <f t="shared" si="3"/>
        <v>1.5</v>
      </c>
      <c r="L222" s="16">
        <f t="shared" si="5"/>
        <v>203.7500074</v>
      </c>
      <c r="M222" s="14">
        <v>218.0</v>
      </c>
      <c r="N222" s="14"/>
      <c r="O222" s="3"/>
      <c r="P222" s="3"/>
      <c r="Q222" s="3"/>
    </row>
    <row r="223" ht="15.75" customHeight="1">
      <c r="F223" s="3">
        <v>53.0</v>
      </c>
      <c r="G223" s="14"/>
      <c r="H223" s="15">
        <f t="shared" si="6"/>
        <v>1.5</v>
      </c>
      <c r="I223" s="16">
        <f t="shared" si="7"/>
        <v>1.5</v>
      </c>
      <c r="J223" s="18"/>
      <c r="K223" s="29">
        <f t="shared" si="3"/>
        <v>1.5</v>
      </c>
      <c r="L223" s="16">
        <f t="shared" si="5"/>
        <v>205.2500074</v>
      </c>
      <c r="M223" s="14">
        <v>219.0</v>
      </c>
      <c r="N223" s="14"/>
      <c r="O223" s="3"/>
      <c r="P223" s="3"/>
      <c r="Q223" s="3"/>
    </row>
    <row r="224" ht="15.75" customHeight="1">
      <c r="F224" s="3">
        <v>54.0</v>
      </c>
      <c r="G224" s="14"/>
      <c r="H224" s="15">
        <f t="shared" si="6"/>
        <v>1.5</v>
      </c>
      <c r="I224" s="16">
        <f t="shared" si="7"/>
        <v>1.5</v>
      </c>
      <c r="J224" s="18"/>
      <c r="K224" s="29">
        <f t="shared" si="3"/>
        <v>1.5</v>
      </c>
      <c r="L224" s="16">
        <f t="shared" si="5"/>
        <v>206.7500074</v>
      </c>
      <c r="M224" s="14">
        <v>220.0</v>
      </c>
      <c r="N224" s="14"/>
      <c r="O224" s="3"/>
      <c r="P224" s="3"/>
      <c r="Q224" s="3"/>
    </row>
    <row r="225" ht="15.75" customHeight="1">
      <c r="F225" s="3">
        <v>55.0</v>
      </c>
      <c r="G225" s="14"/>
      <c r="H225" s="15">
        <f t="shared" si="6"/>
        <v>1.5</v>
      </c>
      <c r="I225" s="16">
        <f t="shared" si="7"/>
        <v>1.5</v>
      </c>
      <c r="J225" s="18"/>
      <c r="K225" s="29">
        <f t="shared" si="3"/>
        <v>1.5</v>
      </c>
      <c r="L225" s="16">
        <f t="shared" si="5"/>
        <v>208.2500074</v>
      </c>
      <c r="M225" s="14">
        <v>221.0</v>
      </c>
      <c r="N225" s="14"/>
      <c r="O225" s="3"/>
      <c r="P225" s="3"/>
      <c r="Q225" s="3"/>
    </row>
    <row r="226" ht="15.75" customHeight="1">
      <c r="F226" s="3">
        <v>56.0</v>
      </c>
      <c r="G226" s="14"/>
      <c r="H226" s="15">
        <f t="shared" si="6"/>
        <v>1.5</v>
      </c>
      <c r="I226" s="16">
        <f t="shared" si="7"/>
        <v>1.5</v>
      </c>
      <c r="J226" s="18"/>
      <c r="K226" s="29">
        <f t="shared" si="3"/>
        <v>1.5</v>
      </c>
      <c r="L226" s="16">
        <f t="shared" si="5"/>
        <v>209.7500074</v>
      </c>
      <c r="M226" s="14">
        <v>222.0</v>
      </c>
      <c r="N226" s="14"/>
      <c r="O226" s="3"/>
      <c r="P226" s="3"/>
      <c r="Q226" s="3"/>
    </row>
    <row r="227" ht="15.75" customHeight="1">
      <c r="F227" s="3">
        <v>57.0</v>
      </c>
      <c r="G227" s="14"/>
      <c r="H227" s="15">
        <f t="shared" si="6"/>
        <v>1.5</v>
      </c>
      <c r="I227" s="16">
        <f t="shared" si="7"/>
        <v>1.5</v>
      </c>
      <c r="J227" s="18"/>
      <c r="K227" s="29">
        <f t="shared" si="3"/>
        <v>1.5</v>
      </c>
      <c r="L227" s="16">
        <f t="shared" si="5"/>
        <v>211.2500074</v>
      </c>
      <c r="M227" s="14">
        <v>223.0</v>
      </c>
      <c r="N227" s="14"/>
      <c r="O227" s="3"/>
      <c r="P227" s="3"/>
      <c r="Q227" s="3"/>
    </row>
    <row r="228" ht="15.75" customHeight="1">
      <c r="F228" s="3">
        <v>58.0</v>
      </c>
      <c r="G228" s="14"/>
      <c r="H228" s="15">
        <f t="shared" si="6"/>
        <v>1.5</v>
      </c>
      <c r="I228" s="16">
        <f t="shared" si="7"/>
        <v>1.5</v>
      </c>
      <c r="J228" s="18"/>
      <c r="K228" s="29">
        <f t="shared" si="3"/>
        <v>1.5</v>
      </c>
      <c r="L228" s="16">
        <f t="shared" si="5"/>
        <v>212.7500074</v>
      </c>
      <c r="M228" s="14">
        <v>224.0</v>
      </c>
      <c r="N228" s="14"/>
      <c r="O228" s="3"/>
      <c r="P228" s="3"/>
      <c r="Q228" s="3"/>
    </row>
    <row r="229" ht="15.75" customHeight="1">
      <c r="F229" s="3">
        <v>59.0</v>
      </c>
      <c r="G229" s="14"/>
      <c r="H229" s="15">
        <f t="shared" si="6"/>
        <v>1.5</v>
      </c>
      <c r="I229" s="16">
        <f t="shared" si="7"/>
        <v>1.5</v>
      </c>
      <c r="J229" s="18"/>
      <c r="K229" s="29">
        <f t="shared" si="3"/>
        <v>1.5</v>
      </c>
      <c r="L229" s="16">
        <f t="shared" si="5"/>
        <v>214.2500074</v>
      </c>
      <c r="M229" s="14">
        <v>225.0</v>
      </c>
      <c r="N229" s="14"/>
      <c r="O229" s="3"/>
      <c r="P229" s="3"/>
      <c r="Q229" s="3"/>
    </row>
    <row r="230" ht="15.75" customHeight="1">
      <c r="F230" s="3">
        <v>60.0</v>
      </c>
      <c r="G230" s="14"/>
      <c r="H230" s="15">
        <f t="shared" si="6"/>
        <v>1.5</v>
      </c>
      <c r="I230" s="16">
        <f t="shared" si="7"/>
        <v>1.5</v>
      </c>
      <c r="J230" s="18"/>
      <c r="K230" s="29">
        <f t="shared" si="3"/>
        <v>1.5</v>
      </c>
      <c r="L230" s="16">
        <f t="shared" si="5"/>
        <v>215.7500074</v>
      </c>
      <c r="M230" s="14">
        <v>226.0</v>
      </c>
      <c r="N230" s="14"/>
      <c r="O230" s="3"/>
      <c r="P230" s="3"/>
      <c r="Q230" s="3"/>
    </row>
    <row r="231" ht="15.75" customHeight="1">
      <c r="F231" s="3">
        <v>61.0</v>
      </c>
      <c r="G231" s="14"/>
      <c r="H231" s="15">
        <f t="shared" si="6"/>
        <v>1.5</v>
      </c>
      <c r="I231" s="16">
        <f t="shared" si="7"/>
        <v>1.5</v>
      </c>
      <c r="J231" s="18"/>
      <c r="K231" s="29">
        <f t="shared" si="3"/>
        <v>1.5</v>
      </c>
      <c r="L231" s="16">
        <f t="shared" si="5"/>
        <v>217.2500074</v>
      </c>
      <c r="M231" s="14">
        <v>227.0</v>
      </c>
      <c r="N231" s="14"/>
      <c r="O231" s="3"/>
      <c r="P231" s="3"/>
      <c r="Q231" s="3"/>
    </row>
    <row r="232" ht="15.75" customHeight="1">
      <c r="F232" s="3">
        <v>62.0</v>
      </c>
      <c r="G232" s="14"/>
      <c r="H232" s="15">
        <f t="shared" si="6"/>
        <v>1.5</v>
      </c>
      <c r="I232" s="16">
        <f t="shared" si="7"/>
        <v>1.5</v>
      </c>
      <c r="J232" s="18"/>
      <c r="K232" s="29">
        <f t="shared" si="3"/>
        <v>1.5</v>
      </c>
      <c r="L232" s="16">
        <f t="shared" si="5"/>
        <v>218.7500074</v>
      </c>
      <c r="M232" s="14">
        <v>228.0</v>
      </c>
      <c r="N232" s="14"/>
      <c r="O232" s="3"/>
      <c r="P232" s="3"/>
      <c r="Q232" s="3"/>
    </row>
    <row r="233" ht="15.75" customHeight="1">
      <c r="F233" s="3">
        <v>63.0</v>
      </c>
      <c r="G233" s="14"/>
      <c r="H233" s="15">
        <f t="shared" si="6"/>
        <v>1.5</v>
      </c>
      <c r="I233" s="16">
        <f t="shared" si="7"/>
        <v>1.5</v>
      </c>
      <c r="J233" s="18"/>
      <c r="K233" s="29">
        <f t="shared" si="3"/>
        <v>1.5</v>
      </c>
      <c r="L233" s="16">
        <f t="shared" si="5"/>
        <v>220.2500074</v>
      </c>
      <c r="M233" s="14">
        <v>229.0</v>
      </c>
      <c r="N233" s="14"/>
      <c r="O233" s="3"/>
      <c r="P233" s="3"/>
      <c r="Q233" s="3"/>
    </row>
    <row r="234" ht="15.75" customHeight="1">
      <c r="F234" s="3">
        <v>64.0</v>
      </c>
      <c r="G234" s="14"/>
      <c r="H234" s="15">
        <f t="shared" si="6"/>
        <v>1.5</v>
      </c>
      <c r="I234" s="16">
        <f t="shared" si="7"/>
        <v>1.5</v>
      </c>
      <c r="J234" s="18"/>
      <c r="K234" s="29">
        <f t="shared" si="3"/>
        <v>1.5</v>
      </c>
      <c r="L234" s="16">
        <f t="shared" si="5"/>
        <v>221.7500074</v>
      </c>
      <c r="M234" s="14">
        <v>230.0</v>
      </c>
      <c r="N234" s="14"/>
      <c r="O234" s="3"/>
      <c r="P234" s="3"/>
      <c r="Q234" s="3"/>
    </row>
    <row r="235" ht="15.75" customHeight="1">
      <c r="F235" s="3">
        <v>65.0</v>
      </c>
      <c r="G235" s="14"/>
      <c r="H235" s="15">
        <f t="shared" si="6"/>
        <v>1.5</v>
      </c>
      <c r="I235" s="16">
        <f t="shared" si="7"/>
        <v>1.5</v>
      </c>
      <c r="J235" s="18"/>
      <c r="K235" s="29">
        <f t="shared" si="3"/>
        <v>1.5</v>
      </c>
      <c r="L235" s="16">
        <f t="shared" si="5"/>
        <v>223.2500074</v>
      </c>
      <c r="M235" s="14">
        <v>231.0</v>
      </c>
      <c r="N235" s="14"/>
      <c r="O235" s="3"/>
      <c r="P235" s="3"/>
      <c r="Q235" s="3"/>
    </row>
    <row r="236" ht="15.75" customHeight="1">
      <c r="F236" s="3">
        <v>66.0</v>
      </c>
      <c r="G236" s="14"/>
      <c r="H236" s="15">
        <f t="shared" si="6"/>
        <v>1.5</v>
      </c>
      <c r="I236" s="16">
        <f t="shared" si="7"/>
        <v>1.5</v>
      </c>
      <c r="J236" s="18"/>
      <c r="K236" s="29">
        <f t="shared" si="3"/>
        <v>1.5</v>
      </c>
      <c r="L236" s="16">
        <f t="shared" si="5"/>
        <v>224.7500074</v>
      </c>
      <c r="M236" s="14">
        <v>232.0</v>
      </c>
      <c r="N236" s="14"/>
      <c r="O236" s="3"/>
      <c r="P236" s="3"/>
      <c r="Q236" s="3"/>
    </row>
    <row r="237" ht="15.75" customHeight="1">
      <c r="F237" s="3">
        <v>67.0</v>
      </c>
      <c r="G237" s="14"/>
      <c r="H237" s="15">
        <f t="shared" si="6"/>
        <v>1.5</v>
      </c>
      <c r="I237" s="16">
        <f t="shared" si="7"/>
        <v>1.5</v>
      </c>
      <c r="J237" s="18"/>
      <c r="K237" s="29">
        <f t="shared" si="3"/>
        <v>1.5</v>
      </c>
      <c r="L237" s="16">
        <f t="shared" si="5"/>
        <v>226.2500074</v>
      </c>
      <c r="M237" s="14">
        <v>233.0</v>
      </c>
      <c r="N237" s="14"/>
      <c r="O237" s="3"/>
      <c r="P237" s="3"/>
      <c r="Q237" s="3"/>
    </row>
    <row r="238" ht="15.75" customHeight="1">
      <c r="F238" s="3">
        <v>68.0</v>
      </c>
      <c r="G238" s="14"/>
      <c r="H238" s="15">
        <f t="shared" si="6"/>
        <v>1.5</v>
      </c>
      <c r="I238" s="16">
        <f t="shared" si="7"/>
        <v>1.5</v>
      </c>
      <c r="J238" s="18"/>
      <c r="K238" s="29">
        <f t="shared" si="3"/>
        <v>1.5</v>
      </c>
      <c r="L238" s="16">
        <f t="shared" si="5"/>
        <v>227.7500074</v>
      </c>
      <c r="M238" s="14">
        <v>234.0</v>
      </c>
      <c r="N238" s="14"/>
      <c r="O238" s="3"/>
      <c r="P238" s="3"/>
      <c r="Q238" s="3"/>
    </row>
    <row r="239" ht="15.75" customHeight="1">
      <c r="F239" s="3">
        <v>69.0</v>
      </c>
      <c r="G239" s="14"/>
      <c r="H239" s="15">
        <f t="shared" si="6"/>
        <v>1.5</v>
      </c>
      <c r="I239" s="16">
        <f t="shared" si="7"/>
        <v>1.5</v>
      </c>
      <c r="J239" s="18"/>
      <c r="K239" s="29">
        <f t="shared" si="3"/>
        <v>1.5</v>
      </c>
      <c r="L239" s="16">
        <f t="shared" si="5"/>
        <v>229.2500074</v>
      </c>
      <c r="M239" s="14">
        <v>235.0</v>
      </c>
      <c r="N239" s="14"/>
      <c r="O239" s="3"/>
      <c r="P239" s="3"/>
      <c r="Q239" s="3"/>
    </row>
    <row r="240" ht="15.75" customHeight="1">
      <c r="F240" s="3">
        <v>70.0</v>
      </c>
      <c r="G240" s="14"/>
      <c r="H240" s="15">
        <f t="shared" si="6"/>
        <v>1.5</v>
      </c>
      <c r="I240" s="16">
        <f t="shared" si="7"/>
        <v>1.5</v>
      </c>
      <c r="J240" s="18"/>
      <c r="K240" s="29">
        <f t="shared" si="3"/>
        <v>1.5</v>
      </c>
      <c r="L240" s="16">
        <f t="shared" si="5"/>
        <v>230.7500074</v>
      </c>
      <c r="M240" s="14">
        <v>236.0</v>
      </c>
      <c r="N240" s="14"/>
      <c r="O240" s="3"/>
      <c r="P240" s="3"/>
      <c r="Q240" s="3"/>
    </row>
    <row r="241" ht="15.75" customHeight="1">
      <c r="F241" s="3">
        <v>71.0</v>
      </c>
      <c r="G241" s="14"/>
      <c r="H241" s="15">
        <f t="shared" si="6"/>
        <v>1.5</v>
      </c>
      <c r="I241" s="16">
        <f t="shared" si="7"/>
        <v>1.5</v>
      </c>
      <c r="J241" s="18"/>
      <c r="K241" s="29">
        <f t="shared" si="3"/>
        <v>1.5</v>
      </c>
      <c r="L241" s="16">
        <f t="shared" si="5"/>
        <v>232.2500074</v>
      </c>
      <c r="M241" s="14">
        <v>237.0</v>
      </c>
      <c r="N241" s="14"/>
      <c r="O241" s="3"/>
      <c r="P241" s="3"/>
      <c r="Q241" s="3"/>
    </row>
    <row r="242" ht="15.75" customHeight="1">
      <c r="F242" s="3">
        <v>72.0</v>
      </c>
      <c r="G242" s="14"/>
      <c r="H242" s="15">
        <f t="shared" si="6"/>
        <v>1.5</v>
      </c>
      <c r="I242" s="16">
        <f t="shared" si="7"/>
        <v>1.5</v>
      </c>
      <c r="J242" s="18"/>
      <c r="K242" s="29">
        <f t="shared" si="3"/>
        <v>1.5</v>
      </c>
      <c r="L242" s="16">
        <f t="shared" si="5"/>
        <v>233.7500074</v>
      </c>
      <c r="M242" s="14">
        <v>238.0</v>
      </c>
      <c r="N242" s="14"/>
      <c r="O242" s="3"/>
      <c r="P242" s="3"/>
      <c r="Q242" s="3"/>
    </row>
    <row r="243" ht="15.75" customHeight="1">
      <c r="F243" s="3">
        <v>73.0</v>
      </c>
      <c r="G243" s="14"/>
      <c r="H243" s="15">
        <f t="shared" si="6"/>
        <v>1.5</v>
      </c>
      <c r="I243" s="16">
        <f t="shared" si="7"/>
        <v>1.5</v>
      </c>
      <c r="J243" s="18"/>
      <c r="K243" s="29">
        <f t="shared" si="3"/>
        <v>1.5</v>
      </c>
      <c r="L243" s="16">
        <f t="shared" si="5"/>
        <v>235.2500074</v>
      </c>
      <c r="M243" s="14">
        <v>239.0</v>
      </c>
      <c r="N243" s="14"/>
      <c r="O243" s="3"/>
      <c r="P243" s="3"/>
      <c r="Q243" s="3"/>
    </row>
    <row r="244" ht="15.75" customHeight="1">
      <c r="F244" s="3">
        <v>74.0</v>
      </c>
      <c r="G244" s="14"/>
      <c r="H244" s="15">
        <f t="shared" si="6"/>
        <v>1.5</v>
      </c>
      <c r="I244" s="16">
        <f t="shared" si="7"/>
        <v>1.5</v>
      </c>
      <c r="J244" s="18"/>
      <c r="K244" s="29">
        <f t="shared" si="3"/>
        <v>1.5</v>
      </c>
      <c r="L244" s="16">
        <f t="shared" si="5"/>
        <v>236.7500074</v>
      </c>
      <c r="M244" s="14">
        <v>240.0</v>
      </c>
      <c r="N244" s="14"/>
      <c r="O244" s="3"/>
      <c r="P244" s="3"/>
      <c r="Q244" s="3"/>
    </row>
    <row r="245" ht="15.75" customHeight="1">
      <c r="F245" s="3">
        <v>75.0</v>
      </c>
      <c r="G245" s="14"/>
      <c r="H245" s="15">
        <f t="shared" si="6"/>
        <v>1.5</v>
      </c>
      <c r="I245" s="16">
        <f t="shared" si="7"/>
        <v>1.5</v>
      </c>
      <c r="J245" s="18"/>
      <c r="K245" s="29">
        <f t="shared" si="3"/>
        <v>1.5</v>
      </c>
      <c r="L245" s="16">
        <f t="shared" si="5"/>
        <v>238.2500074</v>
      </c>
      <c r="M245" s="14">
        <v>241.0</v>
      </c>
      <c r="N245" s="14"/>
      <c r="O245" s="3"/>
      <c r="P245" s="3"/>
      <c r="Q245" s="3"/>
    </row>
    <row r="246" ht="15.75" customHeight="1">
      <c r="F246" s="3">
        <v>76.0</v>
      </c>
      <c r="G246" s="14"/>
      <c r="H246" s="15">
        <f t="shared" si="6"/>
        <v>1.5</v>
      </c>
      <c r="I246" s="16">
        <f t="shared" si="7"/>
        <v>1.5</v>
      </c>
      <c r="J246" s="18"/>
      <c r="K246" s="29">
        <f t="shared" si="3"/>
        <v>1.5</v>
      </c>
      <c r="L246" s="16">
        <f t="shared" si="5"/>
        <v>239.7500074</v>
      </c>
      <c r="M246" s="14">
        <v>242.0</v>
      </c>
      <c r="N246" s="14"/>
      <c r="O246" s="3"/>
      <c r="P246" s="3"/>
      <c r="Q246" s="3"/>
    </row>
    <row r="247" ht="15.75" customHeight="1">
      <c r="F247" s="3">
        <v>77.0</v>
      </c>
      <c r="G247" s="14"/>
      <c r="H247" s="15">
        <f t="shared" si="6"/>
        <v>1.5</v>
      </c>
      <c r="I247" s="16">
        <f t="shared" si="7"/>
        <v>1.5</v>
      </c>
      <c r="J247" s="18"/>
      <c r="K247" s="29">
        <f t="shared" si="3"/>
        <v>1.5</v>
      </c>
      <c r="L247" s="16">
        <f t="shared" si="5"/>
        <v>241.2500074</v>
      </c>
      <c r="M247" s="14">
        <v>243.0</v>
      </c>
      <c r="N247" s="14"/>
      <c r="O247" s="3"/>
      <c r="P247" s="3"/>
      <c r="Q247" s="3"/>
    </row>
    <row r="248" ht="15.75" customHeight="1">
      <c r="F248" s="3">
        <v>78.0</v>
      </c>
      <c r="G248" s="14"/>
      <c r="H248" s="15">
        <f t="shared" si="6"/>
        <v>1.5</v>
      </c>
      <c r="I248" s="16">
        <f t="shared" si="7"/>
        <v>1.5</v>
      </c>
      <c r="J248" s="18"/>
      <c r="K248" s="29">
        <f t="shared" si="3"/>
        <v>1.5</v>
      </c>
      <c r="L248" s="16">
        <f t="shared" si="5"/>
        <v>242.7500074</v>
      </c>
      <c r="M248" s="14">
        <v>244.0</v>
      </c>
      <c r="N248" s="14"/>
      <c r="O248" s="3"/>
      <c r="P248" s="3"/>
      <c r="Q248" s="3"/>
    </row>
    <row r="249" ht="15.75" customHeight="1">
      <c r="F249" s="3">
        <v>79.0</v>
      </c>
      <c r="G249" s="14"/>
      <c r="H249" s="15">
        <f t="shared" si="6"/>
        <v>1.5</v>
      </c>
      <c r="I249" s="16">
        <f t="shared" si="7"/>
        <v>1.5</v>
      </c>
      <c r="J249" s="18"/>
      <c r="K249" s="29">
        <f t="shared" si="3"/>
        <v>1.5</v>
      </c>
      <c r="L249" s="16">
        <f t="shared" si="5"/>
        <v>244.2500074</v>
      </c>
      <c r="M249" s="14">
        <v>245.0</v>
      </c>
      <c r="N249" s="14"/>
      <c r="O249" s="3"/>
      <c r="P249" s="3"/>
      <c r="Q249" s="3"/>
    </row>
    <row r="250" ht="15.75" customHeight="1">
      <c r="F250" s="3">
        <v>80.0</v>
      </c>
      <c r="G250" s="14"/>
      <c r="H250" s="15">
        <f t="shared" si="6"/>
        <v>1.5</v>
      </c>
      <c r="I250" s="16">
        <f t="shared" si="7"/>
        <v>1.5</v>
      </c>
      <c r="J250" s="18"/>
      <c r="K250" s="29">
        <f t="shared" si="3"/>
        <v>1.5</v>
      </c>
      <c r="L250" s="16">
        <f t="shared" si="5"/>
        <v>245.7500074</v>
      </c>
      <c r="M250" s="14">
        <v>246.0</v>
      </c>
      <c r="N250" s="14"/>
      <c r="O250" s="3"/>
      <c r="P250" s="3"/>
      <c r="Q250" s="3"/>
    </row>
    <row r="251" ht="15.75" customHeight="1">
      <c r="F251" s="3">
        <v>81.0</v>
      </c>
      <c r="G251" s="14"/>
      <c r="H251" s="15">
        <f t="shared" si="6"/>
        <v>1.5</v>
      </c>
      <c r="I251" s="16">
        <f t="shared" si="7"/>
        <v>1.5</v>
      </c>
      <c r="J251" s="18"/>
      <c r="K251" s="29">
        <f t="shared" si="3"/>
        <v>1.5</v>
      </c>
      <c r="L251" s="16">
        <f t="shared" si="5"/>
        <v>247.2500074</v>
      </c>
      <c r="M251" s="14">
        <v>247.0</v>
      </c>
      <c r="N251" s="14"/>
      <c r="O251" s="3"/>
      <c r="P251" s="3"/>
      <c r="Q251" s="3"/>
    </row>
    <row r="252" ht="15.75" customHeight="1">
      <c r="F252" s="3">
        <v>82.0</v>
      </c>
      <c r="G252" s="14"/>
      <c r="H252" s="15">
        <f t="shared" si="6"/>
        <v>1.5</v>
      </c>
      <c r="I252" s="16">
        <f t="shared" si="7"/>
        <v>1.5</v>
      </c>
      <c r="J252" s="18"/>
      <c r="K252" s="29">
        <f t="shared" si="3"/>
        <v>1.5</v>
      </c>
      <c r="L252" s="16">
        <f t="shared" si="5"/>
        <v>248.7500074</v>
      </c>
      <c r="M252" s="14">
        <v>248.0</v>
      </c>
      <c r="N252" s="14"/>
      <c r="O252" s="3"/>
      <c r="P252" s="3"/>
      <c r="Q252" s="3"/>
    </row>
    <row r="253" ht="15.75" customHeight="1">
      <c r="F253" s="3">
        <v>83.0</v>
      </c>
      <c r="G253" s="14"/>
      <c r="H253" s="15">
        <f t="shared" si="6"/>
        <v>1.5</v>
      </c>
      <c r="I253" s="16">
        <f t="shared" si="7"/>
        <v>1.5</v>
      </c>
      <c r="J253" s="18"/>
      <c r="K253" s="29">
        <f t="shared" si="3"/>
        <v>1.5</v>
      </c>
      <c r="L253" s="16">
        <f t="shared" si="5"/>
        <v>250.2500074</v>
      </c>
      <c r="M253" s="14">
        <v>249.0</v>
      </c>
      <c r="N253" s="14"/>
      <c r="O253" s="3"/>
      <c r="P253" s="3"/>
      <c r="Q253" s="3"/>
    </row>
    <row r="254" ht="15.75" customHeight="1">
      <c r="F254" s="3">
        <v>84.0</v>
      </c>
      <c r="G254" s="14"/>
      <c r="H254" s="15">
        <f t="shared" si="6"/>
        <v>1.5</v>
      </c>
      <c r="I254" s="16">
        <f t="shared" si="7"/>
        <v>1.5</v>
      </c>
      <c r="J254" s="18"/>
      <c r="K254" s="29">
        <f t="shared" si="3"/>
        <v>1.5</v>
      </c>
      <c r="L254" s="16">
        <f t="shared" si="5"/>
        <v>251.7500074</v>
      </c>
      <c r="M254" s="14">
        <v>250.0</v>
      </c>
      <c r="N254" s="14"/>
      <c r="O254" s="3"/>
      <c r="P254" s="3"/>
      <c r="Q254" s="3"/>
    </row>
    <row r="255" ht="15.75" customHeight="1">
      <c r="F255" s="3">
        <v>85.0</v>
      </c>
      <c r="G255" s="14"/>
      <c r="H255" s="15">
        <f t="shared" si="6"/>
        <v>1.5</v>
      </c>
      <c r="I255" s="16">
        <f t="shared" si="7"/>
        <v>1.5</v>
      </c>
      <c r="J255" s="18"/>
      <c r="K255" s="29">
        <f t="shared" si="3"/>
        <v>1.5</v>
      </c>
      <c r="L255" s="16">
        <f t="shared" si="5"/>
        <v>253.2500074</v>
      </c>
      <c r="M255" s="14">
        <v>251.0</v>
      </c>
      <c r="N255" s="14"/>
      <c r="O255" s="3"/>
      <c r="P255" s="3"/>
      <c r="Q255" s="3"/>
    </row>
    <row r="256" ht="15.75" customHeight="1">
      <c r="F256" s="3">
        <v>86.0</v>
      </c>
      <c r="G256" s="14"/>
      <c r="H256" s="15">
        <f t="shared" si="6"/>
        <v>1.5</v>
      </c>
      <c r="I256" s="16">
        <f t="shared" si="7"/>
        <v>1.5</v>
      </c>
      <c r="J256" s="18"/>
      <c r="K256" s="29">
        <f t="shared" si="3"/>
        <v>1.5</v>
      </c>
      <c r="L256" s="16">
        <f t="shared" si="5"/>
        <v>254.7500074</v>
      </c>
      <c r="M256" s="14">
        <v>252.0</v>
      </c>
      <c r="N256" s="14"/>
      <c r="O256" s="3"/>
      <c r="P256" s="3"/>
      <c r="Q256" s="3"/>
    </row>
    <row r="257" ht="15.75" customHeight="1">
      <c r="F257" s="3">
        <v>87.0</v>
      </c>
      <c r="G257" s="14"/>
      <c r="H257" s="15">
        <f t="shared" si="6"/>
        <v>1.5</v>
      </c>
      <c r="I257" s="16">
        <f t="shared" si="7"/>
        <v>1.5</v>
      </c>
      <c r="J257" s="18"/>
      <c r="K257" s="29">
        <f t="shared" si="3"/>
        <v>1.5</v>
      </c>
      <c r="L257" s="16">
        <f t="shared" si="5"/>
        <v>256.2500074</v>
      </c>
      <c r="M257" s="14">
        <v>253.0</v>
      </c>
      <c r="N257" s="14"/>
      <c r="O257" s="3"/>
      <c r="P257" s="3"/>
      <c r="Q257" s="3"/>
    </row>
    <row r="258" ht="15.75" customHeight="1">
      <c r="F258" s="3">
        <v>88.0</v>
      </c>
      <c r="G258" s="14"/>
      <c r="H258" s="15">
        <f t="shared" si="6"/>
        <v>1.5</v>
      </c>
      <c r="I258" s="16">
        <f t="shared" si="7"/>
        <v>1.5</v>
      </c>
      <c r="J258" s="18"/>
      <c r="K258" s="29">
        <f t="shared" si="3"/>
        <v>1.5</v>
      </c>
      <c r="L258" s="16">
        <f t="shared" si="5"/>
        <v>257.7500074</v>
      </c>
      <c r="M258" s="14">
        <v>254.0</v>
      </c>
      <c r="N258" s="14"/>
      <c r="O258" s="3"/>
      <c r="P258" s="3"/>
      <c r="Q258" s="3"/>
    </row>
    <row r="259" ht="15.75" customHeight="1">
      <c r="F259" s="3">
        <v>89.0</v>
      </c>
      <c r="G259" s="14"/>
      <c r="H259" s="15">
        <f t="shared" si="6"/>
        <v>1.5</v>
      </c>
      <c r="I259" s="16">
        <f t="shared" si="7"/>
        <v>1.5</v>
      </c>
      <c r="J259" s="18"/>
      <c r="K259" s="29">
        <f t="shared" si="3"/>
        <v>1.5</v>
      </c>
      <c r="L259" s="16">
        <f t="shared" si="5"/>
        <v>259.2500074</v>
      </c>
      <c r="M259" s="14">
        <v>255.0</v>
      </c>
      <c r="N259" s="14"/>
      <c r="O259" s="3"/>
      <c r="P259" s="3"/>
      <c r="Q259" s="3"/>
    </row>
    <row r="260" ht="15.75" customHeight="1">
      <c r="F260" s="3">
        <v>90.0</v>
      </c>
      <c r="G260" s="14"/>
      <c r="H260" s="15">
        <f t="shared" si="6"/>
        <v>1.5</v>
      </c>
      <c r="I260" s="16">
        <f t="shared" si="7"/>
        <v>1.5</v>
      </c>
      <c r="J260" s="18"/>
      <c r="K260" s="29">
        <f t="shared" si="3"/>
        <v>1.5</v>
      </c>
      <c r="L260" s="16">
        <f t="shared" si="5"/>
        <v>260.7500074</v>
      </c>
      <c r="M260" s="14">
        <v>256.0</v>
      </c>
      <c r="N260" s="14"/>
      <c r="O260" s="3"/>
      <c r="P260" s="3"/>
      <c r="Q260" s="3"/>
    </row>
    <row r="261" ht="15.75" customHeight="1">
      <c r="F261" s="3">
        <v>91.0</v>
      </c>
      <c r="G261" s="14"/>
      <c r="H261" s="15">
        <f t="shared" si="6"/>
        <v>1.5</v>
      </c>
      <c r="I261" s="16">
        <f t="shared" si="7"/>
        <v>1.5</v>
      </c>
      <c r="J261" s="18"/>
      <c r="K261" s="29">
        <f t="shared" si="3"/>
        <v>1.5</v>
      </c>
      <c r="L261" s="16">
        <f t="shared" si="5"/>
        <v>262.2500074</v>
      </c>
      <c r="M261" s="14">
        <v>257.0</v>
      </c>
      <c r="N261" s="14"/>
      <c r="O261" s="3"/>
      <c r="P261" s="3"/>
      <c r="Q261" s="3"/>
    </row>
    <row r="262" ht="15.75" customHeight="1">
      <c r="F262" s="3">
        <v>92.0</v>
      </c>
      <c r="G262" s="14"/>
      <c r="H262" s="15">
        <f t="shared" si="6"/>
        <v>1.5</v>
      </c>
      <c r="I262" s="16">
        <f t="shared" si="7"/>
        <v>1.5</v>
      </c>
      <c r="J262" s="18"/>
      <c r="K262" s="29">
        <f t="shared" si="3"/>
        <v>1.5</v>
      </c>
      <c r="L262" s="16">
        <f t="shared" si="5"/>
        <v>263.7500074</v>
      </c>
      <c r="M262" s="14">
        <v>258.0</v>
      </c>
      <c r="N262" s="14"/>
      <c r="O262" s="3"/>
      <c r="P262" s="3"/>
      <c r="Q262" s="3"/>
    </row>
    <row r="263" ht="15.75" customHeight="1">
      <c r="F263" s="3">
        <v>93.0</v>
      </c>
      <c r="G263" s="14"/>
      <c r="H263" s="15">
        <f t="shared" si="6"/>
        <v>1.5</v>
      </c>
      <c r="I263" s="16">
        <f t="shared" si="7"/>
        <v>1.5</v>
      </c>
      <c r="J263" s="18"/>
      <c r="K263" s="29">
        <f t="shared" si="3"/>
        <v>1.5</v>
      </c>
      <c r="L263" s="16">
        <f t="shared" si="5"/>
        <v>265.2500074</v>
      </c>
      <c r="M263" s="14">
        <v>259.0</v>
      </c>
      <c r="N263" s="14"/>
      <c r="O263" s="3"/>
      <c r="P263" s="3"/>
      <c r="Q263" s="3"/>
    </row>
    <row r="264" ht="15.75" customHeight="1">
      <c r="F264" s="3">
        <v>94.0</v>
      </c>
      <c r="G264" s="14"/>
      <c r="H264" s="15">
        <f t="shared" si="6"/>
        <v>1.5</v>
      </c>
      <c r="I264" s="16">
        <f t="shared" si="7"/>
        <v>1.5</v>
      </c>
      <c r="J264" s="18"/>
      <c r="K264" s="29">
        <f t="shared" si="3"/>
        <v>1.5</v>
      </c>
      <c r="L264" s="16">
        <f t="shared" si="5"/>
        <v>266.7500074</v>
      </c>
      <c r="M264" s="14">
        <v>260.0</v>
      </c>
      <c r="N264" s="14"/>
      <c r="O264" s="3"/>
      <c r="P264" s="3"/>
      <c r="Q264" s="3"/>
    </row>
    <row r="265" ht="15.75" customHeight="1">
      <c r="F265" s="3">
        <v>95.0</v>
      </c>
      <c r="G265" s="14"/>
      <c r="H265" s="15">
        <f t="shared" si="6"/>
        <v>1.5</v>
      </c>
      <c r="I265" s="16">
        <f t="shared" si="7"/>
        <v>1.5</v>
      </c>
      <c r="J265" s="18"/>
      <c r="K265" s="29">
        <f t="shared" si="3"/>
        <v>1.5</v>
      </c>
      <c r="L265" s="16">
        <f t="shared" si="5"/>
        <v>268.2500074</v>
      </c>
      <c r="M265" s="14">
        <v>261.0</v>
      </c>
      <c r="N265" s="14"/>
      <c r="O265" s="3"/>
      <c r="P265" s="3"/>
      <c r="Q265" s="3"/>
    </row>
    <row r="266" ht="15.75" customHeight="1">
      <c r="F266" s="3">
        <v>96.0</v>
      </c>
      <c r="G266" s="14"/>
      <c r="H266" s="15">
        <f t="shared" si="6"/>
        <v>1.5</v>
      </c>
      <c r="I266" s="16">
        <f t="shared" si="7"/>
        <v>1.5</v>
      </c>
      <c r="J266" s="18"/>
      <c r="K266" s="29">
        <f t="shared" si="3"/>
        <v>1.5</v>
      </c>
      <c r="L266" s="16">
        <f t="shared" si="5"/>
        <v>269.7500074</v>
      </c>
      <c r="M266" s="14">
        <v>262.0</v>
      </c>
      <c r="N266" s="14"/>
      <c r="O266" s="3"/>
      <c r="P266" s="3"/>
      <c r="Q266" s="3"/>
    </row>
    <row r="267" ht="15.75" customHeight="1">
      <c r="F267" s="3">
        <v>97.0</v>
      </c>
      <c r="G267" s="14"/>
      <c r="H267" s="15">
        <f t="shared" si="6"/>
        <v>1.5</v>
      </c>
      <c r="I267" s="16">
        <f t="shared" si="7"/>
        <v>1.5</v>
      </c>
      <c r="J267" s="18"/>
      <c r="K267" s="29">
        <f t="shared" si="3"/>
        <v>1.5</v>
      </c>
      <c r="L267" s="16">
        <f t="shared" si="5"/>
        <v>271.2500074</v>
      </c>
      <c r="M267" s="14">
        <v>263.0</v>
      </c>
      <c r="N267" s="14"/>
      <c r="O267" s="3"/>
      <c r="P267" s="3"/>
      <c r="Q267" s="3"/>
    </row>
    <row r="268" ht="15.75" customHeight="1">
      <c r="F268" s="3">
        <v>98.0</v>
      </c>
      <c r="G268" s="14"/>
      <c r="H268" s="15">
        <f t="shared" si="6"/>
        <v>1.5</v>
      </c>
      <c r="I268" s="16">
        <f t="shared" si="7"/>
        <v>1.5</v>
      </c>
      <c r="J268" s="18"/>
      <c r="K268" s="29">
        <f t="shared" si="3"/>
        <v>1.5</v>
      </c>
      <c r="L268" s="16">
        <f t="shared" si="5"/>
        <v>272.7500074</v>
      </c>
      <c r="M268" s="14">
        <v>264.0</v>
      </c>
      <c r="N268" s="14"/>
      <c r="O268" s="3"/>
      <c r="P268" s="3"/>
      <c r="Q268" s="3"/>
    </row>
    <row r="269" ht="15.75" customHeight="1">
      <c r="F269" s="3">
        <v>99.0</v>
      </c>
      <c r="G269" s="14"/>
      <c r="H269" s="15">
        <f t="shared" si="6"/>
        <v>1.5</v>
      </c>
      <c r="I269" s="16">
        <f t="shared" si="7"/>
        <v>1.5</v>
      </c>
      <c r="J269" s="18"/>
      <c r="K269" s="29">
        <f t="shared" si="3"/>
        <v>1.5</v>
      </c>
      <c r="L269" s="16">
        <f t="shared" si="5"/>
        <v>274.2500074</v>
      </c>
      <c r="M269" s="14">
        <v>265.0</v>
      </c>
      <c r="N269" s="14"/>
      <c r="O269" s="3"/>
      <c r="P269" s="3"/>
      <c r="Q269" s="3"/>
    </row>
    <row r="270" ht="15.75" customHeight="1">
      <c r="F270" s="3">
        <v>100.0</v>
      </c>
      <c r="G270" s="14"/>
      <c r="H270" s="15">
        <f t="shared" si="6"/>
        <v>1.5</v>
      </c>
      <c r="I270" s="16">
        <f t="shared" si="7"/>
        <v>1.5</v>
      </c>
      <c r="J270" s="18"/>
      <c r="K270" s="29">
        <f t="shared" si="3"/>
        <v>1.5</v>
      </c>
      <c r="L270" s="16">
        <f t="shared" si="5"/>
        <v>275.7500074</v>
      </c>
      <c r="M270" s="14">
        <v>266.0</v>
      </c>
      <c r="N270" s="14"/>
      <c r="O270" s="3"/>
      <c r="P270" s="3"/>
      <c r="Q270" s="3"/>
    </row>
    <row r="271" ht="15.75" customHeight="1">
      <c r="F271" s="3">
        <v>101.0</v>
      </c>
      <c r="G271" s="14"/>
      <c r="H271" s="15">
        <f t="shared" si="6"/>
        <v>1.5</v>
      </c>
      <c r="I271" s="16">
        <f t="shared" si="7"/>
        <v>1.5</v>
      </c>
      <c r="J271" s="18"/>
      <c r="K271" s="29">
        <f t="shared" si="3"/>
        <v>1.5</v>
      </c>
      <c r="L271" s="16">
        <f t="shared" si="5"/>
        <v>277.2500074</v>
      </c>
      <c r="M271" s="14">
        <v>267.0</v>
      </c>
      <c r="N271" s="14"/>
      <c r="O271" s="3"/>
      <c r="P271" s="3"/>
      <c r="Q271" s="3"/>
    </row>
    <row r="272" ht="15.75" customHeight="1">
      <c r="F272" s="3">
        <v>102.0</v>
      </c>
      <c r="G272" s="14"/>
      <c r="H272" s="15">
        <f t="shared" si="6"/>
        <v>1.5</v>
      </c>
      <c r="I272" s="16">
        <f t="shared" si="7"/>
        <v>1.5</v>
      </c>
      <c r="J272" s="18"/>
      <c r="K272" s="29">
        <f t="shared" si="3"/>
        <v>1.5</v>
      </c>
      <c r="L272" s="16">
        <f t="shared" si="5"/>
        <v>278.7500074</v>
      </c>
      <c r="M272" s="14">
        <v>268.0</v>
      </c>
      <c r="N272" s="14"/>
      <c r="O272" s="3"/>
      <c r="P272" s="3"/>
      <c r="Q272" s="3"/>
    </row>
    <row r="273" ht="15.75" customHeight="1">
      <c r="F273" s="3">
        <v>103.0</v>
      </c>
      <c r="G273" s="14"/>
      <c r="H273" s="15">
        <f t="shared" si="6"/>
        <v>1.5</v>
      </c>
      <c r="I273" s="16">
        <f t="shared" si="7"/>
        <v>1.5</v>
      </c>
      <c r="J273" s="18"/>
      <c r="K273" s="29">
        <f t="shared" si="3"/>
        <v>1.5</v>
      </c>
      <c r="L273" s="16">
        <f t="shared" si="5"/>
        <v>280.2500074</v>
      </c>
      <c r="M273" s="14">
        <v>269.0</v>
      </c>
      <c r="N273" s="14"/>
      <c r="O273" s="3"/>
      <c r="P273" s="3"/>
      <c r="Q273" s="3"/>
    </row>
    <row r="274" ht="15.75" customHeight="1">
      <c r="F274" s="3">
        <v>104.0</v>
      </c>
      <c r="G274" s="14"/>
      <c r="H274" s="15">
        <f t="shared" si="6"/>
        <v>1.5</v>
      </c>
      <c r="I274" s="16">
        <f t="shared" si="7"/>
        <v>1.5</v>
      </c>
      <c r="J274" s="18"/>
      <c r="K274" s="29">
        <f t="shared" si="3"/>
        <v>1.5</v>
      </c>
      <c r="L274" s="16">
        <f t="shared" si="5"/>
        <v>281.7500074</v>
      </c>
      <c r="M274" s="14">
        <v>270.0</v>
      </c>
      <c r="N274" s="14"/>
      <c r="O274" s="3"/>
      <c r="P274" s="3"/>
      <c r="Q274" s="3"/>
    </row>
    <row r="275" ht="15.75" customHeight="1">
      <c r="F275" s="3">
        <v>105.0</v>
      </c>
      <c r="G275" s="14"/>
      <c r="H275" s="15">
        <f t="shared" si="6"/>
        <v>1.5</v>
      </c>
      <c r="I275" s="16">
        <f t="shared" si="7"/>
        <v>1.5</v>
      </c>
      <c r="J275" s="18"/>
      <c r="K275" s="29">
        <f t="shared" si="3"/>
        <v>1.5</v>
      </c>
      <c r="L275" s="16">
        <f t="shared" si="5"/>
        <v>283.2500074</v>
      </c>
      <c r="M275" s="14">
        <v>271.0</v>
      </c>
      <c r="N275" s="14"/>
      <c r="O275" s="3"/>
      <c r="P275" s="3"/>
      <c r="Q275" s="3"/>
    </row>
    <row r="276" ht="15.75" customHeight="1">
      <c r="F276" s="3">
        <v>106.0</v>
      </c>
      <c r="G276" s="14"/>
      <c r="H276" s="15">
        <f t="shared" si="6"/>
        <v>1.5</v>
      </c>
      <c r="I276" s="16">
        <f t="shared" si="7"/>
        <v>1.5</v>
      </c>
      <c r="J276" s="18"/>
      <c r="K276" s="29">
        <f t="shared" si="3"/>
        <v>1.5</v>
      </c>
      <c r="L276" s="16">
        <f t="shared" si="5"/>
        <v>284.7500074</v>
      </c>
      <c r="M276" s="14">
        <v>272.0</v>
      </c>
      <c r="N276" s="14"/>
      <c r="O276" s="3"/>
      <c r="P276" s="3"/>
      <c r="Q276" s="3"/>
    </row>
    <row r="277" ht="15.75" customHeight="1">
      <c r="F277" s="3">
        <v>107.0</v>
      </c>
      <c r="G277" s="14"/>
      <c r="H277" s="15">
        <f t="shared" si="6"/>
        <v>1.5</v>
      </c>
      <c r="I277" s="16">
        <f t="shared" si="7"/>
        <v>1.5</v>
      </c>
      <c r="J277" s="18"/>
      <c r="K277" s="29">
        <f t="shared" si="3"/>
        <v>1.5</v>
      </c>
      <c r="L277" s="16">
        <f t="shared" si="5"/>
        <v>286.2500074</v>
      </c>
      <c r="M277" s="14">
        <v>273.0</v>
      </c>
      <c r="N277" s="14"/>
      <c r="O277" s="3"/>
      <c r="P277" s="3"/>
      <c r="Q277" s="3"/>
    </row>
    <row r="278" ht="15.75" customHeight="1">
      <c r="F278" s="3">
        <v>108.0</v>
      </c>
      <c r="G278" s="14"/>
      <c r="H278" s="15">
        <f t="shared" si="6"/>
        <v>1.5</v>
      </c>
      <c r="I278" s="16">
        <f t="shared" si="7"/>
        <v>1.5</v>
      </c>
      <c r="J278" s="18"/>
      <c r="K278" s="29">
        <f t="shared" si="3"/>
        <v>1.5</v>
      </c>
      <c r="L278" s="16">
        <f t="shared" si="5"/>
        <v>287.7500074</v>
      </c>
      <c r="M278" s="14">
        <v>274.0</v>
      </c>
      <c r="N278" s="14"/>
      <c r="O278" s="3"/>
      <c r="P278" s="3"/>
      <c r="Q278" s="3"/>
    </row>
    <row r="279" ht="15.75" customHeight="1">
      <c r="F279" s="3">
        <v>109.0</v>
      </c>
      <c r="G279" s="14"/>
      <c r="H279" s="15">
        <f t="shared" si="6"/>
        <v>1.5</v>
      </c>
      <c r="I279" s="16">
        <f t="shared" si="7"/>
        <v>1.5</v>
      </c>
      <c r="J279" s="18"/>
      <c r="K279" s="29">
        <f t="shared" si="3"/>
        <v>1.5</v>
      </c>
      <c r="L279" s="16">
        <f t="shared" si="5"/>
        <v>289.2500074</v>
      </c>
      <c r="M279" s="14">
        <v>275.0</v>
      </c>
      <c r="N279" s="14"/>
      <c r="O279" s="3"/>
      <c r="P279" s="3"/>
      <c r="Q279" s="3"/>
    </row>
    <row r="280" ht="15.75" customHeight="1">
      <c r="F280" s="3">
        <v>110.0</v>
      </c>
      <c r="G280" s="14"/>
      <c r="H280" s="15">
        <f t="shared" si="6"/>
        <v>1.5</v>
      </c>
      <c r="I280" s="16">
        <f t="shared" si="7"/>
        <v>1.5</v>
      </c>
      <c r="J280" s="18"/>
      <c r="K280" s="29">
        <f t="shared" si="3"/>
        <v>1.5</v>
      </c>
      <c r="L280" s="16">
        <f t="shared" si="5"/>
        <v>290.7500074</v>
      </c>
      <c r="M280" s="14">
        <v>276.0</v>
      </c>
      <c r="N280" s="14"/>
      <c r="O280" s="3"/>
      <c r="P280" s="3"/>
      <c r="Q280" s="3"/>
    </row>
    <row r="281" ht="15.75" customHeight="1">
      <c r="F281" s="3">
        <v>111.0</v>
      </c>
      <c r="G281" s="14"/>
      <c r="H281" s="15">
        <f t="shared" si="6"/>
        <v>1.5</v>
      </c>
      <c r="I281" s="16">
        <f t="shared" si="7"/>
        <v>1.5</v>
      </c>
      <c r="J281" s="18"/>
      <c r="K281" s="29">
        <f t="shared" si="3"/>
        <v>1.5</v>
      </c>
      <c r="L281" s="16">
        <f t="shared" si="5"/>
        <v>292.2500074</v>
      </c>
      <c r="M281" s="14">
        <v>277.0</v>
      </c>
      <c r="N281" s="14"/>
      <c r="O281" s="3"/>
      <c r="P281" s="3"/>
      <c r="Q281" s="3"/>
    </row>
    <row r="282" ht="15.75" customHeight="1">
      <c r="F282" s="3">
        <v>112.0</v>
      </c>
      <c r="G282" s="14"/>
      <c r="H282" s="15">
        <f t="shared" si="6"/>
        <v>1.5</v>
      </c>
      <c r="I282" s="16">
        <f t="shared" si="7"/>
        <v>1.5</v>
      </c>
      <c r="J282" s="18"/>
      <c r="K282" s="29">
        <f t="shared" si="3"/>
        <v>1.5</v>
      </c>
      <c r="L282" s="16">
        <f t="shared" si="5"/>
        <v>293.7500074</v>
      </c>
      <c r="M282" s="14">
        <v>278.0</v>
      </c>
      <c r="N282" s="14"/>
      <c r="O282" s="3"/>
      <c r="P282" s="3"/>
      <c r="Q282" s="3"/>
    </row>
    <row r="283" ht="15.75" customHeight="1">
      <c r="F283" s="3">
        <v>113.0</v>
      </c>
      <c r="G283" s="14"/>
      <c r="H283" s="15">
        <f t="shared" si="6"/>
        <v>1.5</v>
      </c>
      <c r="I283" s="16">
        <f t="shared" si="7"/>
        <v>1.5</v>
      </c>
      <c r="J283" s="18"/>
      <c r="K283" s="29">
        <f t="shared" si="3"/>
        <v>1.5</v>
      </c>
      <c r="L283" s="16">
        <f t="shared" si="5"/>
        <v>295.2500074</v>
      </c>
      <c r="M283" s="14">
        <v>279.0</v>
      </c>
      <c r="N283" s="14"/>
      <c r="O283" s="3"/>
      <c r="P283" s="3"/>
      <c r="Q283" s="3"/>
    </row>
    <row r="284" ht="15.75" customHeight="1">
      <c r="F284" s="3">
        <v>114.0</v>
      </c>
      <c r="G284" s="14"/>
      <c r="H284" s="15">
        <f t="shared" si="6"/>
        <v>1.5</v>
      </c>
      <c r="I284" s="16">
        <f t="shared" si="7"/>
        <v>1.5</v>
      </c>
      <c r="J284" s="18"/>
      <c r="K284" s="29">
        <f t="shared" si="3"/>
        <v>1.5</v>
      </c>
      <c r="L284" s="16">
        <f t="shared" si="5"/>
        <v>296.7500074</v>
      </c>
      <c r="M284" s="14">
        <v>280.0</v>
      </c>
      <c r="N284" s="14"/>
      <c r="O284" s="3"/>
      <c r="P284" s="3"/>
      <c r="Q284" s="3"/>
    </row>
    <row r="285" ht="15.75" customHeight="1">
      <c r="F285" s="3">
        <v>115.0</v>
      </c>
      <c r="G285" s="14"/>
      <c r="H285" s="15">
        <f t="shared" si="6"/>
        <v>1.5</v>
      </c>
      <c r="I285" s="16">
        <f t="shared" si="7"/>
        <v>1.5</v>
      </c>
      <c r="J285" s="18"/>
      <c r="K285" s="29">
        <f t="shared" si="3"/>
        <v>1.5</v>
      </c>
      <c r="L285" s="16">
        <f t="shared" si="5"/>
        <v>298.2500074</v>
      </c>
      <c r="M285" s="14">
        <v>281.0</v>
      </c>
      <c r="N285" s="14"/>
      <c r="O285" s="3"/>
      <c r="P285" s="3"/>
      <c r="Q285" s="3"/>
    </row>
    <row r="286" ht="15.75" customHeight="1">
      <c r="F286" s="3">
        <v>116.0</v>
      </c>
      <c r="G286" s="14"/>
      <c r="H286" s="15">
        <f t="shared" si="6"/>
        <v>1.5</v>
      </c>
      <c r="I286" s="16">
        <f t="shared" si="7"/>
        <v>1.5</v>
      </c>
      <c r="J286" s="18"/>
      <c r="K286" s="29">
        <f t="shared" si="3"/>
        <v>1.5</v>
      </c>
      <c r="L286" s="16">
        <f t="shared" si="5"/>
        <v>299.7500074</v>
      </c>
      <c r="M286" s="14">
        <v>282.0</v>
      </c>
      <c r="N286" s="14"/>
      <c r="O286" s="3"/>
      <c r="P286" s="3"/>
      <c r="Q286" s="3"/>
    </row>
    <row r="287" ht="15.75" customHeight="1">
      <c r="F287" s="3">
        <v>117.0</v>
      </c>
      <c r="G287" s="14"/>
      <c r="H287" s="15">
        <f t="shared" si="6"/>
        <v>1.5</v>
      </c>
      <c r="I287" s="16">
        <f t="shared" si="7"/>
        <v>1.5</v>
      </c>
      <c r="J287" s="18"/>
      <c r="K287" s="29">
        <f t="shared" si="3"/>
        <v>1.5</v>
      </c>
      <c r="L287" s="16">
        <f t="shared" si="5"/>
        <v>301.2500074</v>
      </c>
      <c r="M287" s="14">
        <v>283.0</v>
      </c>
      <c r="N287" s="14"/>
      <c r="O287" s="3"/>
      <c r="P287" s="3"/>
      <c r="Q287" s="3"/>
    </row>
    <row r="288" ht="15.75" customHeight="1">
      <c r="F288" s="3">
        <v>118.0</v>
      </c>
      <c r="G288" s="14"/>
      <c r="H288" s="15">
        <f t="shared" si="6"/>
        <v>1.5</v>
      </c>
      <c r="I288" s="16">
        <f t="shared" si="7"/>
        <v>1.5</v>
      </c>
      <c r="J288" s="18"/>
      <c r="K288" s="29">
        <f t="shared" si="3"/>
        <v>1.5</v>
      </c>
      <c r="L288" s="16">
        <f t="shared" si="5"/>
        <v>302.7500074</v>
      </c>
      <c r="M288" s="14">
        <v>284.0</v>
      </c>
      <c r="N288" s="14"/>
      <c r="O288" s="3"/>
      <c r="P288" s="3"/>
      <c r="Q288" s="3"/>
    </row>
    <row r="289" ht="15.75" customHeight="1">
      <c r="F289" s="3">
        <v>119.0</v>
      </c>
      <c r="G289" s="14"/>
      <c r="H289" s="15">
        <f t="shared" si="6"/>
        <v>1.5</v>
      </c>
      <c r="I289" s="16">
        <f t="shared" si="7"/>
        <v>1.5</v>
      </c>
      <c r="J289" s="18"/>
      <c r="K289" s="29">
        <f t="shared" si="3"/>
        <v>1.5</v>
      </c>
      <c r="L289" s="16">
        <f t="shared" si="5"/>
        <v>304.2500074</v>
      </c>
      <c r="M289" s="14">
        <v>285.0</v>
      </c>
      <c r="N289" s="14"/>
      <c r="O289" s="3"/>
      <c r="P289" s="3"/>
      <c r="Q289" s="3"/>
    </row>
    <row r="290" ht="15.75" customHeight="1">
      <c r="F290" s="3">
        <v>120.0</v>
      </c>
      <c r="G290" s="14"/>
      <c r="H290" s="15">
        <f t="shared" si="6"/>
        <v>1.5</v>
      </c>
      <c r="I290" s="16">
        <f t="shared" si="7"/>
        <v>1.5</v>
      </c>
      <c r="J290" s="18"/>
      <c r="K290" s="29">
        <f t="shared" si="3"/>
        <v>1.5</v>
      </c>
      <c r="L290" s="16">
        <f t="shared" si="5"/>
        <v>305.7500074</v>
      </c>
      <c r="M290" s="14">
        <v>286.0</v>
      </c>
      <c r="N290" s="14"/>
      <c r="O290" s="3"/>
      <c r="P290" s="3"/>
      <c r="Q290" s="3"/>
    </row>
    <row r="291" ht="15.75" customHeight="1">
      <c r="F291" s="3">
        <v>121.0</v>
      </c>
      <c r="G291" s="14"/>
      <c r="H291" s="15">
        <f t="shared" si="6"/>
        <v>1.5</v>
      </c>
      <c r="I291" s="16">
        <f t="shared" si="7"/>
        <v>1.5</v>
      </c>
      <c r="J291" s="18"/>
      <c r="K291" s="29">
        <f t="shared" si="3"/>
        <v>1.5</v>
      </c>
      <c r="L291" s="16">
        <f t="shared" si="5"/>
        <v>307.2500074</v>
      </c>
      <c r="M291" s="14">
        <v>287.0</v>
      </c>
      <c r="N291" s="14"/>
      <c r="O291" s="3"/>
      <c r="P291" s="3"/>
      <c r="Q291" s="3"/>
    </row>
    <row r="292" ht="15.75" customHeight="1">
      <c r="F292" s="3">
        <v>122.0</v>
      </c>
      <c r="G292" s="14"/>
      <c r="H292" s="15">
        <f t="shared" si="6"/>
        <v>1.5</v>
      </c>
      <c r="I292" s="16">
        <f t="shared" si="7"/>
        <v>1.5</v>
      </c>
      <c r="J292" s="18"/>
      <c r="K292" s="29">
        <f t="shared" si="3"/>
        <v>1.5</v>
      </c>
      <c r="L292" s="16">
        <f t="shared" si="5"/>
        <v>308.7500074</v>
      </c>
      <c r="M292" s="14">
        <v>288.0</v>
      </c>
      <c r="N292" s="14"/>
      <c r="O292" s="3"/>
      <c r="P292" s="3"/>
      <c r="Q292" s="3"/>
    </row>
    <row r="293" ht="15.75" customHeight="1">
      <c r="F293" s="3">
        <v>123.0</v>
      </c>
      <c r="G293" s="14"/>
      <c r="H293" s="15">
        <f t="shared" si="6"/>
        <v>1.5</v>
      </c>
      <c r="I293" s="16">
        <f t="shared" si="7"/>
        <v>1.5</v>
      </c>
      <c r="J293" s="18"/>
      <c r="K293" s="29">
        <f t="shared" si="3"/>
        <v>1.5</v>
      </c>
      <c r="L293" s="16">
        <f t="shared" si="5"/>
        <v>310.2500074</v>
      </c>
      <c r="M293" s="14">
        <v>289.0</v>
      </c>
      <c r="N293" s="14"/>
      <c r="O293" s="3"/>
      <c r="P293" s="3"/>
      <c r="Q293" s="3"/>
    </row>
    <row r="294" ht="15.75" customHeight="1">
      <c r="F294" s="3">
        <v>124.0</v>
      </c>
      <c r="G294" s="14"/>
      <c r="H294" s="15">
        <f t="shared" si="6"/>
        <v>1.5</v>
      </c>
      <c r="I294" s="16">
        <f t="shared" si="7"/>
        <v>1.5</v>
      </c>
      <c r="J294" s="18"/>
      <c r="K294" s="29">
        <f t="shared" si="3"/>
        <v>1.5</v>
      </c>
      <c r="L294" s="16">
        <f t="shared" si="5"/>
        <v>311.7500074</v>
      </c>
      <c r="M294" s="14">
        <v>290.0</v>
      </c>
      <c r="N294" s="14"/>
      <c r="O294" s="3"/>
      <c r="P294" s="3"/>
      <c r="Q294" s="3"/>
    </row>
    <row r="295" ht="15.75" customHeight="1">
      <c r="F295" s="3">
        <v>125.0</v>
      </c>
      <c r="G295" s="14"/>
      <c r="H295" s="15">
        <f t="shared" si="6"/>
        <v>1.5</v>
      </c>
      <c r="I295" s="16">
        <f t="shared" si="7"/>
        <v>1.5</v>
      </c>
      <c r="J295" s="18"/>
      <c r="K295" s="29">
        <f t="shared" si="3"/>
        <v>1.5</v>
      </c>
      <c r="L295" s="16">
        <f t="shared" si="5"/>
        <v>313.2500074</v>
      </c>
      <c r="M295" s="14">
        <v>291.0</v>
      </c>
      <c r="N295" s="14"/>
      <c r="O295" s="3"/>
      <c r="P295" s="3"/>
      <c r="Q295" s="3"/>
    </row>
    <row r="296" ht="15.75" customHeight="1">
      <c r="F296" s="3">
        <v>126.0</v>
      </c>
      <c r="G296" s="14"/>
      <c r="H296" s="15">
        <f t="shared" si="6"/>
        <v>1.5</v>
      </c>
      <c r="I296" s="16">
        <f t="shared" si="7"/>
        <v>1.5</v>
      </c>
      <c r="J296" s="18"/>
      <c r="K296" s="29">
        <f t="shared" si="3"/>
        <v>1.5</v>
      </c>
      <c r="L296" s="16">
        <f t="shared" si="5"/>
        <v>314.7500074</v>
      </c>
      <c r="M296" s="14">
        <v>292.0</v>
      </c>
      <c r="N296" s="14"/>
      <c r="O296" s="3"/>
      <c r="P296" s="3"/>
      <c r="Q296" s="3"/>
    </row>
    <row r="297" ht="15.75" customHeight="1">
      <c r="F297" s="3">
        <v>127.0</v>
      </c>
      <c r="G297" s="14"/>
      <c r="H297" s="15">
        <f t="shared" si="6"/>
        <v>1.5</v>
      </c>
      <c r="I297" s="16">
        <f t="shared" si="7"/>
        <v>1.5</v>
      </c>
      <c r="J297" s="18"/>
      <c r="K297" s="29">
        <f t="shared" si="3"/>
        <v>1.5</v>
      </c>
      <c r="L297" s="16">
        <f t="shared" si="5"/>
        <v>316.2500074</v>
      </c>
      <c r="M297" s="14">
        <v>293.0</v>
      </c>
      <c r="N297" s="14"/>
      <c r="O297" s="3"/>
      <c r="P297" s="3"/>
      <c r="Q297" s="3"/>
    </row>
    <row r="298" ht="15.75" customHeight="1">
      <c r="F298" s="3">
        <v>128.0</v>
      </c>
      <c r="G298" s="14"/>
      <c r="H298" s="15">
        <f t="shared" si="6"/>
        <v>1.5</v>
      </c>
      <c r="I298" s="16">
        <f t="shared" si="7"/>
        <v>1.5</v>
      </c>
      <c r="J298" s="18"/>
      <c r="K298" s="29">
        <f t="shared" si="3"/>
        <v>1.5</v>
      </c>
      <c r="L298" s="16">
        <f t="shared" si="5"/>
        <v>317.7500074</v>
      </c>
      <c r="M298" s="14">
        <v>294.0</v>
      </c>
      <c r="N298" s="14"/>
      <c r="O298" s="3"/>
      <c r="P298" s="3"/>
      <c r="Q298" s="3"/>
    </row>
    <row r="299" ht="15.75" customHeight="1">
      <c r="F299" s="3">
        <v>129.0</v>
      </c>
      <c r="G299" s="14"/>
      <c r="H299" s="15">
        <f t="shared" si="6"/>
        <v>1.5</v>
      </c>
      <c r="I299" s="16">
        <f t="shared" si="7"/>
        <v>1.5</v>
      </c>
      <c r="J299" s="18"/>
      <c r="K299" s="29">
        <f t="shared" si="3"/>
        <v>1.5</v>
      </c>
      <c r="L299" s="16">
        <f t="shared" si="5"/>
        <v>319.2500074</v>
      </c>
      <c r="M299" s="14">
        <v>295.0</v>
      </c>
      <c r="N299" s="14"/>
      <c r="O299" s="3"/>
      <c r="P299" s="3"/>
      <c r="Q299" s="3"/>
    </row>
    <row r="300" ht="15.75" customHeight="1">
      <c r="F300" s="3">
        <v>130.0</v>
      </c>
      <c r="G300" s="14"/>
      <c r="H300" s="15">
        <f t="shared" si="6"/>
        <v>1.5</v>
      </c>
      <c r="I300" s="16">
        <f t="shared" si="7"/>
        <v>1.5</v>
      </c>
      <c r="J300" s="18"/>
      <c r="K300" s="29">
        <f t="shared" si="3"/>
        <v>1.5</v>
      </c>
      <c r="L300" s="16">
        <f t="shared" si="5"/>
        <v>320.7500074</v>
      </c>
      <c r="M300" s="14">
        <v>296.0</v>
      </c>
      <c r="N300" s="14"/>
      <c r="O300" s="3"/>
      <c r="P300" s="3"/>
      <c r="Q300" s="3"/>
    </row>
    <row r="301" ht="15.75" customHeight="1">
      <c r="F301" s="3">
        <v>131.0</v>
      </c>
      <c r="G301" s="14"/>
      <c r="H301" s="15">
        <f t="shared" si="6"/>
        <v>1.5</v>
      </c>
      <c r="I301" s="16">
        <f t="shared" si="7"/>
        <v>1.5</v>
      </c>
      <c r="J301" s="18"/>
      <c r="K301" s="29">
        <f t="shared" si="3"/>
        <v>1.5</v>
      </c>
      <c r="L301" s="16">
        <f t="shared" si="5"/>
        <v>322.2500074</v>
      </c>
      <c r="M301" s="14">
        <v>297.0</v>
      </c>
      <c r="N301" s="14"/>
      <c r="O301" s="3"/>
      <c r="P301" s="3"/>
      <c r="Q301" s="3"/>
    </row>
    <row r="302" ht="15.75" customHeight="1">
      <c r="F302" s="3">
        <v>132.0</v>
      </c>
      <c r="G302" s="30"/>
      <c r="H302" s="15">
        <f t="shared" si="6"/>
        <v>1.5</v>
      </c>
      <c r="I302" s="16">
        <f t="shared" si="7"/>
        <v>1.5</v>
      </c>
      <c r="J302" s="18"/>
      <c r="K302" s="29">
        <f t="shared" si="3"/>
        <v>1.5</v>
      </c>
      <c r="L302" s="16">
        <f t="shared" si="5"/>
        <v>323.7500074</v>
      </c>
      <c r="M302" s="14">
        <v>298.0</v>
      </c>
      <c r="N302" s="14"/>
      <c r="O302" s="3"/>
      <c r="P302" s="3"/>
      <c r="Q302" s="3"/>
    </row>
    <row r="303" ht="15.75" customHeight="1">
      <c r="F303" s="3">
        <v>133.0</v>
      </c>
      <c r="G303" s="30"/>
      <c r="H303" s="15">
        <f t="shared" si="6"/>
        <v>1.5</v>
      </c>
      <c r="I303" s="16">
        <f t="shared" si="7"/>
        <v>1.5</v>
      </c>
      <c r="J303" s="18"/>
      <c r="K303" s="29">
        <f t="shared" si="3"/>
        <v>1.5</v>
      </c>
      <c r="L303" s="16">
        <f t="shared" si="5"/>
        <v>325.2500074</v>
      </c>
      <c r="M303" s="14">
        <v>299.0</v>
      </c>
      <c r="N303" s="14"/>
      <c r="O303" s="3"/>
      <c r="P303" s="3"/>
      <c r="Q303" s="3"/>
    </row>
    <row r="304" ht="15.75" customHeight="1">
      <c r="D304" s="31"/>
      <c r="E304" s="31"/>
      <c r="F304" s="3">
        <v>134.0</v>
      </c>
      <c r="G304" s="30"/>
      <c r="H304" s="15">
        <f t="shared" si="6"/>
        <v>1.5</v>
      </c>
      <c r="I304" s="16">
        <f t="shared" si="7"/>
        <v>1.5</v>
      </c>
      <c r="J304" s="18"/>
      <c r="K304" s="29">
        <f t="shared" si="3"/>
        <v>1.5</v>
      </c>
      <c r="L304" s="16">
        <f t="shared" si="5"/>
        <v>326.7500074</v>
      </c>
      <c r="M304" s="14">
        <v>300.0</v>
      </c>
      <c r="N304" s="14"/>
      <c r="O304" s="3"/>
      <c r="P304" s="3"/>
      <c r="Q304" s="3"/>
    </row>
    <row r="305" ht="15.75" customHeight="1">
      <c r="D305" s="31"/>
      <c r="E305" s="31"/>
      <c r="F305" s="3">
        <v>135.0</v>
      </c>
      <c r="G305" s="30"/>
      <c r="H305" s="15">
        <f t="shared" si="6"/>
        <v>1.5</v>
      </c>
      <c r="I305" s="16">
        <f t="shared" si="7"/>
        <v>1.5</v>
      </c>
      <c r="J305" s="18"/>
      <c r="K305" s="29">
        <f t="shared" si="3"/>
        <v>1.5</v>
      </c>
      <c r="L305" s="16">
        <f t="shared" si="5"/>
        <v>328.2500074</v>
      </c>
      <c r="M305" s="14">
        <v>301.0</v>
      </c>
      <c r="N305" s="14"/>
      <c r="O305" s="3"/>
      <c r="P305" s="3"/>
      <c r="Q305" s="3"/>
    </row>
    <row r="306" ht="15.75" customHeight="1">
      <c r="D306" s="31"/>
      <c r="E306" s="31"/>
      <c r="F306" s="3">
        <v>136.0</v>
      </c>
      <c r="G306" s="30"/>
      <c r="H306" s="15">
        <f t="shared" si="6"/>
        <v>1.5</v>
      </c>
      <c r="I306" s="16">
        <f t="shared" si="7"/>
        <v>1.5</v>
      </c>
      <c r="J306" s="18"/>
      <c r="K306" s="29">
        <f t="shared" si="3"/>
        <v>1.5</v>
      </c>
      <c r="L306" s="16">
        <f t="shared" si="5"/>
        <v>329.7500074</v>
      </c>
      <c r="M306" s="14">
        <v>302.0</v>
      </c>
      <c r="N306" s="14"/>
      <c r="O306" s="3"/>
      <c r="P306" s="3"/>
      <c r="Q306" s="3"/>
    </row>
    <row r="307" ht="15.75" customHeight="1">
      <c r="F307" s="3">
        <v>137.0</v>
      </c>
      <c r="G307" s="14"/>
      <c r="H307" s="15">
        <f t="shared" si="6"/>
        <v>1.5</v>
      </c>
      <c r="I307" s="16">
        <f t="shared" si="7"/>
        <v>1.5</v>
      </c>
      <c r="J307" s="18"/>
      <c r="K307" s="29">
        <f t="shared" si="3"/>
        <v>1.5</v>
      </c>
      <c r="L307" s="16">
        <f t="shared" si="5"/>
        <v>331.2500074</v>
      </c>
      <c r="M307" s="14">
        <v>303.0</v>
      </c>
      <c r="N307" s="14"/>
      <c r="O307" s="3"/>
      <c r="P307" s="3"/>
      <c r="Q307" s="3"/>
    </row>
    <row r="308" ht="15.75" customHeight="1">
      <c r="F308" s="3">
        <v>138.0</v>
      </c>
      <c r="G308" s="14"/>
      <c r="H308" s="15">
        <f t="shared" si="6"/>
        <v>1.5</v>
      </c>
      <c r="I308" s="16">
        <f t="shared" si="7"/>
        <v>1.5</v>
      </c>
      <c r="J308" s="18"/>
      <c r="K308" s="29">
        <f t="shared" si="3"/>
        <v>1.5</v>
      </c>
      <c r="L308" s="16">
        <f t="shared" si="5"/>
        <v>332.7500074</v>
      </c>
      <c r="M308" s="14">
        <v>304.0</v>
      </c>
      <c r="N308" s="14"/>
      <c r="O308" s="3"/>
      <c r="P308" s="3"/>
      <c r="Q308" s="3"/>
    </row>
    <row r="309" ht="15.75" customHeight="1">
      <c r="F309" s="3">
        <v>139.0</v>
      </c>
      <c r="G309" s="14"/>
      <c r="H309" s="15">
        <f t="shared" si="6"/>
        <v>1.5</v>
      </c>
      <c r="I309" s="16">
        <f t="shared" si="7"/>
        <v>1.5</v>
      </c>
      <c r="J309" s="18"/>
      <c r="K309" s="29">
        <f t="shared" si="3"/>
        <v>1.5</v>
      </c>
      <c r="L309" s="16">
        <f t="shared" si="5"/>
        <v>334.2500074</v>
      </c>
      <c r="M309" s="14">
        <v>305.0</v>
      </c>
      <c r="N309" s="14"/>
      <c r="O309" s="3"/>
      <c r="P309" s="3"/>
      <c r="Q309" s="3"/>
    </row>
    <row r="310" ht="15.75" customHeight="1">
      <c r="F310" s="3">
        <v>140.0</v>
      </c>
      <c r="G310" s="14"/>
      <c r="H310" s="15">
        <f t="shared" si="6"/>
        <v>1.5</v>
      </c>
      <c r="I310" s="16">
        <f t="shared" si="7"/>
        <v>1.5</v>
      </c>
      <c r="J310" s="18"/>
      <c r="K310" s="29">
        <f t="shared" si="3"/>
        <v>1.5</v>
      </c>
      <c r="L310" s="16">
        <f t="shared" si="5"/>
        <v>335.7500074</v>
      </c>
      <c r="M310" s="14">
        <v>306.0</v>
      </c>
      <c r="N310" s="14"/>
      <c r="O310" s="3"/>
      <c r="P310" s="3"/>
      <c r="Q310" s="3"/>
    </row>
    <row r="311" ht="15.75" customHeight="1">
      <c r="F311" s="3">
        <v>141.0</v>
      </c>
      <c r="G311" s="14"/>
      <c r="H311" s="15">
        <f t="shared" si="6"/>
        <v>1.5</v>
      </c>
      <c r="I311" s="16">
        <f t="shared" si="7"/>
        <v>1.5</v>
      </c>
      <c r="J311" s="18"/>
      <c r="K311" s="29">
        <f t="shared" si="3"/>
        <v>1.5</v>
      </c>
      <c r="L311" s="16">
        <f t="shared" si="5"/>
        <v>337.2500074</v>
      </c>
      <c r="M311" s="14">
        <v>307.0</v>
      </c>
      <c r="N311" s="14"/>
      <c r="O311" s="3"/>
      <c r="P311" s="3"/>
      <c r="Q311" s="3"/>
    </row>
    <row r="312" ht="15.75" customHeight="1">
      <c r="F312" s="3">
        <v>142.0</v>
      </c>
      <c r="G312" s="14"/>
      <c r="H312" s="15">
        <f t="shared" si="6"/>
        <v>1.5</v>
      </c>
      <c r="I312" s="16">
        <f t="shared" si="7"/>
        <v>1.5</v>
      </c>
      <c r="J312" s="18"/>
      <c r="K312" s="29">
        <f t="shared" si="3"/>
        <v>1.5</v>
      </c>
      <c r="L312" s="16">
        <f t="shared" si="5"/>
        <v>338.7500074</v>
      </c>
      <c r="M312" s="14">
        <v>308.0</v>
      </c>
      <c r="N312" s="14"/>
      <c r="O312" s="3"/>
      <c r="P312" s="3"/>
      <c r="Q312" s="3"/>
    </row>
    <row r="313" ht="15.75" customHeight="1">
      <c r="F313" s="3">
        <v>143.0</v>
      </c>
      <c r="G313" s="14"/>
      <c r="H313" s="15">
        <f t="shared" si="6"/>
        <v>1.5</v>
      </c>
      <c r="I313" s="16">
        <f t="shared" si="7"/>
        <v>1.5</v>
      </c>
      <c r="J313" s="18"/>
      <c r="K313" s="29">
        <f t="shared" si="3"/>
        <v>1.5</v>
      </c>
      <c r="L313" s="16">
        <f t="shared" si="5"/>
        <v>340.2500074</v>
      </c>
      <c r="M313" s="14">
        <v>309.0</v>
      </c>
      <c r="N313" s="14"/>
      <c r="O313" s="3"/>
      <c r="P313" s="3"/>
      <c r="Q313" s="3"/>
    </row>
    <row r="314" ht="15.75" customHeight="1">
      <c r="F314" s="3">
        <v>144.0</v>
      </c>
      <c r="G314" s="14"/>
      <c r="H314" s="15">
        <f t="shared" si="6"/>
        <v>1.5</v>
      </c>
      <c r="I314" s="16">
        <f t="shared" si="7"/>
        <v>1.5</v>
      </c>
      <c r="J314" s="18"/>
      <c r="K314" s="29">
        <f t="shared" si="3"/>
        <v>1.5</v>
      </c>
      <c r="L314" s="16">
        <f t="shared" si="5"/>
        <v>341.7500074</v>
      </c>
      <c r="M314" s="14">
        <v>310.0</v>
      </c>
      <c r="N314" s="14"/>
      <c r="O314" s="3"/>
      <c r="P314" s="3"/>
      <c r="Q314" s="3"/>
    </row>
    <row r="315" ht="15.75" customHeight="1">
      <c r="F315" s="3">
        <v>145.0</v>
      </c>
      <c r="G315" s="14"/>
      <c r="H315" s="15">
        <f t="shared" si="6"/>
        <v>1.5</v>
      </c>
      <c r="I315" s="16">
        <f t="shared" si="7"/>
        <v>1.5</v>
      </c>
      <c r="J315" s="18"/>
      <c r="K315" s="29">
        <f t="shared" si="3"/>
        <v>1.5</v>
      </c>
      <c r="L315" s="16">
        <f t="shared" si="5"/>
        <v>343.2500074</v>
      </c>
      <c r="M315" s="14">
        <v>311.0</v>
      </c>
      <c r="N315" s="14"/>
      <c r="O315" s="3"/>
      <c r="P315" s="3"/>
      <c r="Q315" s="3"/>
    </row>
    <row r="316" ht="15.75" customHeight="1">
      <c r="F316" s="3">
        <v>146.0</v>
      </c>
      <c r="G316" s="14"/>
      <c r="H316" s="15">
        <f t="shared" si="6"/>
        <v>1.5</v>
      </c>
      <c r="I316" s="16">
        <f t="shared" si="7"/>
        <v>1.5</v>
      </c>
      <c r="J316" s="18"/>
      <c r="K316" s="29">
        <f t="shared" si="3"/>
        <v>1.5</v>
      </c>
      <c r="L316" s="16">
        <f t="shared" si="5"/>
        <v>344.7500074</v>
      </c>
      <c r="M316" s="14">
        <v>312.0</v>
      </c>
      <c r="N316" s="14"/>
      <c r="O316" s="3"/>
      <c r="P316" s="3"/>
      <c r="Q316" s="3"/>
    </row>
    <row r="317" ht="15.75" customHeight="1">
      <c r="F317" s="3">
        <v>147.0</v>
      </c>
      <c r="G317" s="14"/>
      <c r="H317" s="15">
        <f t="shared" si="6"/>
        <v>1.5</v>
      </c>
      <c r="I317" s="16">
        <f t="shared" si="7"/>
        <v>1.5</v>
      </c>
      <c r="J317" s="18"/>
      <c r="K317" s="29">
        <f t="shared" si="3"/>
        <v>1.5</v>
      </c>
      <c r="L317" s="16">
        <f t="shared" si="5"/>
        <v>346.2500074</v>
      </c>
      <c r="M317" s="14">
        <v>313.0</v>
      </c>
      <c r="N317" s="14"/>
      <c r="O317" s="3"/>
      <c r="P317" s="3"/>
      <c r="Q317" s="3"/>
    </row>
    <row r="318" ht="15.75" customHeight="1">
      <c r="F318" s="3">
        <v>148.0</v>
      </c>
      <c r="G318" s="14"/>
      <c r="H318" s="15">
        <f t="shared" si="6"/>
        <v>1.5</v>
      </c>
      <c r="I318" s="16">
        <f t="shared" si="7"/>
        <v>1.5</v>
      </c>
      <c r="J318" s="18"/>
      <c r="K318" s="29">
        <f t="shared" si="3"/>
        <v>1.5</v>
      </c>
      <c r="L318" s="16">
        <f t="shared" si="5"/>
        <v>347.7500074</v>
      </c>
      <c r="M318" s="14">
        <v>314.0</v>
      </c>
      <c r="N318" s="14"/>
      <c r="O318" s="3"/>
      <c r="P318" s="3"/>
      <c r="Q318" s="3"/>
    </row>
    <row r="319" ht="15.75" customHeight="1">
      <c r="F319" s="3">
        <v>149.0</v>
      </c>
      <c r="G319" s="14"/>
      <c r="H319" s="15">
        <f t="shared" si="6"/>
        <v>1.5</v>
      </c>
      <c r="I319" s="16">
        <f t="shared" si="7"/>
        <v>1.5</v>
      </c>
      <c r="J319" s="18"/>
      <c r="K319" s="29">
        <f t="shared" si="3"/>
        <v>1.5</v>
      </c>
      <c r="L319" s="16">
        <f t="shared" si="5"/>
        <v>349.2500074</v>
      </c>
      <c r="M319" s="14">
        <v>315.0</v>
      </c>
      <c r="N319" s="14"/>
      <c r="O319" s="3"/>
      <c r="P319" s="3"/>
      <c r="Q319" s="3"/>
    </row>
    <row r="320" ht="15.75" customHeight="1">
      <c r="F320" s="3">
        <v>150.0</v>
      </c>
      <c r="G320" s="14"/>
      <c r="H320" s="15">
        <f t="shared" si="6"/>
        <v>1.5</v>
      </c>
      <c r="I320" s="16">
        <f t="shared" si="7"/>
        <v>1.5</v>
      </c>
      <c r="J320" s="18"/>
      <c r="K320" s="29">
        <f t="shared" si="3"/>
        <v>1.5</v>
      </c>
      <c r="L320" s="16">
        <f t="shared" si="5"/>
        <v>350.7500074</v>
      </c>
      <c r="M320" s="14">
        <v>316.0</v>
      </c>
      <c r="N320" s="14"/>
      <c r="O320" s="3"/>
      <c r="P320" s="3"/>
      <c r="Q320" s="3"/>
    </row>
    <row r="321" ht="15.75" customHeight="1">
      <c r="F321" s="3">
        <v>151.0</v>
      </c>
      <c r="G321" s="14"/>
      <c r="H321" s="15">
        <f t="shared" si="6"/>
        <v>1.5</v>
      </c>
      <c r="I321" s="16">
        <f t="shared" si="7"/>
        <v>1.5</v>
      </c>
      <c r="J321" s="18"/>
      <c r="K321" s="29">
        <f t="shared" si="3"/>
        <v>1.5</v>
      </c>
      <c r="L321" s="16">
        <f t="shared" si="5"/>
        <v>352.2500074</v>
      </c>
      <c r="M321" s="14">
        <v>317.0</v>
      </c>
      <c r="N321" s="14"/>
      <c r="O321" s="3"/>
      <c r="P321" s="3"/>
      <c r="Q321" s="3"/>
    </row>
    <row r="322" ht="15.75" customHeight="1">
      <c r="F322" s="3">
        <v>152.0</v>
      </c>
      <c r="G322" s="14"/>
      <c r="H322" s="15">
        <f t="shared" si="6"/>
        <v>1.5</v>
      </c>
      <c r="I322" s="16">
        <f t="shared" si="7"/>
        <v>1.5</v>
      </c>
      <c r="J322" s="18"/>
      <c r="K322" s="29">
        <f t="shared" si="3"/>
        <v>1.5</v>
      </c>
      <c r="L322" s="16">
        <f t="shared" si="5"/>
        <v>353.7500074</v>
      </c>
      <c r="M322" s="14">
        <v>318.0</v>
      </c>
      <c r="N322" s="14"/>
      <c r="O322" s="3"/>
      <c r="P322" s="3"/>
      <c r="Q322" s="3"/>
    </row>
    <row r="323" ht="15.75" customHeight="1">
      <c r="F323" s="3">
        <v>153.0</v>
      </c>
      <c r="G323" s="14"/>
      <c r="H323" s="15">
        <f t="shared" si="6"/>
        <v>1.5</v>
      </c>
      <c r="I323" s="16">
        <f t="shared" si="7"/>
        <v>1.5</v>
      </c>
      <c r="J323" s="18"/>
      <c r="K323" s="29">
        <f t="shared" si="3"/>
        <v>1.5</v>
      </c>
      <c r="L323" s="16">
        <f t="shared" si="5"/>
        <v>355.2500074</v>
      </c>
      <c r="M323" s="14">
        <v>319.0</v>
      </c>
      <c r="N323" s="14"/>
      <c r="O323" s="3"/>
      <c r="P323" s="3"/>
      <c r="Q323" s="3"/>
    </row>
    <row r="324" ht="15.75" customHeight="1">
      <c r="F324" s="3">
        <v>154.0</v>
      </c>
      <c r="G324" s="14"/>
      <c r="H324" s="15">
        <f t="shared" si="6"/>
        <v>1.5</v>
      </c>
      <c r="I324" s="16">
        <f t="shared" si="7"/>
        <v>1.5</v>
      </c>
      <c r="J324" s="18"/>
      <c r="K324" s="29">
        <f t="shared" si="3"/>
        <v>1.5</v>
      </c>
      <c r="L324" s="16">
        <f t="shared" si="5"/>
        <v>356.7500074</v>
      </c>
      <c r="M324" s="14">
        <v>320.0</v>
      </c>
      <c r="N324" s="14"/>
      <c r="O324" s="3"/>
      <c r="P324" s="3"/>
      <c r="Q324" s="3"/>
    </row>
    <row r="325" ht="15.75" customHeight="1">
      <c r="F325" s="3">
        <v>155.0</v>
      </c>
      <c r="G325" s="14"/>
      <c r="H325" s="15">
        <f t="shared" si="6"/>
        <v>1.5</v>
      </c>
      <c r="I325" s="16">
        <f t="shared" si="7"/>
        <v>1.5</v>
      </c>
      <c r="J325" s="18"/>
      <c r="K325" s="29">
        <f t="shared" si="3"/>
        <v>1.5</v>
      </c>
      <c r="L325" s="16">
        <f t="shared" si="5"/>
        <v>358.2500074</v>
      </c>
      <c r="M325" s="14">
        <v>321.0</v>
      </c>
      <c r="N325" s="14"/>
      <c r="O325" s="3"/>
      <c r="P325" s="3"/>
      <c r="Q325" s="3"/>
    </row>
    <row r="326" ht="15.75" customHeight="1">
      <c r="F326" s="3">
        <v>156.0</v>
      </c>
      <c r="G326" s="14"/>
      <c r="H326" s="15">
        <f t="shared" si="6"/>
        <v>1.5</v>
      </c>
      <c r="I326" s="16">
        <f t="shared" si="7"/>
        <v>1.5</v>
      </c>
      <c r="J326" s="18"/>
      <c r="K326" s="29">
        <f t="shared" si="3"/>
        <v>1.5</v>
      </c>
      <c r="L326" s="16">
        <f t="shared" si="5"/>
        <v>359.7500074</v>
      </c>
      <c r="M326" s="14">
        <v>322.0</v>
      </c>
      <c r="N326" s="14"/>
      <c r="O326" s="3"/>
      <c r="P326" s="3"/>
      <c r="Q326" s="3"/>
    </row>
    <row r="327" ht="15.75" customHeight="1">
      <c r="F327" s="3">
        <v>157.0</v>
      </c>
      <c r="G327" s="14"/>
      <c r="H327" s="15">
        <f t="shared" si="6"/>
        <v>1.5</v>
      </c>
      <c r="I327" s="16">
        <f t="shared" si="7"/>
        <v>1.5</v>
      </c>
      <c r="J327" s="18"/>
      <c r="K327" s="29">
        <f t="shared" si="3"/>
        <v>1.5</v>
      </c>
      <c r="L327" s="16">
        <f t="shared" si="5"/>
        <v>361.2500074</v>
      </c>
      <c r="M327" s="14">
        <v>323.0</v>
      </c>
      <c r="N327" s="14"/>
      <c r="O327" s="3"/>
      <c r="P327" s="3"/>
      <c r="Q327" s="3"/>
    </row>
    <row r="328" ht="15.75" customHeight="1">
      <c r="F328" s="3">
        <v>158.0</v>
      </c>
      <c r="G328" s="14"/>
      <c r="H328" s="15">
        <f t="shared" si="6"/>
        <v>1.5</v>
      </c>
      <c r="I328" s="16">
        <f t="shared" si="7"/>
        <v>1.5</v>
      </c>
      <c r="J328" s="18"/>
      <c r="K328" s="29">
        <f t="shared" si="3"/>
        <v>1.5</v>
      </c>
      <c r="L328" s="16">
        <f t="shared" si="5"/>
        <v>362.7500074</v>
      </c>
      <c r="M328" s="14">
        <v>324.0</v>
      </c>
      <c r="N328" s="14"/>
      <c r="O328" s="3"/>
      <c r="P328" s="3"/>
      <c r="Q328" s="3"/>
    </row>
    <row r="329" ht="15.75" customHeight="1">
      <c r="F329" s="3">
        <v>159.0</v>
      </c>
      <c r="G329" s="14"/>
      <c r="H329" s="15">
        <f t="shared" si="6"/>
        <v>1.5</v>
      </c>
      <c r="I329" s="16">
        <f t="shared" si="7"/>
        <v>1.5</v>
      </c>
      <c r="J329" s="18"/>
      <c r="K329" s="29">
        <f t="shared" si="3"/>
        <v>1.5</v>
      </c>
      <c r="L329" s="16">
        <f t="shared" si="5"/>
        <v>364.2500074</v>
      </c>
      <c r="M329" s="14">
        <v>325.0</v>
      </c>
      <c r="N329" s="14"/>
      <c r="O329" s="3"/>
      <c r="P329" s="3"/>
      <c r="Q329" s="3"/>
    </row>
    <row r="330" ht="15.75" customHeight="1">
      <c r="F330" s="3">
        <v>160.0</v>
      </c>
      <c r="G330" s="14"/>
      <c r="H330" s="15">
        <f t="shared" si="6"/>
        <v>1.5</v>
      </c>
      <c r="I330" s="16">
        <f t="shared" si="7"/>
        <v>1.5</v>
      </c>
      <c r="J330" s="18"/>
      <c r="K330" s="29">
        <f t="shared" si="3"/>
        <v>1.5</v>
      </c>
      <c r="L330" s="16">
        <f t="shared" si="5"/>
        <v>365.7500074</v>
      </c>
      <c r="M330" s="14">
        <v>326.0</v>
      </c>
      <c r="N330" s="14"/>
      <c r="O330" s="3"/>
      <c r="P330" s="3"/>
      <c r="Q330" s="3"/>
    </row>
    <row r="331" ht="15.75" customHeight="1">
      <c r="F331" s="3">
        <v>161.0</v>
      </c>
      <c r="G331" s="14"/>
      <c r="H331" s="15">
        <f t="shared" si="6"/>
        <v>1.5</v>
      </c>
      <c r="I331" s="16">
        <f t="shared" si="7"/>
        <v>1.5</v>
      </c>
      <c r="J331" s="18"/>
      <c r="K331" s="29">
        <f t="shared" si="3"/>
        <v>1.5</v>
      </c>
      <c r="L331" s="16">
        <f t="shared" si="5"/>
        <v>367.2500074</v>
      </c>
      <c r="M331" s="14">
        <v>327.0</v>
      </c>
      <c r="N331" s="14"/>
      <c r="O331" s="3"/>
      <c r="P331" s="3"/>
      <c r="Q331" s="3"/>
    </row>
    <row r="332" ht="15.75" customHeight="1">
      <c r="F332" s="3">
        <v>162.0</v>
      </c>
      <c r="G332" s="14"/>
      <c r="H332" s="15">
        <f t="shared" si="6"/>
        <v>1.5</v>
      </c>
      <c r="I332" s="16">
        <f t="shared" si="7"/>
        <v>1.5</v>
      </c>
      <c r="J332" s="18"/>
      <c r="K332" s="29">
        <f t="shared" si="3"/>
        <v>1.5</v>
      </c>
      <c r="L332" s="16">
        <f t="shared" si="5"/>
        <v>368.7500074</v>
      </c>
      <c r="M332" s="14">
        <v>328.0</v>
      </c>
      <c r="N332" s="14"/>
      <c r="O332" s="3"/>
      <c r="P332" s="3"/>
      <c r="Q332" s="3"/>
    </row>
    <row r="333" ht="15.75" customHeight="1">
      <c r="F333" s="3">
        <v>163.0</v>
      </c>
      <c r="G333" s="14"/>
      <c r="H333" s="15">
        <f t="shared" si="6"/>
        <v>1.5</v>
      </c>
      <c r="I333" s="16">
        <f t="shared" si="7"/>
        <v>1.5</v>
      </c>
      <c r="J333" s="18"/>
      <c r="K333" s="29">
        <f t="shared" si="3"/>
        <v>1.5</v>
      </c>
      <c r="L333" s="16">
        <f t="shared" si="5"/>
        <v>370.2500074</v>
      </c>
      <c r="M333" s="14">
        <v>329.0</v>
      </c>
      <c r="N333" s="14"/>
      <c r="O333" s="3"/>
      <c r="P333" s="3"/>
      <c r="Q333" s="3"/>
    </row>
    <row r="334" ht="15.75" customHeight="1">
      <c r="F334" s="3">
        <v>164.0</v>
      </c>
      <c r="G334" s="14"/>
      <c r="H334" s="15">
        <f t="shared" si="6"/>
        <v>1.5</v>
      </c>
      <c r="I334" s="16">
        <f t="shared" si="7"/>
        <v>1.5</v>
      </c>
      <c r="J334" s="18"/>
      <c r="K334" s="29">
        <f t="shared" si="3"/>
        <v>1.5</v>
      </c>
      <c r="L334" s="16">
        <f t="shared" si="5"/>
        <v>371.7500074</v>
      </c>
      <c r="M334" s="14">
        <v>330.0</v>
      </c>
      <c r="N334" s="14"/>
      <c r="O334" s="3"/>
      <c r="P334" s="3"/>
      <c r="Q334" s="3"/>
    </row>
    <row r="335" ht="15.75" customHeight="1">
      <c r="F335" s="3">
        <v>165.0</v>
      </c>
      <c r="G335" s="14"/>
      <c r="H335" s="15">
        <f t="shared" si="6"/>
        <v>1.5</v>
      </c>
      <c r="I335" s="16">
        <f t="shared" si="7"/>
        <v>1.5</v>
      </c>
      <c r="J335" s="18"/>
      <c r="K335" s="29">
        <f t="shared" si="3"/>
        <v>1.5</v>
      </c>
      <c r="L335" s="16">
        <f t="shared" si="5"/>
        <v>373.2500074</v>
      </c>
      <c r="M335" s="14">
        <v>331.0</v>
      </c>
      <c r="N335" s="14"/>
      <c r="O335" s="3"/>
      <c r="P335" s="3"/>
      <c r="Q335" s="3"/>
    </row>
    <row r="336" ht="15.75" customHeight="1">
      <c r="F336" s="3">
        <v>166.0</v>
      </c>
      <c r="G336" s="14"/>
      <c r="H336" s="15">
        <f t="shared" si="6"/>
        <v>1.5</v>
      </c>
      <c r="I336" s="16">
        <f t="shared" si="7"/>
        <v>1.5</v>
      </c>
      <c r="J336" s="18"/>
      <c r="K336" s="29">
        <f t="shared" si="3"/>
        <v>1.5</v>
      </c>
      <c r="L336" s="16">
        <f t="shared" si="5"/>
        <v>374.7500074</v>
      </c>
      <c r="M336" s="14">
        <v>332.0</v>
      </c>
      <c r="N336" s="14"/>
      <c r="O336" s="3"/>
      <c r="P336" s="3"/>
      <c r="Q336" s="3"/>
    </row>
    <row r="337" ht="15.75" customHeight="1">
      <c r="F337" s="3">
        <v>1.0</v>
      </c>
      <c r="G337" s="14">
        <v>166.0</v>
      </c>
      <c r="H337" s="15">
        <f t="shared" ref="H337:H503" si="8">$H$5</f>
        <v>0.009036144578</v>
      </c>
      <c r="I337" s="16">
        <v>1.4999926</v>
      </c>
      <c r="J337" s="16"/>
      <c r="K337" s="16">
        <f t="shared" si="3"/>
        <v>1.4999926</v>
      </c>
      <c r="L337" s="16">
        <f t="shared" si="5"/>
        <v>376.25</v>
      </c>
      <c r="M337" s="14">
        <v>333.0</v>
      </c>
      <c r="N337" s="14"/>
      <c r="O337" s="3"/>
      <c r="P337" s="3"/>
      <c r="Q337" s="3"/>
    </row>
    <row r="338" ht="15.75" customHeight="1">
      <c r="F338" s="3">
        <v>2.0</v>
      </c>
      <c r="G338" s="14">
        <v>165.0</v>
      </c>
      <c r="H338" s="15">
        <f t="shared" si="8"/>
        <v>0.009036144578</v>
      </c>
      <c r="I338" s="16">
        <f t="shared" ref="I338:I503" si="9">G338*H338</f>
        <v>1.490963855</v>
      </c>
      <c r="J338" s="16"/>
      <c r="K338" s="16">
        <f t="shared" si="3"/>
        <v>1.490963855</v>
      </c>
      <c r="L338" s="16">
        <f t="shared" si="5"/>
        <v>377.7409639</v>
      </c>
      <c r="M338" s="14">
        <v>334.0</v>
      </c>
      <c r="N338" s="14"/>
      <c r="O338" s="3"/>
      <c r="P338" s="3"/>
      <c r="Q338" s="3"/>
    </row>
    <row r="339" ht="15.75" customHeight="1">
      <c r="F339" s="3">
        <v>3.0</v>
      </c>
      <c r="G339" s="14">
        <v>164.0</v>
      </c>
      <c r="H339" s="15">
        <f t="shared" si="8"/>
        <v>0.009036144578</v>
      </c>
      <c r="I339" s="16">
        <f t="shared" si="9"/>
        <v>1.481927711</v>
      </c>
      <c r="J339" s="16"/>
      <c r="K339" s="16">
        <f t="shared" si="3"/>
        <v>1.481927711</v>
      </c>
      <c r="L339" s="16">
        <f t="shared" si="5"/>
        <v>379.2228916</v>
      </c>
      <c r="M339" s="14">
        <v>335.0</v>
      </c>
      <c r="N339" s="14"/>
      <c r="O339" s="3"/>
      <c r="P339" s="3"/>
      <c r="Q339" s="3"/>
    </row>
    <row r="340" ht="15.75" customHeight="1">
      <c r="F340" s="3">
        <v>4.0</v>
      </c>
      <c r="G340" s="14">
        <v>163.0</v>
      </c>
      <c r="H340" s="15">
        <f t="shared" si="8"/>
        <v>0.009036144578</v>
      </c>
      <c r="I340" s="16">
        <f t="shared" si="9"/>
        <v>1.472891566</v>
      </c>
      <c r="J340" s="16"/>
      <c r="K340" s="16">
        <f t="shared" si="3"/>
        <v>1.472891566</v>
      </c>
      <c r="L340" s="16">
        <f t="shared" si="5"/>
        <v>380.6957831</v>
      </c>
      <c r="M340" s="14">
        <v>336.0</v>
      </c>
      <c r="N340" s="14"/>
      <c r="O340" s="3"/>
      <c r="P340" s="3"/>
      <c r="Q340" s="3"/>
    </row>
    <row r="341" ht="15.75" customHeight="1">
      <c r="F341" s="3">
        <v>5.0</v>
      </c>
      <c r="G341" s="14">
        <v>162.0</v>
      </c>
      <c r="H341" s="15">
        <f t="shared" si="8"/>
        <v>0.009036144578</v>
      </c>
      <c r="I341" s="16">
        <f t="shared" si="9"/>
        <v>1.463855422</v>
      </c>
      <c r="J341" s="16"/>
      <c r="K341" s="16">
        <f t="shared" si="3"/>
        <v>1.463855422</v>
      </c>
      <c r="L341" s="16">
        <f t="shared" si="5"/>
        <v>382.1596386</v>
      </c>
      <c r="M341" s="14">
        <v>337.0</v>
      </c>
      <c r="N341" s="14"/>
      <c r="O341" s="3"/>
      <c r="P341" s="3"/>
      <c r="Q341" s="3"/>
    </row>
    <row r="342" ht="15.75" customHeight="1">
      <c r="F342" s="3">
        <v>6.0</v>
      </c>
      <c r="G342" s="14">
        <v>161.0</v>
      </c>
      <c r="H342" s="15">
        <f t="shared" si="8"/>
        <v>0.009036144578</v>
      </c>
      <c r="I342" s="16">
        <f t="shared" si="9"/>
        <v>1.454819277</v>
      </c>
      <c r="J342" s="16"/>
      <c r="K342" s="16">
        <f t="shared" si="3"/>
        <v>1.454819277</v>
      </c>
      <c r="L342" s="16">
        <f t="shared" si="5"/>
        <v>383.6144578</v>
      </c>
      <c r="M342" s="14">
        <v>338.0</v>
      </c>
      <c r="N342" s="14"/>
      <c r="O342" s="3"/>
      <c r="P342" s="3"/>
      <c r="Q342" s="3"/>
    </row>
    <row r="343" ht="15.75" customHeight="1">
      <c r="F343" s="3">
        <v>7.0</v>
      </c>
      <c r="G343" s="14">
        <v>160.0</v>
      </c>
      <c r="H343" s="15">
        <f t="shared" si="8"/>
        <v>0.009036144578</v>
      </c>
      <c r="I343" s="16">
        <f t="shared" si="9"/>
        <v>1.445783133</v>
      </c>
      <c r="J343" s="16"/>
      <c r="K343" s="16">
        <f t="shared" si="3"/>
        <v>1.445783133</v>
      </c>
      <c r="L343" s="16">
        <f t="shared" si="5"/>
        <v>385.060241</v>
      </c>
      <c r="M343" s="14">
        <v>339.0</v>
      </c>
      <c r="N343" s="14"/>
      <c r="O343" s="3"/>
      <c r="P343" s="3"/>
      <c r="Q343" s="3"/>
    </row>
    <row r="344" ht="15.75" customHeight="1">
      <c r="F344" s="3">
        <v>8.0</v>
      </c>
      <c r="G344" s="14">
        <v>159.0</v>
      </c>
      <c r="H344" s="15">
        <f t="shared" si="8"/>
        <v>0.009036144578</v>
      </c>
      <c r="I344" s="16">
        <f t="shared" si="9"/>
        <v>1.436746988</v>
      </c>
      <c r="J344" s="16"/>
      <c r="K344" s="16">
        <f t="shared" si="3"/>
        <v>1.436746988</v>
      </c>
      <c r="L344" s="16">
        <f t="shared" si="5"/>
        <v>386.496988</v>
      </c>
      <c r="M344" s="14">
        <v>340.0</v>
      </c>
      <c r="N344" s="14"/>
      <c r="O344" s="3"/>
      <c r="P344" s="3"/>
      <c r="Q344" s="3"/>
    </row>
    <row r="345" ht="15.75" customHeight="1">
      <c r="F345" s="3">
        <v>9.0</v>
      </c>
      <c r="G345" s="14">
        <v>158.0</v>
      </c>
      <c r="H345" s="15">
        <f t="shared" si="8"/>
        <v>0.009036144578</v>
      </c>
      <c r="I345" s="16">
        <f t="shared" si="9"/>
        <v>1.427710843</v>
      </c>
      <c r="J345" s="16"/>
      <c r="K345" s="16">
        <f t="shared" si="3"/>
        <v>1.427710843</v>
      </c>
      <c r="L345" s="16">
        <f t="shared" si="5"/>
        <v>387.9246988</v>
      </c>
      <c r="M345" s="14">
        <v>341.0</v>
      </c>
      <c r="N345" s="14"/>
      <c r="O345" s="3"/>
      <c r="P345" s="3"/>
      <c r="Q345" s="3"/>
    </row>
    <row r="346" ht="15.75" customHeight="1">
      <c r="F346" s="3">
        <v>10.0</v>
      </c>
      <c r="G346" s="14">
        <v>157.0</v>
      </c>
      <c r="H346" s="15">
        <f t="shared" si="8"/>
        <v>0.009036144578</v>
      </c>
      <c r="I346" s="16">
        <f t="shared" si="9"/>
        <v>1.418674699</v>
      </c>
      <c r="J346" s="16"/>
      <c r="K346" s="16">
        <f t="shared" si="3"/>
        <v>1.418674699</v>
      </c>
      <c r="L346" s="16">
        <f t="shared" si="5"/>
        <v>389.3433735</v>
      </c>
      <c r="M346" s="14">
        <v>342.0</v>
      </c>
      <c r="N346" s="14"/>
      <c r="O346" s="3"/>
      <c r="P346" s="3"/>
      <c r="Q346" s="3"/>
    </row>
    <row r="347" ht="15.75" customHeight="1">
      <c r="F347" s="3">
        <v>11.0</v>
      </c>
      <c r="G347" s="14">
        <v>156.0</v>
      </c>
      <c r="H347" s="15">
        <f t="shared" si="8"/>
        <v>0.009036144578</v>
      </c>
      <c r="I347" s="16">
        <f t="shared" si="9"/>
        <v>1.409638554</v>
      </c>
      <c r="J347" s="16"/>
      <c r="K347" s="16">
        <f t="shared" si="3"/>
        <v>1.409638554</v>
      </c>
      <c r="L347" s="16">
        <f t="shared" si="5"/>
        <v>390.753012</v>
      </c>
      <c r="M347" s="14">
        <v>343.0</v>
      </c>
      <c r="N347" s="14"/>
      <c r="O347" s="3"/>
      <c r="P347" s="3"/>
      <c r="Q347" s="3"/>
    </row>
    <row r="348" ht="15.75" customHeight="1">
      <c r="F348" s="3">
        <v>12.0</v>
      </c>
      <c r="G348" s="14">
        <v>155.0</v>
      </c>
      <c r="H348" s="15">
        <f t="shared" si="8"/>
        <v>0.009036144578</v>
      </c>
      <c r="I348" s="16">
        <f t="shared" si="9"/>
        <v>1.40060241</v>
      </c>
      <c r="J348" s="16"/>
      <c r="K348" s="16">
        <f t="shared" si="3"/>
        <v>1.40060241</v>
      </c>
      <c r="L348" s="16">
        <f t="shared" si="5"/>
        <v>392.1536145</v>
      </c>
      <c r="M348" s="14">
        <v>344.0</v>
      </c>
      <c r="N348" s="14"/>
      <c r="O348" s="3"/>
      <c r="P348" s="3"/>
      <c r="Q348" s="3"/>
    </row>
    <row r="349" ht="15.75" customHeight="1">
      <c r="F349" s="3">
        <v>13.0</v>
      </c>
      <c r="G349" s="14">
        <v>154.0</v>
      </c>
      <c r="H349" s="15">
        <f t="shared" si="8"/>
        <v>0.009036144578</v>
      </c>
      <c r="I349" s="16">
        <f t="shared" si="9"/>
        <v>1.391566265</v>
      </c>
      <c r="J349" s="16"/>
      <c r="K349" s="16">
        <f t="shared" si="3"/>
        <v>1.391566265</v>
      </c>
      <c r="L349" s="16">
        <f t="shared" si="5"/>
        <v>393.5451807</v>
      </c>
      <c r="M349" s="14">
        <v>345.0</v>
      </c>
      <c r="N349" s="14"/>
      <c r="O349" s="3"/>
      <c r="P349" s="3"/>
      <c r="Q349" s="3"/>
    </row>
    <row r="350" ht="15.75" customHeight="1">
      <c r="F350" s="3">
        <v>14.0</v>
      </c>
      <c r="G350" s="14">
        <v>153.0</v>
      </c>
      <c r="H350" s="15">
        <f t="shared" si="8"/>
        <v>0.009036144578</v>
      </c>
      <c r="I350" s="16">
        <f t="shared" si="9"/>
        <v>1.38253012</v>
      </c>
      <c r="J350" s="16"/>
      <c r="K350" s="16">
        <f t="shared" si="3"/>
        <v>1.38253012</v>
      </c>
      <c r="L350" s="16">
        <f t="shared" si="5"/>
        <v>394.9277108</v>
      </c>
      <c r="M350" s="14">
        <v>346.0</v>
      </c>
      <c r="N350" s="14"/>
      <c r="O350" s="3"/>
      <c r="P350" s="3"/>
      <c r="Q350" s="3"/>
    </row>
    <row r="351" ht="15.75" customHeight="1">
      <c r="F351" s="3">
        <v>15.0</v>
      </c>
      <c r="G351" s="14">
        <v>152.0</v>
      </c>
      <c r="H351" s="15">
        <f t="shared" si="8"/>
        <v>0.009036144578</v>
      </c>
      <c r="I351" s="16">
        <f t="shared" si="9"/>
        <v>1.373493976</v>
      </c>
      <c r="J351" s="16"/>
      <c r="K351" s="16">
        <f t="shared" si="3"/>
        <v>1.373493976</v>
      </c>
      <c r="L351" s="16">
        <f t="shared" si="5"/>
        <v>396.3012048</v>
      </c>
      <c r="M351" s="14">
        <v>347.0</v>
      </c>
      <c r="N351" s="14"/>
      <c r="O351" s="3"/>
      <c r="P351" s="3"/>
      <c r="Q351" s="3"/>
    </row>
    <row r="352" ht="15.75" customHeight="1">
      <c r="F352" s="3">
        <v>16.0</v>
      </c>
      <c r="G352" s="14">
        <v>151.0</v>
      </c>
      <c r="H352" s="15">
        <f t="shared" si="8"/>
        <v>0.009036144578</v>
      </c>
      <c r="I352" s="16">
        <f t="shared" si="9"/>
        <v>1.364457831</v>
      </c>
      <c r="J352" s="16"/>
      <c r="K352" s="16">
        <f t="shared" si="3"/>
        <v>1.364457831</v>
      </c>
      <c r="L352" s="16">
        <f t="shared" si="5"/>
        <v>397.6656627</v>
      </c>
      <c r="M352" s="14">
        <v>348.0</v>
      </c>
      <c r="N352" s="14"/>
      <c r="O352" s="3"/>
      <c r="P352" s="3"/>
      <c r="Q352" s="3"/>
    </row>
    <row r="353" ht="15.75" customHeight="1">
      <c r="F353" s="3">
        <v>17.0</v>
      </c>
      <c r="G353" s="14">
        <v>150.0</v>
      </c>
      <c r="H353" s="15">
        <f t="shared" si="8"/>
        <v>0.009036144578</v>
      </c>
      <c r="I353" s="16">
        <f t="shared" si="9"/>
        <v>1.355421687</v>
      </c>
      <c r="J353" s="16"/>
      <c r="K353" s="16">
        <f t="shared" si="3"/>
        <v>1.355421687</v>
      </c>
      <c r="L353" s="16">
        <f t="shared" si="5"/>
        <v>399.0210843</v>
      </c>
      <c r="M353" s="14">
        <v>349.0</v>
      </c>
      <c r="N353" s="14"/>
      <c r="O353" s="3"/>
      <c r="P353" s="3"/>
      <c r="Q353" s="3"/>
    </row>
    <row r="354" ht="15.75" customHeight="1">
      <c r="F354" s="3">
        <v>18.0</v>
      </c>
      <c r="G354" s="14">
        <v>149.0</v>
      </c>
      <c r="H354" s="15">
        <f t="shared" si="8"/>
        <v>0.009036144578</v>
      </c>
      <c r="I354" s="16">
        <f t="shared" si="9"/>
        <v>1.346385542</v>
      </c>
      <c r="J354" s="16"/>
      <c r="K354" s="16">
        <f t="shared" si="3"/>
        <v>1.346385542</v>
      </c>
      <c r="L354" s="16">
        <f t="shared" si="5"/>
        <v>400.3674699</v>
      </c>
      <c r="M354" s="14">
        <v>350.0</v>
      </c>
      <c r="N354" s="14"/>
      <c r="O354" s="3"/>
      <c r="P354" s="3"/>
      <c r="Q354" s="3"/>
    </row>
    <row r="355" ht="15.75" customHeight="1">
      <c r="F355" s="3">
        <v>19.0</v>
      </c>
      <c r="G355" s="14">
        <v>148.0</v>
      </c>
      <c r="H355" s="15">
        <f t="shared" si="8"/>
        <v>0.009036144578</v>
      </c>
      <c r="I355" s="16">
        <f t="shared" si="9"/>
        <v>1.337349398</v>
      </c>
      <c r="J355" s="16"/>
      <c r="K355" s="16">
        <f t="shared" si="3"/>
        <v>1.337349398</v>
      </c>
      <c r="L355" s="16">
        <f t="shared" si="5"/>
        <v>401.7048193</v>
      </c>
      <c r="M355" s="14">
        <v>351.0</v>
      </c>
      <c r="N355" s="14"/>
      <c r="O355" s="3"/>
      <c r="P355" s="3"/>
      <c r="Q355" s="3"/>
    </row>
    <row r="356" ht="15.75" customHeight="1">
      <c r="F356" s="3">
        <v>20.0</v>
      </c>
      <c r="G356" s="14">
        <v>147.0</v>
      </c>
      <c r="H356" s="15">
        <f t="shared" si="8"/>
        <v>0.009036144578</v>
      </c>
      <c r="I356" s="16">
        <f t="shared" si="9"/>
        <v>1.328313253</v>
      </c>
      <c r="J356" s="16"/>
      <c r="K356" s="16">
        <f t="shared" si="3"/>
        <v>1.328313253</v>
      </c>
      <c r="L356" s="16">
        <f t="shared" si="5"/>
        <v>403.0331325</v>
      </c>
      <c r="M356" s="14">
        <v>352.0</v>
      </c>
      <c r="N356" s="14"/>
      <c r="O356" s="3"/>
      <c r="P356" s="3"/>
      <c r="Q356" s="3"/>
    </row>
    <row r="357" ht="15.75" customHeight="1">
      <c r="F357" s="3">
        <v>21.0</v>
      </c>
      <c r="G357" s="14">
        <v>146.0</v>
      </c>
      <c r="H357" s="15">
        <f t="shared" si="8"/>
        <v>0.009036144578</v>
      </c>
      <c r="I357" s="16">
        <f t="shared" si="9"/>
        <v>1.319277108</v>
      </c>
      <c r="J357" s="16"/>
      <c r="K357" s="16">
        <f t="shared" si="3"/>
        <v>1.319277108</v>
      </c>
      <c r="L357" s="16">
        <f t="shared" si="5"/>
        <v>404.3524096</v>
      </c>
      <c r="M357" s="14">
        <v>353.0</v>
      </c>
      <c r="N357" s="14"/>
      <c r="O357" s="3"/>
      <c r="P357" s="3"/>
      <c r="Q357" s="3"/>
    </row>
    <row r="358" ht="15.75" customHeight="1">
      <c r="F358" s="3">
        <v>22.0</v>
      </c>
      <c r="G358" s="14">
        <v>145.0</v>
      </c>
      <c r="H358" s="15">
        <f t="shared" si="8"/>
        <v>0.009036144578</v>
      </c>
      <c r="I358" s="16">
        <f t="shared" si="9"/>
        <v>1.310240964</v>
      </c>
      <c r="J358" s="16"/>
      <c r="K358" s="16">
        <f t="shared" si="3"/>
        <v>1.310240964</v>
      </c>
      <c r="L358" s="16">
        <f t="shared" si="5"/>
        <v>405.6626506</v>
      </c>
      <c r="M358" s="14">
        <v>354.0</v>
      </c>
      <c r="N358" s="14"/>
      <c r="O358" s="3"/>
      <c r="P358" s="3"/>
      <c r="Q358" s="3"/>
    </row>
    <row r="359" ht="15.75" customHeight="1">
      <c r="F359" s="3">
        <v>23.0</v>
      </c>
      <c r="G359" s="14">
        <v>144.0</v>
      </c>
      <c r="H359" s="15">
        <f t="shared" si="8"/>
        <v>0.009036144578</v>
      </c>
      <c r="I359" s="16">
        <f t="shared" si="9"/>
        <v>1.301204819</v>
      </c>
      <c r="J359" s="16"/>
      <c r="K359" s="16">
        <f t="shared" si="3"/>
        <v>1.301204819</v>
      </c>
      <c r="L359" s="16">
        <f t="shared" si="5"/>
        <v>406.9638554</v>
      </c>
      <c r="M359" s="14">
        <v>355.0</v>
      </c>
      <c r="N359" s="14"/>
      <c r="O359" s="3"/>
      <c r="P359" s="3"/>
      <c r="Q359" s="3"/>
    </row>
    <row r="360" ht="15.75" customHeight="1">
      <c r="F360" s="3">
        <v>24.0</v>
      </c>
      <c r="G360" s="14">
        <v>143.0</v>
      </c>
      <c r="H360" s="15">
        <f t="shared" si="8"/>
        <v>0.009036144578</v>
      </c>
      <c r="I360" s="16">
        <f t="shared" si="9"/>
        <v>1.292168675</v>
      </c>
      <c r="J360" s="16"/>
      <c r="K360" s="16">
        <f t="shared" si="3"/>
        <v>1.292168675</v>
      </c>
      <c r="L360" s="16">
        <f t="shared" si="5"/>
        <v>408.2560241</v>
      </c>
      <c r="M360" s="14">
        <v>356.0</v>
      </c>
      <c r="N360" s="32"/>
      <c r="O360" s="3"/>
      <c r="P360" s="3"/>
      <c r="Q360" s="3"/>
    </row>
    <row r="361" ht="15.75" customHeight="1">
      <c r="F361" s="3">
        <v>25.0</v>
      </c>
      <c r="G361" s="14">
        <v>142.0</v>
      </c>
      <c r="H361" s="15">
        <f t="shared" si="8"/>
        <v>0.009036144578</v>
      </c>
      <c r="I361" s="16">
        <f t="shared" si="9"/>
        <v>1.28313253</v>
      </c>
      <c r="J361" s="16"/>
      <c r="K361" s="16">
        <f t="shared" si="3"/>
        <v>1.28313253</v>
      </c>
      <c r="L361" s="16">
        <f t="shared" si="5"/>
        <v>409.5391566</v>
      </c>
      <c r="M361" s="14">
        <v>357.0</v>
      </c>
      <c r="N361" s="32"/>
      <c r="O361" s="3"/>
      <c r="P361" s="3"/>
      <c r="Q361" s="3"/>
    </row>
    <row r="362" ht="15.75" customHeight="1">
      <c r="F362" s="3">
        <v>26.0</v>
      </c>
      <c r="G362" s="14">
        <v>141.0</v>
      </c>
      <c r="H362" s="15">
        <f t="shared" si="8"/>
        <v>0.009036144578</v>
      </c>
      <c r="I362" s="16">
        <f t="shared" si="9"/>
        <v>1.274096386</v>
      </c>
      <c r="J362" s="16"/>
      <c r="K362" s="16">
        <f t="shared" si="3"/>
        <v>1.274096386</v>
      </c>
      <c r="L362" s="16">
        <f t="shared" si="5"/>
        <v>410.813253</v>
      </c>
      <c r="M362" s="14">
        <v>358.0</v>
      </c>
      <c r="N362" s="32"/>
      <c r="O362" s="3"/>
      <c r="P362" s="3"/>
      <c r="Q362" s="3"/>
    </row>
    <row r="363" ht="15.75" customHeight="1">
      <c r="F363" s="3">
        <v>27.0</v>
      </c>
      <c r="G363" s="14">
        <v>140.0</v>
      </c>
      <c r="H363" s="15">
        <f t="shared" si="8"/>
        <v>0.009036144578</v>
      </c>
      <c r="I363" s="16">
        <f t="shared" si="9"/>
        <v>1.265060241</v>
      </c>
      <c r="J363" s="16"/>
      <c r="K363" s="16">
        <f t="shared" si="3"/>
        <v>1.265060241</v>
      </c>
      <c r="L363" s="16">
        <f t="shared" si="5"/>
        <v>412.0783133</v>
      </c>
      <c r="M363" s="14">
        <v>359.0</v>
      </c>
      <c r="N363" s="32"/>
      <c r="O363" s="3"/>
      <c r="P363" s="3"/>
      <c r="Q363" s="3"/>
    </row>
    <row r="364" ht="15.75" customHeight="1">
      <c r="F364" s="3">
        <v>28.0</v>
      </c>
      <c r="G364" s="14">
        <v>139.0</v>
      </c>
      <c r="H364" s="15">
        <f t="shared" si="8"/>
        <v>0.009036144578</v>
      </c>
      <c r="I364" s="16">
        <f t="shared" si="9"/>
        <v>1.256024096</v>
      </c>
      <c r="J364" s="16"/>
      <c r="K364" s="16">
        <f t="shared" si="3"/>
        <v>1.256024096</v>
      </c>
      <c r="L364" s="16">
        <f t="shared" si="5"/>
        <v>413.3343373</v>
      </c>
      <c r="M364" s="14">
        <v>360.0</v>
      </c>
      <c r="N364" s="32"/>
      <c r="O364" s="3"/>
      <c r="P364" s="3"/>
      <c r="Q364" s="3"/>
    </row>
    <row r="365" ht="15.75" customHeight="1">
      <c r="F365" s="3">
        <v>29.0</v>
      </c>
      <c r="G365" s="14">
        <v>138.0</v>
      </c>
      <c r="H365" s="15">
        <f t="shared" si="8"/>
        <v>0.009036144578</v>
      </c>
      <c r="I365" s="16">
        <f t="shared" si="9"/>
        <v>1.246987952</v>
      </c>
      <c r="J365" s="16"/>
      <c r="K365" s="16">
        <f t="shared" si="3"/>
        <v>1.246987952</v>
      </c>
      <c r="L365" s="16">
        <f t="shared" si="5"/>
        <v>414.5813253</v>
      </c>
      <c r="M365" s="14">
        <v>361.0</v>
      </c>
      <c r="N365" s="32"/>
      <c r="O365" s="3"/>
      <c r="P365" s="3"/>
      <c r="Q365" s="3"/>
    </row>
    <row r="366" ht="15.75" customHeight="1">
      <c r="F366" s="3">
        <v>30.0</v>
      </c>
      <c r="G366" s="14">
        <v>137.0</v>
      </c>
      <c r="H366" s="15">
        <f t="shared" si="8"/>
        <v>0.009036144578</v>
      </c>
      <c r="I366" s="16">
        <f t="shared" si="9"/>
        <v>1.237951807</v>
      </c>
      <c r="J366" s="16"/>
      <c r="K366" s="16">
        <f t="shared" si="3"/>
        <v>1.237951807</v>
      </c>
      <c r="L366" s="16">
        <f t="shared" si="5"/>
        <v>415.8192771</v>
      </c>
      <c r="M366" s="14">
        <v>362.0</v>
      </c>
      <c r="N366" s="32"/>
      <c r="O366" s="3"/>
      <c r="P366" s="3"/>
      <c r="Q366" s="3"/>
    </row>
    <row r="367" ht="15.75" customHeight="1">
      <c r="F367" s="3">
        <v>31.0</v>
      </c>
      <c r="G367" s="14">
        <v>136.0</v>
      </c>
      <c r="H367" s="15">
        <f t="shared" si="8"/>
        <v>0.009036144578</v>
      </c>
      <c r="I367" s="16">
        <f t="shared" si="9"/>
        <v>1.228915663</v>
      </c>
      <c r="J367" s="16"/>
      <c r="K367" s="16">
        <f t="shared" si="3"/>
        <v>1.228915663</v>
      </c>
      <c r="L367" s="16">
        <f t="shared" si="5"/>
        <v>417.0481928</v>
      </c>
      <c r="M367" s="14">
        <v>363.0</v>
      </c>
      <c r="N367" s="32"/>
      <c r="O367" s="3"/>
      <c r="P367" s="3"/>
      <c r="Q367" s="3"/>
    </row>
    <row r="368" ht="15.75" customHeight="1">
      <c r="F368" s="3">
        <v>32.0</v>
      </c>
      <c r="G368" s="14">
        <v>135.0</v>
      </c>
      <c r="H368" s="15">
        <f t="shared" si="8"/>
        <v>0.009036144578</v>
      </c>
      <c r="I368" s="16">
        <f t="shared" si="9"/>
        <v>1.219879518</v>
      </c>
      <c r="J368" s="16"/>
      <c r="K368" s="16">
        <f t="shared" si="3"/>
        <v>1.219879518</v>
      </c>
      <c r="L368" s="16">
        <f t="shared" si="5"/>
        <v>418.2680723</v>
      </c>
      <c r="M368" s="14">
        <v>364.0</v>
      </c>
      <c r="N368" s="32"/>
      <c r="O368" s="3"/>
      <c r="P368" s="3"/>
      <c r="Q368" s="3"/>
    </row>
    <row r="369" ht="15.75" customHeight="1">
      <c r="F369" s="3">
        <v>33.0</v>
      </c>
      <c r="G369" s="14">
        <v>134.0</v>
      </c>
      <c r="H369" s="15">
        <f t="shared" si="8"/>
        <v>0.009036144578</v>
      </c>
      <c r="I369" s="16">
        <f t="shared" si="9"/>
        <v>1.210843373</v>
      </c>
      <c r="J369" s="16"/>
      <c r="K369" s="16">
        <f t="shared" si="3"/>
        <v>1.210843373</v>
      </c>
      <c r="L369" s="16">
        <f t="shared" si="5"/>
        <v>419.4789157</v>
      </c>
      <c r="M369" s="14">
        <v>365.0</v>
      </c>
      <c r="N369" s="32"/>
      <c r="O369" s="3"/>
      <c r="P369" s="3"/>
      <c r="Q369" s="3"/>
    </row>
    <row r="370" ht="15.75" customHeight="1">
      <c r="F370" s="3">
        <v>34.0</v>
      </c>
      <c r="G370" s="14">
        <v>133.0</v>
      </c>
      <c r="H370" s="15">
        <f t="shared" si="8"/>
        <v>0.009036144578</v>
      </c>
      <c r="I370" s="16">
        <f t="shared" si="9"/>
        <v>1.201807229</v>
      </c>
      <c r="J370" s="16"/>
      <c r="K370" s="16">
        <f t="shared" si="3"/>
        <v>1.201807229</v>
      </c>
      <c r="L370" s="16">
        <f t="shared" si="5"/>
        <v>420.6807229</v>
      </c>
      <c r="M370" s="14">
        <v>366.0</v>
      </c>
      <c r="N370" s="32"/>
      <c r="O370" s="3"/>
      <c r="P370" s="3"/>
      <c r="Q370" s="3"/>
    </row>
    <row r="371" ht="15.75" customHeight="1">
      <c r="F371" s="3">
        <v>35.0</v>
      </c>
      <c r="G371" s="14">
        <v>132.0</v>
      </c>
      <c r="H371" s="15">
        <f t="shared" si="8"/>
        <v>0.009036144578</v>
      </c>
      <c r="I371" s="16">
        <f t="shared" si="9"/>
        <v>1.192771084</v>
      </c>
      <c r="J371" s="16"/>
      <c r="K371" s="16">
        <f t="shared" si="3"/>
        <v>1.192771084</v>
      </c>
      <c r="L371" s="16">
        <f t="shared" si="5"/>
        <v>421.873494</v>
      </c>
      <c r="M371" s="14">
        <v>367.0</v>
      </c>
      <c r="N371" s="32"/>
      <c r="O371" s="3"/>
      <c r="P371" s="3"/>
      <c r="Q371" s="3"/>
    </row>
    <row r="372" ht="15.75" customHeight="1">
      <c r="F372" s="3">
        <v>36.0</v>
      </c>
      <c r="G372" s="14">
        <v>131.0</v>
      </c>
      <c r="H372" s="15">
        <f t="shared" si="8"/>
        <v>0.009036144578</v>
      </c>
      <c r="I372" s="16">
        <f t="shared" si="9"/>
        <v>1.18373494</v>
      </c>
      <c r="J372" s="16"/>
      <c r="K372" s="16">
        <f t="shared" si="3"/>
        <v>1.18373494</v>
      </c>
      <c r="L372" s="16">
        <f t="shared" si="5"/>
        <v>423.0572289</v>
      </c>
      <c r="M372" s="14">
        <v>368.0</v>
      </c>
      <c r="N372" s="32"/>
      <c r="O372" s="3"/>
      <c r="P372" s="3"/>
      <c r="Q372" s="3"/>
    </row>
    <row r="373" ht="15.75" customHeight="1">
      <c r="F373" s="3">
        <v>37.0</v>
      </c>
      <c r="G373" s="14">
        <v>130.0</v>
      </c>
      <c r="H373" s="15">
        <f t="shared" si="8"/>
        <v>0.009036144578</v>
      </c>
      <c r="I373" s="16">
        <f t="shared" si="9"/>
        <v>1.174698795</v>
      </c>
      <c r="J373" s="16"/>
      <c r="K373" s="16">
        <f t="shared" si="3"/>
        <v>1.174698795</v>
      </c>
      <c r="L373" s="16">
        <f t="shared" si="5"/>
        <v>424.2319277</v>
      </c>
      <c r="M373" s="14">
        <v>369.0</v>
      </c>
      <c r="N373" s="32"/>
      <c r="O373" s="3"/>
      <c r="P373" s="3"/>
      <c r="Q373" s="3"/>
    </row>
    <row r="374" ht="15.75" customHeight="1">
      <c r="F374" s="3">
        <v>38.0</v>
      </c>
      <c r="G374" s="14">
        <v>129.0</v>
      </c>
      <c r="H374" s="15">
        <f t="shared" si="8"/>
        <v>0.009036144578</v>
      </c>
      <c r="I374" s="16">
        <f t="shared" si="9"/>
        <v>1.165662651</v>
      </c>
      <c r="J374" s="16"/>
      <c r="K374" s="16">
        <f t="shared" si="3"/>
        <v>1.165662651</v>
      </c>
      <c r="L374" s="16">
        <f t="shared" si="5"/>
        <v>425.3975904</v>
      </c>
      <c r="M374" s="14">
        <v>370.0</v>
      </c>
      <c r="N374" s="32"/>
      <c r="O374" s="3"/>
      <c r="P374" s="3"/>
      <c r="Q374" s="3"/>
    </row>
    <row r="375" ht="15.75" customHeight="1">
      <c r="F375" s="3">
        <v>39.0</v>
      </c>
      <c r="G375" s="14">
        <v>128.0</v>
      </c>
      <c r="H375" s="15">
        <f t="shared" si="8"/>
        <v>0.009036144578</v>
      </c>
      <c r="I375" s="16">
        <f t="shared" si="9"/>
        <v>1.156626506</v>
      </c>
      <c r="J375" s="16"/>
      <c r="K375" s="16">
        <f t="shared" si="3"/>
        <v>1.156626506</v>
      </c>
      <c r="L375" s="16">
        <f t="shared" si="5"/>
        <v>426.5542169</v>
      </c>
      <c r="M375" s="14">
        <v>371.0</v>
      </c>
      <c r="N375" s="32"/>
      <c r="O375" s="3"/>
      <c r="P375" s="3"/>
      <c r="Q375" s="3"/>
    </row>
    <row r="376" ht="15.75" customHeight="1">
      <c r="F376" s="3">
        <v>40.0</v>
      </c>
      <c r="G376" s="14">
        <v>127.0</v>
      </c>
      <c r="H376" s="15">
        <f t="shared" si="8"/>
        <v>0.009036144578</v>
      </c>
      <c r="I376" s="16">
        <f t="shared" si="9"/>
        <v>1.147590361</v>
      </c>
      <c r="J376" s="16"/>
      <c r="K376" s="16">
        <f t="shared" si="3"/>
        <v>1.147590361</v>
      </c>
      <c r="L376" s="16">
        <f t="shared" si="5"/>
        <v>427.7018072</v>
      </c>
      <c r="M376" s="14">
        <v>372.0</v>
      </c>
      <c r="N376" s="32"/>
      <c r="O376" s="3"/>
      <c r="P376" s="3"/>
      <c r="Q376" s="3"/>
    </row>
    <row r="377" ht="15.75" customHeight="1">
      <c r="F377" s="3">
        <v>41.0</v>
      </c>
      <c r="G377" s="14">
        <v>126.0</v>
      </c>
      <c r="H377" s="15">
        <f t="shared" si="8"/>
        <v>0.009036144578</v>
      </c>
      <c r="I377" s="16">
        <f t="shared" si="9"/>
        <v>1.138554217</v>
      </c>
      <c r="J377" s="16"/>
      <c r="K377" s="16">
        <f t="shared" si="3"/>
        <v>1.138554217</v>
      </c>
      <c r="L377" s="16">
        <f t="shared" si="5"/>
        <v>428.8403614</v>
      </c>
      <c r="M377" s="14">
        <v>373.0</v>
      </c>
      <c r="N377" s="32"/>
      <c r="O377" s="3"/>
      <c r="P377" s="3"/>
      <c r="Q377" s="3"/>
    </row>
    <row r="378" ht="15.75" customHeight="1">
      <c r="F378" s="3">
        <v>42.0</v>
      </c>
      <c r="G378" s="14">
        <v>125.0</v>
      </c>
      <c r="H378" s="15">
        <f t="shared" si="8"/>
        <v>0.009036144578</v>
      </c>
      <c r="I378" s="16">
        <f t="shared" si="9"/>
        <v>1.129518072</v>
      </c>
      <c r="J378" s="16"/>
      <c r="K378" s="16">
        <f t="shared" si="3"/>
        <v>1.129518072</v>
      </c>
      <c r="L378" s="16">
        <f t="shared" si="5"/>
        <v>429.9698795</v>
      </c>
      <c r="M378" s="14">
        <v>374.0</v>
      </c>
      <c r="N378" s="32"/>
      <c r="O378" s="3"/>
      <c r="P378" s="3"/>
      <c r="Q378" s="3"/>
    </row>
    <row r="379" ht="15.75" customHeight="1">
      <c r="F379" s="3">
        <v>43.0</v>
      </c>
      <c r="G379" s="14">
        <v>124.0</v>
      </c>
      <c r="H379" s="15">
        <f t="shared" si="8"/>
        <v>0.009036144578</v>
      </c>
      <c r="I379" s="16">
        <f t="shared" si="9"/>
        <v>1.120481928</v>
      </c>
      <c r="J379" s="16"/>
      <c r="K379" s="16">
        <f t="shared" si="3"/>
        <v>1.120481928</v>
      </c>
      <c r="L379" s="16">
        <f t="shared" si="5"/>
        <v>431.0903614</v>
      </c>
      <c r="M379" s="14">
        <v>375.0</v>
      </c>
      <c r="N379" s="32"/>
      <c r="O379" s="3"/>
      <c r="P379" s="3"/>
      <c r="Q379" s="3"/>
    </row>
    <row r="380" ht="15.75" customHeight="1">
      <c r="F380" s="3">
        <v>44.0</v>
      </c>
      <c r="G380" s="14">
        <v>123.0</v>
      </c>
      <c r="H380" s="15">
        <f t="shared" si="8"/>
        <v>0.009036144578</v>
      </c>
      <c r="I380" s="16">
        <f t="shared" si="9"/>
        <v>1.111445783</v>
      </c>
      <c r="J380" s="16"/>
      <c r="K380" s="16">
        <f t="shared" si="3"/>
        <v>1.111445783</v>
      </c>
      <c r="L380" s="16">
        <f t="shared" si="5"/>
        <v>432.2018072</v>
      </c>
      <c r="M380" s="14">
        <v>376.0</v>
      </c>
      <c r="N380" s="32"/>
      <c r="O380" s="3"/>
      <c r="P380" s="3"/>
      <c r="Q380" s="3"/>
    </row>
    <row r="381" ht="15.75" customHeight="1">
      <c r="F381" s="3">
        <v>45.0</v>
      </c>
      <c r="G381" s="14">
        <v>122.0</v>
      </c>
      <c r="H381" s="15">
        <f t="shared" si="8"/>
        <v>0.009036144578</v>
      </c>
      <c r="I381" s="16">
        <f t="shared" si="9"/>
        <v>1.102409639</v>
      </c>
      <c r="J381" s="16"/>
      <c r="K381" s="16">
        <f t="shared" si="3"/>
        <v>1.102409639</v>
      </c>
      <c r="L381" s="16">
        <f t="shared" si="5"/>
        <v>433.3042169</v>
      </c>
      <c r="M381" s="14">
        <v>377.0</v>
      </c>
      <c r="N381" s="32"/>
      <c r="O381" s="3"/>
      <c r="P381" s="3"/>
      <c r="Q381" s="3"/>
    </row>
    <row r="382" ht="15.75" customHeight="1">
      <c r="F382" s="3">
        <v>46.0</v>
      </c>
      <c r="G382" s="14">
        <v>121.0</v>
      </c>
      <c r="H382" s="15">
        <f t="shared" si="8"/>
        <v>0.009036144578</v>
      </c>
      <c r="I382" s="16">
        <f t="shared" si="9"/>
        <v>1.093373494</v>
      </c>
      <c r="J382" s="16"/>
      <c r="K382" s="16">
        <f t="shared" si="3"/>
        <v>1.093373494</v>
      </c>
      <c r="L382" s="16">
        <f t="shared" si="5"/>
        <v>434.3975904</v>
      </c>
      <c r="M382" s="14">
        <v>378.0</v>
      </c>
      <c r="N382" s="3"/>
      <c r="O382" s="3"/>
      <c r="P382" s="3"/>
      <c r="Q382" s="3"/>
    </row>
    <row r="383" ht="15.75" customHeight="1">
      <c r="F383" s="3">
        <v>47.0</v>
      </c>
      <c r="G383" s="14">
        <v>120.0</v>
      </c>
      <c r="H383" s="15">
        <f t="shared" si="8"/>
        <v>0.009036144578</v>
      </c>
      <c r="I383" s="16">
        <f t="shared" si="9"/>
        <v>1.084337349</v>
      </c>
      <c r="J383" s="16"/>
      <c r="K383" s="16">
        <f t="shared" si="3"/>
        <v>1.084337349</v>
      </c>
      <c r="L383" s="16">
        <f t="shared" si="5"/>
        <v>435.4819277</v>
      </c>
      <c r="M383" s="14">
        <v>379.0</v>
      </c>
      <c r="N383" s="3"/>
      <c r="O383" s="3"/>
      <c r="P383" s="3"/>
      <c r="Q383" s="3"/>
    </row>
    <row r="384" ht="15.75" customHeight="1">
      <c r="F384" s="3">
        <v>48.0</v>
      </c>
      <c r="G384" s="14">
        <v>119.0</v>
      </c>
      <c r="H384" s="15">
        <f t="shared" si="8"/>
        <v>0.009036144578</v>
      </c>
      <c r="I384" s="16">
        <f t="shared" si="9"/>
        <v>1.075301205</v>
      </c>
      <c r="J384" s="16"/>
      <c r="K384" s="16">
        <f t="shared" si="3"/>
        <v>1.075301205</v>
      </c>
      <c r="L384" s="16">
        <f t="shared" si="5"/>
        <v>436.5572289</v>
      </c>
      <c r="M384" s="14">
        <v>380.0</v>
      </c>
      <c r="N384" s="3"/>
      <c r="O384" s="3"/>
      <c r="P384" s="3"/>
      <c r="Q384" s="3"/>
    </row>
    <row r="385" ht="15.75" customHeight="1">
      <c r="F385" s="3">
        <v>49.0</v>
      </c>
      <c r="G385" s="14">
        <v>118.0</v>
      </c>
      <c r="H385" s="15">
        <f t="shared" si="8"/>
        <v>0.009036144578</v>
      </c>
      <c r="I385" s="16">
        <f t="shared" si="9"/>
        <v>1.06626506</v>
      </c>
      <c r="J385" s="16"/>
      <c r="K385" s="16">
        <f t="shared" si="3"/>
        <v>1.06626506</v>
      </c>
      <c r="L385" s="16">
        <f t="shared" si="5"/>
        <v>437.623494</v>
      </c>
      <c r="M385" s="14">
        <v>381.0</v>
      </c>
      <c r="N385" s="3"/>
      <c r="O385" s="3"/>
      <c r="P385" s="3"/>
      <c r="Q385" s="3"/>
    </row>
    <row r="386" ht="15.75" customHeight="1">
      <c r="F386" s="3">
        <v>50.0</v>
      </c>
      <c r="G386" s="14">
        <v>117.0</v>
      </c>
      <c r="H386" s="15">
        <f t="shared" si="8"/>
        <v>0.009036144578</v>
      </c>
      <c r="I386" s="16">
        <f t="shared" si="9"/>
        <v>1.057228916</v>
      </c>
      <c r="J386" s="16"/>
      <c r="K386" s="16">
        <f t="shared" si="3"/>
        <v>1.057228916</v>
      </c>
      <c r="L386" s="16">
        <f t="shared" si="5"/>
        <v>438.6807229</v>
      </c>
      <c r="M386" s="14">
        <v>382.0</v>
      </c>
      <c r="N386" s="3"/>
      <c r="O386" s="3"/>
      <c r="P386" s="3"/>
      <c r="Q386" s="3"/>
    </row>
    <row r="387" ht="15.75" customHeight="1">
      <c r="F387" s="3">
        <v>51.0</v>
      </c>
      <c r="G387" s="14">
        <v>116.0</v>
      </c>
      <c r="H387" s="15">
        <f t="shared" si="8"/>
        <v>0.009036144578</v>
      </c>
      <c r="I387" s="16">
        <f t="shared" si="9"/>
        <v>1.048192771</v>
      </c>
      <c r="J387" s="16"/>
      <c r="K387" s="16">
        <f t="shared" si="3"/>
        <v>1.048192771</v>
      </c>
      <c r="L387" s="16">
        <f t="shared" si="5"/>
        <v>439.7289157</v>
      </c>
      <c r="M387" s="14">
        <v>383.0</v>
      </c>
      <c r="N387" s="3"/>
      <c r="O387" s="3"/>
      <c r="P387" s="3"/>
      <c r="Q387" s="3"/>
    </row>
    <row r="388" ht="15.75" customHeight="1">
      <c r="F388" s="3">
        <v>52.0</v>
      </c>
      <c r="G388" s="14">
        <v>115.0</v>
      </c>
      <c r="H388" s="15">
        <f t="shared" si="8"/>
        <v>0.009036144578</v>
      </c>
      <c r="I388" s="16">
        <f t="shared" si="9"/>
        <v>1.039156627</v>
      </c>
      <c r="J388" s="16"/>
      <c r="K388" s="16">
        <f t="shared" si="3"/>
        <v>1.039156627</v>
      </c>
      <c r="L388" s="16">
        <f t="shared" si="5"/>
        <v>440.7680723</v>
      </c>
      <c r="M388" s="14">
        <v>384.0</v>
      </c>
      <c r="N388" s="3"/>
      <c r="O388" s="3"/>
      <c r="P388" s="3"/>
      <c r="Q388" s="3"/>
    </row>
    <row r="389" ht="15.75" customHeight="1">
      <c r="F389" s="3">
        <v>53.0</v>
      </c>
      <c r="G389" s="14">
        <v>114.0</v>
      </c>
      <c r="H389" s="15">
        <f t="shared" si="8"/>
        <v>0.009036144578</v>
      </c>
      <c r="I389" s="16">
        <f t="shared" si="9"/>
        <v>1.030120482</v>
      </c>
      <c r="J389" s="16"/>
      <c r="K389" s="16">
        <f t="shared" si="3"/>
        <v>1.030120482</v>
      </c>
      <c r="L389" s="16">
        <f t="shared" si="5"/>
        <v>441.7981928</v>
      </c>
      <c r="M389" s="14">
        <v>385.0</v>
      </c>
      <c r="N389" s="3"/>
      <c r="O389" s="3"/>
      <c r="P389" s="3"/>
      <c r="Q389" s="3"/>
    </row>
    <row r="390" ht="15.75" customHeight="1">
      <c r="F390" s="3">
        <v>54.0</v>
      </c>
      <c r="G390" s="14">
        <v>113.0</v>
      </c>
      <c r="H390" s="15">
        <f t="shared" si="8"/>
        <v>0.009036144578</v>
      </c>
      <c r="I390" s="16">
        <f t="shared" si="9"/>
        <v>1.021084337</v>
      </c>
      <c r="J390" s="16"/>
      <c r="K390" s="16">
        <f t="shared" si="3"/>
        <v>1.021084337</v>
      </c>
      <c r="L390" s="16">
        <f t="shared" si="5"/>
        <v>442.8192771</v>
      </c>
      <c r="M390" s="14">
        <v>386.0</v>
      </c>
      <c r="N390" s="3"/>
      <c r="O390" s="3"/>
      <c r="P390" s="3"/>
      <c r="Q390" s="3"/>
    </row>
    <row r="391" ht="15.75" customHeight="1">
      <c r="F391" s="3">
        <v>55.0</v>
      </c>
      <c r="G391" s="14">
        <v>112.0</v>
      </c>
      <c r="H391" s="15">
        <f t="shared" si="8"/>
        <v>0.009036144578</v>
      </c>
      <c r="I391" s="16">
        <f t="shared" si="9"/>
        <v>1.012048193</v>
      </c>
      <c r="J391" s="16"/>
      <c r="K391" s="16">
        <f t="shared" si="3"/>
        <v>1.012048193</v>
      </c>
      <c r="L391" s="16">
        <f t="shared" si="5"/>
        <v>443.8313253</v>
      </c>
      <c r="M391" s="14">
        <v>387.0</v>
      </c>
      <c r="N391" s="3"/>
      <c r="O391" s="3"/>
      <c r="P391" s="3"/>
      <c r="Q391" s="3"/>
    </row>
    <row r="392" ht="15.75" customHeight="1">
      <c r="F392" s="3">
        <v>56.0</v>
      </c>
      <c r="G392" s="14">
        <v>111.0</v>
      </c>
      <c r="H392" s="15">
        <f t="shared" si="8"/>
        <v>0.009036144578</v>
      </c>
      <c r="I392" s="16">
        <f t="shared" si="9"/>
        <v>1.003012048</v>
      </c>
      <c r="J392" s="16"/>
      <c r="K392" s="16">
        <f t="shared" si="3"/>
        <v>1.003012048</v>
      </c>
      <c r="L392" s="16">
        <f t="shared" si="5"/>
        <v>444.8343373</v>
      </c>
      <c r="M392" s="14">
        <v>388.0</v>
      </c>
      <c r="N392" s="3"/>
      <c r="O392" s="3"/>
      <c r="P392" s="3"/>
      <c r="Q392" s="3"/>
    </row>
    <row r="393" ht="15.75" customHeight="1">
      <c r="F393" s="3">
        <v>57.0</v>
      </c>
      <c r="G393" s="14">
        <v>110.0</v>
      </c>
      <c r="H393" s="15">
        <f t="shared" si="8"/>
        <v>0.009036144578</v>
      </c>
      <c r="I393" s="16">
        <f t="shared" si="9"/>
        <v>0.9939759036</v>
      </c>
      <c r="J393" s="16"/>
      <c r="K393" s="16">
        <f t="shared" si="3"/>
        <v>0.9939759036</v>
      </c>
      <c r="L393" s="16">
        <f t="shared" si="5"/>
        <v>445.8283133</v>
      </c>
      <c r="M393" s="14">
        <v>389.0</v>
      </c>
      <c r="N393" s="3"/>
      <c r="O393" s="3"/>
      <c r="P393" s="3"/>
      <c r="Q393" s="3"/>
    </row>
    <row r="394" ht="15.75" customHeight="1">
      <c r="F394" s="3">
        <v>58.0</v>
      </c>
      <c r="G394" s="14">
        <v>109.0</v>
      </c>
      <c r="H394" s="15">
        <f t="shared" si="8"/>
        <v>0.009036144578</v>
      </c>
      <c r="I394" s="16">
        <f t="shared" si="9"/>
        <v>0.984939759</v>
      </c>
      <c r="J394" s="16"/>
      <c r="K394" s="16">
        <f t="shared" si="3"/>
        <v>0.984939759</v>
      </c>
      <c r="L394" s="16">
        <f t="shared" si="5"/>
        <v>446.813253</v>
      </c>
      <c r="M394" s="14">
        <v>390.0</v>
      </c>
      <c r="N394" s="3"/>
      <c r="O394" s="3"/>
      <c r="P394" s="3"/>
      <c r="Q394" s="3"/>
    </row>
    <row r="395" ht="15.75" customHeight="1">
      <c r="F395" s="3">
        <v>59.0</v>
      </c>
      <c r="G395" s="14">
        <v>108.0</v>
      </c>
      <c r="H395" s="15">
        <f t="shared" si="8"/>
        <v>0.009036144578</v>
      </c>
      <c r="I395" s="16">
        <f t="shared" si="9"/>
        <v>0.9759036145</v>
      </c>
      <c r="J395" s="16"/>
      <c r="K395" s="16">
        <f t="shared" si="3"/>
        <v>0.9759036145</v>
      </c>
      <c r="L395" s="16">
        <f t="shared" si="5"/>
        <v>447.7891566</v>
      </c>
      <c r="M395" s="14">
        <v>391.0</v>
      </c>
      <c r="N395" s="3"/>
      <c r="O395" s="3"/>
      <c r="P395" s="3"/>
      <c r="Q395" s="3"/>
    </row>
    <row r="396" ht="15.75" customHeight="1">
      <c r="F396" s="3">
        <v>60.0</v>
      </c>
      <c r="G396" s="14">
        <v>107.0</v>
      </c>
      <c r="H396" s="15">
        <f t="shared" si="8"/>
        <v>0.009036144578</v>
      </c>
      <c r="I396" s="16">
        <f t="shared" si="9"/>
        <v>0.9668674699</v>
      </c>
      <c r="J396" s="16"/>
      <c r="K396" s="16">
        <f t="shared" si="3"/>
        <v>0.9668674699</v>
      </c>
      <c r="L396" s="16">
        <f t="shared" si="5"/>
        <v>448.7560241</v>
      </c>
      <c r="M396" s="14">
        <v>392.0</v>
      </c>
      <c r="N396" s="3"/>
      <c r="O396" s="3"/>
      <c r="P396" s="3"/>
      <c r="Q396" s="3"/>
    </row>
    <row r="397" ht="15.75" customHeight="1">
      <c r="F397" s="3">
        <v>61.0</v>
      </c>
      <c r="G397" s="14">
        <v>106.0</v>
      </c>
      <c r="H397" s="15">
        <f t="shared" si="8"/>
        <v>0.009036144578</v>
      </c>
      <c r="I397" s="16">
        <f t="shared" si="9"/>
        <v>0.9578313253</v>
      </c>
      <c r="J397" s="16"/>
      <c r="K397" s="16">
        <f t="shared" si="3"/>
        <v>0.9578313253</v>
      </c>
      <c r="L397" s="16">
        <f t="shared" si="5"/>
        <v>449.7138554</v>
      </c>
      <c r="M397" s="14">
        <v>393.0</v>
      </c>
      <c r="N397" s="3"/>
      <c r="O397" s="3"/>
      <c r="P397" s="3"/>
      <c r="Q397" s="3"/>
    </row>
    <row r="398" ht="15.75" customHeight="1">
      <c r="F398" s="3">
        <v>62.0</v>
      </c>
      <c r="G398" s="14">
        <v>105.0</v>
      </c>
      <c r="H398" s="15">
        <f t="shared" si="8"/>
        <v>0.009036144578</v>
      </c>
      <c r="I398" s="16">
        <f t="shared" si="9"/>
        <v>0.9487951807</v>
      </c>
      <c r="J398" s="16"/>
      <c r="K398" s="16">
        <f t="shared" si="3"/>
        <v>0.9487951807</v>
      </c>
      <c r="L398" s="16">
        <f t="shared" si="5"/>
        <v>450.6626506</v>
      </c>
      <c r="M398" s="14">
        <v>394.0</v>
      </c>
      <c r="N398" s="3"/>
      <c r="O398" s="3"/>
      <c r="P398" s="3"/>
      <c r="Q398" s="3"/>
    </row>
    <row r="399" ht="15.75" customHeight="1">
      <c r="F399" s="3">
        <v>63.0</v>
      </c>
      <c r="G399" s="14">
        <v>104.0</v>
      </c>
      <c r="H399" s="15">
        <f t="shared" si="8"/>
        <v>0.009036144578</v>
      </c>
      <c r="I399" s="16">
        <f t="shared" si="9"/>
        <v>0.9397590361</v>
      </c>
      <c r="J399" s="16"/>
      <c r="K399" s="16">
        <f t="shared" si="3"/>
        <v>0.9397590361</v>
      </c>
      <c r="L399" s="16">
        <f t="shared" si="5"/>
        <v>451.6024096</v>
      </c>
      <c r="M399" s="14">
        <v>395.0</v>
      </c>
      <c r="N399" s="3"/>
      <c r="O399" s="3"/>
      <c r="P399" s="3"/>
      <c r="Q399" s="3"/>
    </row>
    <row r="400" ht="15.75" customHeight="1">
      <c r="F400" s="3">
        <v>64.0</v>
      </c>
      <c r="G400" s="14">
        <v>103.0</v>
      </c>
      <c r="H400" s="15">
        <f t="shared" si="8"/>
        <v>0.009036144578</v>
      </c>
      <c r="I400" s="16">
        <f t="shared" si="9"/>
        <v>0.9307228916</v>
      </c>
      <c r="J400" s="16"/>
      <c r="K400" s="16">
        <f t="shared" si="3"/>
        <v>0.9307228916</v>
      </c>
      <c r="L400" s="16">
        <f t="shared" si="5"/>
        <v>452.5331325</v>
      </c>
      <c r="M400" s="14">
        <v>396.0</v>
      </c>
      <c r="N400" s="3"/>
      <c r="O400" s="3"/>
      <c r="P400" s="3"/>
      <c r="Q400" s="3"/>
    </row>
    <row r="401" ht="15.75" customHeight="1">
      <c r="F401" s="3">
        <v>65.0</v>
      </c>
      <c r="G401" s="14">
        <v>102.0</v>
      </c>
      <c r="H401" s="15">
        <f t="shared" si="8"/>
        <v>0.009036144578</v>
      </c>
      <c r="I401" s="16">
        <f t="shared" si="9"/>
        <v>0.921686747</v>
      </c>
      <c r="J401" s="16"/>
      <c r="K401" s="16">
        <f t="shared" si="3"/>
        <v>0.921686747</v>
      </c>
      <c r="L401" s="16">
        <f t="shared" si="5"/>
        <v>453.4548193</v>
      </c>
      <c r="M401" s="14">
        <v>397.0</v>
      </c>
      <c r="N401" s="3"/>
      <c r="O401" s="3"/>
      <c r="P401" s="3"/>
      <c r="Q401" s="3"/>
    </row>
    <row r="402" ht="15.75" customHeight="1">
      <c r="F402" s="3">
        <v>66.0</v>
      </c>
      <c r="G402" s="14">
        <v>101.0</v>
      </c>
      <c r="H402" s="15">
        <f t="shared" si="8"/>
        <v>0.009036144578</v>
      </c>
      <c r="I402" s="16">
        <f t="shared" si="9"/>
        <v>0.9126506024</v>
      </c>
      <c r="J402" s="16"/>
      <c r="K402" s="16">
        <f t="shared" si="3"/>
        <v>0.9126506024</v>
      </c>
      <c r="L402" s="16">
        <f t="shared" si="5"/>
        <v>454.3674699</v>
      </c>
      <c r="M402" s="14">
        <v>398.0</v>
      </c>
      <c r="N402" s="3"/>
      <c r="O402" s="3"/>
      <c r="P402" s="3"/>
      <c r="Q402" s="3"/>
    </row>
    <row r="403" ht="15.75" customHeight="1">
      <c r="F403" s="3">
        <v>67.0</v>
      </c>
      <c r="G403" s="14">
        <v>100.0</v>
      </c>
      <c r="H403" s="15">
        <f t="shared" si="8"/>
        <v>0.009036144578</v>
      </c>
      <c r="I403" s="16">
        <f t="shared" si="9"/>
        <v>0.9036144578</v>
      </c>
      <c r="J403" s="16"/>
      <c r="K403" s="16">
        <f t="shared" si="3"/>
        <v>0.9036144578</v>
      </c>
      <c r="L403" s="16">
        <f t="shared" si="5"/>
        <v>455.2710843</v>
      </c>
      <c r="M403" s="14">
        <v>399.0</v>
      </c>
      <c r="N403" s="3"/>
      <c r="O403" s="3"/>
      <c r="P403" s="3"/>
      <c r="Q403" s="3"/>
    </row>
    <row r="404" ht="15.75" customHeight="1">
      <c r="F404" s="3">
        <v>68.0</v>
      </c>
      <c r="G404" s="14">
        <v>99.0</v>
      </c>
      <c r="H404" s="15">
        <f t="shared" si="8"/>
        <v>0.009036144578</v>
      </c>
      <c r="I404" s="16">
        <f t="shared" si="9"/>
        <v>0.8945783133</v>
      </c>
      <c r="J404" s="16"/>
      <c r="K404" s="16">
        <f t="shared" si="3"/>
        <v>0.8945783133</v>
      </c>
      <c r="L404" s="16">
        <f t="shared" si="5"/>
        <v>456.1656627</v>
      </c>
      <c r="M404" s="14">
        <v>400.0</v>
      </c>
      <c r="N404" s="3"/>
      <c r="O404" s="3"/>
      <c r="P404" s="3"/>
      <c r="Q404" s="3"/>
    </row>
    <row r="405" ht="15.75" customHeight="1">
      <c r="F405" s="3">
        <v>69.0</v>
      </c>
      <c r="G405" s="14">
        <v>98.0</v>
      </c>
      <c r="H405" s="15">
        <f t="shared" si="8"/>
        <v>0.009036144578</v>
      </c>
      <c r="I405" s="16">
        <f t="shared" si="9"/>
        <v>0.8855421687</v>
      </c>
      <c r="J405" s="16"/>
      <c r="K405" s="16">
        <f t="shared" si="3"/>
        <v>0.8855421687</v>
      </c>
      <c r="L405" s="16">
        <f t="shared" si="5"/>
        <v>457.0512048</v>
      </c>
      <c r="M405" s="14">
        <v>401.0</v>
      </c>
      <c r="N405" s="3"/>
      <c r="O405" s="3"/>
      <c r="P405" s="3"/>
      <c r="Q405" s="3"/>
    </row>
    <row r="406" ht="15.75" customHeight="1">
      <c r="F406" s="3">
        <v>70.0</v>
      </c>
      <c r="G406" s="14">
        <v>97.0</v>
      </c>
      <c r="H406" s="15">
        <f t="shared" si="8"/>
        <v>0.009036144578</v>
      </c>
      <c r="I406" s="16">
        <f t="shared" si="9"/>
        <v>0.8765060241</v>
      </c>
      <c r="J406" s="16"/>
      <c r="K406" s="16">
        <f t="shared" si="3"/>
        <v>0.8765060241</v>
      </c>
      <c r="L406" s="16">
        <f t="shared" si="5"/>
        <v>457.9277108</v>
      </c>
      <c r="M406" s="14">
        <v>402.0</v>
      </c>
      <c r="N406" s="3"/>
      <c r="O406" s="3"/>
      <c r="P406" s="3"/>
      <c r="Q406" s="3"/>
    </row>
    <row r="407" ht="15.75" customHeight="1">
      <c r="F407" s="3">
        <v>71.0</v>
      </c>
      <c r="G407" s="14">
        <v>96.0</v>
      </c>
      <c r="H407" s="15">
        <f t="shared" si="8"/>
        <v>0.009036144578</v>
      </c>
      <c r="I407" s="16">
        <f t="shared" si="9"/>
        <v>0.8674698795</v>
      </c>
      <c r="J407" s="16"/>
      <c r="K407" s="16">
        <f t="shared" si="3"/>
        <v>0.8674698795</v>
      </c>
      <c r="L407" s="16">
        <f t="shared" si="5"/>
        <v>458.7951807</v>
      </c>
      <c r="M407" s="14">
        <v>403.0</v>
      </c>
      <c r="N407" s="3"/>
      <c r="O407" s="3"/>
      <c r="P407" s="3"/>
      <c r="Q407" s="3"/>
    </row>
    <row r="408" ht="15.75" customHeight="1">
      <c r="F408" s="3">
        <v>72.0</v>
      </c>
      <c r="G408" s="14">
        <v>95.0</v>
      </c>
      <c r="H408" s="15">
        <f t="shared" si="8"/>
        <v>0.009036144578</v>
      </c>
      <c r="I408" s="16">
        <f t="shared" si="9"/>
        <v>0.8584337349</v>
      </c>
      <c r="J408" s="16"/>
      <c r="K408" s="16">
        <f t="shared" si="3"/>
        <v>0.8584337349</v>
      </c>
      <c r="L408" s="16">
        <f t="shared" si="5"/>
        <v>459.6536145</v>
      </c>
      <c r="M408" s="14">
        <v>404.0</v>
      </c>
      <c r="N408" s="3"/>
      <c r="O408" s="3"/>
      <c r="P408" s="3"/>
      <c r="Q408" s="3"/>
    </row>
    <row r="409" ht="15.75" customHeight="1">
      <c r="F409" s="3">
        <v>73.0</v>
      </c>
      <c r="G409" s="14">
        <v>94.0</v>
      </c>
      <c r="H409" s="15">
        <f t="shared" si="8"/>
        <v>0.009036144578</v>
      </c>
      <c r="I409" s="16">
        <f t="shared" si="9"/>
        <v>0.8493975904</v>
      </c>
      <c r="J409" s="16"/>
      <c r="K409" s="16">
        <f t="shared" si="3"/>
        <v>0.8493975904</v>
      </c>
      <c r="L409" s="16">
        <f t="shared" si="5"/>
        <v>460.503012</v>
      </c>
      <c r="M409" s="14">
        <v>405.0</v>
      </c>
      <c r="N409" s="3"/>
      <c r="O409" s="3"/>
      <c r="P409" s="3"/>
      <c r="Q409" s="3"/>
    </row>
    <row r="410" ht="15.75" customHeight="1">
      <c r="F410" s="3">
        <v>74.0</v>
      </c>
      <c r="G410" s="14">
        <v>93.0</v>
      </c>
      <c r="H410" s="15">
        <f t="shared" si="8"/>
        <v>0.009036144578</v>
      </c>
      <c r="I410" s="16">
        <f t="shared" si="9"/>
        <v>0.8403614458</v>
      </c>
      <c r="J410" s="16"/>
      <c r="K410" s="16">
        <f t="shared" si="3"/>
        <v>0.8403614458</v>
      </c>
      <c r="L410" s="16">
        <f t="shared" si="5"/>
        <v>461.3433735</v>
      </c>
      <c r="M410" s="14">
        <v>406.0</v>
      </c>
      <c r="N410" s="3"/>
      <c r="O410" s="3"/>
      <c r="P410" s="3"/>
      <c r="Q410" s="3"/>
    </row>
    <row r="411" ht="15.75" customHeight="1">
      <c r="F411" s="3">
        <v>75.0</v>
      </c>
      <c r="G411" s="14">
        <v>92.0</v>
      </c>
      <c r="H411" s="15">
        <f t="shared" si="8"/>
        <v>0.009036144578</v>
      </c>
      <c r="I411" s="16">
        <f t="shared" si="9"/>
        <v>0.8313253012</v>
      </c>
      <c r="J411" s="16"/>
      <c r="K411" s="16">
        <f t="shared" si="3"/>
        <v>0.8313253012</v>
      </c>
      <c r="L411" s="16">
        <f t="shared" si="5"/>
        <v>462.1746988</v>
      </c>
      <c r="M411" s="14">
        <v>407.0</v>
      </c>
      <c r="N411" s="3"/>
      <c r="O411" s="3"/>
      <c r="P411" s="3"/>
      <c r="Q411" s="3"/>
    </row>
    <row r="412" ht="15.75" customHeight="1">
      <c r="F412" s="3">
        <v>76.0</v>
      </c>
      <c r="G412" s="14">
        <v>91.0</v>
      </c>
      <c r="H412" s="15">
        <f t="shared" si="8"/>
        <v>0.009036144578</v>
      </c>
      <c r="I412" s="16">
        <f t="shared" si="9"/>
        <v>0.8222891566</v>
      </c>
      <c r="J412" s="16"/>
      <c r="K412" s="16">
        <f t="shared" si="3"/>
        <v>0.8222891566</v>
      </c>
      <c r="L412" s="16">
        <f t="shared" si="5"/>
        <v>462.996988</v>
      </c>
      <c r="M412" s="14">
        <v>408.0</v>
      </c>
    </row>
    <row r="413" ht="15.75" customHeight="1">
      <c r="F413" s="3">
        <v>77.0</v>
      </c>
      <c r="G413" s="14">
        <v>90.0</v>
      </c>
      <c r="H413" s="15">
        <f t="shared" si="8"/>
        <v>0.009036144578</v>
      </c>
      <c r="I413" s="16">
        <f t="shared" si="9"/>
        <v>0.813253012</v>
      </c>
      <c r="J413" s="16"/>
      <c r="K413" s="16">
        <f t="shared" si="3"/>
        <v>0.813253012</v>
      </c>
      <c r="L413" s="16">
        <f t="shared" si="5"/>
        <v>463.810241</v>
      </c>
      <c r="M413" s="14">
        <v>409.0</v>
      </c>
    </row>
    <row r="414" ht="15.75" customHeight="1">
      <c r="F414" s="3">
        <v>78.0</v>
      </c>
      <c r="G414" s="14">
        <v>89.0</v>
      </c>
      <c r="H414" s="15">
        <f t="shared" si="8"/>
        <v>0.009036144578</v>
      </c>
      <c r="I414" s="16">
        <f t="shared" si="9"/>
        <v>0.8042168675</v>
      </c>
      <c r="J414" s="16"/>
      <c r="K414" s="16">
        <f t="shared" si="3"/>
        <v>0.8042168675</v>
      </c>
      <c r="L414" s="16">
        <f t="shared" si="5"/>
        <v>464.6144578</v>
      </c>
      <c r="M414" s="14">
        <v>410.0</v>
      </c>
    </row>
    <row r="415" ht="15.75" customHeight="1">
      <c r="F415" s="3">
        <v>79.0</v>
      </c>
      <c r="G415" s="14">
        <v>88.0</v>
      </c>
      <c r="H415" s="15">
        <f t="shared" si="8"/>
        <v>0.009036144578</v>
      </c>
      <c r="I415" s="16">
        <f t="shared" si="9"/>
        <v>0.7951807229</v>
      </c>
      <c r="J415" s="16"/>
      <c r="K415" s="16">
        <f t="shared" si="3"/>
        <v>0.7951807229</v>
      </c>
      <c r="L415" s="16">
        <f t="shared" si="5"/>
        <v>465.4096386</v>
      </c>
      <c r="M415" s="14">
        <v>411.0</v>
      </c>
    </row>
    <row r="416" ht="15.75" customHeight="1">
      <c r="F416" s="3">
        <v>80.0</v>
      </c>
      <c r="G416" s="14">
        <v>87.0</v>
      </c>
      <c r="H416" s="15">
        <f t="shared" si="8"/>
        <v>0.009036144578</v>
      </c>
      <c r="I416" s="16">
        <f t="shared" si="9"/>
        <v>0.7861445783</v>
      </c>
      <c r="J416" s="16"/>
      <c r="K416" s="16">
        <f t="shared" si="3"/>
        <v>0.7861445783</v>
      </c>
      <c r="L416" s="16">
        <f t="shared" si="5"/>
        <v>466.1957831</v>
      </c>
      <c r="M416" s="14">
        <v>412.0</v>
      </c>
    </row>
    <row r="417" ht="15.75" customHeight="1">
      <c r="F417" s="3">
        <v>81.0</v>
      </c>
      <c r="G417" s="14">
        <v>86.0</v>
      </c>
      <c r="H417" s="15">
        <f t="shared" si="8"/>
        <v>0.009036144578</v>
      </c>
      <c r="I417" s="16">
        <f t="shared" si="9"/>
        <v>0.7771084337</v>
      </c>
      <c r="J417" s="16"/>
      <c r="K417" s="16">
        <f t="shared" si="3"/>
        <v>0.7771084337</v>
      </c>
      <c r="L417" s="16">
        <f t="shared" si="5"/>
        <v>466.9728916</v>
      </c>
      <c r="M417" s="14">
        <v>413.0</v>
      </c>
    </row>
    <row r="418" ht="15.75" customHeight="1">
      <c r="F418" s="3">
        <v>82.0</v>
      </c>
      <c r="G418" s="14">
        <v>85.0</v>
      </c>
      <c r="H418" s="15">
        <f t="shared" si="8"/>
        <v>0.009036144578</v>
      </c>
      <c r="I418" s="16">
        <f t="shared" si="9"/>
        <v>0.7680722892</v>
      </c>
      <c r="J418" s="16"/>
      <c r="K418" s="16">
        <f t="shared" si="3"/>
        <v>0.7680722892</v>
      </c>
      <c r="L418" s="16">
        <f t="shared" si="5"/>
        <v>467.7409639</v>
      </c>
      <c r="M418" s="14">
        <v>414.0</v>
      </c>
    </row>
    <row r="419" ht="15.75" customHeight="1">
      <c r="F419" s="3">
        <v>83.0</v>
      </c>
      <c r="G419" s="14">
        <v>84.0</v>
      </c>
      <c r="H419" s="15">
        <f t="shared" si="8"/>
        <v>0.009036144578</v>
      </c>
      <c r="I419" s="16">
        <f t="shared" si="9"/>
        <v>0.7590361446</v>
      </c>
      <c r="J419" s="16"/>
      <c r="K419" s="16">
        <f t="shared" si="3"/>
        <v>0.7590361446</v>
      </c>
      <c r="L419" s="16">
        <f t="shared" si="5"/>
        <v>468.5</v>
      </c>
      <c r="M419" s="14">
        <v>415.0</v>
      </c>
    </row>
    <row r="420" ht="15.75" customHeight="1">
      <c r="F420" s="3">
        <v>84.0</v>
      </c>
      <c r="G420" s="14">
        <v>83.0</v>
      </c>
      <c r="H420" s="15">
        <f t="shared" si="8"/>
        <v>0.009036144578</v>
      </c>
      <c r="I420" s="16">
        <f t="shared" si="9"/>
        <v>0.75</v>
      </c>
      <c r="J420" s="16"/>
      <c r="K420" s="16">
        <f t="shared" si="3"/>
        <v>0.75</v>
      </c>
      <c r="L420" s="16">
        <f t="shared" si="5"/>
        <v>469.25</v>
      </c>
      <c r="M420" s="14">
        <v>416.0</v>
      </c>
    </row>
    <row r="421" ht="15.75" customHeight="1">
      <c r="F421" s="3">
        <v>85.0</v>
      </c>
      <c r="G421" s="14">
        <v>82.0</v>
      </c>
      <c r="H421" s="15">
        <f t="shared" si="8"/>
        <v>0.009036144578</v>
      </c>
      <c r="I421" s="16">
        <f t="shared" si="9"/>
        <v>0.7409638554</v>
      </c>
      <c r="J421" s="16"/>
      <c r="K421" s="16">
        <f t="shared" si="3"/>
        <v>0.7409638554</v>
      </c>
      <c r="L421" s="16">
        <f t="shared" si="5"/>
        <v>469.9909639</v>
      </c>
      <c r="M421" s="14">
        <v>417.0</v>
      </c>
    </row>
    <row r="422" ht="15.75" customHeight="1">
      <c r="F422" s="3">
        <v>86.0</v>
      </c>
      <c r="G422" s="14">
        <v>81.0</v>
      </c>
      <c r="H422" s="15">
        <f t="shared" si="8"/>
        <v>0.009036144578</v>
      </c>
      <c r="I422" s="16">
        <f t="shared" si="9"/>
        <v>0.7319277108</v>
      </c>
      <c r="J422" s="16"/>
      <c r="K422" s="16">
        <f t="shared" si="3"/>
        <v>0.7319277108</v>
      </c>
      <c r="L422" s="16">
        <f t="shared" si="5"/>
        <v>470.7228916</v>
      </c>
      <c r="M422" s="14">
        <v>418.0</v>
      </c>
    </row>
    <row r="423" ht="15.75" customHeight="1">
      <c r="F423" s="3">
        <v>87.0</v>
      </c>
      <c r="G423" s="14">
        <v>80.0</v>
      </c>
      <c r="H423" s="15">
        <f t="shared" si="8"/>
        <v>0.009036144578</v>
      </c>
      <c r="I423" s="16">
        <f t="shared" si="9"/>
        <v>0.7228915663</v>
      </c>
      <c r="J423" s="16"/>
      <c r="K423" s="16">
        <f t="shared" si="3"/>
        <v>0.7228915663</v>
      </c>
      <c r="L423" s="16">
        <f t="shared" si="5"/>
        <v>471.4457831</v>
      </c>
      <c r="M423" s="14">
        <v>419.0</v>
      </c>
    </row>
    <row r="424" ht="15.75" customHeight="1">
      <c r="F424" s="3">
        <v>88.0</v>
      </c>
      <c r="G424" s="14">
        <v>79.0</v>
      </c>
      <c r="H424" s="15">
        <f t="shared" si="8"/>
        <v>0.009036144578</v>
      </c>
      <c r="I424" s="16">
        <f t="shared" si="9"/>
        <v>0.7138554217</v>
      </c>
      <c r="J424" s="16"/>
      <c r="K424" s="16">
        <f t="shared" si="3"/>
        <v>0.7138554217</v>
      </c>
      <c r="L424" s="16">
        <f t="shared" si="5"/>
        <v>472.1596386</v>
      </c>
      <c r="M424" s="14">
        <v>420.0</v>
      </c>
    </row>
    <row r="425" ht="15.75" customHeight="1">
      <c r="F425" s="3">
        <v>89.0</v>
      </c>
      <c r="G425" s="14">
        <v>78.0</v>
      </c>
      <c r="H425" s="15">
        <f t="shared" si="8"/>
        <v>0.009036144578</v>
      </c>
      <c r="I425" s="16">
        <f t="shared" si="9"/>
        <v>0.7048192771</v>
      </c>
      <c r="J425" s="16"/>
      <c r="K425" s="16">
        <f t="shared" si="3"/>
        <v>0.7048192771</v>
      </c>
      <c r="L425" s="16">
        <f t="shared" si="5"/>
        <v>472.8644578</v>
      </c>
      <c r="M425" s="14">
        <v>421.0</v>
      </c>
    </row>
    <row r="426" ht="15.75" customHeight="1">
      <c r="F426" s="3">
        <v>90.0</v>
      </c>
      <c r="G426" s="14">
        <v>77.0</v>
      </c>
      <c r="H426" s="15">
        <f t="shared" si="8"/>
        <v>0.009036144578</v>
      </c>
      <c r="I426" s="16">
        <f t="shared" si="9"/>
        <v>0.6957831325</v>
      </c>
      <c r="J426" s="16"/>
      <c r="K426" s="16">
        <f t="shared" si="3"/>
        <v>0.6957831325</v>
      </c>
      <c r="L426" s="16">
        <f t="shared" si="5"/>
        <v>473.560241</v>
      </c>
      <c r="M426" s="14">
        <v>422.0</v>
      </c>
    </row>
    <row r="427" ht="15.75" customHeight="1">
      <c r="F427" s="3">
        <v>91.0</v>
      </c>
      <c r="G427" s="14">
        <v>76.0</v>
      </c>
      <c r="H427" s="15">
        <f t="shared" si="8"/>
        <v>0.009036144578</v>
      </c>
      <c r="I427" s="16">
        <f t="shared" si="9"/>
        <v>0.686746988</v>
      </c>
      <c r="J427" s="16"/>
      <c r="K427" s="16">
        <f t="shared" si="3"/>
        <v>0.686746988</v>
      </c>
      <c r="L427" s="16">
        <f t="shared" si="5"/>
        <v>474.246988</v>
      </c>
      <c r="M427" s="14">
        <v>423.0</v>
      </c>
    </row>
    <row r="428" ht="15.75" customHeight="1">
      <c r="F428" s="3">
        <v>92.0</v>
      </c>
      <c r="G428" s="14">
        <v>75.0</v>
      </c>
      <c r="H428" s="15">
        <f t="shared" si="8"/>
        <v>0.009036144578</v>
      </c>
      <c r="I428" s="16">
        <f t="shared" si="9"/>
        <v>0.6777108434</v>
      </c>
      <c r="J428" s="16"/>
      <c r="K428" s="16">
        <f t="shared" si="3"/>
        <v>0.6777108434</v>
      </c>
      <c r="L428" s="16">
        <f t="shared" si="5"/>
        <v>474.9246988</v>
      </c>
      <c r="M428" s="14">
        <v>424.0</v>
      </c>
    </row>
    <row r="429" ht="15.75" customHeight="1">
      <c r="F429" s="3">
        <v>93.0</v>
      </c>
      <c r="G429" s="14">
        <v>74.0</v>
      </c>
      <c r="H429" s="15">
        <f t="shared" si="8"/>
        <v>0.009036144578</v>
      </c>
      <c r="I429" s="16">
        <f t="shared" si="9"/>
        <v>0.6686746988</v>
      </c>
      <c r="J429" s="16"/>
      <c r="K429" s="16">
        <f t="shared" si="3"/>
        <v>0.6686746988</v>
      </c>
      <c r="L429" s="16">
        <f t="shared" si="5"/>
        <v>475.5933735</v>
      </c>
      <c r="M429" s="14">
        <v>425.0</v>
      </c>
    </row>
    <row r="430" ht="15.75" customHeight="1">
      <c r="F430" s="3">
        <v>94.0</v>
      </c>
      <c r="G430" s="14">
        <v>73.0</v>
      </c>
      <c r="H430" s="15">
        <f t="shared" si="8"/>
        <v>0.009036144578</v>
      </c>
      <c r="I430" s="16">
        <f t="shared" si="9"/>
        <v>0.6596385542</v>
      </c>
      <c r="J430" s="16"/>
      <c r="K430" s="16">
        <f t="shared" si="3"/>
        <v>0.6596385542</v>
      </c>
      <c r="L430" s="16">
        <f t="shared" si="5"/>
        <v>476.253012</v>
      </c>
      <c r="M430" s="14">
        <v>426.0</v>
      </c>
    </row>
    <row r="431" ht="15.75" customHeight="1">
      <c r="F431" s="3">
        <v>95.0</v>
      </c>
      <c r="G431" s="14">
        <v>72.0</v>
      </c>
      <c r="H431" s="15">
        <f t="shared" si="8"/>
        <v>0.009036144578</v>
      </c>
      <c r="I431" s="16">
        <f t="shared" si="9"/>
        <v>0.6506024096</v>
      </c>
      <c r="J431" s="16"/>
      <c r="K431" s="16">
        <f t="shared" si="3"/>
        <v>0.6506024096</v>
      </c>
      <c r="L431" s="16">
        <f t="shared" si="5"/>
        <v>476.9036145</v>
      </c>
      <c r="M431" s="14">
        <v>427.0</v>
      </c>
    </row>
    <row r="432" ht="15.75" customHeight="1">
      <c r="F432" s="3">
        <v>96.0</v>
      </c>
      <c r="G432" s="14">
        <v>71.0</v>
      </c>
      <c r="H432" s="15">
        <f t="shared" si="8"/>
        <v>0.009036144578</v>
      </c>
      <c r="I432" s="16">
        <f t="shared" si="9"/>
        <v>0.6415662651</v>
      </c>
      <c r="J432" s="16"/>
      <c r="K432" s="16">
        <f t="shared" si="3"/>
        <v>0.6415662651</v>
      </c>
      <c r="L432" s="16">
        <f t="shared" si="5"/>
        <v>477.5451807</v>
      </c>
      <c r="M432" s="14">
        <v>428.0</v>
      </c>
    </row>
    <row r="433" ht="15.75" customHeight="1">
      <c r="F433" s="3">
        <v>97.0</v>
      </c>
      <c r="G433" s="14">
        <v>70.0</v>
      </c>
      <c r="H433" s="15">
        <f t="shared" si="8"/>
        <v>0.009036144578</v>
      </c>
      <c r="I433" s="16">
        <f t="shared" si="9"/>
        <v>0.6325301205</v>
      </c>
      <c r="J433" s="16"/>
      <c r="K433" s="16">
        <f t="shared" si="3"/>
        <v>0.6325301205</v>
      </c>
      <c r="L433" s="16">
        <f t="shared" si="5"/>
        <v>478.1777108</v>
      </c>
      <c r="M433" s="14">
        <v>429.0</v>
      </c>
    </row>
    <row r="434" ht="15.75" customHeight="1">
      <c r="F434" s="3">
        <v>98.0</v>
      </c>
      <c r="G434" s="14">
        <v>69.0</v>
      </c>
      <c r="H434" s="15">
        <f t="shared" si="8"/>
        <v>0.009036144578</v>
      </c>
      <c r="I434" s="16">
        <f t="shared" si="9"/>
        <v>0.6234939759</v>
      </c>
      <c r="J434" s="16"/>
      <c r="K434" s="16">
        <f t="shared" si="3"/>
        <v>0.6234939759</v>
      </c>
      <c r="L434" s="16">
        <f t="shared" si="5"/>
        <v>478.8012048</v>
      </c>
      <c r="M434" s="14">
        <v>430.0</v>
      </c>
    </row>
    <row r="435" ht="15.75" customHeight="1">
      <c r="F435" s="3">
        <v>99.0</v>
      </c>
      <c r="G435" s="14">
        <v>68.0</v>
      </c>
      <c r="H435" s="15">
        <f t="shared" si="8"/>
        <v>0.009036144578</v>
      </c>
      <c r="I435" s="16">
        <f t="shared" si="9"/>
        <v>0.6144578313</v>
      </c>
      <c r="J435" s="16"/>
      <c r="K435" s="16">
        <f t="shared" si="3"/>
        <v>0.6144578313</v>
      </c>
      <c r="L435" s="16">
        <f t="shared" si="5"/>
        <v>479.4156627</v>
      </c>
      <c r="M435" s="14">
        <v>431.0</v>
      </c>
    </row>
    <row r="436" ht="15.75" customHeight="1">
      <c r="F436" s="3">
        <v>100.0</v>
      </c>
      <c r="G436" s="14">
        <v>67.0</v>
      </c>
      <c r="H436" s="15">
        <f t="shared" si="8"/>
        <v>0.009036144578</v>
      </c>
      <c r="I436" s="16">
        <f t="shared" si="9"/>
        <v>0.6054216867</v>
      </c>
      <c r="J436" s="16"/>
      <c r="K436" s="16">
        <f t="shared" si="3"/>
        <v>0.6054216867</v>
      </c>
      <c r="L436" s="16">
        <f t="shared" si="5"/>
        <v>480.0210843</v>
      </c>
      <c r="M436" s="14">
        <v>432.0</v>
      </c>
    </row>
    <row r="437" ht="15.75" customHeight="1">
      <c r="F437" s="3">
        <v>101.0</v>
      </c>
      <c r="G437" s="14">
        <v>66.0</v>
      </c>
      <c r="H437" s="15">
        <f t="shared" si="8"/>
        <v>0.009036144578</v>
      </c>
      <c r="I437" s="16">
        <f t="shared" si="9"/>
        <v>0.5963855422</v>
      </c>
      <c r="J437" s="16"/>
      <c r="K437" s="16">
        <f t="shared" si="3"/>
        <v>0.5963855422</v>
      </c>
      <c r="L437" s="16">
        <f t="shared" si="5"/>
        <v>480.6174699</v>
      </c>
      <c r="M437" s="14">
        <v>433.0</v>
      </c>
    </row>
    <row r="438" ht="15.75" customHeight="1">
      <c r="F438" s="3">
        <v>102.0</v>
      </c>
      <c r="G438" s="14">
        <v>65.0</v>
      </c>
      <c r="H438" s="15">
        <f t="shared" si="8"/>
        <v>0.009036144578</v>
      </c>
      <c r="I438" s="16">
        <f t="shared" si="9"/>
        <v>0.5873493976</v>
      </c>
      <c r="J438" s="16"/>
      <c r="K438" s="16">
        <f t="shared" si="3"/>
        <v>0.5873493976</v>
      </c>
      <c r="L438" s="16">
        <f t="shared" si="5"/>
        <v>481.2048193</v>
      </c>
      <c r="M438" s="14">
        <v>434.0</v>
      </c>
    </row>
    <row r="439" ht="15.75" customHeight="1">
      <c r="F439" s="3">
        <v>103.0</v>
      </c>
      <c r="G439" s="14">
        <v>64.0</v>
      </c>
      <c r="H439" s="15">
        <f t="shared" si="8"/>
        <v>0.009036144578</v>
      </c>
      <c r="I439" s="16">
        <f t="shared" si="9"/>
        <v>0.578313253</v>
      </c>
      <c r="J439" s="16"/>
      <c r="K439" s="16">
        <f t="shared" si="3"/>
        <v>0.578313253</v>
      </c>
      <c r="L439" s="16">
        <f t="shared" si="5"/>
        <v>481.7831325</v>
      </c>
      <c r="M439" s="14">
        <v>435.0</v>
      </c>
    </row>
    <row r="440" ht="15.75" customHeight="1">
      <c r="F440" s="3">
        <v>104.0</v>
      </c>
      <c r="G440" s="14">
        <v>63.0</v>
      </c>
      <c r="H440" s="15">
        <f t="shared" si="8"/>
        <v>0.009036144578</v>
      </c>
      <c r="I440" s="16">
        <f t="shared" si="9"/>
        <v>0.5692771084</v>
      </c>
      <c r="J440" s="16"/>
      <c r="K440" s="16">
        <f t="shared" si="3"/>
        <v>0.5692771084</v>
      </c>
      <c r="L440" s="16">
        <f t="shared" si="5"/>
        <v>482.3524096</v>
      </c>
      <c r="M440" s="14">
        <v>436.0</v>
      </c>
    </row>
    <row r="441" ht="15.75" customHeight="1">
      <c r="F441" s="3">
        <v>105.0</v>
      </c>
      <c r="G441" s="14">
        <v>62.0</v>
      </c>
      <c r="H441" s="15">
        <f t="shared" si="8"/>
        <v>0.009036144578</v>
      </c>
      <c r="I441" s="16">
        <f t="shared" si="9"/>
        <v>0.5602409639</v>
      </c>
      <c r="J441" s="16"/>
      <c r="K441" s="16">
        <f t="shared" si="3"/>
        <v>0.5602409639</v>
      </c>
      <c r="L441" s="16">
        <f t="shared" si="5"/>
        <v>482.9126506</v>
      </c>
      <c r="M441" s="14">
        <v>437.0</v>
      </c>
    </row>
    <row r="442" ht="15.75" customHeight="1">
      <c r="F442" s="3">
        <v>106.0</v>
      </c>
      <c r="G442" s="14">
        <v>61.0</v>
      </c>
      <c r="H442" s="15">
        <f t="shared" si="8"/>
        <v>0.009036144578</v>
      </c>
      <c r="I442" s="16">
        <f t="shared" si="9"/>
        <v>0.5512048193</v>
      </c>
      <c r="J442" s="16"/>
      <c r="K442" s="16">
        <f t="shared" si="3"/>
        <v>0.5512048193</v>
      </c>
      <c r="L442" s="16">
        <f t="shared" si="5"/>
        <v>483.4638554</v>
      </c>
      <c r="M442" s="14">
        <v>438.0</v>
      </c>
    </row>
    <row r="443" ht="15.75" customHeight="1">
      <c r="F443" s="3">
        <v>107.0</v>
      </c>
      <c r="G443" s="14">
        <v>60.0</v>
      </c>
      <c r="H443" s="15">
        <f t="shared" si="8"/>
        <v>0.009036144578</v>
      </c>
      <c r="I443" s="16">
        <f t="shared" si="9"/>
        <v>0.5421686747</v>
      </c>
      <c r="J443" s="16"/>
      <c r="K443" s="16">
        <f t="shared" si="3"/>
        <v>0.5421686747</v>
      </c>
      <c r="L443" s="16">
        <f t="shared" si="5"/>
        <v>484.0060241</v>
      </c>
      <c r="M443" s="14">
        <v>439.0</v>
      </c>
    </row>
    <row r="444" ht="15.75" customHeight="1">
      <c r="F444" s="3">
        <v>108.0</v>
      </c>
      <c r="G444" s="14">
        <v>59.0</v>
      </c>
      <c r="H444" s="15">
        <f t="shared" si="8"/>
        <v>0.009036144578</v>
      </c>
      <c r="I444" s="16">
        <f t="shared" si="9"/>
        <v>0.5331325301</v>
      </c>
      <c r="J444" s="16"/>
      <c r="K444" s="16">
        <f t="shared" si="3"/>
        <v>0.5331325301</v>
      </c>
      <c r="L444" s="16">
        <f t="shared" si="5"/>
        <v>484.5391566</v>
      </c>
      <c r="M444" s="14">
        <v>440.0</v>
      </c>
    </row>
    <row r="445" ht="15.75" customHeight="1">
      <c r="F445" s="3">
        <v>109.0</v>
      </c>
      <c r="G445" s="14">
        <v>58.0</v>
      </c>
      <c r="H445" s="15">
        <f t="shared" si="8"/>
        <v>0.009036144578</v>
      </c>
      <c r="I445" s="16">
        <f t="shared" si="9"/>
        <v>0.5240963855</v>
      </c>
      <c r="J445" s="16"/>
      <c r="K445" s="16">
        <f t="shared" si="3"/>
        <v>0.5240963855</v>
      </c>
      <c r="L445" s="16">
        <f t="shared" si="5"/>
        <v>485.063253</v>
      </c>
      <c r="M445" s="14">
        <v>441.0</v>
      </c>
    </row>
    <row r="446" ht="15.75" customHeight="1">
      <c r="F446" s="3">
        <v>110.0</v>
      </c>
      <c r="G446" s="14">
        <v>57.0</v>
      </c>
      <c r="H446" s="15">
        <f t="shared" si="8"/>
        <v>0.009036144578</v>
      </c>
      <c r="I446" s="16">
        <f t="shared" si="9"/>
        <v>0.515060241</v>
      </c>
      <c r="J446" s="16"/>
      <c r="K446" s="16">
        <f t="shared" si="3"/>
        <v>0.515060241</v>
      </c>
      <c r="L446" s="16">
        <f t="shared" si="5"/>
        <v>485.5783133</v>
      </c>
      <c r="M446" s="14">
        <v>442.0</v>
      </c>
    </row>
    <row r="447" ht="15.75" customHeight="1">
      <c r="F447" s="3">
        <v>111.0</v>
      </c>
      <c r="G447" s="14">
        <v>56.0</v>
      </c>
      <c r="H447" s="15">
        <f t="shared" si="8"/>
        <v>0.009036144578</v>
      </c>
      <c r="I447" s="16">
        <f t="shared" si="9"/>
        <v>0.5060240964</v>
      </c>
      <c r="J447" s="16"/>
      <c r="K447" s="16">
        <f t="shared" si="3"/>
        <v>0.5060240964</v>
      </c>
      <c r="L447" s="16">
        <f t="shared" si="5"/>
        <v>486.0843373</v>
      </c>
      <c r="M447" s="14">
        <v>443.0</v>
      </c>
    </row>
    <row r="448" ht="15.75" customHeight="1">
      <c r="F448" s="3">
        <v>112.0</v>
      </c>
      <c r="G448" s="14">
        <v>55.0</v>
      </c>
      <c r="H448" s="15">
        <f t="shared" si="8"/>
        <v>0.009036144578</v>
      </c>
      <c r="I448" s="16">
        <f t="shared" si="9"/>
        <v>0.4969879518</v>
      </c>
      <c r="J448" s="16"/>
      <c r="K448" s="16">
        <f t="shared" si="3"/>
        <v>0.4969879518</v>
      </c>
      <c r="L448" s="16">
        <f t="shared" si="5"/>
        <v>486.5813253</v>
      </c>
      <c r="M448" s="14">
        <v>444.0</v>
      </c>
    </row>
    <row r="449" ht="15.75" customHeight="1">
      <c r="F449" s="3">
        <v>113.0</v>
      </c>
      <c r="G449" s="14">
        <v>54.0</v>
      </c>
      <c r="H449" s="15">
        <f t="shared" si="8"/>
        <v>0.009036144578</v>
      </c>
      <c r="I449" s="16">
        <f t="shared" si="9"/>
        <v>0.4879518072</v>
      </c>
      <c r="J449" s="16"/>
      <c r="K449" s="16">
        <f t="shared" si="3"/>
        <v>0.4879518072</v>
      </c>
      <c r="L449" s="16">
        <f t="shared" si="5"/>
        <v>487.0692771</v>
      </c>
      <c r="M449" s="14">
        <v>445.0</v>
      </c>
    </row>
    <row r="450" ht="15.75" customHeight="1">
      <c r="F450" s="3">
        <v>114.0</v>
      </c>
      <c r="G450" s="14">
        <v>53.0</v>
      </c>
      <c r="H450" s="15">
        <f t="shared" si="8"/>
        <v>0.009036144578</v>
      </c>
      <c r="I450" s="16">
        <f t="shared" si="9"/>
        <v>0.4789156627</v>
      </c>
      <c r="J450" s="16"/>
      <c r="K450" s="16">
        <f t="shared" si="3"/>
        <v>0.4789156627</v>
      </c>
      <c r="L450" s="16">
        <f t="shared" si="5"/>
        <v>487.5481928</v>
      </c>
      <c r="M450" s="14">
        <v>446.0</v>
      </c>
    </row>
    <row r="451" ht="15.75" customHeight="1">
      <c r="F451" s="3">
        <v>115.0</v>
      </c>
      <c r="G451" s="14">
        <v>52.0</v>
      </c>
      <c r="H451" s="15">
        <f t="shared" si="8"/>
        <v>0.009036144578</v>
      </c>
      <c r="I451" s="16">
        <f t="shared" si="9"/>
        <v>0.4698795181</v>
      </c>
      <c r="J451" s="16"/>
      <c r="K451" s="16">
        <f t="shared" si="3"/>
        <v>0.4698795181</v>
      </c>
      <c r="L451" s="16">
        <f t="shared" si="5"/>
        <v>488.0180723</v>
      </c>
      <c r="M451" s="14">
        <v>447.0</v>
      </c>
    </row>
    <row r="452" ht="15.75" customHeight="1">
      <c r="F452" s="3">
        <v>116.0</v>
      </c>
      <c r="G452" s="14">
        <v>51.0</v>
      </c>
      <c r="H452" s="15">
        <f t="shared" si="8"/>
        <v>0.009036144578</v>
      </c>
      <c r="I452" s="16">
        <f t="shared" si="9"/>
        <v>0.4608433735</v>
      </c>
      <c r="J452" s="16"/>
      <c r="K452" s="16">
        <f t="shared" si="3"/>
        <v>0.4608433735</v>
      </c>
      <c r="L452" s="16">
        <f t="shared" si="5"/>
        <v>488.4789157</v>
      </c>
      <c r="M452" s="14">
        <v>448.0</v>
      </c>
    </row>
    <row r="453" ht="15.75" customHeight="1">
      <c r="F453" s="3">
        <v>117.0</v>
      </c>
      <c r="G453" s="14">
        <v>50.0</v>
      </c>
      <c r="H453" s="15">
        <f t="shared" si="8"/>
        <v>0.009036144578</v>
      </c>
      <c r="I453" s="16">
        <f t="shared" si="9"/>
        <v>0.4518072289</v>
      </c>
      <c r="J453" s="16"/>
      <c r="K453" s="16">
        <f t="shared" si="3"/>
        <v>0.4518072289</v>
      </c>
      <c r="L453" s="16">
        <f t="shared" si="5"/>
        <v>488.9307229</v>
      </c>
      <c r="M453" s="14">
        <v>449.0</v>
      </c>
    </row>
    <row r="454" ht="15.75" customHeight="1">
      <c r="F454" s="3">
        <v>118.0</v>
      </c>
      <c r="G454" s="14">
        <v>49.0</v>
      </c>
      <c r="H454" s="15">
        <f t="shared" si="8"/>
        <v>0.009036144578</v>
      </c>
      <c r="I454" s="16">
        <f t="shared" si="9"/>
        <v>0.4427710843</v>
      </c>
      <c r="J454" s="16"/>
      <c r="K454" s="16">
        <f t="shared" si="3"/>
        <v>0.4427710843</v>
      </c>
      <c r="L454" s="16">
        <f t="shared" si="5"/>
        <v>489.373494</v>
      </c>
      <c r="M454" s="14">
        <v>450.0</v>
      </c>
    </row>
    <row r="455" ht="15.75" customHeight="1">
      <c r="F455" s="3">
        <v>119.0</v>
      </c>
      <c r="G455" s="14">
        <v>48.0</v>
      </c>
      <c r="H455" s="15">
        <f t="shared" si="8"/>
        <v>0.009036144578</v>
      </c>
      <c r="I455" s="16">
        <f t="shared" si="9"/>
        <v>0.4337349398</v>
      </c>
      <c r="J455" s="16"/>
      <c r="K455" s="16">
        <f t="shared" si="3"/>
        <v>0.4337349398</v>
      </c>
      <c r="L455" s="16">
        <f t="shared" si="5"/>
        <v>489.8072289</v>
      </c>
      <c r="M455" s="14">
        <v>451.0</v>
      </c>
    </row>
    <row r="456" ht="15.75" customHeight="1">
      <c r="F456" s="3">
        <v>120.0</v>
      </c>
      <c r="G456" s="14">
        <v>47.0</v>
      </c>
      <c r="H456" s="15">
        <f t="shared" si="8"/>
        <v>0.009036144578</v>
      </c>
      <c r="I456" s="16">
        <f t="shared" si="9"/>
        <v>0.4246987952</v>
      </c>
      <c r="J456" s="16"/>
      <c r="K456" s="16">
        <f t="shared" si="3"/>
        <v>0.4246987952</v>
      </c>
      <c r="L456" s="16">
        <f t="shared" si="5"/>
        <v>490.2319277</v>
      </c>
      <c r="M456" s="14">
        <v>452.0</v>
      </c>
    </row>
    <row r="457" ht="15.75" customHeight="1">
      <c r="F457" s="3">
        <v>121.0</v>
      </c>
      <c r="G457" s="14">
        <v>46.0</v>
      </c>
      <c r="H457" s="15">
        <f t="shared" si="8"/>
        <v>0.009036144578</v>
      </c>
      <c r="I457" s="16">
        <f t="shared" si="9"/>
        <v>0.4156626506</v>
      </c>
      <c r="J457" s="16"/>
      <c r="K457" s="16">
        <f t="shared" si="3"/>
        <v>0.4156626506</v>
      </c>
      <c r="L457" s="16">
        <f t="shared" si="5"/>
        <v>490.6475904</v>
      </c>
      <c r="M457" s="14">
        <v>453.0</v>
      </c>
    </row>
    <row r="458" ht="15.75" customHeight="1">
      <c r="F458" s="3">
        <v>122.0</v>
      </c>
      <c r="G458" s="14">
        <v>45.0</v>
      </c>
      <c r="H458" s="15">
        <f t="shared" si="8"/>
        <v>0.009036144578</v>
      </c>
      <c r="I458" s="16">
        <f t="shared" si="9"/>
        <v>0.406626506</v>
      </c>
      <c r="J458" s="16"/>
      <c r="K458" s="16">
        <f t="shared" si="3"/>
        <v>0.406626506</v>
      </c>
      <c r="L458" s="16">
        <f t="shared" si="5"/>
        <v>491.0542169</v>
      </c>
      <c r="M458" s="14">
        <v>454.0</v>
      </c>
    </row>
    <row r="459" ht="15.75" customHeight="1">
      <c r="F459" s="3">
        <v>123.0</v>
      </c>
      <c r="G459" s="14">
        <v>44.0</v>
      </c>
      <c r="H459" s="15">
        <f t="shared" si="8"/>
        <v>0.009036144578</v>
      </c>
      <c r="I459" s="16">
        <f t="shared" si="9"/>
        <v>0.3975903614</v>
      </c>
      <c r="J459" s="16"/>
      <c r="K459" s="16">
        <f t="shared" si="3"/>
        <v>0.3975903614</v>
      </c>
      <c r="L459" s="16">
        <f t="shared" si="5"/>
        <v>491.4518072</v>
      </c>
      <c r="M459" s="14">
        <v>455.0</v>
      </c>
    </row>
    <row r="460" ht="15.75" customHeight="1">
      <c r="F460" s="3">
        <v>124.0</v>
      </c>
      <c r="G460" s="14">
        <v>43.0</v>
      </c>
      <c r="H460" s="15">
        <f t="shared" si="8"/>
        <v>0.009036144578</v>
      </c>
      <c r="I460" s="16">
        <f t="shared" si="9"/>
        <v>0.3885542169</v>
      </c>
      <c r="J460" s="16"/>
      <c r="K460" s="16">
        <f t="shared" si="3"/>
        <v>0.3885542169</v>
      </c>
      <c r="L460" s="16">
        <f t="shared" si="5"/>
        <v>491.8403614</v>
      </c>
      <c r="M460" s="14">
        <v>456.0</v>
      </c>
    </row>
    <row r="461" ht="15.75" customHeight="1">
      <c r="F461" s="3">
        <v>125.0</v>
      </c>
      <c r="G461" s="14">
        <v>42.0</v>
      </c>
      <c r="H461" s="15">
        <f t="shared" si="8"/>
        <v>0.009036144578</v>
      </c>
      <c r="I461" s="16">
        <f t="shared" si="9"/>
        <v>0.3795180723</v>
      </c>
      <c r="J461" s="16"/>
      <c r="K461" s="16">
        <f t="shared" si="3"/>
        <v>0.3795180723</v>
      </c>
      <c r="L461" s="16">
        <f t="shared" si="5"/>
        <v>492.2198795</v>
      </c>
      <c r="M461" s="14">
        <v>457.0</v>
      </c>
    </row>
    <row r="462" ht="15.75" customHeight="1">
      <c r="F462" s="3">
        <v>126.0</v>
      </c>
      <c r="G462" s="14">
        <v>41.0</v>
      </c>
      <c r="H462" s="15">
        <f t="shared" si="8"/>
        <v>0.009036144578</v>
      </c>
      <c r="I462" s="16">
        <f t="shared" si="9"/>
        <v>0.3704819277</v>
      </c>
      <c r="J462" s="16"/>
      <c r="K462" s="16">
        <f t="shared" si="3"/>
        <v>0.3704819277</v>
      </c>
      <c r="L462" s="16">
        <f t="shared" si="5"/>
        <v>492.5903614</v>
      </c>
      <c r="M462" s="14">
        <v>458.0</v>
      </c>
    </row>
    <row r="463" ht="15.75" customHeight="1">
      <c r="F463" s="3">
        <v>127.0</v>
      </c>
      <c r="G463" s="14">
        <v>40.0</v>
      </c>
      <c r="H463" s="15">
        <f t="shared" si="8"/>
        <v>0.009036144578</v>
      </c>
      <c r="I463" s="16">
        <f t="shared" si="9"/>
        <v>0.3614457831</v>
      </c>
      <c r="J463" s="16"/>
      <c r="K463" s="16">
        <f t="shared" si="3"/>
        <v>0.3614457831</v>
      </c>
      <c r="L463" s="16">
        <f t="shared" si="5"/>
        <v>492.9518072</v>
      </c>
      <c r="M463" s="14">
        <v>459.0</v>
      </c>
    </row>
    <row r="464" ht="15.75" customHeight="1">
      <c r="F464" s="3">
        <v>128.0</v>
      </c>
      <c r="G464" s="14">
        <v>39.0</v>
      </c>
      <c r="H464" s="15">
        <f t="shared" si="8"/>
        <v>0.009036144578</v>
      </c>
      <c r="I464" s="16">
        <f t="shared" si="9"/>
        <v>0.3524096386</v>
      </c>
      <c r="J464" s="16"/>
      <c r="K464" s="16">
        <f t="shared" si="3"/>
        <v>0.3524096386</v>
      </c>
      <c r="L464" s="16">
        <f t="shared" si="5"/>
        <v>493.3042169</v>
      </c>
      <c r="M464" s="14">
        <v>460.0</v>
      </c>
    </row>
    <row r="465" ht="15.75" customHeight="1">
      <c r="F465" s="3">
        <v>129.0</v>
      </c>
      <c r="G465" s="14">
        <v>38.0</v>
      </c>
      <c r="H465" s="15">
        <f t="shared" si="8"/>
        <v>0.009036144578</v>
      </c>
      <c r="I465" s="16">
        <f t="shared" si="9"/>
        <v>0.343373494</v>
      </c>
      <c r="J465" s="16"/>
      <c r="K465" s="16">
        <f t="shared" si="3"/>
        <v>0.343373494</v>
      </c>
      <c r="L465" s="16">
        <f t="shared" si="5"/>
        <v>493.6475904</v>
      </c>
      <c r="M465" s="14">
        <v>461.0</v>
      </c>
    </row>
    <row r="466" ht="15.75" customHeight="1">
      <c r="F466" s="3">
        <v>130.0</v>
      </c>
      <c r="G466" s="14">
        <v>37.0</v>
      </c>
      <c r="H466" s="15">
        <f t="shared" si="8"/>
        <v>0.009036144578</v>
      </c>
      <c r="I466" s="16">
        <f t="shared" si="9"/>
        <v>0.3343373494</v>
      </c>
      <c r="J466" s="16"/>
      <c r="K466" s="16">
        <f t="shared" si="3"/>
        <v>0.3343373494</v>
      </c>
      <c r="L466" s="16">
        <f t="shared" si="5"/>
        <v>493.9819277</v>
      </c>
      <c r="M466" s="14">
        <v>462.0</v>
      </c>
    </row>
    <row r="467" ht="15.75" customHeight="1">
      <c r="F467" s="3">
        <v>131.0</v>
      </c>
      <c r="G467" s="14">
        <v>36.0</v>
      </c>
      <c r="H467" s="15">
        <f t="shared" si="8"/>
        <v>0.009036144578</v>
      </c>
      <c r="I467" s="16">
        <f t="shared" si="9"/>
        <v>0.3253012048</v>
      </c>
      <c r="J467" s="16"/>
      <c r="K467" s="16">
        <f t="shared" si="3"/>
        <v>0.3253012048</v>
      </c>
      <c r="L467" s="16">
        <f t="shared" si="5"/>
        <v>494.3072289</v>
      </c>
      <c r="M467" s="14">
        <v>463.0</v>
      </c>
    </row>
    <row r="468" ht="15.75" customHeight="1">
      <c r="F468" s="3">
        <v>132.0</v>
      </c>
      <c r="G468" s="14">
        <v>35.0</v>
      </c>
      <c r="H468" s="15">
        <f t="shared" si="8"/>
        <v>0.009036144578</v>
      </c>
      <c r="I468" s="16">
        <f t="shared" si="9"/>
        <v>0.3162650602</v>
      </c>
      <c r="J468" s="16"/>
      <c r="K468" s="16">
        <f t="shared" si="3"/>
        <v>0.3162650602</v>
      </c>
      <c r="L468" s="16">
        <f t="shared" si="5"/>
        <v>494.623494</v>
      </c>
      <c r="M468" s="14">
        <v>464.0</v>
      </c>
    </row>
    <row r="469" ht="15.75" customHeight="1">
      <c r="F469" s="3">
        <v>133.0</v>
      </c>
      <c r="G469" s="14">
        <v>34.0</v>
      </c>
      <c r="H469" s="15">
        <f t="shared" si="8"/>
        <v>0.009036144578</v>
      </c>
      <c r="I469" s="16">
        <f t="shared" si="9"/>
        <v>0.3072289157</v>
      </c>
      <c r="J469" s="16"/>
      <c r="K469" s="16">
        <f t="shared" si="3"/>
        <v>0.3072289157</v>
      </c>
      <c r="L469" s="16">
        <f t="shared" si="5"/>
        <v>494.9307229</v>
      </c>
      <c r="M469" s="14">
        <v>465.0</v>
      </c>
    </row>
    <row r="470" ht="15.75" customHeight="1">
      <c r="F470" s="3">
        <v>134.0</v>
      </c>
      <c r="G470" s="14">
        <v>33.0</v>
      </c>
      <c r="H470" s="15">
        <f t="shared" si="8"/>
        <v>0.009036144578</v>
      </c>
      <c r="I470" s="16">
        <f t="shared" si="9"/>
        <v>0.2981927711</v>
      </c>
      <c r="J470" s="16"/>
      <c r="K470" s="16">
        <f t="shared" si="3"/>
        <v>0.2981927711</v>
      </c>
      <c r="L470" s="16">
        <f t="shared" si="5"/>
        <v>495.2289157</v>
      </c>
      <c r="M470" s="14">
        <v>466.0</v>
      </c>
    </row>
    <row r="471" ht="15.75" customHeight="1">
      <c r="F471" s="3">
        <v>135.0</v>
      </c>
      <c r="G471" s="14">
        <v>32.0</v>
      </c>
      <c r="H471" s="15">
        <f t="shared" si="8"/>
        <v>0.009036144578</v>
      </c>
      <c r="I471" s="16">
        <f t="shared" si="9"/>
        <v>0.2891566265</v>
      </c>
      <c r="J471" s="16"/>
      <c r="K471" s="16">
        <f t="shared" si="3"/>
        <v>0.2891566265</v>
      </c>
      <c r="L471" s="16">
        <f t="shared" si="5"/>
        <v>495.5180723</v>
      </c>
      <c r="M471" s="14">
        <v>467.0</v>
      </c>
    </row>
    <row r="472" ht="15.75" customHeight="1">
      <c r="F472" s="3">
        <v>136.0</v>
      </c>
      <c r="G472" s="14">
        <v>31.0</v>
      </c>
      <c r="H472" s="15">
        <f t="shared" si="8"/>
        <v>0.009036144578</v>
      </c>
      <c r="I472" s="16">
        <f t="shared" si="9"/>
        <v>0.2801204819</v>
      </c>
      <c r="J472" s="16"/>
      <c r="K472" s="16">
        <f t="shared" si="3"/>
        <v>0.2801204819</v>
      </c>
      <c r="L472" s="16">
        <f t="shared" si="5"/>
        <v>495.7981928</v>
      </c>
      <c r="M472" s="14">
        <v>468.0</v>
      </c>
    </row>
    <row r="473" ht="15.75" customHeight="1">
      <c r="F473" s="3">
        <v>137.0</v>
      </c>
      <c r="G473" s="14">
        <v>30.0</v>
      </c>
      <c r="H473" s="15">
        <f t="shared" si="8"/>
        <v>0.009036144578</v>
      </c>
      <c r="I473" s="16">
        <f t="shared" si="9"/>
        <v>0.2710843373</v>
      </c>
      <c r="J473" s="16"/>
      <c r="K473" s="16">
        <f t="shared" si="3"/>
        <v>0.2710843373</v>
      </c>
      <c r="L473" s="16">
        <f t="shared" si="5"/>
        <v>496.0692771</v>
      </c>
      <c r="M473" s="14">
        <v>469.0</v>
      </c>
    </row>
    <row r="474" ht="15.75" customHeight="1">
      <c r="F474" s="3">
        <v>138.0</v>
      </c>
      <c r="G474" s="14">
        <v>29.0</v>
      </c>
      <c r="H474" s="15">
        <f t="shared" si="8"/>
        <v>0.009036144578</v>
      </c>
      <c r="I474" s="16">
        <f t="shared" si="9"/>
        <v>0.2620481928</v>
      </c>
      <c r="J474" s="16"/>
      <c r="K474" s="16">
        <f t="shared" si="3"/>
        <v>0.2620481928</v>
      </c>
      <c r="L474" s="16">
        <f t="shared" si="5"/>
        <v>496.3313253</v>
      </c>
      <c r="M474" s="14">
        <v>470.0</v>
      </c>
    </row>
    <row r="475" ht="15.75" customHeight="1">
      <c r="F475" s="3">
        <v>139.0</v>
      </c>
      <c r="G475" s="14">
        <v>28.0</v>
      </c>
      <c r="H475" s="15">
        <f t="shared" si="8"/>
        <v>0.009036144578</v>
      </c>
      <c r="I475" s="16">
        <f t="shared" si="9"/>
        <v>0.2530120482</v>
      </c>
      <c r="J475" s="16"/>
      <c r="K475" s="16">
        <f t="shared" si="3"/>
        <v>0.2530120482</v>
      </c>
      <c r="L475" s="16">
        <f t="shared" si="5"/>
        <v>496.5843373</v>
      </c>
      <c r="M475" s="14">
        <v>471.0</v>
      </c>
    </row>
    <row r="476" ht="15.75" customHeight="1">
      <c r="F476" s="3">
        <v>140.0</v>
      </c>
      <c r="G476" s="14">
        <v>27.0</v>
      </c>
      <c r="H476" s="15">
        <f t="shared" si="8"/>
        <v>0.009036144578</v>
      </c>
      <c r="I476" s="16">
        <f t="shared" si="9"/>
        <v>0.2439759036</v>
      </c>
      <c r="J476" s="16"/>
      <c r="K476" s="16">
        <f t="shared" si="3"/>
        <v>0.2439759036</v>
      </c>
      <c r="L476" s="16">
        <f t="shared" si="5"/>
        <v>496.8283133</v>
      </c>
      <c r="M476" s="14">
        <v>472.0</v>
      </c>
    </row>
    <row r="477" ht="15.75" customHeight="1">
      <c r="F477" s="3">
        <v>141.0</v>
      </c>
      <c r="G477" s="14">
        <v>26.0</v>
      </c>
      <c r="H477" s="15">
        <f t="shared" si="8"/>
        <v>0.009036144578</v>
      </c>
      <c r="I477" s="16">
        <f t="shared" si="9"/>
        <v>0.234939759</v>
      </c>
      <c r="J477" s="16"/>
      <c r="K477" s="16">
        <f t="shared" si="3"/>
        <v>0.234939759</v>
      </c>
      <c r="L477" s="16">
        <f t="shared" si="5"/>
        <v>497.063253</v>
      </c>
      <c r="M477" s="14">
        <v>473.0</v>
      </c>
    </row>
    <row r="478" ht="15.75" customHeight="1">
      <c r="F478" s="3">
        <v>142.0</v>
      </c>
      <c r="G478" s="14">
        <v>25.0</v>
      </c>
      <c r="H478" s="15">
        <f t="shared" si="8"/>
        <v>0.009036144578</v>
      </c>
      <c r="I478" s="16">
        <f t="shared" si="9"/>
        <v>0.2259036145</v>
      </c>
      <c r="J478" s="16"/>
      <c r="K478" s="16">
        <f t="shared" si="3"/>
        <v>0.2259036145</v>
      </c>
      <c r="L478" s="16">
        <f t="shared" si="5"/>
        <v>497.2891566</v>
      </c>
      <c r="M478" s="14">
        <v>474.0</v>
      </c>
    </row>
    <row r="479" ht="15.75" customHeight="1">
      <c r="F479" s="3">
        <v>143.0</v>
      </c>
      <c r="G479" s="14">
        <v>24.0</v>
      </c>
      <c r="H479" s="15">
        <f t="shared" si="8"/>
        <v>0.009036144578</v>
      </c>
      <c r="I479" s="16">
        <f t="shared" si="9"/>
        <v>0.2168674699</v>
      </c>
      <c r="J479" s="16"/>
      <c r="K479" s="16">
        <f t="shared" si="3"/>
        <v>0.2168674699</v>
      </c>
      <c r="L479" s="16">
        <f t="shared" si="5"/>
        <v>497.5060241</v>
      </c>
      <c r="M479" s="14">
        <v>475.0</v>
      </c>
    </row>
    <row r="480" ht="15.75" customHeight="1">
      <c r="F480" s="3">
        <v>144.0</v>
      </c>
      <c r="G480" s="14">
        <v>23.0</v>
      </c>
      <c r="H480" s="15">
        <f t="shared" si="8"/>
        <v>0.009036144578</v>
      </c>
      <c r="I480" s="16">
        <f t="shared" si="9"/>
        <v>0.2078313253</v>
      </c>
      <c r="J480" s="16"/>
      <c r="K480" s="16">
        <f t="shared" si="3"/>
        <v>0.2078313253</v>
      </c>
      <c r="L480" s="16">
        <f t="shared" si="5"/>
        <v>497.7138554</v>
      </c>
      <c r="M480" s="14">
        <v>476.0</v>
      </c>
    </row>
    <row r="481" ht="15.75" customHeight="1">
      <c r="F481" s="3">
        <v>145.0</v>
      </c>
      <c r="G481" s="14">
        <v>22.0</v>
      </c>
      <c r="H481" s="15">
        <f t="shared" si="8"/>
        <v>0.009036144578</v>
      </c>
      <c r="I481" s="16">
        <f t="shared" si="9"/>
        <v>0.1987951807</v>
      </c>
      <c r="J481" s="16"/>
      <c r="K481" s="16">
        <f t="shared" si="3"/>
        <v>0.1987951807</v>
      </c>
      <c r="L481" s="16">
        <f t="shared" si="5"/>
        <v>497.9126506</v>
      </c>
      <c r="M481" s="14">
        <v>477.0</v>
      </c>
    </row>
    <row r="482" ht="15.75" customHeight="1">
      <c r="F482" s="3">
        <v>146.0</v>
      </c>
      <c r="G482" s="14">
        <v>21.0</v>
      </c>
      <c r="H482" s="15">
        <f t="shared" si="8"/>
        <v>0.009036144578</v>
      </c>
      <c r="I482" s="16">
        <f t="shared" si="9"/>
        <v>0.1897590361</v>
      </c>
      <c r="J482" s="16"/>
      <c r="K482" s="16">
        <f t="shared" si="3"/>
        <v>0.1897590361</v>
      </c>
      <c r="L482" s="16">
        <f t="shared" si="5"/>
        <v>498.1024096</v>
      </c>
      <c r="M482" s="14">
        <v>478.0</v>
      </c>
    </row>
    <row r="483" ht="15.75" customHeight="1">
      <c r="F483" s="3">
        <v>147.0</v>
      </c>
      <c r="G483" s="14">
        <v>20.0</v>
      </c>
      <c r="H483" s="15">
        <f t="shared" si="8"/>
        <v>0.009036144578</v>
      </c>
      <c r="I483" s="16">
        <f t="shared" si="9"/>
        <v>0.1807228916</v>
      </c>
      <c r="J483" s="16"/>
      <c r="K483" s="16">
        <f t="shared" si="3"/>
        <v>0.1807228916</v>
      </c>
      <c r="L483" s="16">
        <f t="shared" si="5"/>
        <v>498.2831325</v>
      </c>
      <c r="M483" s="14">
        <v>479.0</v>
      </c>
    </row>
    <row r="484" ht="15.75" customHeight="1">
      <c r="F484" s="3">
        <v>148.0</v>
      </c>
      <c r="G484" s="14">
        <v>19.0</v>
      </c>
      <c r="H484" s="15">
        <f t="shared" si="8"/>
        <v>0.009036144578</v>
      </c>
      <c r="I484" s="16">
        <f t="shared" si="9"/>
        <v>0.171686747</v>
      </c>
      <c r="J484" s="16"/>
      <c r="K484" s="16">
        <f t="shared" si="3"/>
        <v>0.171686747</v>
      </c>
      <c r="L484" s="16">
        <f t="shared" si="5"/>
        <v>498.4548193</v>
      </c>
      <c r="M484" s="14">
        <v>480.0</v>
      </c>
    </row>
    <row r="485" ht="15.75" customHeight="1">
      <c r="F485" s="3">
        <v>149.0</v>
      </c>
      <c r="G485" s="14">
        <v>18.0</v>
      </c>
      <c r="H485" s="15">
        <f t="shared" si="8"/>
        <v>0.009036144578</v>
      </c>
      <c r="I485" s="16">
        <f t="shared" si="9"/>
        <v>0.1626506024</v>
      </c>
      <c r="J485" s="16"/>
      <c r="K485" s="16">
        <f t="shared" si="3"/>
        <v>0.1626506024</v>
      </c>
      <c r="L485" s="16">
        <f t="shared" si="5"/>
        <v>498.6174699</v>
      </c>
      <c r="M485" s="14">
        <v>481.0</v>
      </c>
    </row>
    <row r="486" ht="15.75" customHeight="1">
      <c r="F486" s="3">
        <v>150.0</v>
      </c>
      <c r="G486" s="14">
        <v>17.0</v>
      </c>
      <c r="H486" s="15">
        <f t="shared" si="8"/>
        <v>0.009036144578</v>
      </c>
      <c r="I486" s="16">
        <f t="shared" si="9"/>
        <v>0.1536144578</v>
      </c>
      <c r="J486" s="16"/>
      <c r="K486" s="16">
        <f t="shared" si="3"/>
        <v>0.1536144578</v>
      </c>
      <c r="L486" s="16">
        <f t="shared" si="5"/>
        <v>498.7710843</v>
      </c>
      <c r="M486" s="14">
        <v>482.0</v>
      </c>
    </row>
    <row r="487" ht="15.75" customHeight="1">
      <c r="F487" s="3">
        <v>151.0</v>
      </c>
      <c r="G487" s="14">
        <v>16.0</v>
      </c>
      <c r="H487" s="15">
        <f t="shared" si="8"/>
        <v>0.009036144578</v>
      </c>
      <c r="I487" s="16">
        <f t="shared" si="9"/>
        <v>0.1445783133</v>
      </c>
      <c r="J487" s="16"/>
      <c r="K487" s="16">
        <f t="shared" si="3"/>
        <v>0.1445783133</v>
      </c>
      <c r="L487" s="16">
        <f t="shared" si="5"/>
        <v>498.9156627</v>
      </c>
      <c r="M487" s="14">
        <v>483.0</v>
      </c>
    </row>
    <row r="488" ht="15.75" customHeight="1">
      <c r="F488" s="3">
        <v>152.0</v>
      </c>
      <c r="G488" s="14">
        <v>15.0</v>
      </c>
      <c r="H488" s="15">
        <f t="shared" si="8"/>
        <v>0.009036144578</v>
      </c>
      <c r="I488" s="16">
        <f t="shared" si="9"/>
        <v>0.1355421687</v>
      </c>
      <c r="J488" s="16"/>
      <c r="K488" s="16">
        <f t="shared" si="3"/>
        <v>0.1355421687</v>
      </c>
      <c r="L488" s="16">
        <f t="shared" si="5"/>
        <v>499.0512048</v>
      </c>
      <c r="M488" s="14">
        <v>484.0</v>
      </c>
    </row>
    <row r="489" ht="15.75" customHeight="1">
      <c r="F489" s="3">
        <v>153.0</v>
      </c>
      <c r="G489" s="14">
        <v>14.0</v>
      </c>
      <c r="H489" s="15">
        <f t="shared" si="8"/>
        <v>0.009036144578</v>
      </c>
      <c r="I489" s="16">
        <f t="shared" si="9"/>
        <v>0.1265060241</v>
      </c>
      <c r="J489" s="16"/>
      <c r="K489" s="16">
        <f t="shared" si="3"/>
        <v>0.1265060241</v>
      </c>
      <c r="L489" s="16">
        <f t="shared" si="5"/>
        <v>499.1777108</v>
      </c>
      <c r="M489" s="14">
        <v>485.0</v>
      </c>
    </row>
    <row r="490" ht="15.75" customHeight="1">
      <c r="F490" s="3">
        <v>154.0</v>
      </c>
      <c r="G490" s="14">
        <v>13.0</v>
      </c>
      <c r="H490" s="15">
        <f t="shared" si="8"/>
        <v>0.009036144578</v>
      </c>
      <c r="I490" s="16">
        <f t="shared" si="9"/>
        <v>0.1174698795</v>
      </c>
      <c r="J490" s="16"/>
      <c r="K490" s="16">
        <f t="shared" si="3"/>
        <v>0.1174698795</v>
      </c>
      <c r="L490" s="16">
        <f t="shared" si="5"/>
        <v>499.2951807</v>
      </c>
      <c r="M490" s="14">
        <v>486.0</v>
      </c>
    </row>
    <row r="491" ht="15.75" customHeight="1">
      <c r="F491" s="3">
        <v>155.0</v>
      </c>
      <c r="G491" s="14">
        <v>12.0</v>
      </c>
      <c r="H491" s="15">
        <f t="shared" si="8"/>
        <v>0.009036144578</v>
      </c>
      <c r="I491" s="16">
        <f t="shared" si="9"/>
        <v>0.1084337349</v>
      </c>
      <c r="J491" s="16"/>
      <c r="K491" s="16">
        <f t="shared" si="3"/>
        <v>0.1084337349</v>
      </c>
      <c r="L491" s="16">
        <f t="shared" si="5"/>
        <v>499.4036145</v>
      </c>
      <c r="M491" s="14">
        <v>487.0</v>
      </c>
    </row>
    <row r="492" ht="15.75" customHeight="1">
      <c r="F492" s="3">
        <v>156.0</v>
      </c>
      <c r="G492" s="14">
        <v>11.0</v>
      </c>
      <c r="H492" s="15">
        <f t="shared" si="8"/>
        <v>0.009036144578</v>
      </c>
      <c r="I492" s="16">
        <f t="shared" si="9"/>
        <v>0.09939759036</v>
      </c>
      <c r="J492" s="16"/>
      <c r="K492" s="16">
        <f t="shared" si="3"/>
        <v>0.09939759036</v>
      </c>
      <c r="L492" s="16">
        <f t="shared" si="5"/>
        <v>499.503012</v>
      </c>
      <c r="M492" s="14">
        <v>488.0</v>
      </c>
    </row>
    <row r="493" ht="15.75" customHeight="1">
      <c r="F493" s="3">
        <v>157.0</v>
      </c>
      <c r="G493" s="14">
        <v>10.0</v>
      </c>
      <c r="H493" s="15">
        <f t="shared" si="8"/>
        <v>0.009036144578</v>
      </c>
      <c r="I493" s="16">
        <f t="shared" si="9"/>
        <v>0.09036144578</v>
      </c>
      <c r="J493" s="16"/>
      <c r="K493" s="16">
        <f t="shared" si="3"/>
        <v>0.09036144578</v>
      </c>
      <c r="L493" s="16">
        <f t="shared" si="5"/>
        <v>499.5933735</v>
      </c>
      <c r="M493" s="14">
        <v>489.0</v>
      </c>
    </row>
    <row r="494" ht="15.75" customHeight="1">
      <c r="F494" s="3">
        <v>158.0</v>
      </c>
      <c r="G494" s="14">
        <v>9.0</v>
      </c>
      <c r="H494" s="15">
        <f t="shared" si="8"/>
        <v>0.009036144578</v>
      </c>
      <c r="I494" s="16">
        <f t="shared" si="9"/>
        <v>0.0813253012</v>
      </c>
      <c r="J494" s="16"/>
      <c r="K494" s="16">
        <f t="shared" si="3"/>
        <v>0.0813253012</v>
      </c>
      <c r="L494" s="16">
        <f t="shared" si="5"/>
        <v>499.6746988</v>
      </c>
      <c r="M494" s="14">
        <v>490.0</v>
      </c>
    </row>
    <row r="495" ht="15.75" customHeight="1">
      <c r="F495" s="3">
        <v>159.0</v>
      </c>
      <c r="G495" s="14">
        <v>8.0</v>
      </c>
      <c r="H495" s="15">
        <f t="shared" si="8"/>
        <v>0.009036144578</v>
      </c>
      <c r="I495" s="16">
        <f t="shared" si="9"/>
        <v>0.07228915663</v>
      </c>
      <c r="J495" s="16"/>
      <c r="K495" s="16">
        <f t="shared" si="3"/>
        <v>0.07228915663</v>
      </c>
      <c r="L495" s="16">
        <f t="shared" si="5"/>
        <v>499.746988</v>
      </c>
      <c r="M495" s="14">
        <v>491.0</v>
      </c>
    </row>
    <row r="496" ht="15.75" customHeight="1">
      <c r="F496" s="3">
        <v>160.0</v>
      </c>
      <c r="G496" s="14">
        <v>7.0</v>
      </c>
      <c r="H496" s="15">
        <f t="shared" si="8"/>
        <v>0.009036144578</v>
      </c>
      <c r="I496" s="16">
        <f t="shared" si="9"/>
        <v>0.06325301205</v>
      </c>
      <c r="J496" s="16"/>
      <c r="K496" s="16">
        <f t="shared" si="3"/>
        <v>0.06325301205</v>
      </c>
      <c r="L496" s="16">
        <f t="shared" si="5"/>
        <v>499.810241</v>
      </c>
      <c r="M496" s="14">
        <v>492.0</v>
      </c>
    </row>
    <row r="497" ht="15.75" customHeight="1">
      <c r="F497" s="3">
        <v>161.0</v>
      </c>
      <c r="G497" s="14">
        <v>6.0</v>
      </c>
      <c r="H497" s="15">
        <f t="shared" si="8"/>
        <v>0.009036144578</v>
      </c>
      <c r="I497" s="16">
        <f t="shared" si="9"/>
        <v>0.05421686747</v>
      </c>
      <c r="J497" s="16"/>
      <c r="K497" s="16">
        <f t="shared" si="3"/>
        <v>0.05421686747</v>
      </c>
      <c r="L497" s="16">
        <f t="shared" si="5"/>
        <v>499.8644578</v>
      </c>
      <c r="M497" s="14">
        <v>493.0</v>
      </c>
    </row>
    <row r="498" ht="15.75" customHeight="1">
      <c r="D498" s="31"/>
      <c r="E498" s="31"/>
      <c r="F498" s="3">
        <v>162.0</v>
      </c>
      <c r="G498" s="14">
        <v>5.0</v>
      </c>
      <c r="H498" s="15">
        <f t="shared" si="8"/>
        <v>0.009036144578</v>
      </c>
      <c r="I498" s="16">
        <f t="shared" si="9"/>
        <v>0.04518072289</v>
      </c>
      <c r="J498" s="16"/>
      <c r="K498" s="16">
        <f t="shared" si="3"/>
        <v>0.04518072289</v>
      </c>
      <c r="L498" s="16">
        <f t="shared" si="5"/>
        <v>499.9096386</v>
      </c>
      <c r="M498" s="14">
        <v>494.0</v>
      </c>
    </row>
    <row r="499" ht="15.75" customHeight="1">
      <c r="D499" s="31"/>
      <c r="E499" s="31"/>
      <c r="F499" s="3">
        <v>163.0</v>
      </c>
      <c r="G499" s="14">
        <v>4.0</v>
      </c>
      <c r="H499" s="15">
        <f t="shared" si="8"/>
        <v>0.009036144578</v>
      </c>
      <c r="I499" s="16">
        <f t="shared" si="9"/>
        <v>0.03614457831</v>
      </c>
      <c r="J499" s="16"/>
      <c r="K499" s="16">
        <f t="shared" si="3"/>
        <v>0.03614457831</v>
      </c>
      <c r="L499" s="16">
        <f t="shared" si="5"/>
        <v>499.9457831</v>
      </c>
      <c r="M499" s="14">
        <v>495.0</v>
      </c>
    </row>
    <row r="500" ht="15.75" customHeight="1">
      <c r="D500" s="31"/>
      <c r="E500" s="31"/>
      <c r="F500" s="3">
        <v>164.0</v>
      </c>
      <c r="G500" s="14">
        <v>3.0</v>
      </c>
      <c r="H500" s="15">
        <f t="shared" si="8"/>
        <v>0.009036144578</v>
      </c>
      <c r="I500" s="16">
        <f t="shared" si="9"/>
        <v>0.02710843373</v>
      </c>
      <c r="J500" s="16"/>
      <c r="K500" s="16">
        <f t="shared" si="3"/>
        <v>0.02710843373</v>
      </c>
      <c r="L500" s="16">
        <f t="shared" si="5"/>
        <v>499.9728916</v>
      </c>
      <c r="M500" s="14">
        <v>496.0</v>
      </c>
    </row>
    <row r="501" ht="15.75" customHeight="1">
      <c r="F501" s="3">
        <v>165.0</v>
      </c>
      <c r="G501" s="14">
        <v>2.0</v>
      </c>
      <c r="H501" s="15">
        <f t="shared" si="8"/>
        <v>0.009036144578</v>
      </c>
      <c r="I501" s="16">
        <f t="shared" si="9"/>
        <v>0.01807228916</v>
      </c>
      <c r="J501" s="16"/>
      <c r="K501" s="16">
        <f t="shared" si="3"/>
        <v>0.01807228916</v>
      </c>
      <c r="L501" s="16">
        <f t="shared" si="5"/>
        <v>499.9909639</v>
      </c>
      <c r="M501" s="14">
        <v>497.0</v>
      </c>
    </row>
    <row r="502" ht="15.75" customHeight="1">
      <c r="F502" s="3">
        <v>166.0</v>
      </c>
      <c r="G502" s="14">
        <v>1.0</v>
      </c>
      <c r="H502" s="15">
        <f t="shared" si="8"/>
        <v>0.009036144578</v>
      </c>
      <c r="I502" s="16">
        <f t="shared" si="9"/>
        <v>0.009036144578</v>
      </c>
      <c r="J502" s="16"/>
      <c r="K502" s="16">
        <f t="shared" si="3"/>
        <v>0.009036144578</v>
      </c>
      <c r="L502" s="16">
        <f t="shared" si="5"/>
        <v>500</v>
      </c>
      <c r="M502" s="14">
        <v>498.0</v>
      </c>
    </row>
    <row r="503" ht="15.75" customHeight="1">
      <c r="F503" s="3">
        <v>167.0</v>
      </c>
      <c r="G503" s="14">
        <v>0.0</v>
      </c>
      <c r="H503" s="15">
        <f t="shared" si="8"/>
        <v>0.009036144578</v>
      </c>
      <c r="I503" s="16">
        <f t="shared" si="9"/>
        <v>0</v>
      </c>
      <c r="J503" s="16"/>
      <c r="K503" s="16">
        <f t="shared" si="3"/>
        <v>0</v>
      </c>
      <c r="L503" s="16">
        <f t="shared" si="5"/>
        <v>500</v>
      </c>
      <c r="M503" s="14">
        <v>499.0</v>
      </c>
    </row>
    <row r="504" ht="15.75" customHeight="1">
      <c r="G504" s="14"/>
      <c r="H504" s="33"/>
      <c r="I504" s="34"/>
      <c r="J504" s="16"/>
      <c r="K504" s="14"/>
      <c r="L504" s="14"/>
      <c r="M504" s="14"/>
    </row>
    <row r="505" ht="15.75" customHeight="1">
      <c r="G505" s="14"/>
      <c r="H505" s="33" t="s">
        <v>39</v>
      </c>
      <c r="I505" s="34">
        <f>SUM(I1:I503)</f>
        <v>499.4999852</v>
      </c>
      <c r="J505" s="16"/>
      <c r="K505" s="14"/>
      <c r="L505" s="14"/>
      <c r="M505" s="14"/>
    </row>
    <row r="506" ht="15.75" customHeight="1">
      <c r="G506" s="14"/>
      <c r="H506" s="33" t="s">
        <v>40</v>
      </c>
      <c r="I506" s="34">
        <f>C6-I505</f>
        <v>0.5000148</v>
      </c>
      <c r="J506" s="16"/>
      <c r="K506" s="14"/>
      <c r="L506" s="14"/>
      <c r="M506" s="14"/>
    </row>
    <row r="507" ht="15.75" customHeight="1">
      <c r="G507" s="14"/>
      <c r="H507" s="33" t="s">
        <v>41</v>
      </c>
      <c r="I507" s="34">
        <f>I506/166</f>
        <v>0.003012137349</v>
      </c>
      <c r="J507" s="16"/>
      <c r="K507" s="14"/>
      <c r="L507" s="14"/>
      <c r="M507" s="14"/>
    </row>
    <row r="508" ht="15.75" customHeight="1">
      <c r="G508" s="14"/>
      <c r="H508" s="15"/>
      <c r="I508" s="16"/>
      <c r="J508" s="16"/>
      <c r="K508" s="14"/>
      <c r="L508" s="14"/>
      <c r="M508" s="14"/>
    </row>
    <row r="509" ht="15.75" customHeight="1">
      <c r="H509" s="35"/>
      <c r="I509" s="2"/>
      <c r="J509" s="2"/>
    </row>
    <row r="510" ht="15.75" customHeight="1">
      <c r="H510" s="35"/>
      <c r="I510" s="2"/>
      <c r="J510" s="2"/>
    </row>
    <row r="511" ht="15.75" customHeight="1">
      <c r="H511" s="35"/>
      <c r="I511" s="2"/>
      <c r="J511" s="2"/>
    </row>
    <row r="512" ht="15.75" customHeight="1">
      <c r="H512" s="35"/>
      <c r="I512" s="2"/>
      <c r="J512" s="2"/>
    </row>
    <row r="513" ht="15.75" customHeight="1">
      <c r="H513" s="35"/>
      <c r="I513" s="2"/>
      <c r="J513" s="2"/>
    </row>
    <row r="514" ht="15.75" customHeight="1">
      <c r="H514" s="35"/>
      <c r="I514" s="2"/>
      <c r="J514" s="2"/>
    </row>
    <row r="515" ht="15.75" customHeight="1">
      <c r="H515" s="35"/>
      <c r="I515" s="2"/>
      <c r="J515" s="2"/>
    </row>
    <row r="516" ht="15.75" customHeight="1">
      <c r="G516" s="32"/>
      <c r="H516" s="36"/>
      <c r="I516" s="37"/>
      <c r="J516" s="37"/>
      <c r="K516" s="32"/>
      <c r="L516" s="32"/>
      <c r="M516" s="32"/>
    </row>
    <row r="517" ht="15.75" customHeight="1">
      <c r="G517" s="32"/>
      <c r="H517" s="36"/>
      <c r="I517" s="37"/>
      <c r="J517" s="37"/>
      <c r="K517" s="32"/>
      <c r="L517" s="32"/>
      <c r="M517" s="32"/>
    </row>
    <row r="518" ht="15.75" customHeight="1">
      <c r="G518" s="32"/>
      <c r="H518" s="36"/>
      <c r="I518" s="37"/>
      <c r="J518" s="37"/>
      <c r="K518" s="32"/>
      <c r="L518" s="32"/>
      <c r="M518" s="32"/>
    </row>
    <row r="519" ht="15.75" customHeight="1">
      <c r="G519" s="32"/>
      <c r="H519" s="36"/>
      <c r="I519" s="37"/>
      <c r="J519" s="37"/>
      <c r="K519" s="32"/>
      <c r="L519" s="32"/>
      <c r="M519" s="32"/>
    </row>
    <row r="520" ht="15.75" customHeight="1">
      <c r="G520" s="32"/>
      <c r="H520" s="36"/>
      <c r="I520" s="37"/>
      <c r="J520" s="37"/>
      <c r="K520" s="32"/>
      <c r="L520" s="32"/>
      <c r="M520" s="32"/>
    </row>
    <row r="521" ht="15.75" customHeight="1">
      <c r="G521" s="32"/>
      <c r="H521" s="36"/>
      <c r="I521" s="37"/>
      <c r="J521" s="37"/>
      <c r="K521" s="32"/>
      <c r="L521" s="32"/>
      <c r="M521" s="32"/>
    </row>
    <row r="522" ht="15.75" customHeight="1">
      <c r="G522" s="32"/>
      <c r="H522" s="36"/>
      <c r="I522" s="37"/>
      <c r="J522" s="37"/>
      <c r="K522" s="32"/>
      <c r="L522" s="32"/>
      <c r="M522" s="32"/>
    </row>
    <row r="523" ht="15.75" customHeight="1">
      <c r="G523" s="32"/>
      <c r="H523" s="36"/>
      <c r="I523" s="37"/>
      <c r="J523" s="37"/>
      <c r="K523" s="32"/>
      <c r="L523" s="32"/>
      <c r="M523" s="32"/>
    </row>
    <row r="524" ht="15.75" customHeight="1">
      <c r="G524" s="32"/>
      <c r="H524" s="36"/>
      <c r="I524" s="37"/>
      <c r="J524" s="37"/>
      <c r="K524" s="32"/>
      <c r="L524" s="32"/>
      <c r="M524" s="32"/>
    </row>
    <row r="525" ht="15.75" customHeight="1">
      <c r="G525" s="32"/>
      <c r="H525" s="36"/>
      <c r="I525" s="37"/>
      <c r="J525" s="37"/>
      <c r="K525" s="32"/>
      <c r="L525" s="32"/>
      <c r="M525" s="32"/>
    </row>
    <row r="526" ht="15.75" customHeight="1">
      <c r="G526" s="32"/>
      <c r="H526" s="36"/>
      <c r="I526" s="37"/>
      <c r="J526" s="37"/>
      <c r="K526" s="32"/>
      <c r="L526" s="32"/>
      <c r="M526" s="32"/>
    </row>
    <row r="527" ht="15.75" customHeight="1">
      <c r="G527" s="32"/>
      <c r="H527" s="36"/>
      <c r="I527" s="37"/>
      <c r="J527" s="37"/>
      <c r="K527" s="32"/>
      <c r="L527" s="32"/>
      <c r="M527" s="32"/>
    </row>
    <row r="528" ht="15.75" customHeight="1">
      <c r="G528" s="32"/>
      <c r="H528" s="36"/>
      <c r="I528" s="37"/>
      <c r="J528" s="37"/>
      <c r="K528" s="32"/>
      <c r="L528" s="32"/>
      <c r="M528" s="32"/>
    </row>
    <row r="529" ht="15.75" customHeight="1">
      <c r="G529" s="32"/>
      <c r="H529" s="36"/>
      <c r="I529" s="37"/>
      <c r="J529" s="37"/>
      <c r="K529" s="32"/>
      <c r="L529" s="32"/>
      <c r="M529" s="32"/>
    </row>
    <row r="530" ht="15.75" customHeight="1">
      <c r="G530" s="32"/>
      <c r="H530" s="36"/>
      <c r="I530" s="37"/>
      <c r="J530" s="37"/>
      <c r="K530" s="32"/>
      <c r="L530" s="32"/>
      <c r="M530" s="32"/>
    </row>
    <row r="531" ht="15.75" customHeight="1">
      <c r="G531" s="32"/>
      <c r="H531" s="36"/>
      <c r="I531" s="37"/>
      <c r="J531" s="37"/>
      <c r="K531" s="32"/>
      <c r="L531" s="32"/>
      <c r="M531" s="32"/>
    </row>
    <row r="532" ht="15.75" customHeight="1">
      <c r="G532" s="32"/>
      <c r="H532" s="36"/>
      <c r="I532" s="37"/>
      <c r="J532" s="37"/>
      <c r="K532" s="32"/>
      <c r="L532" s="32"/>
      <c r="M532" s="32"/>
    </row>
    <row r="533" ht="15.75" customHeight="1">
      <c r="G533" s="32"/>
      <c r="H533" s="36"/>
      <c r="I533" s="37"/>
      <c r="J533" s="37"/>
      <c r="K533" s="32"/>
      <c r="L533" s="32"/>
      <c r="M533" s="32"/>
    </row>
    <row r="534" ht="15.75" customHeight="1">
      <c r="G534" s="32"/>
      <c r="H534" s="36"/>
      <c r="I534" s="37"/>
      <c r="J534" s="37"/>
      <c r="K534" s="32"/>
      <c r="L534" s="32"/>
      <c r="M534" s="32"/>
    </row>
    <row r="535" ht="15.75" customHeight="1">
      <c r="G535" s="32"/>
      <c r="H535" s="36"/>
      <c r="I535" s="37"/>
      <c r="J535" s="37"/>
      <c r="K535" s="32"/>
      <c r="L535" s="32"/>
      <c r="M535" s="32"/>
    </row>
    <row r="536" ht="15.75" customHeight="1">
      <c r="G536" s="32"/>
      <c r="H536" s="36"/>
      <c r="I536" s="37"/>
      <c r="J536" s="37"/>
      <c r="K536" s="32"/>
      <c r="L536" s="32"/>
      <c r="M536" s="32"/>
    </row>
    <row r="537" ht="15.75" customHeight="1">
      <c r="G537" s="32"/>
      <c r="H537" s="36"/>
      <c r="I537" s="37"/>
      <c r="J537" s="37"/>
      <c r="K537" s="32"/>
      <c r="L537" s="32"/>
      <c r="M537" s="32"/>
    </row>
    <row r="538" ht="15.75" customHeight="1">
      <c r="G538" s="32"/>
      <c r="H538" s="36"/>
      <c r="I538" s="37"/>
      <c r="J538" s="37"/>
      <c r="K538" s="32"/>
      <c r="L538" s="32"/>
      <c r="M538" s="32"/>
    </row>
    <row r="539" ht="15.75" customHeight="1">
      <c r="G539" s="32"/>
      <c r="H539" s="36"/>
      <c r="I539" s="37"/>
      <c r="J539" s="37"/>
      <c r="K539" s="32"/>
      <c r="L539" s="32"/>
      <c r="M539" s="32"/>
    </row>
    <row r="540" ht="15.75" customHeight="1">
      <c r="G540" s="32"/>
      <c r="H540" s="36"/>
      <c r="I540" s="37"/>
      <c r="J540" s="37"/>
      <c r="K540" s="32"/>
      <c r="L540" s="32"/>
      <c r="M540" s="32"/>
    </row>
    <row r="541" ht="15.75" customHeight="1">
      <c r="G541" s="32"/>
      <c r="H541" s="36"/>
      <c r="I541" s="37"/>
      <c r="J541" s="37"/>
      <c r="K541" s="32"/>
      <c r="L541" s="32"/>
      <c r="M541" s="32"/>
    </row>
    <row r="542" ht="15.75" customHeight="1">
      <c r="G542" s="32"/>
      <c r="H542" s="36"/>
      <c r="I542" s="37"/>
      <c r="J542" s="37"/>
      <c r="K542" s="32"/>
      <c r="L542" s="32"/>
      <c r="M542" s="32"/>
    </row>
    <row r="543" ht="15.75" customHeight="1">
      <c r="G543" s="32"/>
      <c r="H543" s="36"/>
      <c r="I543" s="37"/>
      <c r="J543" s="37"/>
      <c r="K543" s="32"/>
      <c r="L543" s="32"/>
      <c r="M543" s="32"/>
    </row>
    <row r="544" ht="15.75" customHeight="1">
      <c r="G544" s="32"/>
      <c r="H544" s="36"/>
      <c r="I544" s="37"/>
      <c r="J544" s="37"/>
      <c r="K544" s="32"/>
      <c r="L544" s="32"/>
      <c r="M544" s="32"/>
    </row>
    <row r="545" ht="15.75" customHeight="1">
      <c r="G545" s="32"/>
      <c r="H545" s="36"/>
      <c r="I545" s="37"/>
      <c r="J545" s="37"/>
      <c r="K545" s="32"/>
      <c r="L545" s="32"/>
      <c r="M545" s="32"/>
    </row>
    <row r="546" ht="15.75" customHeight="1">
      <c r="G546" s="32"/>
      <c r="H546" s="36"/>
      <c r="I546" s="37"/>
      <c r="J546" s="37"/>
      <c r="K546" s="32"/>
      <c r="L546" s="32"/>
      <c r="M546" s="32"/>
    </row>
    <row r="547" ht="15.75" customHeight="1">
      <c r="G547" s="32"/>
      <c r="H547" s="36"/>
      <c r="I547" s="37"/>
      <c r="J547" s="37"/>
      <c r="K547" s="32"/>
      <c r="L547" s="32"/>
      <c r="M547" s="32"/>
    </row>
    <row r="548" ht="15.75" customHeight="1">
      <c r="G548" s="32"/>
      <c r="H548" s="36"/>
      <c r="I548" s="37"/>
      <c r="J548" s="37"/>
      <c r="K548" s="32"/>
      <c r="L548" s="32"/>
      <c r="M548" s="32"/>
    </row>
    <row r="549" ht="15.75" customHeight="1">
      <c r="G549" s="32"/>
      <c r="H549" s="36"/>
      <c r="I549" s="37"/>
      <c r="J549" s="37"/>
      <c r="K549" s="32"/>
      <c r="L549" s="32"/>
      <c r="M549" s="32"/>
    </row>
    <row r="550" ht="15.75" customHeight="1">
      <c r="G550" s="32"/>
      <c r="H550" s="36"/>
      <c r="I550" s="37"/>
      <c r="J550" s="37"/>
      <c r="K550" s="32"/>
      <c r="L550" s="32"/>
      <c r="M550" s="32"/>
    </row>
    <row r="551" ht="15.75" customHeight="1">
      <c r="G551" s="32"/>
      <c r="H551" s="36"/>
      <c r="I551" s="37"/>
      <c r="J551" s="37"/>
      <c r="K551" s="32"/>
      <c r="L551" s="32"/>
      <c r="M551" s="32"/>
    </row>
    <row r="552" ht="15.75" customHeight="1">
      <c r="G552" s="32"/>
      <c r="H552" s="36"/>
      <c r="I552" s="37"/>
      <c r="J552" s="37"/>
      <c r="K552" s="32"/>
      <c r="L552" s="32"/>
      <c r="M552" s="32"/>
    </row>
    <row r="553" ht="15.75" customHeight="1">
      <c r="G553" s="32"/>
      <c r="H553" s="36"/>
      <c r="I553" s="37"/>
      <c r="J553" s="37"/>
      <c r="K553" s="32"/>
      <c r="L553" s="32"/>
      <c r="M553" s="32"/>
    </row>
    <row r="554" ht="15.75" customHeight="1">
      <c r="G554" s="32"/>
      <c r="H554" s="36"/>
      <c r="I554" s="37"/>
      <c r="J554" s="37"/>
      <c r="K554" s="32"/>
      <c r="L554" s="32"/>
      <c r="M554" s="32"/>
    </row>
    <row r="555" ht="15.75" customHeight="1">
      <c r="G555" s="32"/>
      <c r="H555" s="36"/>
      <c r="I555" s="37"/>
      <c r="J555" s="37"/>
      <c r="K555" s="32"/>
      <c r="L555" s="32"/>
      <c r="M555" s="32"/>
    </row>
    <row r="556" ht="15.75" customHeight="1">
      <c r="G556" s="32"/>
      <c r="H556" s="36"/>
      <c r="I556" s="37"/>
      <c r="J556" s="37"/>
      <c r="K556" s="32"/>
      <c r="L556" s="32"/>
      <c r="M556" s="32"/>
    </row>
    <row r="557" ht="15.75" customHeight="1">
      <c r="G557" s="32"/>
      <c r="H557" s="36"/>
      <c r="I557" s="37"/>
      <c r="J557" s="37"/>
      <c r="K557" s="32"/>
      <c r="L557" s="32"/>
      <c r="M557" s="32"/>
    </row>
    <row r="558" ht="15.75" customHeight="1">
      <c r="G558" s="32"/>
      <c r="H558" s="36"/>
      <c r="I558" s="37"/>
      <c r="J558" s="37"/>
      <c r="K558" s="32"/>
      <c r="L558" s="32"/>
      <c r="M558" s="32"/>
    </row>
    <row r="559" ht="15.75" customHeight="1">
      <c r="G559" s="32"/>
      <c r="H559" s="36"/>
      <c r="I559" s="37"/>
      <c r="J559" s="37"/>
      <c r="K559" s="32"/>
      <c r="L559" s="32"/>
      <c r="M559" s="32"/>
    </row>
    <row r="560" ht="15.75" customHeight="1">
      <c r="G560" s="32"/>
      <c r="H560" s="36"/>
      <c r="I560" s="37"/>
      <c r="J560" s="37"/>
      <c r="K560" s="32"/>
      <c r="L560" s="32"/>
      <c r="M560" s="32"/>
    </row>
    <row r="561" ht="15.75" customHeight="1">
      <c r="G561" s="32"/>
      <c r="H561" s="36"/>
      <c r="I561" s="37"/>
      <c r="J561" s="37"/>
      <c r="K561" s="32"/>
      <c r="L561" s="32"/>
      <c r="M561" s="32"/>
    </row>
    <row r="562" ht="15.75" customHeight="1">
      <c r="G562" s="32"/>
      <c r="H562" s="36"/>
      <c r="I562" s="37"/>
      <c r="J562" s="37"/>
      <c r="K562" s="32"/>
      <c r="L562" s="32"/>
      <c r="M562" s="32"/>
    </row>
    <row r="563" ht="15.75" customHeight="1">
      <c r="G563" s="32"/>
      <c r="H563" s="36"/>
      <c r="I563" s="37"/>
      <c r="J563" s="37"/>
      <c r="K563" s="32"/>
      <c r="L563" s="32"/>
      <c r="M563" s="32"/>
    </row>
    <row r="564" ht="15.75" customHeight="1">
      <c r="G564" s="32"/>
      <c r="H564" s="36"/>
      <c r="I564" s="37"/>
      <c r="J564" s="37"/>
      <c r="K564" s="32"/>
      <c r="L564" s="32"/>
      <c r="M564" s="32"/>
    </row>
    <row r="565" ht="15.75" customHeight="1">
      <c r="G565" s="32"/>
      <c r="H565" s="36"/>
      <c r="I565" s="37"/>
      <c r="J565" s="37"/>
      <c r="K565" s="32"/>
      <c r="L565" s="32"/>
      <c r="M565" s="32"/>
    </row>
    <row r="566" ht="15.75" customHeight="1">
      <c r="G566" s="32"/>
      <c r="H566" s="36"/>
      <c r="I566" s="37"/>
      <c r="J566" s="37"/>
      <c r="K566" s="32"/>
      <c r="L566" s="32"/>
      <c r="M566" s="32"/>
    </row>
    <row r="567" ht="15.75" customHeight="1">
      <c r="G567" s="32"/>
      <c r="H567" s="36"/>
      <c r="I567" s="37"/>
      <c r="J567" s="37"/>
      <c r="K567" s="32"/>
      <c r="L567" s="32"/>
      <c r="M567" s="32"/>
    </row>
    <row r="568" ht="15.75" customHeight="1">
      <c r="G568" s="32"/>
      <c r="H568" s="36"/>
      <c r="I568" s="37"/>
      <c r="J568" s="37"/>
      <c r="K568" s="32"/>
      <c r="L568" s="32"/>
      <c r="M568" s="32"/>
    </row>
    <row r="569" ht="15.75" customHeight="1">
      <c r="G569" s="32"/>
      <c r="H569" s="36"/>
      <c r="I569" s="37"/>
      <c r="J569" s="37"/>
      <c r="K569" s="32"/>
      <c r="L569" s="32"/>
      <c r="M569" s="32"/>
    </row>
    <row r="570" ht="15.75" customHeight="1">
      <c r="G570" s="32"/>
      <c r="H570" s="36"/>
      <c r="I570" s="37"/>
      <c r="J570" s="37"/>
      <c r="K570" s="32"/>
      <c r="L570" s="32"/>
      <c r="M570" s="32"/>
    </row>
    <row r="571" ht="15.75" customHeight="1">
      <c r="G571" s="32"/>
      <c r="H571" s="36"/>
      <c r="I571" s="37"/>
      <c r="J571" s="37"/>
      <c r="K571" s="32"/>
      <c r="L571" s="32"/>
      <c r="M571" s="32"/>
    </row>
    <row r="572" ht="15.75" customHeight="1">
      <c r="H572" s="35"/>
      <c r="I572" s="2"/>
      <c r="J572" s="2"/>
    </row>
    <row r="573" ht="15.75" customHeight="1">
      <c r="H573" s="35"/>
      <c r="I573" s="2"/>
      <c r="J573" s="2"/>
    </row>
    <row r="574" ht="15.75" customHeight="1">
      <c r="H574" s="35"/>
      <c r="I574" s="2"/>
      <c r="J574" s="2"/>
    </row>
    <row r="575" ht="15.75" customHeight="1">
      <c r="H575" s="35"/>
      <c r="I575" s="2"/>
      <c r="J575" s="2"/>
    </row>
    <row r="576" ht="15.75" customHeight="1">
      <c r="H576" s="35"/>
      <c r="I576" s="2"/>
      <c r="J576" s="2"/>
    </row>
    <row r="577" ht="15.75" customHeight="1">
      <c r="H577" s="35"/>
      <c r="I577" s="2"/>
      <c r="J577" s="2"/>
    </row>
    <row r="578" ht="15.75" customHeight="1">
      <c r="H578" s="35"/>
      <c r="I578" s="2"/>
      <c r="J578" s="2"/>
    </row>
    <row r="579" ht="15.75" customHeight="1">
      <c r="H579" s="35"/>
      <c r="I579" s="2"/>
      <c r="J579" s="2"/>
    </row>
    <row r="580" ht="15.75" customHeight="1">
      <c r="H580" s="35"/>
      <c r="I580" s="2"/>
      <c r="J580" s="2"/>
    </row>
    <row r="581" ht="15.75" customHeight="1">
      <c r="H581" s="35"/>
      <c r="I581" s="2"/>
      <c r="J581" s="2"/>
    </row>
    <row r="582" ht="15.75" customHeight="1">
      <c r="H582" s="35"/>
      <c r="I582" s="2"/>
      <c r="J582" s="2"/>
    </row>
    <row r="583" ht="15.75" customHeight="1">
      <c r="H583" s="35"/>
      <c r="I583" s="2"/>
      <c r="J583" s="2"/>
    </row>
    <row r="584" ht="15.75" customHeight="1">
      <c r="H584" s="35"/>
      <c r="I584" s="2"/>
      <c r="J584" s="2"/>
    </row>
    <row r="585" ht="15.75" customHeight="1">
      <c r="H585" s="35"/>
      <c r="I585" s="2"/>
      <c r="J585" s="2"/>
    </row>
    <row r="586" ht="15.75" customHeight="1">
      <c r="H586" s="35"/>
      <c r="I586" s="2"/>
      <c r="J586" s="2"/>
    </row>
    <row r="587" ht="15.75" customHeight="1">
      <c r="H587" s="35"/>
      <c r="I587" s="2"/>
      <c r="J587" s="2"/>
    </row>
    <row r="588" ht="15.75" customHeight="1">
      <c r="H588" s="35"/>
      <c r="I588" s="2"/>
      <c r="J588" s="2"/>
    </row>
    <row r="589" ht="15.75" customHeight="1">
      <c r="H589" s="35"/>
      <c r="I589" s="2"/>
      <c r="J589" s="2"/>
    </row>
    <row r="590" ht="15.75" customHeight="1">
      <c r="H590" s="35"/>
      <c r="I590" s="2"/>
      <c r="J590" s="2"/>
    </row>
    <row r="591" ht="15.75" customHeight="1">
      <c r="H591" s="35"/>
      <c r="I591" s="2"/>
      <c r="J591" s="2"/>
    </row>
    <row r="592" ht="15.75" customHeight="1">
      <c r="H592" s="35"/>
      <c r="I592" s="2"/>
      <c r="J592" s="2"/>
    </row>
    <row r="593" ht="15.75" customHeight="1">
      <c r="H593" s="35"/>
      <c r="I593" s="2"/>
      <c r="J593" s="2"/>
    </row>
    <row r="594" ht="15.75" customHeight="1">
      <c r="H594" s="35"/>
      <c r="I594" s="2"/>
      <c r="J594" s="2"/>
    </row>
    <row r="595" ht="15.75" customHeight="1">
      <c r="H595" s="35"/>
      <c r="I595" s="2"/>
      <c r="J595" s="2"/>
    </row>
    <row r="596" ht="15.75" customHeight="1">
      <c r="H596" s="35"/>
      <c r="I596" s="2"/>
      <c r="J596" s="2"/>
    </row>
    <row r="597" ht="15.75" customHeight="1">
      <c r="H597" s="35"/>
      <c r="I597" s="2"/>
      <c r="J597" s="2"/>
    </row>
    <row r="598" ht="15.75" customHeight="1">
      <c r="H598" s="35"/>
      <c r="I598" s="2"/>
      <c r="J598" s="2"/>
    </row>
    <row r="599" ht="15.75" customHeight="1">
      <c r="H599" s="35"/>
      <c r="I599" s="2"/>
      <c r="J599" s="2"/>
    </row>
    <row r="600" ht="15.75" customHeight="1">
      <c r="H600" s="35"/>
      <c r="I600" s="2"/>
      <c r="J600" s="2"/>
    </row>
    <row r="601" ht="15.75" customHeight="1">
      <c r="H601" s="35"/>
      <c r="I601" s="2"/>
      <c r="J601" s="2"/>
    </row>
    <row r="602" ht="15.75" customHeight="1">
      <c r="H602" s="35"/>
      <c r="I602" s="2"/>
      <c r="J602" s="2"/>
    </row>
    <row r="603" ht="15.75" customHeight="1">
      <c r="H603" s="35"/>
      <c r="I603" s="2"/>
      <c r="J603" s="2"/>
    </row>
    <row r="604" ht="15.75" customHeight="1">
      <c r="H604" s="35"/>
      <c r="I604" s="2"/>
      <c r="J604" s="2"/>
    </row>
    <row r="605" ht="15.75" customHeight="1">
      <c r="H605" s="35"/>
      <c r="I605" s="2"/>
      <c r="J605" s="2"/>
    </row>
    <row r="606" ht="15.75" customHeight="1">
      <c r="H606" s="35"/>
      <c r="I606" s="2"/>
      <c r="J606" s="2"/>
    </row>
    <row r="607" ht="15.75" customHeight="1">
      <c r="H607" s="35"/>
      <c r="I607" s="2"/>
      <c r="J607" s="2"/>
    </row>
    <row r="608" ht="15.75" customHeight="1">
      <c r="H608" s="35"/>
      <c r="I608" s="2"/>
      <c r="J608" s="2"/>
    </row>
    <row r="609" ht="15.75" customHeight="1">
      <c r="H609" s="35"/>
      <c r="I609" s="2"/>
      <c r="J609" s="2"/>
    </row>
    <row r="610" ht="15.75" customHeight="1">
      <c r="H610" s="35"/>
      <c r="I610" s="2"/>
      <c r="J610" s="2"/>
    </row>
    <row r="611" ht="15.75" customHeight="1">
      <c r="H611" s="35"/>
      <c r="I611" s="2"/>
      <c r="J611" s="2"/>
    </row>
    <row r="612" ht="15.75" customHeight="1">
      <c r="H612" s="35"/>
      <c r="I612" s="2"/>
      <c r="J612" s="2"/>
    </row>
    <row r="613" ht="15.75" customHeight="1">
      <c r="H613" s="35"/>
      <c r="I613" s="2"/>
      <c r="J613" s="2"/>
    </row>
    <row r="614" ht="15.75" customHeight="1">
      <c r="H614" s="35"/>
      <c r="I614" s="2"/>
      <c r="J614" s="2"/>
    </row>
    <row r="615" ht="15.75" customHeight="1">
      <c r="H615" s="35"/>
      <c r="I615" s="2"/>
      <c r="J615" s="2"/>
    </row>
    <row r="616" ht="15.75" customHeight="1">
      <c r="H616" s="35"/>
      <c r="I616" s="2"/>
      <c r="J616" s="2"/>
    </row>
    <row r="617" ht="15.75" customHeight="1">
      <c r="H617" s="35"/>
      <c r="I617" s="2"/>
      <c r="J617" s="2"/>
    </row>
    <row r="618" ht="15.75" customHeight="1">
      <c r="H618" s="35"/>
      <c r="I618" s="2"/>
      <c r="J618" s="2"/>
    </row>
    <row r="619" ht="15.75" customHeight="1">
      <c r="H619" s="35"/>
      <c r="I619" s="2"/>
      <c r="J619" s="2"/>
    </row>
    <row r="620" ht="15.75" customHeight="1">
      <c r="H620" s="35"/>
      <c r="I620" s="2"/>
      <c r="J620" s="2"/>
    </row>
    <row r="621" ht="15.75" customHeight="1">
      <c r="H621" s="35"/>
      <c r="I621" s="2"/>
      <c r="J621" s="2"/>
    </row>
    <row r="622" ht="15.75" customHeight="1">
      <c r="H622" s="35"/>
      <c r="I622" s="2"/>
      <c r="J622" s="2"/>
    </row>
    <row r="623" ht="15.75" customHeight="1">
      <c r="H623" s="35"/>
      <c r="I623" s="2"/>
      <c r="J623" s="2"/>
    </row>
    <row r="624" ht="15.75" customHeight="1">
      <c r="H624" s="35"/>
      <c r="I624" s="2"/>
      <c r="J624" s="2"/>
    </row>
    <row r="625" ht="15.75" customHeight="1">
      <c r="H625" s="35"/>
      <c r="I625" s="2"/>
      <c r="J625" s="2"/>
    </row>
    <row r="626" ht="15.75" customHeight="1">
      <c r="H626" s="35"/>
      <c r="I626" s="2"/>
      <c r="J626" s="2"/>
    </row>
    <row r="627" ht="15.75" customHeight="1">
      <c r="H627" s="35"/>
      <c r="I627" s="2"/>
      <c r="J627" s="2"/>
    </row>
    <row r="628" ht="15.75" customHeight="1">
      <c r="H628" s="35"/>
      <c r="I628" s="2"/>
      <c r="J628" s="2"/>
    </row>
    <row r="629" ht="15.75" customHeight="1">
      <c r="H629" s="35"/>
      <c r="I629" s="2"/>
      <c r="J629" s="2"/>
    </row>
    <row r="630" ht="15.75" customHeight="1">
      <c r="H630" s="35"/>
      <c r="I630" s="2"/>
      <c r="J630" s="2"/>
    </row>
    <row r="631" ht="15.75" customHeight="1">
      <c r="H631" s="35"/>
      <c r="I631" s="2"/>
      <c r="J631" s="2"/>
    </row>
    <row r="632" ht="15.75" customHeight="1">
      <c r="H632" s="35"/>
      <c r="I632" s="2"/>
      <c r="J632" s="2"/>
    </row>
    <row r="633" ht="15.75" customHeight="1">
      <c r="H633" s="35"/>
      <c r="I633" s="2"/>
      <c r="J633" s="2"/>
    </row>
    <row r="634" ht="15.75" customHeight="1">
      <c r="H634" s="35"/>
      <c r="I634" s="2"/>
      <c r="J634" s="2"/>
    </row>
    <row r="635" ht="15.75" customHeight="1">
      <c r="H635" s="35"/>
      <c r="I635" s="2"/>
      <c r="J635" s="2"/>
    </row>
    <row r="636" ht="15.75" customHeight="1">
      <c r="H636" s="35"/>
      <c r="I636" s="2"/>
      <c r="J636" s="2"/>
    </row>
    <row r="637" ht="15.75" customHeight="1">
      <c r="H637" s="35"/>
      <c r="I637" s="2"/>
      <c r="J637" s="2"/>
    </row>
    <row r="638" ht="15.75" customHeight="1">
      <c r="H638" s="35"/>
      <c r="I638" s="2"/>
      <c r="J638" s="2"/>
    </row>
    <row r="639" ht="15.75" customHeight="1">
      <c r="H639" s="35"/>
      <c r="I639" s="2"/>
      <c r="J639" s="2"/>
    </row>
    <row r="640" ht="15.75" customHeight="1">
      <c r="H640" s="35"/>
      <c r="I640" s="2"/>
      <c r="J640" s="2"/>
    </row>
    <row r="641" ht="15.75" customHeight="1">
      <c r="H641" s="35"/>
      <c r="I641" s="2"/>
      <c r="J641" s="2"/>
    </row>
    <row r="642" ht="15.75" customHeight="1">
      <c r="H642" s="35"/>
      <c r="I642" s="2"/>
      <c r="J642" s="2"/>
    </row>
    <row r="643" ht="15.75" customHeight="1">
      <c r="H643" s="35"/>
      <c r="I643" s="2"/>
      <c r="J643" s="2"/>
    </row>
    <row r="644" ht="15.75" customHeight="1">
      <c r="H644" s="35"/>
      <c r="I644" s="2"/>
      <c r="J644" s="2"/>
    </row>
    <row r="645" ht="15.75" customHeight="1">
      <c r="H645" s="35"/>
      <c r="I645" s="2"/>
      <c r="J645" s="2"/>
    </row>
    <row r="646" ht="15.75" customHeight="1">
      <c r="H646" s="35"/>
      <c r="I646" s="2"/>
      <c r="J646" s="2"/>
    </row>
    <row r="647" ht="15.75" customHeight="1">
      <c r="H647" s="35"/>
      <c r="I647" s="2"/>
      <c r="J647" s="2"/>
    </row>
    <row r="648" ht="15.75" customHeight="1">
      <c r="H648" s="35"/>
      <c r="I648" s="2"/>
      <c r="J648" s="2"/>
    </row>
    <row r="649" ht="15.75" customHeight="1">
      <c r="H649" s="35"/>
      <c r="I649" s="2"/>
      <c r="J649" s="2"/>
    </row>
    <row r="650" ht="15.75" customHeight="1">
      <c r="H650" s="35"/>
      <c r="I650" s="2"/>
      <c r="J650" s="2"/>
    </row>
    <row r="651" ht="15.75" customHeight="1">
      <c r="H651" s="35"/>
      <c r="I651" s="2"/>
      <c r="J651" s="2"/>
    </row>
    <row r="652" ht="15.75" customHeight="1">
      <c r="H652" s="35"/>
      <c r="I652" s="2"/>
      <c r="J652" s="2"/>
    </row>
    <row r="653" ht="15.75" customHeight="1">
      <c r="H653" s="35"/>
      <c r="I653" s="2"/>
      <c r="J653" s="2"/>
    </row>
    <row r="654" ht="15.75" customHeight="1">
      <c r="H654" s="35"/>
      <c r="I654" s="2"/>
      <c r="J654" s="2"/>
    </row>
    <row r="655" ht="15.75" customHeight="1">
      <c r="H655" s="35"/>
      <c r="I655" s="2"/>
      <c r="J655" s="2"/>
    </row>
    <row r="656" ht="15.75" customHeight="1">
      <c r="H656" s="35"/>
      <c r="I656" s="2"/>
      <c r="J656" s="2"/>
    </row>
    <row r="657" ht="15.75" customHeight="1">
      <c r="H657" s="35"/>
      <c r="I657" s="2"/>
      <c r="J657" s="2"/>
    </row>
    <row r="658" ht="15.75" customHeight="1">
      <c r="H658" s="35"/>
      <c r="I658" s="2"/>
      <c r="J658" s="2"/>
    </row>
    <row r="659" ht="15.75" customHeight="1">
      <c r="H659" s="35"/>
      <c r="I659" s="2"/>
      <c r="J659" s="2"/>
    </row>
    <row r="660" ht="15.75" customHeight="1">
      <c r="H660" s="35"/>
      <c r="I660" s="2"/>
      <c r="J660" s="2"/>
    </row>
    <row r="661" ht="15.75" customHeight="1">
      <c r="H661" s="35"/>
      <c r="I661" s="2"/>
      <c r="J661" s="2"/>
    </row>
    <row r="662" ht="15.75" customHeight="1">
      <c r="H662" s="35"/>
      <c r="I662" s="2"/>
      <c r="J662" s="2"/>
    </row>
    <row r="663" ht="15.75" customHeight="1">
      <c r="H663" s="35"/>
      <c r="I663" s="2"/>
      <c r="J663" s="2"/>
    </row>
    <row r="664" ht="15.75" customHeight="1">
      <c r="H664" s="35"/>
      <c r="I664" s="2"/>
      <c r="J664" s="2"/>
    </row>
    <row r="665" ht="15.75" customHeight="1">
      <c r="H665" s="35"/>
      <c r="I665" s="2"/>
      <c r="J665" s="2"/>
    </row>
    <row r="666" ht="15.75" customHeight="1">
      <c r="H666" s="35"/>
      <c r="I666" s="2"/>
      <c r="J666" s="2"/>
    </row>
    <row r="667" ht="15.75" customHeight="1">
      <c r="H667" s="35"/>
      <c r="I667" s="2"/>
      <c r="J667" s="2"/>
    </row>
    <row r="668" ht="15.75" customHeight="1">
      <c r="H668" s="35"/>
      <c r="I668" s="2"/>
      <c r="J668" s="2"/>
    </row>
    <row r="669" ht="15.75" customHeight="1">
      <c r="H669" s="35"/>
      <c r="I669" s="2"/>
      <c r="J669" s="2"/>
    </row>
    <row r="670" ht="15.75" customHeight="1">
      <c r="H670" s="35"/>
      <c r="I670" s="2"/>
      <c r="J670" s="2"/>
    </row>
    <row r="671" ht="15.75" customHeight="1">
      <c r="H671" s="35"/>
      <c r="I671" s="2"/>
      <c r="J671" s="2"/>
    </row>
    <row r="672" ht="15.75" customHeight="1">
      <c r="H672" s="35"/>
      <c r="I672" s="2"/>
      <c r="J672" s="2"/>
    </row>
    <row r="673" ht="15.75" customHeight="1">
      <c r="H673" s="35"/>
      <c r="I673" s="2"/>
      <c r="J673" s="2"/>
    </row>
    <row r="674" ht="15.75" customHeight="1">
      <c r="H674" s="35"/>
      <c r="I674" s="2"/>
      <c r="J674" s="2"/>
    </row>
    <row r="675" ht="15.75" customHeight="1">
      <c r="H675" s="35"/>
      <c r="I675" s="2"/>
      <c r="J675" s="2"/>
    </row>
    <row r="676" ht="15.75" customHeight="1">
      <c r="H676" s="35"/>
      <c r="I676" s="2"/>
      <c r="J676" s="2"/>
    </row>
    <row r="677" ht="15.75" customHeight="1">
      <c r="H677" s="35"/>
      <c r="I677" s="2"/>
      <c r="J677" s="2"/>
    </row>
    <row r="678" ht="15.75" customHeight="1">
      <c r="H678" s="35"/>
      <c r="I678" s="2"/>
      <c r="J678" s="2"/>
    </row>
    <row r="679" ht="15.75" customHeight="1">
      <c r="H679" s="35"/>
      <c r="I679" s="2"/>
      <c r="J679" s="2"/>
    </row>
    <row r="680" ht="15.75" customHeight="1">
      <c r="H680" s="35"/>
      <c r="I680" s="2"/>
      <c r="J680" s="2"/>
    </row>
    <row r="681" ht="15.75" customHeight="1">
      <c r="H681" s="35"/>
      <c r="I681" s="2"/>
      <c r="J681" s="2"/>
    </row>
    <row r="682" ht="15.75" customHeight="1">
      <c r="H682" s="35"/>
      <c r="I682" s="2"/>
      <c r="J682" s="2"/>
    </row>
    <row r="683" ht="15.75" customHeight="1">
      <c r="H683" s="35"/>
      <c r="I683" s="2"/>
      <c r="J683" s="2"/>
    </row>
    <row r="684" ht="15.75" customHeight="1">
      <c r="H684" s="35"/>
      <c r="I684" s="2"/>
      <c r="J684" s="2"/>
    </row>
    <row r="685" ht="15.75" customHeight="1">
      <c r="H685" s="35"/>
      <c r="I685" s="2"/>
      <c r="J685" s="2"/>
    </row>
    <row r="686" ht="15.75" customHeight="1">
      <c r="H686" s="35"/>
      <c r="I686" s="2"/>
      <c r="J686" s="2"/>
    </row>
    <row r="687" ht="15.75" customHeight="1">
      <c r="H687" s="35"/>
      <c r="I687" s="2"/>
      <c r="J687" s="2"/>
    </row>
    <row r="688" ht="15.75" customHeight="1">
      <c r="H688" s="35"/>
      <c r="I688" s="2"/>
      <c r="J688" s="2"/>
    </row>
    <row r="689" ht="15.75" customHeight="1">
      <c r="H689" s="35"/>
      <c r="I689" s="2"/>
      <c r="J689" s="2"/>
    </row>
    <row r="690" ht="15.75" customHeight="1">
      <c r="H690" s="35"/>
      <c r="I690" s="2"/>
      <c r="J690" s="2"/>
    </row>
    <row r="691" ht="15.75" customHeight="1">
      <c r="H691" s="35"/>
      <c r="I691" s="2"/>
      <c r="J691" s="2"/>
    </row>
    <row r="692" ht="15.75" customHeight="1">
      <c r="H692" s="35"/>
      <c r="I692" s="2"/>
      <c r="J692" s="2"/>
    </row>
    <row r="693" ht="15.75" customHeight="1">
      <c r="H693" s="35"/>
      <c r="I693" s="2"/>
      <c r="J693" s="2"/>
    </row>
    <row r="694" ht="15.75" customHeight="1">
      <c r="H694" s="35"/>
      <c r="I694" s="2"/>
      <c r="J694" s="2"/>
    </row>
    <row r="695" ht="15.75" customHeight="1">
      <c r="H695" s="35"/>
      <c r="I695" s="2"/>
      <c r="J695" s="2"/>
    </row>
    <row r="696" ht="15.75" customHeight="1">
      <c r="H696" s="35"/>
      <c r="I696" s="2"/>
      <c r="J696" s="2"/>
    </row>
    <row r="697" ht="15.75" customHeight="1">
      <c r="H697" s="35"/>
      <c r="I697" s="2"/>
      <c r="J697" s="2"/>
    </row>
    <row r="698" ht="15.75" customHeight="1">
      <c r="H698" s="35"/>
      <c r="I698" s="2"/>
      <c r="J698" s="2"/>
    </row>
    <row r="699" ht="15.75" customHeight="1">
      <c r="H699" s="35"/>
      <c r="I699" s="2"/>
      <c r="J699" s="2"/>
    </row>
    <row r="700" ht="15.75" customHeight="1">
      <c r="H700" s="35"/>
      <c r="I700" s="2"/>
      <c r="J700" s="2"/>
    </row>
    <row r="701" ht="15.75" customHeight="1">
      <c r="H701" s="35"/>
      <c r="I701" s="2"/>
      <c r="J701" s="2"/>
    </row>
    <row r="702" ht="15.75" customHeight="1">
      <c r="H702" s="35"/>
      <c r="I702" s="2"/>
      <c r="J702" s="2"/>
    </row>
    <row r="703" ht="15.75" customHeight="1">
      <c r="H703" s="35"/>
      <c r="I703" s="2"/>
      <c r="J703" s="2"/>
    </row>
    <row r="704" ht="15.75" customHeight="1">
      <c r="H704" s="35"/>
      <c r="I704" s="2"/>
      <c r="J704" s="2"/>
    </row>
    <row r="705" ht="15.75" customHeight="1">
      <c r="H705" s="35"/>
      <c r="I705" s="2"/>
      <c r="J705" s="2"/>
    </row>
    <row r="706" ht="15.75" customHeight="1">
      <c r="H706" s="35"/>
      <c r="I706" s="2"/>
      <c r="J706" s="2"/>
    </row>
    <row r="707" ht="15.75" customHeight="1">
      <c r="H707" s="35"/>
      <c r="I707" s="2"/>
      <c r="J707" s="2"/>
    </row>
    <row r="708" ht="15.75" customHeight="1">
      <c r="H708" s="35"/>
      <c r="I708" s="2"/>
      <c r="J708" s="2"/>
    </row>
    <row r="709" ht="15.75" customHeight="1">
      <c r="H709" s="35"/>
      <c r="I709" s="2"/>
      <c r="J709" s="2"/>
    </row>
    <row r="710" ht="15.75" customHeight="1">
      <c r="H710" s="35"/>
      <c r="I710" s="2"/>
      <c r="J710" s="2"/>
    </row>
    <row r="711" ht="15.75" customHeight="1">
      <c r="H711" s="35"/>
      <c r="I711" s="2"/>
      <c r="J711" s="2"/>
    </row>
    <row r="712" ht="15.75" customHeight="1">
      <c r="H712" s="35"/>
      <c r="I712" s="2"/>
      <c r="J712" s="2"/>
    </row>
    <row r="713" ht="15.75" customHeight="1">
      <c r="H713" s="35"/>
      <c r="I713" s="2"/>
      <c r="J713" s="2"/>
    </row>
    <row r="714" ht="15.75" customHeight="1">
      <c r="H714" s="35"/>
      <c r="I714" s="2"/>
      <c r="J714" s="2"/>
    </row>
    <row r="715" ht="15.75" customHeight="1">
      <c r="H715" s="35"/>
      <c r="I715" s="2"/>
      <c r="J715" s="2"/>
    </row>
    <row r="716" ht="15.75" customHeight="1">
      <c r="H716" s="35"/>
      <c r="I716" s="2"/>
      <c r="J716" s="2"/>
    </row>
    <row r="717" ht="15.75" customHeight="1">
      <c r="H717" s="35"/>
      <c r="I717" s="2"/>
      <c r="J717" s="2"/>
    </row>
    <row r="718" ht="15.75" customHeight="1">
      <c r="H718" s="35"/>
      <c r="I718" s="2"/>
      <c r="J718" s="2"/>
    </row>
    <row r="719" ht="15.75" customHeight="1">
      <c r="H719" s="35"/>
      <c r="I719" s="2"/>
      <c r="J719" s="2"/>
    </row>
    <row r="720" ht="15.75" customHeight="1">
      <c r="H720" s="35"/>
      <c r="I720" s="2"/>
      <c r="J720" s="2"/>
    </row>
    <row r="721" ht="15.75" customHeight="1">
      <c r="H721" s="35"/>
      <c r="I721" s="2"/>
      <c r="J721" s="2"/>
    </row>
    <row r="722" ht="15.75" customHeight="1">
      <c r="H722" s="35"/>
      <c r="I722" s="2"/>
      <c r="J722" s="2"/>
    </row>
    <row r="723" ht="15.75" customHeight="1">
      <c r="H723" s="35"/>
      <c r="I723" s="2"/>
      <c r="J723" s="2"/>
    </row>
    <row r="724" ht="15.75" customHeight="1">
      <c r="H724" s="35"/>
      <c r="I724" s="2"/>
      <c r="J724" s="2"/>
    </row>
    <row r="725" ht="15.75" customHeight="1">
      <c r="H725" s="35"/>
      <c r="I725" s="2"/>
      <c r="J725" s="2"/>
    </row>
    <row r="726" ht="15.75" customHeight="1">
      <c r="H726" s="35"/>
      <c r="I726" s="2"/>
      <c r="J726" s="2"/>
    </row>
    <row r="727" ht="15.75" customHeight="1">
      <c r="H727" s="35"/>
      <c r="I727" s="2"/>
      <c r="J727" s="2"/>
    </row>
    <row r="728" ht="15.75" customHeight="1">
      <c r="H728" s="35"/>
      <c r="I728" s="2"/>
      <c r="J728" s="2"/>
    </row>
    <row r="729" ht="15.75" customHeight="1">
      <c r="H729" s="35"/>
      <c r="I729" s="2"/>
      <c r="J729" s="2"/>
    </row>
    <row r="730" ht="15.75" customHeight="1">
      <c r="H730" s="35"/>
      <c r="I730" s="2"/>
      <c r="J730" s="2"/>
    </row>
    <row r="731" ht="15.75" customHeight="1">
      <c r="H731" s="35"/>
      <c r="I731" s="2"/>
      <c r="J731" s="2"/>
    </row>
    <row r="732" ht="15.75" customHeight="1">
      <c r="H732" s="35"/>
      <c r="I732" s="2"/>
      <c r="J732" s="2"/>
    </row>
    <row r="733" ht="15.75" customHeight="1">
      <c r="H733" s="35"/>
      <c r="I733" s="2"/>
      <c r="J733" s="2"/>
    </row>
    <row r="734" ht="15.75" customHeight="1">
      <c r="H734" s="35"/>
      <c r="I734" s="2"/>
      <c r="J734" s="2"/>
    </row>
    <row r="735" ht="15.75" customHeight="1">
      <c r="H735" s="35"/>
      <c r="I735" s="2"/>
      <c r="J735" s="2"/>
    </row>
    <row r="736" ht="15.75" customHeight="1">
      <c r="H736" s="35"/>
      <c r="I736" s="2"/>
      <c r="J736" s="2"/>
    </row>
    <row r="737" ht="15.75" customHeight="1">
      <c r="H737" s="35"/>
      <c r="I737" s="2"/>
      <c r="J737" s="2"/>
    </row>
    <row r="738" ht="15.75" customHeight="1">
      <c r="H738" s="35"/>
      <c r="I738" s="2"/>
      <c r="J738" s="2"/>
    </row>
    <row r="739" ht="15.75" customHeight="1">
      <c r="H739" s="35"/>
      <c r="I739" s="2"/>
      <c r="J739" s="2"/>
    </row>
    <row r="740" ht="15.75" customHeight="1">
      <c r="H740" s="35"/>
      <c r="I740" s="2"/>
      <c r="J740" s="2"/>
    </row>
    <row r="741" ht="15.75" customHeight="1">
      <c r="H741" s="35"/>
      <c r="I741" s="2"/>
      <c r="J741" s="2"/>
    </row>
    <row r="742" ht="15.75" customHeight="1">
      <c r="H742" s="35"/>
      <c r="I742" s="2"/>
      <c r="J742" s="2"/>
    </row>
    <row r="743" ht="15.75" customHeight="1">
      <c r="H743" s="35"/>
      <c r="I743" s="2"/>
      <c r="J743" s="2"/>
    </row>
    <row r="744" ht="15.75" customHeight="1">
      <c r="H744" s="35"/>
      <c r="I744" s="2"/>
      <c r="J744" s="2"/>
    </row>
    <row r="745" ht="15.75" customHeight="1">
      <c r="H745" s="35"/>
      <c r="I745" s="2"/>
      <c r="J745" s="2"/>
    </row>
    <row r="746" ht="15.75" customHeight="1">
      <c r="H746" s="35"/>
      <c r="I746" s="2"/>
      <c r="J746" s="2"/>
    </row>
    <row r="747" ht="15.75" customHeight="1">
      <c r="H747" s="35"/>
      <c r="I747" s="2"/>
      <c r="J747" s="2"/>
    </row>
    <row r="748" ht="15.75" customHeight="1">
      <c r="H748" s="35"/>
      <c r="I748" s="2"/>
      <c r="J748" s="2"/>
    </row>
    <row r="749" ht="15.75" customHeight="1">
      <c r="H749" s="35"/>
      <c r="I749" s="2"/>
      <c r="J749" s="2"/>
    </row>
    <row r="750" ht="15.75" customHeight="1">
      <c r="H750" s="35"/>
      <c r="I750" s="2"/>
      <c r="J750" s="2"/>
    </row>
    <row r="751" ht="15.75" customHeight="1">
      <c r="H751" s="35"/>
      <c r="I751" s="2"/>
      <c r="J751" s="2"/>
    </row>
    <row r="752" ht="15.75" customHeight="1">
      <c r="H752" s="35"/>
      <c r="I752" s="2"/>
      <c r="J752" s="2"/>
    </row>
    <row r="753" ht="15.75" customHeight="1">
      <c r="H753" s="35"/>
      <c r="I753" s="2"/>
      <c r="J753" s="2"/>
    </row>
    <row r="754" ht="15.75" customHeight="1">
      <c r="H754" s="35"/>
      <c r="I754" s="2"/>
      <c r="J754" s="2"/>
    </row>
    <row r="755" ht="15.75" customHeight="1">
      <c r="H755" s="35"/>
      <c r="I755" s="2"/>
      <c r="J755" s="2"/>
    </row>
    <row r="756" ht="15.75" customHeight="1">
      <c r="H756" s="35"/>
      <c r="I756" s="2"/>
      <c r="J756" s="2"/>
    </row>
    <row r="757" ht="15.75" customHeight="1">
      <c r="H757" s="35"/>
      <c r="I757" s="2"/>
      <c r="J757" s="2"/>
    </row>
    <row r="758" ht="15.75" customHeight="1">
      <c r="H758" s="35"/>
      <c r="I758" s="2"/>
      <c r="J758" s="2"/>
    </row>
    <row r="759" ht="15.75" customHeight="1">
      <c r="H759" s="35"/>
      <c r="I759" s="2"/>
      <c r="J759" s="2"/>
    </row>
    <row r="760" ht="15.75" customHeight="1">
      <c r="H760" s="35"/>
      <c r="I760" s="2"/>
      <c r="J760" s="2"/>
    </row>
    <row r="761" ht="15.75" customHeight="1">
      <c r="H761" s="35"/>
      <c r="I761" s="2"/>
      <c r="J761" s="2"/>
    </row>
    <row r="762" ht="15.75" customHeight="1">
      <c r="H762" s="35"/>
      <c r="I762" s="2"/>
      <c r="J762" s="2"/>
    </row>
    <row r="763" ht="15.75" customHeight="1">
      <c r="H763" s="35"/>
      <c r="I763" s="2"/>
      <c r="J763" s="2"/>
    </row>
    <row r="764" ht="15.75" customHeight="1">
      <c r="H764" s="35"/>
      <c r="I764" s="2"/>
      <c r="J764" s="2"/>
    </row>
    <row r="765" ht="15.75" customHeight="1">
      <c r="H765" s="35"/>
      <c r="I765" s="2"/>
      <c r="J765" s="2"/>
    </row>
    <row r="766" ht="15.75" customHeight="1">
      <c r="H766" s="35"/>
      <c r="I766" s="2"/>
      <c r="J766" s="2"/>
    </row>
    <row r="767" ht="15.75" customHeight="1">
      <c r="H767" s="35"/>
      <c r="I767" s="2"/>
      <c r="J767" s="2"/>
    </row>
    <row r="768" ht="15.75" customHeight="1">
      <c r="H768" s="35"/>
      <c r="I768" s="2"/>
      <c r="J768" s="2"/>
    </row>
    <row r="769" ht="15.75" customHeight="1">
      <c r="H769" s="35"/>
      <c r="I769" s="2"/>
      <c r="J769" s="2"/>
    </row>
    <row r="770" ht="15.75" customHeight="1">
      <c r="H770" s="35"/>
      <c r="I770" s="2"/>
      <c r="J770" s="2"/>
    </row>
    <row r="771" ht="15.75" customHeight="1">
      <c r="H771" s="35"/>
      <c r="I771" s="2"/>
      <c r="J771" s="2"/>
    </row>
    <row r="772" ht="15.75" customHeight="1">
      <c r="H772" s="35"/>
      <c r="I772" s="2"/>
      <c r="J772" s="2"/>
    </row>
    <row r="773" ht="15.75" customHeight="1">
      <c r="H773" s="35"/>
      <c r="I773" s="2"/>
      <c r="J773" s="2"/>
    </row>
    <row r="774" ht="15.75" customHeight="1">
      <c r="H774" s="35"/>
      <c r="I774" s="2"/>
      <c r="J774" s="2"/>
    </row>
    <row r="775" ht="15.75" customHeight="1">
      <c r="H775" s="35"/>
      <c r="I775" s="2"/>
      <c r="J775" s="2"/>
    </row>
    <row r="776" ht="15.75" customHeight="1">
      <c r="H776" s="35"/>
      <c r="I776" s="2"/>
      <c r="J776" s="2"/>
    </row>
    <row r="777" ht="15.75" customHeight="1">
      <c r="H777" s="35"/>
      <c r="I777" s="2"/>
      <c r="J777" s="2"/>
    </row>
    <row r="778" ht="15.75" customHeight="1">
      <c r="H778" s="35"/>
      <c r="I778" s="2"/>
      <c r="J778" s="2"/>
    </row>
    <row r="779" ht="15.75" customHeight="1">
      <c r="H779" s="35"/>
      <c r="I779" s="2"/>
      <c r="J779" s="2"/>
    </row>
    <row r="780" ht="15.75" customHeight="1">
      <c r="H780" s="35"/>
      <c r="I780" s="2"/>
      <c r="J780" s="2"/>
    </row>
    <row r="781" ht="15.75" customHeight="1">
      <c r="H781" s="35"/>
      <c r="I781" s="2"/>
      <c r="J781" s="2"/>
    </row>
    <row r="782" ht="15.75" customHeight="1">
      <c r="H782" s="35"/>
      <c r="I782" s="2"/>
      <c r="J782" s="2"/>
    </row>
    <row r="783" ht="15.75" customHeight="1">
      <c r="H783" s="35"/>
      <c r="I783" s="2"/>
      <c r="J783" s="2"/>
    </row>
    <row r="784" ht="15.75" customHeight="1">
      <c r="H784" s="35"/>
      <c r="I784" s="2"/>
      <c r="J784" s="2"/>
    </row>
    <row r="785" ht="15.75" customHeight="1">
      <c r="H785" s="35"/>
      <c r="I785" s="2"/>
      <c r="J785" s="2"/>
    </row>
    <row r="786" ht="15.75" customHeight="1">
      <c r="H786" s="35"/>
      <c r="I786" s="2"/>
      <c r="J786" s="2"/>
    </row>
    <row r="787" ht="15.75" customHeight="1">
      <c r="H787" s="35"/>
      <c r="I787" s="2"/>
      <c r="J787" s="2"/>
    </row>
    <row r="788" ht="15.75" customHeight="1">
      <c r="H788" s="35"/>
      <c r="I788" s="2"/>
      <c r="J788" s="2"/>
    </row>
    <row r="789" ht="15.75" customHeight="1">
      <c r="H789" s="35"/>
      <c r="I789" s="2"/>
      <c r="J789" s="2"/>
    </row>
    <row r="790" ht="15.75" customHeight="1">
      <c r="H790" s="35"/>
      <c r="I790" s="2"/>
      <c r="J790" s="2"/>
    </row>
    <row r="791" ht="15.75" customHeight="1">
      <c r="H791" s="35"/>
      <c r="I791" s="2"/>
      <c r="J791" s="2"/>
    </row>
    <row r="792" ht="15.75" customHeight="1">
      <c r="H792" s="35"/>
      <c r="I792" s="2"/>
      <c r="J792" s="2"/>
    </row>
    <row r="793" ht="15.75" customHeight="1">
      <c r="H793" s="35"/>
      <c r="I793" s="2"/>
      <c r="J793" s="2"/>
    </row>
    <row r="794" ht="15.75" customHeight="1">
      <c r="H794" s="35"/>
      <c r="I794" s="2"/>
      <c r="J794" s="2"/>
    </row>
    <row r="795" ht="15.75" customHeight="1">
      <c r="H795" s="35"/>
      <c r="I795" s="2"/>
      <c r="J795" s="2"/>
    </row>
    <row r="796" ht="15.75" customHeight="1">
      <c r="H796" s="35"/>
      <c r="I796" s="2"/>
      <c r="J796" s="2"/>
    </row>
    <row r="797" ht="15.75" customHeight="1">
      <c r="H797" s="35"/>
      <c r="I797" s="2"/>
      <c r="J797" s="2"/>
    </row>
    <row r="798" ht="15.75" customHeight="1">
      <c r="H798" s="35"/>
      <c r="I798" s="2"/>
      <c r="J798" s="2"/>
    </row>
    <row r="799" ht="15.75" customHeight="1">
      <c r="H799" s="35"/>
      <c r="I799" s="2"/>
      <c r="J799" s="2"/>
    </row>
    <row r="800" ht="15.75" customHeight="1">
      <c r="H800" s="35"/>
      <c r="I800" s="2"/>
      <c r="J800" s="2"/>
    </row>
    <row r="801" ht="15.75" customHeight="1">
      <c r="H801" s="35"/>
      <c r="I801" s="2"/>
      <c r="J801" s="2"/>
    </row>
    <row r="802" ht="15.75" customHeight="1">
      <c r="H802" s="35"/>
      <c r="I802" s="2"/>
      <c r="J802" s="2"/>
    </row>
    <row r="803" ht="15.75" customHeight="1">
      <c r="H803" s="35"/>
      <c r="I803" s="2"/>
      <c r="J803" s="2"/>
    </row>
    <row r="804" ht="15.75" customHeight="1">
      <c r="H804" s="35"/>
      <c r="I804" s="2"/>
      <c r="J804" s="2"/>
    </row>
    <row r="805" ht="15.75" customHeight="1">
      <c r="H805" s="35"/>
      <c r="I805" s="2"/>
      <c r="J805" s="2"/>
    </row>
    <row r="806" ht="15.75" customHeight="1">
      <c r="H806" s="35"/>
      <c r="I806" s="2"/>
      <c r="J806" s="2"/>
    </row>
    <row r="807" ht="15.75" customHeight="1">
      <c r="H807" s="35"/>
      <c r="I807" s="2"/>
      <c r="J807" s="2"/>
    </row>
    <row r="808" ht="15.75" customHeight="1">
      <c r="H808" s="35"/>
      <c r="I808" s="2"/>
      <c r="J808" s="2"/>
    </row>
    <row r="809" ht="15.75" customHeight="1">
      <c r="H809" s="35"/>
      <c r="I809" s="2"/>
      <c r="J809" s="2"/>
    </row>
    <row r="810" ht="15.75" customHeight="1">
      <c r="H810" s="35"/>
      <c r="I810" s="2"/>
      <c r="J810" s="2"/>
    </row>
    <row r="811" ht="15.75" customHeight="1">
      <c r="H811" s="35"/>
      <c r="I811" s="2"/>
      <c r="J811" s="2"/>
    </row>
    <row r="812" ht="15.75" customHeight="1">
      <c r="H812" s="35"/>
      <c r="I812" s="2"/>
      <c r="J812" s="2"/>
    </row>
    <row r="813" ht="15.75" customHeight="1">
      <c r="H813" s="35"/>
      <c r="I813" s="2"/>
      <c r="J813" s="2"/>
    </row>
    <row r="814" ht="15.75" customHeight="1">
      <c r="H814" s="35"/>
      <c r="I814" s="2"/>
      <c r="J814" s="2"/>
    </row>
    <row r="815" ht="15.75" customHeight="1">
      <c r="H815" s="35"/>
      <c r="I815" s="2"/>
      <c r="J815" s="2"/>
    </row>
    <row r="816" ht="15.75" customHeight="1">
      <c r="H816" s="35"/>
      <c r="I816" s="2"/>
      <c r="J816" s="2"/>
    </row>
    <row r="817" ht="15.75" customHeight="1">
      <c r="H817" s="35"/>
      <c r="I817" s="2"/>
      <c r="J817" s="2"/>
    </row>
    <row r="818" ht="15.75" customHeight="1">
      <c r="H818" s="35"/>
      <c r="I818" s="2"/>
      <c r="J818" s="2"/>
    </row>
    <row r="819" ht="15.75" customHeight="1">
      <c r="H819" s="35"/>
      <c r="I819" s="2"/>
      <c r="J819" s="2"/>
    </row>
    <row r="820" ht="15.75" customHeight="1">
      <c r="H820" s="35"/>
      <c r="I820" s="2"/>
      <c r="J820" s="2"/>
    </row>
    <row r="821" ht="15.75" customHeight="1">
      <c r="H821" s="35"/>
      <c r="I821" s="2"/>
      <c r="J821" s="2"/>
    </row>
    <row r="822" ht="15.75" customHeight="1">
      <c r="H822" s="35"/>
      <c r="I822" s="2"/>
      <c r="J822" s="2"/>
    </row>
    <row r="823" ht="15.75" customHeight="1">
      <c r="H823" s="35"/>
      <c r="I823" s="2"/>
      <c r="J823" s="2"/>
    </row>
    <row r="824" ht="15.75" customHeight="1">
      <c r="H824" s="35"/>
      <c r="I824" s="2"/>
      <c r="J824" s="2"/>
    </row>
    <row r="825" ht="15.75" customHeight="1">
      <c r="H825" s="35"/>
      <c r="I825" s="2"/>
      <c r="J825" s="2"/>
    </row>
    <row r="826" ht="15.75" customHeight="1">
      <c r="H826" s="35"/>
      <c r="I826" s="2"/>
      <c r="J826" s="2"/>
    </row>
    <row r="827" ht="15.75" customHeight="1">
      <c r="H827" s="35"/>
      <c r="I827" s="2"/>
      <c r="J827" s="2"/>
    </row>
    <row r="828" ht="15.75" customHeight="1">
      <c r="H828" s="35"/>
      <c r="I828" s="2"/>
      <c r="J828" s="2"/>
    </row>
    <row r="829" ht="15.75" customHeight="1">
      <c r="H829" s="35"/>
      <c r="I829" s="2"/>
      <c r="J829" s="2"/>
    </row>
    <row r="830" ht="15.75" customHeight="1">
      <c r="H830" s="35"/>
      <c r="I830" s="2"/>
      <c r="J830" s="2"/>
    </row>
    <row r="831" ht="15.75" customHeight="1">
      <c r="H831" s="35"/>
      <c r="I831" s="2"/>
      <c r="J831" s="2"/>
    </row>
    <row r="832" ht="15.75" customHeight="1">
      <c r="H832" s="35"/>
      <c r="I832" s="2"/>
      <c r="J832" s="2"/>
    </row>
    <row r="833" ht="15.75" customHeight="1">
      <c r="H833" s="35"/>
      <c r="I833" s="2"/>
      <c r="J833" s="2"/>
    </row>
    <row r="834" ht="15.75" customHeight="1">
      <c r="H834" s="35"/>
      <c r="I834" s="2"/>
      <c r="J834" s="2"/>
    </row>
    <row r="835" ht="15.75" customHeight="1">
      <c r="H835" s="35"/>
      <c r="I835" s="2"/>
      <c r="J835" s="2"/>
    </row>
    <row r="836" ht="15.75" customHeight="1">
      <c r="H836" s="35"/>
      <c r="I836" s="2"/>
      <c r="J836" s="2"/>
    </row>
    <row r="837" ht="15.75" customHeight="1">
      <c r="H837" s="35"/>
      <c r="I837" s="2"/>
      <c r="J837" s="2"/>
    </row>
    <row r="838" ht="15.75" customHeight="1">
      <c r="H838" s="35"/>
      <c r="I838" s="2"/>
      <c r="J838" s="2"/>
    </row>
    <row r="839" ht="15.75" customHeight="1">
      <c r="H839" s="35"/>
      <c r="I839" s="2"/>
      <c r="J839" s="2"/>
    </row>
    <row r="840" ht="15.75" customHeight="1">
      <c r="H840" s="35"/>
      <c r="I840" s="2"/>
      <c r="J840" s="2"/>
    </row>
    <row r="841" ht="15.75" customHeight="1">
      <c r="H841" s="35"/>
      <c r="I841" s="2"/>
      <c r="J841" s="2"/>
    </row>
    <row r="842" ht="15.75" customHeight="1">
      <c r="H842" s="35"/>
      <c r="I842" s="2"/>
      <c r="J842" s="2"/>
    </row>
    <row r="843" ht="15.75" customHeight="1">
      <c r="H843" s="35"/>
      <c r="I843" s="2"/>
      <c r="J843" s="2"/>
    </row>
    <row r="844" ht="15.75" customHeight="1">
      <c r="H844" s="35"/>
      <c r="I844" s="2"/>
      <c r="J844" s="2"/>
    </row>
    <row r="845" ht="15.75" customHeight="1">
      <c r="H845" s="35"/>
      <c r="I845" s="2"/>
      <c r="J845" s="2"/>
    </row>
    <row r="846" ht="15.75" customHeight="1">
      <c r="H846" s="35"/>
      <c r="I846" s="2"/>
      <c r="J846" s="2"/>
    </row>
    <row r="847" ht="15.75" customHeight="1">
      <c r="H847" s="35"/>
      <c r="I847" s="2"/>
      <c r="J847" s="2"/>
    </row>
    <row r="848" ht="15.75" customHeight="1">
      <c r="H848" s="35"/>
      <c r="I848" s="2"/>
      <c r="J848" s="2"/>
    </row>
    <row r="849" ht="15.75" customHeight="1">
      <c r="H849" s="35"/>
      <c r="I849" s="2"/>
      <c r="J849" s="2"/>
    </row>
    <row r="850" ht="15.75" customHeight="1">
      <c r="H850" s="35"/>
      <c r="I850" s="2"/>
      <c r="J850" s="2"/>
    </row>
    <row r="851" ht="15.75" customHeight="1">
      <c r="H851" s="35"/>
      <c r="I851" s="2"/>
      <c r="J851" s="2"/>
    </row>
    <row r="852" ht="15.75" customHeight="1">
      <c r="H852" s="35"/>
      <c r="I852" s="2"/>
      <c r="J852" s="2"/>
    </row>
    <row r="853" ht="15.75" customHeight="1">
      <c r="H853" s="35"/>
      <c r="I853" s="2"/>
      <c r="J853" s="2"/>
    </row>
    <row r="854" ht="15.75" customHeight="1">
      <c r="H854" s="35"/>
      <c r="I854" s="2"/>
      <c r="J854" s="2"/>
    </row>
    <row r="855" ht="15.75" customHeight="1">
      <c r="H855" s="35"/>
      <c r="I855" s="2"/>
      <c r="J855" s="2"/>
    </row>
    <row r="856" ht="15.75" customHeight="1">
      <c r="H856" s="35"/>
      <c r="I856" s="2"/>
      <c r="J856" s="2"/>
    </row>
    <row r="857" ht="15.75" customHeight="1">
      <c r="H857" s="35"/>
      <c r="I857" s="2"/>
      <c r="J857" s="2"/>
    </row>
    <row r="858" ht="15.75" customHeight="1">
      <c r="H858" s="35"/>
      <c r="I858" s="2"/>
      <c r="J858" s="2"/>
    </row>
    <row r="859" ht="15.75" customHeight="1">
      <c r="H859" s="35"/>
      <c r="I859" s="2"/>
      <c r="J859" s="2"/>
    </row>
    <row r="860" ht="15.75" customHeight="1">
      <c r="H860" s="35"/>
      <c r="I860" s="2"/>
      <c r="J860" s="2"/>
    </row>
    <row r="861" ht="15.75" customHeight="1">
      <c r="H861" s="35"/>
      <c r="I861" s="2"/>
      <c r="J861" s="2"/>
    </row>
    <row r="862" ht="15.75" customHeight="1">
      <c r="H862" s="35"/>
      <c r="I862" s="2"/>
      <c r="J862" s="2"/>
    </row>
    <row r="863" ht="15.75" customHeight="1">
      <c r="H863" s="35"/>
      <c r="I863" s="2"/>
      <c r="J863" s="2"/>
    </row>
    <row r="864" ht="15.75" customHeight="1">
      <c r="H864" s="35"/>
      <c r="I864" s="2"/>
      <c r="J864" s="2"/>
    </row>
    <row r="865" ht="15.75" customHeight="1">
      <c r="H865" s="35"/>
      <c r="I865" s="2"/>
      <c r="J865" s="2"/>
    </row>
    <row r="866" ht="15.75" customHeight="1">
      <c r="H866" s="35"/>
      <c r="I866" s="2"/>
      <c r="J866" s="2"/>
    </row>
    <row r="867" ht="15.75" customHeight="1">
      <c r="H867" s="35"/>
      <c r="I867" s="2"/>
      <c r="J867" s="2"/>
    </row>
    <row r="868" ht="15.75" customHeight="1">
      <c r="H868" s="35"/>
      <c r="I868" s="2"/>
      <c r="J868" s="2"/>
    </row>
    <row r="869" ht="15.75" customHeight="1">
      <c r="H869" s="35"/>
      <c r="I869" s="2"/>
      <c r="J869" s="2"/>
    </row>
    <row r="870" ht="15.75" customHeight="1">
      <c r="H870" s="35"/>
      <c r="I870" s="2"/>
      <c r="J870" s="2"/>
    </row>
    <row r="871" ht="15.75" customHeight="1">
      <c r="H871" s="35"/>
      <c r="I871" s="2"/>
      <c r="J871" s="2"/>
    </row>
    <row r="872" ht="15.75" customHeight="1">
      <c r="H872" s="35"/>
      <c r="I872" s="2"/>
      <c r="J872" s="2"/>
    </row>
    <row r="873" ht="15.75" customHeight="1">
      <c r="H873" s="35"/>
      <c r="I873" s="2"/>
      <c r="J873" s="2"/>
    </row>
    <row r="874" ht="15.75" customHeight="1">
      <c r="H874" s="35"/>
      <c r="I874" s="2"/>
      <c r="J874" s="2"/>
    </row>
    <row r="875" ht="15.75" customHeight="1">
      <c r="H875" s="35"/>
      <c r="I875" s="2"/>
      <c r="J875" s="2"/>
    </row>
    <row r="876" ht="15.75" customHeight="1">
      <c r="H876" s="35"/>
      <c r="I876" s="2"/>
      <c r="J876" s="2"/>
    </row>
    <row r="877" ht="15.75" customHeight="1">
      <c r="H877" s="35"/>
      <c r="I877" s="2"/>
      <c r="J877" s="2"/>
    </row>
    <row r="878" ht="15.75" customHeight="1">
      <c r="H878" s="35"/>
      <c r="I878" s="2"/>
      <c r="J878" s="2"/>
    </row>
    <row r="879" ht="15.75" customHeight="1">
      <c r="H879" s="35"/>
      <c r="I879" s="2"/>
      <c r="J879" s="2"/>
    </row>
    <row r="880" ht="15.75" customHeight="1">
      <c r="H880" s="35"/>
      <c r="I880" s="2"/>
      <c r="J880" s="2"/>
    </row>
    <row r="881" ht="15.75" customHeight="1">
      <c r="H881" s="35"/>
      <c r="I881" s="2"/>
      <c r="J881" s="2"/>
    </row>
    <row r="882" ht="15.75" customHeight="1">
      <c r="H882" s="35"/>
      <c r="I882" s="2"/>
      <c r="J882" s="2"/>
    </row>
    <row r="883" ht="15.75" customHeight="1">
      <c r="H883" s="35"/>
      <c r="I883" s="2"/>
      <c r="J883" s="2"/>
    </row>
    <row r="884" ht="15.75" customHeight="1">
      <c r="H884" s="35"/>
      <c r="I884" s="2"/>
      <c r="J884" s="2"/>
    </row>
    <row r="885" ht="15.75" customHeight="1">
      <c r="H885" s="35"/>
      <c r="I885" s="2"/>
      <c r="J885" s="2"/>
    </row>
    <row r="886" ht="15.75" customHeight="1">
      <c r="H886" s="35"/>
      <c r="I886" s="2"/>
      <c r="J886" s="2"/>
    </row>
    <row r="887" ht="15.75" customHeight="1">
      <c r="H887" s="35"/>
      <c r="I887" s="2"/>
      <c r="J887" s="2"/>
    </row>
    <row r="888" ht="15.75" customHeight="1">
      <c r="H888" s="35"/>
      <c r="I888" s="2"/>
      <c r="J888" s="2"/>
    </row>
    <row r="889" ht="15.75" customHeight="1">
      <c r="H889" s="35"/>
      <c r="I889" s="2"/>
      <c r="J889" s="2"/>
    </row>
    <row r="890" ht="15.75" customHeight="1">
      <c r="H890" s="35"/>
      <c r="I890" s="2"/>
      <c r="J890" s="2"/>
    </row>
    <row r="891" ht="15.75" customHeight="1">
      <c r="H891" s="35"/>
      <c r="I891" s="2"/>
      <c r="J891" s="2"/>
    </row>
    <row r="892" ht="15.75" customHeight="1">
      <c r="H892" s="35"/>
      <c r="I892" s="2"/>
      <c r="J892" s="2"/>
    </row>
    <row r="893" ht="15.75" customHeight="1">
      <c r="H893" s="35"/>
      <c r="I893" s="2"/>
      <c r="J893" s="2"/>
    </row>
    <row r="894" ht="15.75" customHeight="1">
      <c r="H894" s="35"/>
      <c r="I894" s="2"/>
      <c r="J894" s="2"/>
    </row>
    <row r="895" ht="15.75" customHeight="1">
      <c r="H895" s="35"/>
      <c r="I895" s="2"/>
      <c r="J895" s="2"/>
    </row>
    <row r="896" ht="15.75" customHeight="1">
      <c r="H896" s="35"/>
      <c r="I896" s="2"/>
      <c r="J896" s="2"/>
    </row>
    <row r="897" ht="15.75" customHeight="1">
      <c r="H897" s="35"/>
      <c r="I897" s="2"/>
      <c r="J897" s="2"/>
    </row>
    <row r="898" ht="15.75" customHeight="1">
      <c r="H898" s="35"/>
      <c r="I898" s="2"/>
      <c r="J898" s="2"/>
    </row>
    <row r="899" ht="15.75" customHeight="1">
      <c r="H899" s="35"/>
      <c r="I899" s="2"/>
      <c r="J899" s="2"/>
    </row>
    <row r="900" ht="15.75" customHeight="1">
      <c r="H900" s="35"/>
      <c r="I900" s="2"/>
      <c r="J900" s="2"/>
    </row>
    <row r="901" ht="15.75" customHeight="1">
      <c r="H901" s="35"/>
      <c r="I901" s="2"/>
      <c r="J901" s="2"/>
    </row>
    <row r="902" ht="15.75" customHeight="1">
      <c r="H902" s="35"/>
      <c r="I902" s="2"/>
      <c r="J902" s="2"/>
    </row>
    <row r="903" ht="15.75" customHeight="1">
      <c r="H903" s="35"/>
      <c r="I903" s="2"/>
      <c r="J903" s="2"/>
    </row>
    <row r="904" ht="15.75" customHeight="1">
      <c r="H904" s="35"/>
      <c r="I904" s="2"/>
      <c r="J904" s="2"/>
    </row>
    <row r="905" ht="15.75" customHeight="1">
      <c r="H905" s="35"/>
      <c r="I905" s="2"/>
      <c r="J905" s="2"/>
    </row>
    <row r="906" ht="15.75" customHeight="1">
      <c r="H906" s="35"/>
      <c r="I906" s="2"/>
      <c r="J906" s="2"/>
    </row>
    <row r="907" ht="15.75" customHeight="1">
      <c r="H907" s="35"/>
      <c r="I907" s="2"/>
      <c r="J907" s="2"/>
    </row>
    <row r="908" ht="15.75" customHeight="1">
      <c r="H908" s="35"/>
      <c r="I908" s="2"/>
      <c r="J908" s="2"/>
    </row>
    <row r="909" ht="15.75" customHeight="1">
      <c r="H909" s="35"/>
      <c r="I909" s="2"/>
      <c r="J909" s="2"/>
    </row>
    <row r="910" ht="15.75" customHeight="1">
      <c r="H910" s="35"/>
      <c r="I910" s="2"/>
      <c r="J910" s="2"/>
    </row>
    <row r="911" ht="15.75" customHeight="1">
      <c r="H911" s="35"/>
      <c r="I911" s="2"/>
      <c r="J911" s="2"/>
    </row>
    <row r="912" ht="15.75" customHeight="1">
      <c r="H912" s="35"/>
      <c r="I912" s="2"/>
      <c r="J912" s="2"/>
    </row>
    <row r="913" ht="15.75" customHeight="1">
      <c r="H913" s="35"/>
      <c r="I913" s="2"/>
      <c r="J913" s="2"/>
    </row>
    <row r="914" ht="15.75" customHeight="1">
      <c r="H914" s="35"/>
      <c r="I914" s="2"/>
      <c r="J914" s="2"/>
    </row>
    <row r="915" ht="15.75" customHeight="1">
      <c r="H915" s="35"/>
      <c r="I915" s="2"/>
      <c r="J915" s="2"/>
    </row>
    <row r="916" ht="15.75" customHeight="1">
      <c r="H916" s="35"/>
      <c r="I916" s="2"/>
      <c r="J916" s="2"/>
    </row>
    <row r="917" ht="15.75" customHeight="1">
      <c r="H917" s="35"/>
      <c r="I917" s="2"/>
      <c r="J917" s="2"/>
    </row>
    <row r="918" ht="15.75" customHeight="1">
      <c r="H918" s="35"/>
      <c r="I918" s="2"/>
      <c r="J918" s="2"/>
    </row>
    <row r="919" ht="15.75" customHeight="1">
      <c r="H919" s="35"/>
      <c r="I919" s="2"/>
      <c r="J919" s="2"/>
    </row>
    <row r="920" ht="15.75" customHeight="1">
      <c r="H920" s="35"/>
      <c r="I920" s="2"/>
      <c r="J920" s="2"/>
    </row>
    <row r="921" ht="15.75" customHeight="1">
      <c r="H921" s="35"/>
      <c r="I921" s="2"/>
      <c r="J921" s="2"/>
    </row>
    <row r="922" ht="15.75" customHeight="1">
      <c r="H922" s="35"/>
      <c r="I922" s="2"/>
      <c r="J922" s="2"/>
    </row>
    <row r="923" ht="15.75" customHeight="1">
      <c r="H923" s="35"/>
      <c r="I923" s="2"/>
      <c r="J923" s="2"/>
    </row>
    <row r="924" ht="15.75" customHeight="1">
      <c r="H924" s="35"/>
      <c r="I924" s="2"/>
      <c r="J924" s="2"/>
    </row>
    <row r="925" ht="15.75" customHeight="1">
      <c r="H925" s="35"/>
      <c r="I925" s="2"/>
      <c r="J925" s="2"/>
    </row>
    <row r="926" ht="15.75" customHeight="1">
      <c r="H926" s="35"/>
      <c r="I926" s="2"/>
      <c r="J926" s="2"/>
    </row>
    <row r="927" ht="15.75" customHeight="1">
      <c r="H927" s="35"/>
      <c r="I927" s="2"/>
      <c r="J927" s="2"/>
    </row>
    <row r="928" ht="15.75" customHeight="1">
      <c r="H928" s="35"/>
      <c r="I928" s="2"/>
      <c r="J928" s="2"/>
    </row>
    <row r="929" ht="15.75" customHeight="1">
      <c r="H929" s="35"/>
      <c r="I929" s="2"/>
      <c r="J929" s="2"/>
    </row>
    <row r="930" ht="15.75" customHeight="1">
      <c r="H930" s="35"/>
      <c r="I930" s="2"/>
      <c r="J930" s="2"/>
    </row>
    <row r="931" ht="15.75" customHeight="1">
      <c r="H931" s="35"/>
      <c r="I931" s="2"/>
      <c r="J931" s="2"/>
    </row>
    <row r="932" ht="15.75" customHeight="1">
      <c r="H932" s="35"/>
      <c r="I932" s="2"/>
      <c r="J932" s="2"/>
    </row>
    <row r="933" ht="15.75" customHeight="1">
      <c r="H933" s="35"/>
      <c r="I933" s="2"/>
      <c r="J933" s="2"/>
    </row>
    <row r="934" ht="15.75" customHeight="1">
      <c r="H934" s="35"/>
      <c r="I934" s="2"/>
      <c r="J934" s="2"/>
    </row>
    <row r="935" ht="15.75" customHeight="1">
      <c r="H935" s="35"/>
      <c r="I935" s="2"/>
      <c r="J935" s="2"/>
    </row>
    <row r="936" ht="15.75" customHeight="1">
      <c r="H936" s="35"/>
      <c r="I936" s="2"/>
      <c r="J936" s="2"/>
    </row>
    <row r="937" ht="15.75" customHeight="1">
      <c r="H937" s="35"/>
      <c r="I937" s="2"/>
      <c r="J937" s="2"/>
    </row>
    <row r="938" ht="15.75" customHeight="1">
      <c r="H938" s="35"/>
      <c r="I938" s="2"/>
      <c r="J938" s="2"/>
    </row>
    <row r="939" ht="15.75" customHeight="1">
      <c r="H939" s="35"/>
      <c r="I939" s="2"/>
      <c r="J939" s="2"/>
    </row>
    <row r="940" ht="15.75" customHeight="1">
      <c r="H940" s="35"/>
      <c r="I940" s="2"/>
      <c r="J940" s="2"/>
    </row>
    <row r="941" ht="15.75" customHeight="1">
      <c r="H941" s="35"/>
      <c r="I941" s="2"/>
      <c r="J941" s="2"/>
    </row>
    <row r="942" ht="15.75" customHeight="1">
      <c r="H942" s="35"/>
      <c r="I942" s="2"/>
      <c r="J942" s="2"/>
    </row>
    <row r="943" ht="15.75" customHeight="1">
      <c r="H943" s="35"/>
      <c r="I943" s="2"/>
      <c r="J943" s="2"/>
    </row>
    <row r="944" ht="15.75" customHeight="1">
      <c r="H944" s="35"/>
      <c r="I944" s="2"/>
      <c r="J944" s="2"/>
    </row>
    <row r="945" ht="15.75" customHeight="1">
      <c r="H945" s="35"/>
      <c r="I945" s="2"/>
      <c r="J945" s="2"/>
    </row>
    <row r="946" ht="15.75" customHeight="1">
      <c r="H946" s="35"/>
      <c r="I946" s="2"/>
      <c r="J946" s="2"/>
    </row>
    <row r="947" ht="15.75" customHeight="1">
      <c r="H947" s="35"/>
      <c r="I947" s="2"/>
      <c r="J947" s="2"/>
    </row>
    <row r="948" ht="15.75" customHeight="1">
      <c r="H948" s="35"/>
      <c r="I948" s="2"/>
      <c r="J948" s="2"/>
    </row>
    <row r="949" ht="15.75" customHeight="1">
      <c r="H949" s="35"/>
      <c r="I949" s="2"/>
      <c r="J949" s="2"/>
    </row>
    <row r="950" ht="15.75" customHeight="1">
      <c r="H950" s="35"/>
      <c r="I950" s="2"/>
      <c r="J950" s="2"/>
    </row>
    <row r="951" ht="15.75" customHeight="1">
      <c r="H951" s="35"/>
      <c r="I951" s="2"/>
      <c r="J951" s="2"/>
    </row>
    <row r="952" ht="15.75" customHeight="1">
      <c r="H952" s="35"/>
      <c r="I952" s="2"/>
      <c r="J952" s="2"/>
    </row>
    <row r="953" ht="15.75" customHeight="1">
      <c r="H953" s="35"/>
      <c r="I953" s="2"/>
      <c r="J953" s="2"/>
    </row>
    <row r="954" ht="15.75" customHeight="1">
      <c r="H954" s="35"/>
      <c r="I954" s="2"/>
      <c r="J954" s="2"/>
    </row>
    <row r="955" ht="15.75" customHeight="1">
      <c r="H955" s="35"/>
      <c r="I955" s="2"/>
      <c r="J955" s="2"/>
    </row>
    <row r="956" ht="15.75" customHeight="1">
      <c r="H956" s="35"/>
      <c r="I956" s="2"/>
      <c r="J956" s="2"/>
    </row>
    <row r="957" ht="15.75" customHeight="1">
      <c r="H957" s="35"/>
      <c r="I957" s="2"/>
      <c r="J957" s="2"/>
    </row>
    <row r="958" ht="15.75" customHeight="1">
      <c r="H958" s="35"/>
      <c r="I958" s="2"/>
      <c r="J958" s="2"/>
    </row>
    <row r="959" ht="15.75" customHeight="1">
      <c r="H959" s="35"/>
      <c r="I959" s="2"/>
      <c r="J959" s="2"/>
    </row>
    <row r="960" ht="15.75" customHeight="1">
      <c r="H960" s="35"/>
      <c r="I960" s="2"/>
      <c r="J960" s="2"/>
    </row>
    <row r="961" ht="15.75" customHeight="1">
      <c r="H961" s="35"/>
      <c r="I961" s="2"/>
      <c r="J961" s="2"/>
    </row>
    <row r="962" ht="15.75" customHeight="1">
      <c r="H962" s="35"/>
      <c r="I962" s="2"/>
      <c r="J962" s="2"/>
    </row>
    <row r="963" ht="15.75" customHeight="1">
      <c r="H963" s="35"/>
      <c r="I963" s="2"/>
      <c r="J963" s="2"/>
    </row>
    <row r="964" ht="15.75" customHeight="1">
      <c r="H964" s="35"/>
      <c r="I964" s="2"/>
      <c r="J964" s="2"/>
    </row>
    <row r="965" ht="15.75" customHeight="1">
      <c r="H965" s="35"/>
      <c r="I965" s="2"/>
      <c r="J965" s="2"/>
    </row>
    <row r="966" ht="15.75" customHeight="1">
      <c r="H966" s="35"/>
      <c r="I966" s="2"/>
      <c r="J966" s="2"/>
    </row>
    <row r="967" ht="15.75" customHeight="1">
      <c r="H967" s="35"/>
      <c r="I967" s="2"/>
      <c r="J967" s="2"/>
    </row>
    <row r="968" ht="15.75" customHeight="1">
      <c r="H968" s="35"/>
      <c r="I968" s="2"/>
      <c r="J968" s="2"/>
    </row>
    <row r="969" ht="15.75" customHeight="1">
      <c r="H969" s="35"/>
      <c r="I969" s="2"/>
      <c r="J969" s="2"/>
    </row>
    <row r="970" ht="15.75" customHeight="1">
      <c r="H970" s="35"/>
      <c r="I970" s="2"/>
      <c r="J970" s="2"/>
    </row>
    <row r="971" ht="15.75" customHeight="1">
      <c r="H971" s="35"/>
      <c r="I971" s="2"/>
      <c r="J971" s="2"/>
    </row>
    <row r="972" ht="15.75" customHeight="1">
      <c r="H972" s="35"/>
      <c r="I972" s="2"/>
      <c r="J972" s="2"/>
    </row>
    <row r="973" ht="15.75" customHeight="1">
      <c r="H973" s="35"/>
      <c r="I973" s="2"/>
      <c r="J973" s="2"/>
    </row>
    <row r="974" ht="15.75" customHeight="1">
      <c r="H974" s="35"/>
      <c r="I974" s="2"/>
      <c r="J974" s="2"/>
    </row>
    <row r="975" ht="15.75" customHeight="1">
      <c r="H975" s="35"/>
      <c r="I975" s="2"/>
      <c r="J975" s="2"/>
    </row>
    <row r="976" ht="15.75" customHeight="1">
      <c r="H976" s="35"/>
      <c r="I976" s="2"/>
      <c r="J976" s="2"/>
    </row>
    <row r="977" ht="15.75" customHeight="1">
      <c r="H977" s="35"/>
      <c r="I977" s="2"/>
      <c r="J977" s="2"/>
    </row>
    <row r="978" ht="15.75" customHeight="1">
      <c r="H978" s="35"/>
      <c r="I978" s="2"/>
      <c r="J978" s="2"/>
    </row>
    <row r="979" ht="15.75" customHeight="1">
      <c r="H979" s="35"/>
      <c r="I979" s="2"/>
      <c r="J979" s="2"/>
    </row>
    <row r="980" ht="15.75" customHeight="1">
      <c r="H980" s="35"/>
      <c r="I980" s="2"/>
      <c r="J980" s="2"/>
    </row>
    <row r="981" ht="15.75" customHeight="1">
      <c r="H981" s="35"/>
      <c r="I981" s="2"/>
      <c r="J981" s="2"/>
    </row>
    <row r="982" ht="15.75" customHeight="1">
      <c r="H982" s="35"/>
      <c r="I982" s="2"/>
      <c r="J982" s="2"/>
    </row>
    <row r="983" ht="15.75" customHeight="1">
      <c r="H983" s="35"/>
      <c r="I983" s="2"/>
      <c r="J983" s="2"/>
    </row>
    <row r="984" ht="15.75" customHeight="1">
      <c r="H984" s="35"/>
      <c r="I984" s="2"/>
      <c r="J984" s="2"/>
    </row>
    <row r="985" ht="15.75" customHeight="1">
      <c r="H985" s="35"/>
      <c r="I985" s="2"/>
      <c r="J985" s="2"/>
    </row>
    <row r="986" ht="15.75" customHeight="1">
      <c r="H986" s="35"/>
      <c r="I986" s="2"/>
      <c r="J986" s="2"/>
    </row>
    <row r="987" ht="15.75" customHeight="1">
      <c r="H987" s="35"/>
      <c r="I987" s="2"/>
      <c r="J987" s="2"/>
    </row>
    <row r="988" ht="15.75" customHeight="1">
      <c r="H988" s="35"/>
      <c r="I988" s="2"/>
      <c r="J988" s="2"/>
    </row>
    <row r="989" ht="15.75" customHeight="1">
      <c r="H989" s="35"/>
      <c r="I989" s="2"/>
      <c r="J989" s="2"/>
    </row>
    <row r="990" ht="15.75" customHeight="1">
      <c r="H990" s="35"/>
      <c r="I990" s="2"/>
      <c r="J990" s="2"/>
    </row>
    <row r="991" ht="15.75" customHeight="1">
      <c r="H991" s="35"/>
      <c r="I991" s="2"/>
      <c r="J991" s="2"/>
    </row>
    <row r="992" ht="15.75" customHeight="1">
      <c r="H992" s="35"/>
      <c r="I992" s="2"/>
      <c r="J992" s="2"/>
    </row>
    <row r="993" ht="15.75" customHeight="1">
      <c r="H993" s="35"/>
      <c r="I993" s="2"/>
      <c r="J993" s="2"/>
    </row>
    <row r="994" ht="15.75" customHeight="1">
      <c r="H994" s="35"/>
      <c r="I994" s="2"/>
      <c r="J994" s="2"/>
    </row>
    <row r="995" ht="15.75" customHeight="1">
      <c r="H995" s="35"/>
      <c r="I995" s="2"/>
      <c r="J995" s="2"/>
    </row>
    <row r="996" ht="15.75" customHeight="1">
      <c r="H996" s="35"/>
      <c r="I996" s="2"/>
      <c r="J996" s="2"/>
    </row>
    <row r="997" ht="15.75" customHeight="1">
      <c r="H997" s="35"/>
      <c r="I997" s="2"/>
      <c r="J997" s="2"/>
    </row>
    <row r="998" ht="15.75" customHeight="1">
      <c r="H998" s="35"/>
      <c r="I998" s="2"/>
      <c r="J998" s="2"/>
    </row>
    <row r="999" ht="15.75" customHeight="1">
      <c r="H999" s="35"/>
      <c r="I999" s="2"/>
      <c r="J999" s="2"/>
    </row>
    <row r="1000" ht="15.75" customHeight="1">
      <c r="H1000" s="35"/>
      <c r="I1000" s="2"/>
      <c r="J1000" s="2"/>
    </row>
  </sheetData>
  <mergeCells count="2">
    <mergeCell ref="A1:H2"/>
    <mergeCell ref="B22:C22"/>
  </mergeCells>
  <drawing r:id="rId1"/>
</worksheet>
</file>