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127" documentId="8_{83C20CE1-F510-406E-B28E-46D9C7015FA9}" xr6:coauthVersionLast="41" xr6:coauthVersionMax="41" xr10:uidLastSave="{7E5959D3-3ECA-4112-AE9A-72C537A08775}"/>
  <bookViews>
    <workbookView xWindow="-120" yWindow="-120" windowWidth="29040" windowHeight="17640" xr2:uid="{4A906139-6B3E-432B-B1BB-D4ACCD6BDF9C}"/>
  </bookViews>
  <sheets>
    <sheet name="xy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5" i="1"/>
  <c r="I4" i="1"/>
  <c r="I3" i="1"/>
  <c r="H18" i="1"/>
</calcChain>
</file>

<file path=xl/sharedStrings.xml><?xml version="1.0" encoding="utf-8"?>
<sst xmlns="http://schemas.openxmlformats.org/spreadsheetml/2006/main" count="314" uniqueCount="97">
  <si>
    <t>ID_CUBE</t>
  </si>
  <si>
    <t>X</t>
  </si>
  <si>
    <t>Y</t>
  </si>
  <si>
    <t>Z</t>
  </si>
  <si>
    <t>S01_A</t>
  </si>
  <si>
    <t>P04_C</t>
  </si>
  <si>
    <t>S05_A_AS</t>
  </si>
  <si>
    <t>S05_A_AP</t>
  </si>
  <si>
    <t>S05_A_F</t>
  </si>
  <si>
    <t>S05_B_AP</t>
  </si>
  <si>
    <t>S05_B_F</t>
  </si>
  <si>
    <t>S04_A_A</t>
  </si>
  <si>
    <t>S04_A_FP</t>
  </si>
  <si>
    <t>S04_A_FS</t>
  </si>
  <si>
    <t>S04_B_AP</t>
  </si>
  <si>
    <t>S04_B_F</t>
  </si>
  <si>
    <t>S03_A_P</t>
  </si>
  <si>
    <t>S03_A_S</t>
  </si>
  <si>
    <t>S03_B_A</t>
  </si>
  <si>
    <t>S03_B_F</t>
  </si>
  <si>
    <t>S02_A_A</t>
  </si>
  <si>
    <t>S02_A_F</t>
  </si>
  <si>
    <t>S01_A/B_F</t>
  </si>
  <si>
    <t>P02_A_S</t>
  </si>
  <si>
    <t>P02_B_A</t>
  </si>
  <si>
    <t>P02_B_FS</t>
  </si>
  <si>
    <t>P02_B_FP</t>
  </si>
  <si>
    <t>P02_C_P</t>
  </si>
  <si>
    <t>P02_C_S</t>
  </si>
  <si>
    <t>P03_A_P</t>
  </si>
  <si>
    <t>P03_A_AS</t>
  </si>
  <si>
    <t>P03_A_FS</t>
  </si>
  <si>
    <t>P03_B_P</t>
  </si>
  <si>
    <t>P03_B_FS</t>
  </si>
  <si>
    <t>P04_A_AP</t>
  </si>
  <si>
    <t>P04_A_FP</t>
  </si>
  <si>
    <t>P04_A_AS</t>
  </si>
  <si>
    <t>P04_A_FS</t>
  </si>
  <si>
    <t>P04_B_AS</t>
  </si>
  <si>
    <t>P04_B_FS</t>
  </si>
  <si>
    <t>P05_A_P</t>
  </si>
  <si>
    <t>P05_A_S</t>
  </si>
  <si>
    <t>P05_B_A</t>
  </si>
  <si>
    <t>P05_B_F</t>
  </si>
  <si>
    <t>Coordinates</t>
  </si>
  <si>
    <t>S.No</t>
  </si>
  <si>
    <t>Module</t>
  </si>
  <si>
    <t>Deck</t>
  </si>
  <si>
    <t>Area</t>
  </si>
  <si>
    <t>Tag No.</t>
  </si>
  <si>
    <t>S05</t>
  </si>
  <si>
    <t>A</t>
  </si>
  <si>
    <t>AS</t>
  </si>
  <si>
    <t>AP</t>
  </si>
  <si>
    <t>F</t>
  </si>
  <si>
    <t>B</t>
  </si>
  <si>
    <t>S04</t>
  </si>
  <si>
    <t>FP</t>
  </si>
  <si>
    <t>FS</t>
  </si>
  <si>
    <t>S03</t>
  </si>
  <si>
    <t>P</t>
  </si>
  <si>
    <t>S</t>
  </si>
  <si>
    <t>S02</t>
  </si>
  <si>
    <t>S01</t>
  </si>
  <si>
    <t>-</t>
  </si>
  <si>
    <t>A/B</t>
  </si>
  <si>
    <t>P02</t>
  </si>
  <si>
    <t>C</t>
  </si>
  <si>
    <t>P03</t>
  </si>
  <si>
    <t>P04</t>
  </si>
  <si>
    <t>P05</t>
  </si>
  <si>
    <t>KOD</t>
  </si>
  <si>
    <t>HD</t>
  </si>
  <si>
    <t>KOD_HD_P</t>
  </si>
  <si>
    <t>KOD_HD_S</t>
  </si>
  <si>
    <t>KOD_B</t>
  </si>
  <si>
    <t>TUR</t>
  </si>
  <si>
    <t>TUR_B</t>
  </si>
  <si>
    <t>TUR_A</t>
  </si>
  <si>
    <t>R02</t>
  </si>
  <si>
    <t>R03</t>
  </si>
  <si>
    <t>R04</t>
  </si>
  <si>
    <t>R05</t>
  </si>
  <si>
    <t>FWD_F</t>
  </si>
  <si>
    <t>R</t>
  </si>
  <si>
    <t>FWD</t>
  </si>
  <si>
    <t>Hull deck</t>
  </si>
  <si>
    <t>Offloading station</t>
  </si>
  <si>
    <t>Utility</t>
  </si>
  <si>
    <t>S00</t>
  </si>
  <si>
    <t>LQ_F</t>
  </si>
  <si>
    <t>Process</t>
  </si>
  <si>
    <t>Deck A</t>
  </si>
  <si>
    <t>Deck B</t>
  </si>
  <si>
    <t>Deck C</t>
  </si>
  <si>
    <t>Hull Deck</t>
  </si>
  <si>
    <t>Offloading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</si>
</sst>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FE0B-727C-4E1D-B3E3-D28184255FC2}">
  <sheetPr codeName="Sheet1"/>
  <dimension ref="A1:S50"/>
  <sheetViews>
    <sheetView tabSelected="1" workbookViewId="0">
      <selection activeCell="I18" sqref="I18"/>
    </sheetView>
  </sheetViews>
  <sheetFormatPr defaultRowHeight="15" x14ac:dyDescent="0.25"/>
  <cols>
    <col min="1" max="1" width="14.85546875" customWidth="1"/>
  </cols>
  <sheetData>
    <row r="1" spans="1:19" x14ac:dyDescent="0.25">
      <c r="A1">
        <v>48</v>
      </c>
      <c r="Q1" s="9" t="s">
        <v>44</v>
      </c>
      <c r="R1" s="9"/>
      <c r="S1" s="9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s="1" t="s">
        <v>47</v>
      </c>
      <c r="L2" s="1" t="s">
        <v>45</v>
      </c>
      <c r="M2" s="1" t="s">
        <v>46</v>
      </c>
      <c r="N2" s="1" t="s">
        <v>47</v>
      </c>
      <c r="O2" s="1" t="s">
        <v>48</v>
      </c>
      <c r="P2" s="2" t="s">
        <v>49</v>
      </c>
      <c r="Q2" s="3" t="s">
        <v>1</v>
      </c>
      <c r="R2" s="3" t="s">
        <v>2</v>
      </c>
      <c r="S2" s="3" t="s">
        <v>3</v>
      </c>
    </row>
    <row r="3" spans="1:19" x14ac:dyDescent="0.25">
      <c r="A3" s="4" t="s">
        <v>6</v>
      </c>
      <c r="B3" s="4">
        <v>175.36</v>
      </c>
      <c r="C3" s="4">
        <v>-19.288</v>
      </c>
      <c r="D3" s="4">
        <v>39.5</v>
      </c>
      <c r="E3" s="4" t="s">
        <v>51</v>
      </c>
      <c r="G3" t="s">
        <v>50</v>
      </c>
      <c r="H3">
        <v>5</v>
      </c>
      <c r="I3">
        <f>COUNTIF($E$3:$E$50,"A")</f>
        <v>28</v>
      </c>
      <c r="J3" t="s">
        <v>92</v>
      </c>
      <c r="K3" t="s">
        <v>91</v>
      </c>
      <c r="L3" s="4">
        <v>1</v>
      </c>
      <c r="M3" s="4" t="s">
        <v>50</v>
      </c>
      <c r="N3" s="4" t="s">
        <v>51</v>
      </c>
      <c r="O3" s="4" t="s">
        <v>52</v>
      </c>
      <c r="P3" s="4" t="s">
        <v>6</v>
      </c>
      <c r="Q3" s="4">
        <v>175.36</v>
      </c>
      <c r="R3" s="4">
        <v>-19.288</v>
      </c>
      <c r="S3" s="4">
        <v>39.5</v>
      </c>
    </row>
    <row r="4" spans="1:19" x14ac:dyDescent="0.25">
      <c r="A4" s="4" t="s">
        <v>7</v>
      </c>
      <c r="B4" s="4">
        <v>175.36</v>
      </c>
      <c r="C4" s="4">
        <v>-8.6069999999999993</v>
      </c>
      <c r="D4" s="4">
        <v>39.5</v>
      </c>
      <c r="E4" s="4" t="s">
        <v>51</v>
      </c>
      <c r="G4" t="s">
        <v>56</v>
      </c>
      <c r="H4">
        <v>5</v>
      </c>
      <c r="I4">
        <f>COUNTIF($E$3:$E$50,"B")</f>
        <v>17</v>
      </c>
      <c r="J4" t="s">
        <v>93</v>
      </c>
      <c r="L4" s="4">
        <v>2</v>
      </c>
      <c r="M4" s="4" t="s">
        <v>50</v>
      </c>
      <c r="N4" s="4" t="s">
        <v>51</v>
      </c>
      <c r="O4" s="4" t="s">
        <v>53</v>
      </c>
      <c r="P4" s="4" t="s">
        <v>7</v>
      </c>
      <c r="Q4" s="4">
        <v>175.36</v>
      </c>
      <c r="R4" s="4">
        <v>-8.6069999999999993</v>
      </c>
      <c r="S4" s="4">
        <v>39.5</v>
      </c>
    </row>
    <row r="5" spans="1:19" x14ac:dyDescent="0.25">
      <c r="A5" s="4" t="s">
        <v>8</v>
      </c>
      <c r="B5" s="4">
        <v>189.20500000000001</v>
      </c>
      <c r="C5" s="4">
        <v>-15.138999999999999</v>
      </c>
      <c r="D5" s="4">
        <v>39.5</v>
      </c>
      <c r="E5" s="4" t="s">
        <v>51</v>
      </c>
      <c r="G5" t="s">
        <v>59</v>
      </c>
      <c r="H5">
        <v>4</v>
      </c>
      <c r="I5">
        <f>COUNTIF($E$3:$E$50,"C")</f>
        <v>3</v>
      </c>
      <c r="J5" t="s">
        <v>94</v>
      </c>
      <c r="L5" s="4">
        <v>3</v>
      </c>
      <c r="M5" s="4" t="s">
        <v>50</v>
      </c>
      <c r="N5" s="4" t="s">
        <v>51</v>
      </c>
      <c r="O5" s="4" t="s">
        <v>54</v>
      </c>
      <c r="P5" s="4" t="s">
        <v>8</v>
      </c>
      <c r="Q5" s="4">
        <v>189.20500000000001</v>
      </c>
      <c r="R5" s="4">
        <v>-15.138999999999999</v>
      </c>
      <c r="S5" s="4">
        <v>39.5</v>
      </c>
    </row>
    <row r="6" spans="1:19" x14ac:dyDescent="0.25">
      <c r="A6" s="4" t="s">
        <v>9</v>
      </c>
      <c r="B6" s="4">
        <v>180.27699999999999</v>
      </c>
      <c r="C6" s="4">
        <v>-12.772</v>
      </c>
      <c r="D6" s="4">
        <v>52</v>
      </c>
      <c r="E6" s="4" t="s">
        <v>55</v>
      </c>
      <c r="G6" t="s">
        <v>62</v>
      </c>
      <c r="H6">
        <v>2</v>
      </c>
      <c r="I6">
        <v>2</v>
      </c>
      <c r="J6" t="s">
        <v>95</v>
      </c>
      <c r="K6" t="s">
        <v>95</v>
      </c>
      <c r="L6" s="4">
        <v>4</v>
      </c>
      <c r="M6" s="4" t="s">
        <v>50</v>
      </c>
      <c r="N6" s="4" t="s">
        <v>55</v>
      </c>
      <c r="O6" s="4" t="s">
        <v>53</v>
      </c>
      <c r="P6" s="4" t="s">
        <v>9</v>
      </c>
      <c r="Q6" s="4">
        <v>180.27699999999999</v>
      </c>
      <c r="R6" s="4">
        <v>-12.772</v>
      </c>
      <c r="S6" s="4">
        <v>52</v>
      </c>
    </row>
    <row r="7" spans="1:19" x14ac:dyDescent="0.25">
      <c r="A7" s="4" t="s">
        <v>10</v>
      </c>
      <c r="B7" s="4">
        <v>192.995</v>
      </c>
      <c r="C7" s="4">
        <v>-15.169</v>
      </c>
      <c r="D7" s="4">
        <v>52</v>
      </c>
      <c r="E7" s="4" t="s">
        <v>55</v>
      </c>
      <c r="G7" t="s">
        <v>66</v>
      </c>
      <c r="H7">
        <v>6</v>
      </c>
      <c r="I7">
        <v>3</v>
      </c>
      <c r="J7" t="s">
        <v>95</v>
      </c>
      <c r="K7" t="s">
        <v>96</v>
      </c>
      <c r="L7" s="4">
        <v>5</v>
      </c>
      <c r="M7" s="4" t="s">
        <v>50</v>
      </c>
      <c r="N7" s="4" t="s">
        <v>55</v>
      </c>
      <c r="O7" s="4" t="s">
        <v>54</v>
      </c>
      <c r="P7" s="4" t="s">
        <v>10</v>
      </c>
      <c r="Q7" s="4">
        <v>192.995</v>
      </c>
      <c r="R7" s="4">
        <v>-15.169</v>
      </c>
      <c r="S7" s="4">
        <v>52</v>
      </c>
    </row>
    <row r="8" spans="1:19" x14ac:dyDescent="0.25">
      <c r="A8" s="4" t="s">
        <v>11</v>
      </c>
      <c r="B8" s="4">
        <v>146.43899999999999</v>
      </c>
      <c r="C8" s="4">
        <v>-14.797000000000001</v>
      </c>
      <c r="D8" s="4">
        <v>39.5</v>
      </c>
      <c r="E8" s="4" t="s">
        <v>51</v>
      </c>
      <c r="G8" t="s">
        <v>68</v>
      </c>
      <c r="H8">
        <v>5</v>
      </c>
      <c r="I8">
        <v>1</v>
      </c>
      <c r="J8" t="s">
        <v>92</v>
      </c>
      <c r="K8" t="s">
        <v>88</v>
      </c>
      <c r="L8" s="4">
        <v>6</v>
      </c>
      <c r="M8" s="4" t="s">
        <v>56</v>
      </c>
      <c r="N8" s="4" t="s">
        <v>51</v>
      </c>
      <c r="O8" s="4" t="s">
        <v>51</v>
      </c>
      <c r="P8" s="4" t="s">
        <v>11</v>
      </c>
      <c r="Q8" s="4">
        <v>146.43899999999999</v>
      </c>
      <c r="R8" s="4">
        <v>-14.797000000000001</v>
      </c>
      <c r="S8" s="4">
        <v>39.5</v>
      </c>
    </row>
    <row r="9" spans="1:19" x14ac:dyDescent="0.25">
      <c r="A9" s="4" t="s">
        <v>12</v>
      </c>
      <c r="B9" s="4">
        <v>158.05699999999999</v>
      </c>
      <c r="C9" s="4">
        <v>-9.4390000000000001</v>
      </c>
      <c r="D9" s="4">
        <v>39.5</v>
      </c>
      <c r="E9" s="4" t="s">
        <v>51</v>
      </c>
      <c r="G9" t="s">
        <v>69</v>
      </c>
      <c r="H9">
        <v>7</v>
      </c>
      <c r="I9">
        <v>1</v>
      </c>
      <c r="J9" t="s">
        <v>93</v>
      </c>
      <c r="L9" s="4">
        <v>7</v>
      </c>
      <c r="M9" s="4" t="s">
        <v>56</v>
      </c>
      <c r="N9" s="4" t="s">
        <v>51</v>
      </c>
      <c r="O9" s="4" t="s">
        <v>57</v>
      </c>
      <c r="P9" s="4" t="s">
        <v>12</v>
      </c>
      <c r="Q9" s="4">
        <v>158.05699999999999</v>
      </c>
      <c r="R9" s="4">
        <v>-9.4390000000000001</v>
      </c>
      <c r="S9" s="4">
        <v>39.5</v>
      </c>
    </row>
    <row r="10" spans="1:19" x14ac:dyDescent="0.25">
      <c r="A10" s="4" t="s">
        <v>13</v>
      </c>
      <c r="B10" s="4">
        <v>158.05699999999999</v>
      </c>
      <c r="C10" s="4">
        <v>-21.390999999999998</v>
      </c>
      <c r="D10" s="4">
        <v>39.5</v>
      </c>
      <c r="E10" s="4" t="s">
        <v>51</v>
      </c>
      <c r="G10" t="s">
        <v>70</v>
      </c>
      <c r="H10">
        <v>4</v>
      </c>
      <c r="L10" s="4">
        <v>8</v>
      </c>
      <c r="M10" s="4" t="s">
        <v>56</v>
      </c>
      <c r="N10" s="4" t="s">
        <v>51</v>
      </c>
      <c r="O10" s="4" t="s">
        <v>58</v>
      </c>
      <c r="P10" s="4" t="s">
        <v>13</v>
      </c>
      <c r="Q10" s="4">
        <v>158.05699999999999</v>
      </c>
      <c r="R10" s="4">
        <v>-21.390999999999998</v>
      </c>
      <c r="S10" s="4">
        <v>39.5</v>
      </c>
    </row>
    <row r="11" spans="1:19" x14ac:dyDescent="0.25">
      <c r="A11" s="4" t="s">
        <v>14</v>
      </c>
      <c r="B11" s="4">
        <v>151.029</v>
      </c>
      <c r="C11" s="4">
        <v>-16.202999999999999</v>
      </c>
      <c r="D11" s="4">
        <v>52</v>
      </c>
      <c r="E11" s="4" t="s">
        <v>55</v>
      </c>
      <c r="G11" t="s">
        <v>71</v>
      </c>
      <c r="H11">
        <v>3</v>
      </c>
      <c r="L11" s="4">
        <v>9</v>
      </c>
      <c r="M11" s="4" t="s">
        <v>56</v>
      </c>
      <c r="N11" s="4" t="s">
        <v>55</v>
      </c>
      <c r="O11" s="4" t="s">
        <v>53</v>
      </c>
      <c r="P11" s="4" t="s">
        <v>14</v>
      </c>
      <c r="Q11" s="4">
        <v>151.029</v>
      </c>
      <c r="R11" s="4">
        <v>-16.202999999999999</v>
      </c>
      <c r="S11" s="4">
        <v>52</v>
      </c>
    </row>
    <row r="12" spans="1:19" x14ac:dyDescent="0.25">
      <c r="A12" s="4" t="s">
        <v>15</v>
      </c>
      <c r="B12" s="4">
        <v>163.571</v>
      </c>
      <c r="C12" s="4">
        <v>-15.052</v>
      </c>
      <c r="D12" s="4">
        <v>52</v>
      </c>
      <c r="E12" s="4" t="s">
        <v>55</v>
      </c>
      <c r="G12" t="s">
        <v>76</v>
      </c>
      <c r="H12">
        <v>2</v>
      </c>
      <c r="L12" s="4">
        <v>10</v>
      </c>
      <c r="M12" s="4" t="s">
        <v>56</v>
      </c>
      <c r="N12" s="4" t="s">
        <v>55</v>
      </c>
      <c r="O12" s="4" t="s">
        <v>54</v>
      </c>
      <c r="P12" s="4" t="s">
        <v>15</v>
      </c>
      <c r="Q12" s="4">
        <v>163.571</v>
      </c>
      <c r="R12" s="4">
        <v>-15.052</v>
      </c>
      <c r="S12" s="4">
        <v>52</v>
      </c>
    </row>
    <row r="13" spans="1:19" x14ac:dyDescent="0.25">
      <c r="A13" s="4" t="s">
        <v>16</v>
      </c>
      <c r="B13" s="4">
        <v>130.262</v>
      </c>
      <c r="C13" s="4">
        <v>-10.326000000000001</v>
      </c>
      <c r="D13" s="4">
        <v>39.5</v>
      </c>
      <c r="E13" s="4" t="s">
        <v>51</v>
      </c>
      <c r="G13" t="s">
        <v>84</v>
      </c>
      <c r="H13">
        <v>4</v>
      </c>
      <c r="L13" s="4">
        <v>11</v>
      </c>
      <c r="M13" s="4" t="s">
        <v>59</v>
      </c>
      <c r="N13" s="4" t="s">
        <v>51</v>
      </c>
      <c r="O13" s="4" t="s">
        <v>60</v>
      </c>
      <c r="P13" s="4" t="s">
        <v>16</v>
      </c>
      <c r="Q13" s="4">
        <v>130.262</v>
      </c>
      <c r="R13" s="4">
        <v>-10.326000000000001</v>
      </c>
      <c r="S13" s="4">
        <v>39.5</v>
      </c>
    </row>
    <row r="14" spans="1:19" x14ac:dyDescent="0.25">
      <c r="A14" s="4" t="s">
        <v>17</v>
      </c>
      <c r="B14" s="4">
        <v>130.262</v>
      </c>
      <c r="C14" s="4">
        <v>-21.21</v>
      </c>
      <c r="D14" s="4">
        <v>39.5</v>
      </c>
      <c r="E14" s="4" t="s">
        <v>51</v>
      </c>
      <c r="G14" t="s">
        <v>85</v>
      </c>
      <c r="H14">
        <v>1</v>
      </c>
      <c r="L14" s="4">
        <v>12</v>
      </c>
      <c r="M14" s="4" t="s">
        <v>59</v>
      </c>
      <c r="N14" s="4" t="s">
        <v>51</v>
      </c>
      <c r="O14" s="4" t="s">
        <v>61</v>
      </c>
      <c r="P14" s="4" t="s">
        <v>17</v>
      </c>
      <c r="Q14" s="4">
        <v>130.262</v>
      </c>
      <c r="R14" s="4">
        <v>-21.21</v>
      </c>
      <c r="S14" s="4">
        <v>39.5</v>
      </c>
    </row>
    <row r="15" spans="1:19" x14ac:dyDescent="0.25">
      <c r="A15" s="4" t="s">
        <v>18</v>
      </c>
      <c r="B15" s="4">
        <v>125.889</v>
      </c>
      <c r="C15" s="4">
        <v>-14.34</v>
      </c>
      <c r="D15" s="4">
        <v>50.5</v>
      </c>
      <c r="E15" s="4" t="s">
        <v>55</v>
      </c>
      <c r="G15" t="s">
        <v>86</v>
      </c>
      <c r="H15">
        <v>2</v>
      </c>
      <c r="L15" s="4">
        <v>13</v>
      </c>
      <c r="M15" s="4" t="s">
        <v>59</v>
      </c>
      <c r="N15" s="4" t="s">
        <v>55</v>
      </c>
      <c r="O15" s="4" t="s">
        <v>51</v>
      </c>
      <c r="P15" s="4" t="s">
        <v>18</v>
      </c>
      <c r="Q15" s="4">
        <v>125.889</v>
      </c>
      <c r="R15" s="4">
        <v>-14.34</v>
      </c>
      <c r="S15" s="4">
        <v>50.5</v>
      </c>
    </row>
    <row r="16" spans="1:19" x14ac:dyDescent="0.25">
      <c r="A16" s="4" t="s">
        <v>19</v>
      </c>
      <c r="B16" s="4">
        <v>136.20599999999999</v>
      </c>
      <c r="C16" s="4">
        <v>-14.34</v>
      </c>
      <c r="D16" s="4">
        <v>50.5</v>
      </c>
      <c r="E16" s="4" t="s">
        <v>55</v>
      </c>
      <c r="G16" t="s">
        <v>87</v>
      </c>
      <c r="H16">
        <v>3</v>
      </c>
      <c r="L16" s="4">
        <v>14</v>
      </c>
      <c r="M16" s="4" t="s">
        <v>59</v>
      </c>
      <c r="N16" s="4" t="s">
        <v>55</v>
      </c>
      <c r="O16" s="4" t="s">
        <v>54</v>
      </c>
      <c r="P16" s="4" t="s">
        <v>19</v>
      </c>
      <c r="Q16" s="4">
        <v>136.20599999999999</v>
      </c>
      <c r="R16" s="4">
        <v>-14.34</v>
      </c>
      <c r="S16" s="4">
        <v>50.5</v>
      </c>
    </row>
    <row r="17" spans="1:19" x14ac:dyDescent="0.25">
      <c r="A17" s="4" t="s">
        <v>20</v>
      </c>
      <c r="B17" s="4">
        <v>110.881</v>
      </c>
      <c r="C17" s="4">
        <v>-15.448</v>
      </c>
      <c r="D17" s="4">
        <v>40</v>
      </c>
      <c r="E17" s="4" t="s">
        <v>51</v>
      </c>
      <c r="G17" t="s">
        <v>88</v>
      </c>
      <c r="H17">
        <v>2</v>
      </c>
      <c r="L17" s="4">
        <v>15</v>
      </c>
      <c r="M17" s="4" t="s">
        <v>62</v>
      </c>
      <c r="N17" s="4" t="s">
        <v>51</v>
      </c>
      <c r="O17" s="4" t="s">
        <v>51</v>
      </c>
      <c r="P17" s="4" t="s">
        <v>20</v>
      </c>
      <c r="Q17" s="4">
        <v>110.881</v>
      </c>
      <c r="R17" s="4">
        <v>-15.448</v>
      </c>
      <c r="S17" s="4">
        <v>40</v>
      </c>
    </row>
    <row r="18" spans="1:19" x14ac:dyDescent="0.25">
      <c r="A18" s="4" t="s">
        <v>21</v>
      </c>
      <c r="B18" s="4">
        <v>102.435</v>
      </c>
      <c r="C18" s="4">
        <v>-15.448</v>
      </c>
      <c r="D18" s="4">
        <v>40</v>
      </c>
      <c r="E18" s="4" t="s">
        <v>51</v>
      </c>
      <c r="H18">
        <f>SUM(H3:H17)</f>
        <v>55</v>
      </c>
      <c r="I18">
        <f>SUM(I3:I17)</f>
        <v>55</v>
      </c>
      <c r="L18" s="4">
        <v>16</v>
      </c>
      <c r="M18" s="4" t="s">
        <v>62</v>
      </c>
      <c r="N18" s="4" t="s">
        <v>51</v>
      </c>
      <c r="O18" s="4" t="s">
        <v>54</v>
      </c>
      <c r="P18" s="4" t="s">
        <v>21</v>
      </c>
      <c r="Q18" s="4">
        <v>102.435</v>
      </c>
      <c r="R18" s="4">
        <v>-15.448</v>
      </c>
      <c r="S18" s="4">
        <v>40</v>
      </c>
    </row>
    <row r="19" spans="1:19" x14ac:dyDescent="0.25">
      <c r="A19" s="4" t="s">
        <v>23</v>
      </c>
      <c r="B19" s="4">
        <v>108.64700000000001</v>
      </c>
      <c r="C19" s="4">
        <v>11.006</v>
      </c>
      <c r="D19" s="4">
        <v>39.5</v>
      </c>
      <c r="E19" s="5" t="s">
        <v>51</v>
      </c>
      <c r="G19" t="s">
        <v>89</v>
      </c>
      <c r="H19">
        <v>2</v>
      </c>
      <c r="L19" s="4">
        <v>21</v>
      </c>
      <c r="M19" s="5" t="s">
        <v>66</v>
      </c>
      <c r="N19" s="5" t="s">
        <v>51</v>
      </c>
      <c r="O19" s="4" t="s">
        <v>61</v>
      </c>
      <c r="P19" s="4" t="s">
        <v>23</v>
      </c>
      <c r="Q19" s="4">
        <v>108.64700000000001</v>
      </c>
      <c r="R19" s="4">
        <v>11.006</v>
      </c>
      <c r="S19" s="4">
        <v>39.5</v>
      </c>
    </row>
    <row r="20" spans="1:19" x14ac:dyDescent="0.25">
      <c r="A20" s="4" t="s">
        <v>24</v>
      </c>
      <c r="B20" s="4">
        <v>103.851</v>
      </c>
      <c r="C20" s="4">
        <v>13.577999999999999</v>
      </c>
      <c r="D20" s="4">
        <v>48</v>
      </c>
      <c r="E20" s="5" t="s">
        <v>55</v>
      </c>
      <c r="G20" t="s">
        <v>90</v>
      </c>
      <c r="H20">
        <v>1</v>
      </c>
      <c r="L20" s="4">
        <v>22</v>
      </c>
      <c r="M20" s="5" t="s">
        <v>66</v>
      </c>
      <c r="N20" s="5" t="s">
        <v>55</v>
      </c>
      <c r="O20" s="4" t="s">
        <v>51</v>
      </c>
      <c r="P20" s="4" t="s">
        <v>24</v>
      </c>
      <c r="Q20" s="4">
        <v>103.851</v>
      </c>
      <c r="R20" s="4">
        <v>13.577999999999999</v>
      </c>
      <c r="S20" s="4">
        <v>48</v>
      </c>
    </row>
    <row r="21" spans="1:19" x14ac:dyDescent="0.25">
      <c r="A21" s="4" t="s">
        <v>25</v>
      </c>
      <c r="B21" s="4">
        <v>112.92</v>
      </c>
      <c r="C21" s="4">
        <v>9.8829999999999991</v>
      </c>
      <c r="D21" s="4">
        <v>48</v>
      </c>
      <c r="E21" s="5" t="s">
        <v>55</v>
      </c>
      <c r="L21" s="4">
        <v>23</v>
      </c>
      <c r="M21" s="5" t="s">
        <v>66</v>
      </c>
      <c r="N21" s="5" t="s">
        <v>55</v>
      </c>
      <c r="O21" s="4" t="s">
        <v>58</v>
      </c>
      <c r="P21" s="4" t="s">
        <v>25</v>
      </c>
      <c r="Q21" s="4">
        <v>112.92</v>
      </c>
      <c r="R21" s="4">
        <v>9.8829999999999991</v>
      </c>
      <c r="S21" s="4">
        <v>48</v>
      </c>
    </row>
    <row r="22" spans="1:19" x14ac:dyDescent="0.25">
      <c r="A22" s="4" t="s">
        <v>26</v>
      </c>
      <c r="B22" s="4">
        <v>112.92</v>
      </c>
      <c r="C22" s="4">
        <v>18.771000000000001</v>
      </c>
      <c r="D22" s="4">
        <v>48</v>
      </c>
      <c r="E22" s="5" t="s">
        <v>55</v>
      </c>
      <c r="L22" s="4">
        <v>24</v>
      </c>
      <c r="M22" s="5" t="s">
        <v>66</v>
      </c>
      <c r="N22" s="5" t="s">
        <v>55</v>
      </c>
      <c r="O22" s="4" t="s">
        <v>57</v>
      </c>
      <c r="P22" s="4" t="s">
        <v>26</v>
      </c>
      <c r="Q22" s="4">
        <v>112.92</v>
      </c>
      <c r="R22" s="4">
        <v>18.771000000000001</v>
      </c>
      <c r="S22" s="4">
        <v>48</v>
      </c>
    </row>
    <row r="23" spans="1:19" x14ac:dyDescent="0.25">
      <c r="A23" s="4" t="s">
        <v>27</v>
      </c>
      <c r="B23" s="4">
        <v>108.95699999999999</v>
      </c>
      <c r="C23" s="4">
        <v>17.623000000000001</v>
      </c>
      <c r="D23" s="4">
        <v>55</v>
      </c>
      <c r="E23" s="5" t="s">
        <v>67</v>
      </c>
      <c r="L23" s="4">
        <v>25</v>
      </c>
      <c r="M23" s="5" t="s">
        <v>66</v>
      </c>
      <c r="N23" s="5" t="s">
        <v>67</v>
      </c>
      <c r="O23" s="4" t="s">
        <v>60</v>
      </c>
      <c r="P23" s="4" t="s">
        <v>27</v>
      </c>
      <c r="Q23" s="4">
        <v>108.95699999999999</v>
      </c>
      <c r="R23" s="4">
        <v>17.623000000000001</v>
      </c>
      <c r="S23" s="4">
        <v>55</v>
      </c>
    </row>
    <row r="24" spans="1:19" x14ac:dyDescent="0.25">
      <c r="A24" s="4" t="s">
        <v>28</v>
      </c>
      <c r="B24" s="4">
        <v>108.95699999999999</v>
      </c>
      <c r="C24" s="4">
        <v>9.2959999999999994</v>
      </c>
      <c r="D24" s="4">
        <v>55</v>
      </c>
      <c r="E24" s="5" t="s">
        <v>67</v>
      </c>
      <c r="L24" s="4">
        <v>26</v>
      </c>
      <c r="M24" s="5" t="s">
        <v>66</v>
      </c>
      <c r="N24" s="5" t="s">
        <v>67</v>
      </c>
      <c r="O24" s="4" t="s">
        <v>61</v>
      </c>
      <c r="P24" s="4" t="s">
        <v>28</v>
      </c>
      <c r="Q24" s="4">
        <v>108.95699999999999</v>
      </c>
      <c r="R24" s="4">
        <v>9.2959999999999994</v>
      </c>
      <c r="S24" s="4">
        <v>55</v>
      </c>
    </row>
    <row r="25" spans="1:19" x14ac:dyDescent="0.25">
      <c r="A25" s="4" t="s">
        <v>29</v>
      </c>
      <c r="B25" s="4">
        <v>130.756</v>
      </c>
      <c r="C25" s="4">
        <v>22.210999999999999</v>
      </c>
      <c r="D25" s="4">
        <v>39.5</v>
      </c>
      <c r="E25" s="5" t="s">
        <v>51</v>
      </c>
      <c r="L25" s="4">
        <v>27</v>
      </c>
      <c r="M25" s="5" t="s">
        <v>68</v>
      </c>
      <c r="N25" s="5" t="s">
        <v>51</v>
      </c>
      <c r="O25" s="4" t="s">
        <v>60</v>
      </c>
      <c r="P25" s="4" t="s">
        <v>29</v>
      </c>
      <c r="Q25" s="4">
        <v>130.756</v>
      </c>
      <c r="R25" s="4">
        <v>22.210999999999999</v>
      </c>
      <c r="S25" s="4">
        <v>39.5</v>
      </c>
    </row>
    <row r="26" spans="1:19" x14ac:dyDescent="0.25">
      <c r="A26" s="4" t="s">
        <v>30</v>
      </c>
      <c r="B26" s="4">
        <v>124.723</v>
      </c>
      <c r="C26" s="4">
        <v>10.393000000000001</v>
      </c>
      <c r="D26" s="4">
        <v>42</v>
      </c>
      <c r="E26" s="5" t="s">
        <v>51</v>
      </c>
      <c r="L26" s="4">
        <v>28</v>
      </c>
      <c r="M26" s="5" t="s">
        <v>68</v>
      </c>
      <c r="N26" s="5" t="s">
        <v>51</v>
      </c>
      <c r="O26" s="4" t="s">
        <v>52</v>
      </c>
      <c r="P26" s="4" t="s">
        <v>30</v>
      </c>
      <c r="Q26" s="4">
        <v>124.723</v>
      </c>
      <c r="R26" s="4">
        <v>10.393000000000001</v>
      </c>
      <c r="S26" s="4">
        <v>42</v>
      </c>
    </row>
    <row r="27" spans="1:19" x14ac:dyDescent="0.25">
      <c r="A27" s="4" t="s">
        <v>31</v>
      </c>
      <c r="B27" s="4">
        <v>135.59399999999999</v>
      </c>
      <c r="C27" s="4">
        <v>10.393000000000001</v>
      </c>
      <c r="D27" s="4">
        <v>39.5</v>
      </c>
      <c r="E27" s="5" t="s">
        <v>51</v>
      </c>
      <c r="L27" s="4">
        <v>29</v>
      </c>
      <c r="M27" s="5" t="s">
        <v>68</v>
      </c>
      <c r="N27" s="5" t="s">
        <v>51</v>
      </c>
      <c r="O27" s="4" t="s">
        <v>58</v>
      </c>
      <c r="P27" s="4" t="s">
        <v>31</v>
      </c>
      <c r="Q27" s="4">
        <v>135.59399999999999</v>
      </c>
      <c r="R27" s="4">
        <v>10.393000000000001</v>
      </c>
      <c r="S27" s="4">
        <v>39.5</v>
      </c>
    </row>
    <row r="28" spans="1:19" x14ac:dyDescent="0.25">
      <c r="A28" s="4" t="s">
        <v>32</v>
      </c>
      <c r="B28" s="4">
        <v>130.429</v>
      </c>
      <c r="C28" s="4">
        <v>23.427</v>
      </c>
      <c r="D28" s="4">
        <v>48.5</v>
      </c>
      <c r="E28" s="5" t="s">
        <v>55</v>
      </c>
      <c r="L28" s="4">
        <v>30</v>
      </c>
      <c r="M28" s="5" t="s">
        <v>68</v>
      </c>
      <c r="N28" s="5" t="s">
        <v>55</v>
      </c>
      <c r="O28" s="4" t="s">
        <v>60</v>
      </c>
      <c r="P28" s="4" t="s">
        <v>32</v>
      </c>
      <c r="Q28" s="4">
        <v>130.429</v>
      </c>
      <c r="R28" s="4">
        <v>23.427</v>
      </c>
      <c r="S28" s="4">
        <v>48.5</v>
      </c>
    </row>
    <row r="29" spans="1:19" x14ac:dyDescent="0.25">
      <c r="A29" s="4" t="s">
        <v>33</v>
      </c>
      <c r="B29" s="4">
        <v>134.13200000000001</v>
      </c>
      <c r="C29" s="4">
        <v>12.422000000000001</v>
      </c>
      <c r="D29" s="4">
        <v>48.5</v>
      </c>
      <c r="E29" s="5" t="s">
        <v>55</v>
      </c>
      <c r="L29" s="4">
        <v>31</v>
      </c>
      <c r="M29" s="5" t="s">
        <v>68</v>
      </c>
      <c r="N29" s="5" t="s">
        <v>55</v>
      </c>
      <c r="O29" s="4" t="s">
        <v>58</v>
      </c>
      <c r="P29" s="4" t="s">
        <v>33</v>
      </c>
      <c r="Q29" s="4">
        <v>134.13200000000001</v>
      </c>
      <c r="R29" s="4">
        <v>12.422000000000001</v>
      </c>
      <c r="S29" s="4">
        <v>48.5</v>
      </c>
    </row>
    <row r="30" spans="1:19" x14ac:dyDescent="0.25">
      <c r="A30" s="4" t="s">
        <v>34</v>
      </c>
      <c r="B30" s="4">
        <v>146.892</v>
      </c>
      <c r="C30" s="4">
        <v>20.457000000000001</v>
      </c>
      <c r="D30" s="4">
        <v>43.5</v>
      </c>
      <c r="E30" s="4" t="s">
        <v>51</v>
      </c>
      <c r="L30" s="4">
        <v>32</v>
      </c>
      <c r="M30" s="4" t="s">
        <v>69</v>
      </c>
      <c r="N30" s="4" t="s">
        <v>51</v>
      </c>
      <c r="O30" s="4" t="s">
        <v>53</v>
      </c>
      <c r="P30" s="4" t="s">
        <v>34</v>
      </c>
      <c r="Q30" s="4">
        <v>146.892</v>
      </c>
      <c r="R30" s="4">
        <v>20.457000000000001</v>
      </c>
      <c r="S30" s="4">
        <v>43.5</v>
      </c>
    </row>
    <row r="31" spans="1:19" x14ac:dyDescent="0.25">
      <c r="A31" s="4" t="s">
        <v>35</v>
      </c>
      <c r="B31" s="4">
        <v>158.96</v>
      </c>
      <c r="C31" s="4">
        <v>20.457000000000001</v>
      </c>
      <c r="D31" s="4">
        <v>43.5</v>
      </c>
      <c r="E31" s="4" t="s">
        <v>51</v>
      </c>
      <c r="L31" s="4">
        <v>33</v>
      </c>
      <c r="M31" s="4" t="s">
        <v>69</v>
      </c>
      <c r="N31" s="4" t="s">
        <v>51</v>
      </c>
      <c r="O31" s="4" t="s">
        <v>57</v>
      </c>
      <c r="P31" s="4" t="s">
        <v>35</v>
      </c>
      <c r="Q31" s="4">
        <v>158.96</v>
      </c>
      <c r="R31" s="4">
        <v>20.457000000000001</v>
      </c>
      <c r="S31" s="4">
        <v>43.5</v>
      </c>
    </row>
    <row r="32" spans="1:19" x14ac:dyDescent="0.25">
      <c r="A32" s="4" t="s">
        <v>36</v>
      </c>
      <c r="B32" s="4">
        <v>148.136</v>
      </c>
      <c r="C32" s="4">
        <v>9.1280000000000001</v>
      </c>
      <c r="D32" s="4">
        <v>39.5</v>
      </c>
      <c r="E32" s="4" t="s">
        <v>51</v>
      </c>
      <c r="L32" s="4">
        <v>34</v>
      </c>
      <c r="M32" s="4" t="s">
        <v>69</v>
      </c>
      <c r="N32" s="4" t="s">
        <v>51</v>
      </c>
      <c r="O32" s="4" t="s">
        <v>52</v>
      </c>
      <c r="P32" s="4" t="s">
        <v>36</v>
      </c>
      <c r="Q32" s="4">
        <v>148.136</v>
      </c>
      <c r="R32" s="4">
        <v>9.1280000000000001</v>
      </c>
      <c r="S32" s="4">
        <v>39.5</v>
      </c>
    </row>
    <row r="33" spans="1:19" x14ac:dyDescent="0.25">
      <c r="A33" s="4" t="s">
        <v>37</v>
      </c>
      <c r="B33" s="4">
        <v>160.68</v>
      </c>
      <c r="C33" s="4">
        <v>9.1280000000000001</v>
      </c>
      <c r="D33" s="4">
        <v>39.5</v>
      </c>
      <c r="E33" s="4" t="s">
        <v>51</v>
      </c>
      <c r="L33" s="4">
        <v>35</v>
      </c>
      <c r="M33" s="4" t="s">
        <v>69</v>
      </c>
      <c r="N33" s="4" t="s">
        <v>51</v>
      </c>
      <c r="O33" s="4" t="s">
        <v>58</v>
      </c>
      <c r="P33" s="4" t="s">
        <v>37</v>
      </c>
      <c r="Q33" s="4">
        <v>160.68</v>
      </c>
      <c r="R33" s="4">
        <v>9.1280000000000001</v>
      </c>
      <c r="S33" s="4">
        <v>39.5</v>
      </c>
    </row>
    <row r="34" spans="1:19" x14ac:dyDescent="0.25">
      <c r="A34" s="4" t="s">
        <v>38</v>
      </c>
      <c r="B34" s="4">
        <v>147.73699999999999</v>
      </c>
      <c r="C34" s="4">
        <v>10.134</v>
      </c>
      <c r="D34" s="4">
        <v>48</v>
      </c>
      <c r="E34" s="4" t="s">
        <v>55</v>
      </c>
      <c r="L34" s="4">
        <v>36</v>
      </c>
      <c r="M34" s="4" t="s">
        <v>69</v>
      </c>
      <c r="N34" s="4" t="s">
        <v>55</v>
      </c>
      <c r="O34" s="4" t="s">
        <v>52</v>
      </c>
      <c r="P34" s="4" t="s">
        <v>38</v>
      </c>
      <c r="Q34" s="4">
        <v>147.73699999999999</v>
      </c>
      <c r="R34" s="4">
        <v>10.134</v>
      </c>
      <c r="S34" s="4">
        <v>48</v>
      </c>
    </row>
    <row r="35" spans="1:19" x14ac:dyDescent="0.25">
      <c r="A35" s="4" t="s">
        <v>39</v>
      </c>
      <c r="B35" s="4">
        <v>160.12200000000001</v>
      </c>
      <c r="C35" s="4">
        <v>10.134</v>
      </c>
      <c r="D35" s="4">
        <v>50</v>
      </c>
      <c r="E35" s="4" t="s">
        <v>55</v>
      </c>
      <c r="L35" s="4">
        <v>37</v>
      </c>
      <c r="M35" s="4" t="s">
        <v>69</v>
      </c>
      <c r="N35" s="4" t="s">
        <v>55</v>
      </c>
      <c r="O35" s="4" t="s">
        <v>58</v>
      </c>
      <c r="P35" s="4" t="s">
        <v>39</v>
      </c>
      <c r="Q35" s="4">
        <v>160.12200000000001</v>
      </c>
      <c r="R35" s="4">
        <v>10.134</v>
      </c>
      <c r="S35" s="4">
        <v>50</v>
      </c>
    </row>
    <row r="36" spans="1:19" x14ac:dyDescent="0.25">
      <c r="A36" s="4" t="s">
        <v>5</v>
      </c>
      <c r="B36" s="4">
        <v>151.32</v>
      </c>
      <c r="C36" s="4">
        <v>16.704000000000001</v>
      </c>
      <c r="D36" s="4">
        <v>54.5</v>
      </c>
      <c r="E36" s="4" t="s">
        <v>67</v>
      </c>
      <c r="L36" s="4">
        <v>38</v>
      </c>
      <c r="M36" s="4" t="s">
        <v>69</v>
      </c>
      <c r="N36" s="4" t="s">
        <v>67</v>
      </c>
      <c r="O36" s="4" t="s">
        <v>64</v>
      </c>
      <c r="P36" s="4" t="s">
        <v>5</v>
      </c>
      <c r="Q36" s="4">
        <v>151.32</v>
      </c>
      <c r="R36" s="4">
        <v>16.704000000000001</v>
      </c>
      <c r="S36" s="4">
        <v>54.5</v>
      </c>
    </row>
    <row r="37" spans="1:19" x14ac:dyDescent="0.25">
      <c r="A37" s="4" t="s">
        <v>40</v>
      </c>
      <c r="B37" s="4">
        <v>180.75899999999999</v>
      </c>
      <c r="C37" s="4">
        <v>15.914</v>
      </c>
      <c r="D37" s="4">
        <v>39.5</v>
      </c>
      <c r="E37" s="4" t="s">
        <v>51</v>
      </c>
      <c r="L37" s="4">
        <v>39</v>
      </c>
      <c r="M37" s="4" t="s">
        <v>70</v>
      </c>
      <c r="N37" s="4" t="s">
        <v>51</v>
      </c>
      <c r="O37" s="4" t="s">
        <v>60</v>
      </c>
      <c r="P37" s="4" t="s">
        <v>40</v>
      </c>
      <c r="Q37" s="4">
        <v>180.75899999999999</v>
      </c>
      <c r="R37" s="4">
        <v>15.914</v>
      </c>
      <c r="S37" s="4">
        <v>39.5</v>
      </c>
    </row>
    <row r="38" spans="1:19" x14ac:dyDescent="0.25">
      <c r="A38" s="4" t="s">
        <v>41</v>
      </c>
      <c r="B38" s="4">
        <v>180.75899999999999</v>
      </c>
      <c r="C38" s="4">
        <v>7.2370000000000001</v>
      </c>
      <c r="D38" s="4">
        <v>39.5</v>
      </c>
      <c r="E38" s="4" t="s">
        <v>51</v>
      </c>
      <c r="L38" s="4">
        <v>40</v>
      </c>
      <c r="M38" s="4" t="s">
        <v>70</v>
      </c>
      <c r="N38" s="4" t="s">
        <v>51</v>
      </c>
      <c r="O38" s="4" t="s">
        <v>61</v>
      </c>
      <c r="P38" s="4" t="s">
        <v>41</v>
      </c>
      <c r="Q38" s="4">
        <v>180.75899999999999</v>
      </c>
      <c r="R38" s="4">
        <v>7.2370000000000001</v>
      </c>
      <c r="S38" s="4">
        <v>39.5</v>
      </c>
    </row>
    <row r="39" spans="1:19" x14ac:dyDescent="0.25">
      <c r="A39" s="4" t="s">
        <v>42</v>
      </c>
      <c r="B39" s="4">
        <v>173.04499999999999</v>
      </c>
      <c r="C39" s="4">
        <v>15.138</v>
      </c>
      <c r="D39" s="4">
        <v>49</v>
      </c>
      <c r="E39" s="4" t="s">
        <v>55</v>
      </c>
      <c r="L39" s="4">
        <v>41</v>
      </c>
      <c r="M39" s="4" t="s">
        <v>70</v>
      </c>
      <c r="N39" s="4" t="s">
        <v>55</v>
      </c>
      <c r="O39" s="4" t="s">
        <v>51</v>
      </c>
      <c r="P39" s="4" t="s">
        <v>42</v>
      </c>
      <c r="Q39" s="4">
        <v>173.04499999999999</v>
      </c>
      <c r="R39" s="4">
        <v>15.138</v>
      </c>
      <c r="S39" s="4">
        <v>49</v>
      </c>
    </row>
    <row r="40" spans="1:19" x14ac:dyDescent="0.25">
      <c r="A40" s="4" t="s">
        <v>43</v>
      </c>
      <c r="B40" s="4">
        <v>184.74199999999999</v>
      </c>
      <c r="C40" s="4">
        <v>15.138</v>
      </c>
      <c r="D40" s="4">
        <v>49</v>
      </c>
      <c r="E40" s="4" t="s">
        <v>55</v>
      </c>
      <c r="L40" s="4">
        <v>42</v>
      </c>
      <c r="M40" s="4" t="s">
        <v>70</v>
      </c>
      <c r="N40" s="4" t="s">
        <v>55</v>
      </c>
      <c r="O40" s="4" t="s">
        <v>54</v>
      </c>
      <c r="P40" s="4" t="s">
        <v>43</v>
      </c>
      <c r="Q40" s="4">
        <v>184.74199999999999</v>
      </c>
      <c r="R40" s="4">
        <v>15.138</v>
      </c>
      <c r="S40" s="4">
        <v>49</v>
      </c>
    </row>
    <row r="41" spans="1:19" x14ac:dyDescent="0.25">
      <c r="A41" s="4" t="s">
        <v>73</v>
      </c>
      <c r="B41" s="4">
        <v>208.06100000000001</v>
      </c>
      <c r="C41" s="4">
        <v>21.015000000000001</v>
      </c>
      <c r="D41" s="4">
        <v>35</v>
      </c>
      <c r="E41" s="4" t="s">
        <v>51</v>
      </c>
      <c r="L41" s="4">
        <v>43</v>
      </c>
      <c r="M41" s="4" t="s">
        <v>71</v>
      </c>
      <c r="N41" s="4" t="s">
        <v>72</v>
      </c>
      <c r="O41" s="4" t="s">
        <v>60</v>
      </c>
      <c r="P41" s="4" t="s">
        <v>73</v>
      </c>
      <c r="Q41" s="4">
        <v>208.06100000000001</v>
      </c>
      <c r="R41" s="4">
        <v>21.015000000000001</v>
      </c>
      <c r="S41" s="4">
        <v>35</v>
      </c>
    </row>
    <row r="42" spans="1:19" x14ac:dyDescent="0.25">
      <c r="A42" s="4" t="s">
        <v>74</v>
      </c>
      <c r="B42" s="4">
        <v>208.06100000000001</v>
      </c>
      <c r="C42" s="4">
        <v>13.794</v>
      </c>
      <c r="D42" s="4">
        <v>35</v>
      </c>
      <c r="E42" s="4" t="s">
        <v>51</v>
      </c>
      <c r="L42" s="4">
        <v>44</v>
      </c>
      <c r="M42" s="4" t="s">
        <v>71</v>
      </c>
      <c r="N42" s="4" t="s">
        <v>72</v>
      </c>
      <c r="O42" s="4" t="s">
        <v>61</v>
      </c>
      <c r="P42" s="4" t="s">
        <v>74</v>
      </c>
      <c r="Q42" s="4">
        <v>208.06100000000001</v>
      </c>
      <c r="R42" s="4">
        <v>13.794</v>
      </c>
      <c r="S42" s="4">
        <v>35</v>
      </c>
    </row>
    <row r="43" spans="1:19" x14ac:dyDescent="0.25">
      <c r="A43" s="4" t="s">
        <v>75</v>
      </c>
      <c r="B43" s="4">
        <v>207.864</v>
      </c>
      <c r="C43" s="4">
        <v>17.387</v>
      </c>
      <c r="D43" s="4">
        <v>42.5</v>
      </c>
      <c r="E43" s="4" t="s">
        <v>55</v>
      </c>
      <c r="L43" s="4">
        <v>45</v>
      </c>
      <c r="M43" s="4" t="s">
        <v>71</v>
      </c>
      <c r="N43" s="4" t="s">
        <v>55</v>
      </c>
      <c r="O43" s="4" t="s">
        <v>64</v>
      </c>
      <c r="P43" s="4" t="s">
        <v>75</v>
      </c>
      <c r="Q43" s="4">
        <v>207.864</v>
      </c>
      <c r="R43" s="4">
        <v>17.387</v>
      </c>
      <c r="S43" s="4">
        <v>42.5</v>
      </c>
    </row>
    <row r="44" spans="1:19" x14ac:dyDescent="0.25">
      <c r="A44" s="4" t="s">
        <v>78</v>
      </c>
      <c r="B44" s="4">
        <v>212</v>
      </c>
      <c r="C44" s="4">
        <v>0</v>
      </c>
      <c r="D44" s="4">
        <v>35</v>
      </c>
      <c r="E44" s="4" t="s">
        <v>51</v>
      </c>
      <c r="L44" s="4">
        <v>47</v>
      </c>
      <c r="M44" s="4" t="s">
        <v>76</v>
      </c>
      <c r="N44" s="4" t="s">
        <v>64</v>
      </c>
      <c r="O44" s="4" t="s">
        <v>64</v>
      </c>
      <c r="P44" s="4" t="s">
        <v>76</v>
      </c>
      <c r="Q44" s="4">
        <v>212</v>
      </c>
      <c r="R44" s="4">
        <v>0</v>
      </c>
      <c r="S44" s="4">
        <v>35</v>
      </c>
    </row>
    <row r="45" spans="1:19" x14ac:dyDescent="0.25">
      <c r="A45" s="4" t="s">
        <v>77</v>
      </c>
      <c r="B45" s="4">
        <v>212</v>
      </c>
      <c r="C45" s="4">
        <v>0</v>
      </c>
      <c r="D45" s="4">
        <v>42.5</v>
      </c>
      <c r="E45" s="4" t="s">
        <v>55</v>
      </c>
      <c r="L45" s="4"/>
      <c r="M45" s="4"/>
      <c r="N45" s="4"/>
      <c r="O45" s="4"/>
      <c r="P45" s="4"/>
      <c r="Q45" s="4"/>
      <c r="R45" s="4"/>
      <c r="S45" s="4"/>
    </row>
    <row r="46" spans="1:19" x14ac:dyDescent="0.25">
      <c r="A46" s="6" t="s">
        <v>79</v>
      </c>
      <c r="B46" s="7">
        <v>105</v>
      </c>
      <c r="C46" s="7">
        <v>0</v>
      </c>
      <c r="D46" s="7">
        <v>39</v>
      </c>
      <c r="E46" s="6" t="s">
        <v>51</v>
      </c>
      <c r="L46" s="4">
        <v>17</v>
      </c>
      <c r="M46" s="4" t="s">
        <v>63</v>
      </c>
      <c r="N46" s="4" t="s">
        <v>51</v>
      </c>
      <c r="O46" s="4" t="s">
        <v>64</v>
      </c>
      <c r="P46" s="4" t="s">
        <v>4</v>
      </c>
      <c r="Q46" s="4">
        <v>80.736999999999995</v>
      </c>
      <c r="R46" s="4">
        <v>-16.027999999999999</v>
      </c>
      <c r="S46" s="4">
        <v>47.5</v>
      </c>
    </row>
    <row r="47" spans="1:19" x14ac:dyDescent="0.25">
      <c r="A47" s="6" t="s">
        <v>80</v>
      </c>
      <c r="B47" s="7">
        <v>130</v>
      </c>
      <c r="C47" s="7">
        <v>0</v>
      </c>
      <c r="D47" s="7">
        <v>42</v>
      </c>
      <c r="E47" s="6" t="s">
        <v>51</v>
      </c>
      <c r="L47" s="4">
        <v>18</v>
      </c>
      <c r="M47" s="4" t="s">
        <v>63</v>
      </c>
      <c r="N47" s="4" t="s">
        <v>65</v>
      </c>
      <c r="O47" s="4" t="s">
        <v>54</v>
      </c>
      <c r="P47" s="4" t="s">
        <v>22</v>
      </c>
      <c r="Q47" s="4">
        <v>97.844999999999999</v>
      </c>
      <c r="R47" s="4">
        <v>-16.027999999999999</v>
      </c>
      <c r="S47" s="4">
        <v>43.5</v>
      </c>
    </row>
    <row r="48" spans="1:19" x14ac:dyDescent="0.25">
      <c r="A48" s="6" t="s">
        <v>81</v>
      </c>
      <c r="B48" s="7">
        <v>154</v>
      </c>
      <c r="C48" s="7">
        <v>0</v>
      </c>
      <c r="D48" s="7">
        <v>42</v>
      </c>
      <c r="E48" s="6" t="s">
        <v>51</v>
      </c>
    </row>
    <row r="49" spans="1:5" x14ac:dyDescent="0.25">
      <c r="A49" s="6" t="s">
        <v>82</v>
      </c>
      <c r="B49" s="7">
        <v>182</v>
      </c>
      <c r="C49" s="7">
        <v>0</v>
      </c>
      <c r="D49" s="7">
        <v>42</v>
      </c>
      <c r="E49" s="6" t="s">
        <v>51</v>
      </c>
    </row>
    <row r="50" spans="1:5" x14ac:dyDescent="0.25">
      <c r="A50" s="8" t="s">
        <v>83</v>
      </c>
      <c r="B50" s="4">
        <v>235</v>
      </c>
      <c r="C50" s="4">
        <v>0</v>
      </c>
      <c r="D50" s="4">
        <v>36.5</v>
      </c>
      <c r="E50" s="8" t="s">
        <v>51</v>
      </c>
    </row>
  </sheetData>
  <mergeCells count="1">
    <mergeCell ref="Q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6DD8A-5231-48A0-BA77-56130D564A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FAFFF2-5ACB-4CDF-9964-A626913E8285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24acf4f6-2027-4227-902f-54e7acde40e4"/>
    <ds:schemaRef ds:uri="http://purl.org/dc/dcmitype/"/>
    <ds:schemaRef ds:uri="6288cde2-e4af-4292-b2f5-6ae8cb4b0036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640D95D-CFA3-45FC-ADB9-F3C8406B5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2020-02-08T10:15:57Z</dcterms:created>
  <dcterms:modified xsi:type="dcterms:W3CDTF">2020-04-02T08:11:56Z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2020-02-08T10:17:08Z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627820ec-e704-4cfd-9c80-0000f0789e1e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