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epenhoff\Desktop\"/>
    </mc:Choice>
  </mc:AlternateContent>
  <xr:revisionPtr revIDLastSave="0" documentId="13_ncr:1_{FE819A4C-A8B3-47AF-A7FE-DB1863563165}" xr6:coauthVersionLast="44" xr6:coauthVersionMax="44" xr10:uidLastSave="{00000000-0000-0000-0000-000000000000}"/>
  <bookViews>
    <workbookView xWindow="-60" yWindow="-60" windowWidth="28920" windowHeight="15720" activeTab="6" xr2:uid="{44D42F55-2C4A-48B2-A58E-849D65C08957}"/>
  </bookViews>
  <sheets>
    <sheet name="April 1" sheetId="1" r:id="rId1"/>
    <sheet name="1_Master" sheetId="2" r:id="rId2"/>
    <sheet name="April 6" sheetId="6" r:id="rId3"/>
    <sheet name="April 7" sheetId="7" r:id="rId4"/>
    <sheet name="April 8" sheetId="8" r:id="rId5"/>
    <sheet name="April 9" sheetId="9" r:id="rId6"/>
    <sheet name="April 10" sheetId="10" r:id="rId7"/>
    <sheet name="April 4" sheetId="5" r:id="rId8"/>
    <sheet name="April 2" sheetId="3" r:id="rId9"/>
    <sheet name="April 3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U2" i="10"/>
  <c r="T2" i="10"/>
  <c r="S2" i="10"/>
  <c r="R2" i="10"/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U2" i="9"/>
  <c r="T2" i="9"/>
  <c r="S2" i="9"/>
  <c r="R2" i="9"/>
  <c r="U52" i="8" l="1"/>
  <c r="T52" i="8"/>
  <c r="S52" i="8"/>
  <c r="R52" i="8"/>
  <c r="U51" i="8"/>
  <c r="T51" i="8"/>
  <c r="S51" i="8"/>
  <c r="R51" i="8"/>
  <c r="U50" i="8"/>
  <c r="T50" i="8"/>
  <c r="S50" i="8"/>
  <c r="R50" i="8"/>
  <c r="U49" i="8"/>
  <c r="T49" i="8"/>
  <c r="S49" i="8"/>
  <c r="R49" i="8"/>
  <c r="U48" i="8"/>
  <c r="T48" i="8"/>
  <c r="S48" i="8"/>
  <c r="R48" i="8"/>
  <c r="U47" i="8"/>
  <c r="T47" i="8"/>
  <c r="S47" i="8"/>
  <c r="R47" i="8"/>
  <c r="U46" i="8"/>
  <c r="T46" i="8"/>
  <c r="S46" i="8"/>
  <c r="R46" i="8"/>
  <c r="U45" i="8"/>
  <c r="T45" i="8"/>
  <c r="S45" i="8"/>
  <c r="R45" i="8"/>
  <c r="U44" i="8"/>
  <c r="T44" i="8"/>
  <c r="S44" i="8"/>
  <c r="R44" i="8"/>
  <c r="U43" i="8"/>
  <c r="T43" i="8"/>
  <c r="S43" i="8"/>
  <c r="R43" i="8"/>
  <c r="U42" i="8"/>
  <c r="T42" i="8"/>
  <c r="S42" i="8"/>
  <c r="R42" i="8"/>
  <c r="U41" i="8"/>
  <c r="T41" i="8"/>
  <c r="S41" i="8"/>
  <c r="R41" i="8"/>
  <c r="U40" i="8"/>
  <c r="T40" i="8"/>
  <c r="S40" i="8"/>
  <c r="R40" i="8"/>
  <c r="U39" i="8"/>
  <c r="T39" i="8"/>
  <c r="S39" i="8"/>
  <c r="R39" i="8"/>
  <c r="U38" i="8"/>
  <c r="T38" i="8"/>
  <c r="S38" i="8"/>
  <c r="R38" i="8"/>
  <c r="U37" i="8"/>
  <c r="T37" i="8"/>
  <c r="S37" i="8"/>
  <c r="R37" i="8"/>
  <c r="U36" i="8"/>
  <c r="T36" i="8"/>
  <c r="S36" i="8"/>
  <c r="R36" i="8"/>
  <c r="U35" i="8"/>
  <c r="T35" i="8"/>
  <c r="S35" i="8"/>
  <c r="R35" i="8"/>
  <c r="U34" i="8"/>
  <c r="T34" i="8"/>
  <c r="S34" i="8"/>
  <c r="R34" i="8"/>
  <c r="U33" i="8"/>
  <c r="T33" i="8"/>
  <c r="S33" i="8"/>
  <c r="R33" i="8"/>
  <c r="U32" i="8"/>
  <c r="T32" i="8"/>
  <c r="S32" i="8"/>
  <c r="R32" i="8"/>
  <c r="U31" i="8"/>
  <c r="T31" i="8"/>
  <c r="S31" i="8"/>
  <c r="R31" i="8"/>
  <c r="U30" i="8"/>
  <c r="T30" i="8"/>
  <c r="S30" i="8"/>
  <c r="R30" i="8"/>
  <c r="U29" i="8"/>
  <c r="T29" i="8"/>
  <c r="S29" i="8"/>
  <c r="R29" i="8"/>
  <c r="U28" i="8"/>
  <c r="T28" i="8"/>
  <c r="S28" i="8"/>
  <c r="R28" i="8"/>
  <c r="U27" i="8"/>
  <c r="T27" i="8"/>
  <c r="S27" i="8"/>
  <c r="R27" i="8"/>
  <c r="U26" i="8"/>
  <c r="T26" i="8"/>
  <c r="S26" i="8"/>
  <c r="R26" i="8"/>
  <c r="U25" i="8"/>
  <c r="T25" i="8"/>
  <c r="S25" i="8"/>
  <c r="R25" i="8"/>
  <c r="U24" i="8"/>
  <c r="T24" i="8"/>
  <c r="S24" i="8"/>
  <c r="R24" i="8"/>
  <c r="U23" i="8"/>
  <c r="T23" i="8"/>
  <c r="S23" i="8"/>
  <c r="R23" i="8"/>
  <c r="U22" i="8"/>
  <c r="T22" i="8"/>
  <c r="S22" i="8"/>
  <c r="R22" i="8"/>
  <c r="U21" i="8"/>
  <c r="T21" i="8"/>
  <c r="S21" i="8"/>
  <c r="R21" i="8"/>
  <c r="U20" i="8"/>
  <c r="T20" i="8"/>
  <c r="S20" i="8"/>
  <c r="R20" i="8"/>
  <c r="U19" i="8"/>
  <c r="T19" i="8"/>
  <c r="S19" i="8"/>
  <c r="R19" i="8"/>
  <c r="U18" i="8"/>
  <c r="T18" i="8"/>
  <c r="S18" i="8"/>
  <c r="R18" i="8"/>
  <c r="U17" i="8"/>
  <c r="T17" i="8"/>
  <c r="S17" i="8"/>
  <c r="R17" i="8"/>
  <c r="U16" i="8"/>
  <c r="T16" i="8"/>
  <c r="S16" i="8"/>
  <c r="R16" i="8"/>
  <c r="U15" i="8"/>
  <c r="T15" i="8"/>
  <c r="S15" i="8"/>
  <c r="R15" i="8"/>
  <c r="U14" i="8"/>
  <c r="T14" i="8"/>
  <c r="S14" i="8"/>
  <c r="R14" i="8"/>
  <c r="U13" i="8"/>
  <c r="T13" i="8"/>
  <c r="S13" i="8"/>
  <c r="R13" i="8"/>
  <c r="U12" i="8"/>
  <c r="T12" i="8"/>
  <c r="S12" i="8"/>
  <c r="R12" i="8"/>
  <c r="U11" i="8"/>
  <c r="T11" i="8"/>
  <c r="S11" i="8"/>
  <c r="R11" i="8"/>
  <c r="U10" i="8"/>
  <c r="T10" i="8"/>
  <c r="S10" i="8"/>
  <c r="R10" i="8"/>
  <c r="U9" i="8"/>
  <c r="T9" i="8"/>
  <c r="S9" i="8"/>
  <c r="R9" i="8"/>
  <c r="U8" i="8"/>
  <c r="T8" i="8"/>
  <c r="S8" i="8"/>
  <c r="R8" i="8"/>
  <c r="U7" i="8"/>
  <c r="T7" i="8"/>
  <c r="S7" i="8"/>
  <c r="R7" i="8"/>
  <c r="U6" i="8"/>
  <c r="T6" i="8"/>
  <c r="S6" i="8"/>
  <c r="R6" i="8"/>
  <c r="U5" i="8"/>
  <c r="T5" i="8"/>
  <c r="S5" i="8"/>
  <c r="R5" i="8"/>
  <c r="U4" i="8"/>
  <c r="T4" i="8"/>
  <c r="S4" i="8"/>
  <c r="R4" i="8"/>
  <c r="U3" i="8"/>
  <c r="T3" i="8"/>
  <c r="S3" i="8"/>
  <c r="R3" i="8"/>
  <c r="U2" i="8"/>
  <c r="T2" i="8"/>
  <c r="S2" i="8"/>
  <c r="R2" i="8"/>
  <c r="T52" i="7" l="1"/>
  <c r="S52" i="7"/>
  <c r="R52" i="7"/>
  <c r="T51" i="7"/>
  <c r="S51" i="7"/>
  <c r="R51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4" i="7"/>
  <c r="S44" i="7"/>
  <c r="R44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36" i="7"/>
  <c r="S36" i="7"/>
  <c r="R36" i="7"/>
  <c r="T35" i="7"/>
  <c r="S35" i="7"/>
  <c r="R35" i="7"/>
  <c r="T34" i="7"/>
  <c r="S34" i="7"/>
  <c r="R34" i="7"/>
  <c r="T33" i="7"/>
  <c r="S33" i="7"/>
  <c r="R33" i="7"/>
  <c r="T32" i="7"/>
  <c r="S32" i="7"/>
  <c r="R32" i="7"/>
  <c r="T31" i="7"/>
  <c r="S31" i="7"/>
  <c r="R31" i="7"/>
  <c r="T30" i="7"/>
  <c r="S30" i="7"/>
  <c r="R30" i="7"/>
  <c r="T29" i="7"/>
  <c r="S29" i="7"/>
  <c r="R29" i="7"/>
  <c r="T28" i="7"/>
  <c r="S28" i="7"/>
  <c r="R28" i="7"/>
  <c r="T27" i="7"/>
  <c r="S27" i="7"/>
  <c r="R27" i="7"/>
  <c r="T26" i="7"/>
  <c r="S26" i="7"/>
  <c r="R26" i="7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6" i="7"/>
  <c r="S6" i="7"/>
  <c r="R6" i="7"/>
  <c r="T5" i="7"/>
  <c r="S5" i="7"/>
  <c r="R5" i="7"/>
  <c r="T4" i="7"/>
  <c r="S4" i="7"/>
  <c r="R4" i="7"/>
  <c r="T3" i="7"/>
  <c r="S3" i="7"/>
  <c r="R3" i="7"/>
  <c r="T2" i="7"/>
  <c r="S2" i="7"/>
  <c r="R2" i="7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2" i="6"/>
  <c r="I52" i="2" l="1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<sst xmlns="http://schemas.openxmlformats.org/spreadsheetml/2006/main" count="1147" uniqueCount="159">
  <si>
    <t>Hospitalized</t>
  </si>
  <si>
    <t>State</t>
  </si>
  <si>
    <t>Positive</t>
  </si>
  <si>
    <t>Negative</t>
  </si>
  <si>
    <t>Pending</t>
  </si>
  <si>
    <t>Death</t>
  </si>
  <si>
    <t>Total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</si>
  <si>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</si>
  <si>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</si>
  <si>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</si>
  <si>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</si>
  <si>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</si>
  <si>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</si>
  <si>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</si>
  <si>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</si>
  <si>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</si>
  <si>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</si>
  <si>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</si>
  <si>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</si>
  <si>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</si>
  <si>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</si>
  <si>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</si>
  <si>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</si>
  <si>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</si>
  <si>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</si>
  <si>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</si>
  <si>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</si>
  <si>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</si>
  <si>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</si>
  <si>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</si>
  <si>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</si>
  <si>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</si>
  <si>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</si>
  <si>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</si>
  <si>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</si>
  <si>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</si>
  <si>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</si>
  <si>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</si>
  <si>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</si>
  <si>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</si>
  <si>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</si>
  <si>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</si>
  <si>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</si>
  <si>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</si>
  <si>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</si>
  <si>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</si>
  <si>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</si>
  <si>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</si>
  <si>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</si>
  <si>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</si>
  <si>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</si>
  <si>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</si>
  <si>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</si>
  <si>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</si>
  <si>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</si>
  <si>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</si>
  <si>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</si>
  <si>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</si>
  <si>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LastUpdate</t>
  </si>
  <si>
    <t>Population</t>
  </si>
  <si>
    <t>Alaska</t>
  </si>
  <si>
    <t>Alabama</t>
  </si>
  <si>
    <t>Arkansas</t>
  </si>
  <si>
    <t>Arizona</t>
  </si>
  <si>
    <t>California</t>
  </si>
  <si>
    <t>Colorado</t>
  </si>
  <si>
    <t>Connecticut</t>
  </si>
  <si>
    <t>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</si>
  <si>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</si>
  <si>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</si>
  <si>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</si>
  <si>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</si>
  <si>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</si>
  <si>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</si>
  <si>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</si>
  <si>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</si>
  <si>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</si>
  <si>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</si>
  <si>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</si>
  <si>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</si>
  <si>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</si>
  <si>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</si>
  <si>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</si>
  <si>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</si>
  <si>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</si>
  <si>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</si>
  <si>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</si>
  <si>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</si>
  <si>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</si>
  <si>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</si>
  <si>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</si>
  <si>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</si>
  <si>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</si>
  <si>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</si>
  <si>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</si>
  <si>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</si>
  <si>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</si>
  <si>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</si>
  <si>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</si>
  <si>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</si>
  <si>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</si>
  <si>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</si>
  <si>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</si>
  <si>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</si>
  <si>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</si>
  <si>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</si>
  <si>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</si>
  <si>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</si>
  <si>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</si>
  <si>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</si>
  <si>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PercentHosp</t>
  </si>
  <si>
    <t>Wyoming</t>
  </si>
  <si>
    <t>ST</t>
  </si>
  <si>
    <t>Pop</t>
  </si>
  <si>
    <t>positive</t>
  </si>
  <si>
    <t>negative</t>
  </si>
  <si>
    <t>pending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</si>
  <si>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</si>
  <si>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</si>
  <si>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</si>
  <si>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</si>
  <si>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</si>
  <si>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</si>
  <si>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</si>
  <si>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DateChecked</t>
  </si>
  <si>
    <t>DoColumbia</t>
  </si>
  <si>
    <t>state</t>
  </si>
  <si>
    <t>pop</t>
  </si>
  <si>
    <t>death</t>
  </si>
  <si>
    <t>hospitalized</t>
  </si>
  <si>
    <t>totalTestResults</t>
  </si>
  <si>
    <t>lastUpdateEt</t>
  </si>
  <si>
    <t>PerCapPos</t>
  </si>
  <si>
    <t>PctHosp</t>
  </si>
  <si>
    <t>PctHospICU</t>
  </si>
  <si>
    <t>PctVentICU</t>
  </si>
  <si>
    <t>PerCapHosp</t>
  </si>
  <si>
    <t>FA</t>
  </si>
  <si>
    <t>HA</t>
  </si>
  <si>
    <t>PositiveMar18</t>
  </si>
  <si>
    <t>DeathMar18</t>
  </si>
  <si>
    <t>PerCap18</t>
  </si>
  <si>
    <t>totalTestMar18</t>
  </si>
  <si>
    <t>st</t>
  </si>
  <si>
    <t>PerCapApr1</t>
  </si>
  <si>
    <t>PerCapPosApr6</t>
  </si>
  <si>
    <t>PctChngPosApr1_6</t>
  </si>
  <si>
    <t>TestPerCap</t>
  </si>
  <si>
    <t>PerCapApr7</t>
  </si>
  <si>
    <t>TestPerCapApr7</t>
  </si>
  <si>
    <t>PctHospApr7</t>
  </si>
  <si>
    <t>PosPerCapApr8</t>
  </si>
  <si>
    <t>TestPerCapApr8</t>
  </si>
  <si>
    <t>PctHospApr8</t>
  </si>
  <si>
    <t>DeathPerCapApr8</t>
  </si>
  <si>
    <t>PosPerCapApr10</t>
  </si>
  <si>
    <t>TestPerCapApr10</t>
  </si>
  <si>
    <t>PctHospApr10</t>
  </si>
  <si>
    <t>DeathPerCapApr10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</si>
</sst>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22" fontId="0" fillId="0" borderId="0" xfId="0" applyNumberFormat="1"/>
    <xf numFmtId="0" fontId="2" fillId="0" borderId="0" xfId="0" applyFont="1"/>
    <xf numFmtId="3" fontId="3" fillId="0" borderId="1" xfId="0" applyNumberFormat="1" applyFont="1" applyBorder="1" applyAlignment="1">
      <alignment horizontal="right"/>
    </xf>
    <xf numFmtId="2" fontId="0" fillId="0" borderId="0" xfId="0" applyNumberFormat="1"/>
    <xf numFmtId="9" fontId="0" fillId="0" borderId="0" xfId="1" applyFont="1"/>
    <xf numFmtId="9" fontId="0" fillId="0" borderId="0" xfId="0" applyNumberFormat="1"/>
    <xf numFmtId="3" fontId="3" fillId="0" borderId="0" xfId="0" applyNumberFormat="1" applyFont="1" applyAlignment="1">
      <alignment horizontal="right"/>
    </xf>
    <xf numFmtId="2" fontId="2" fillId="0" borderId="0" xfId="0" applyNumberFormat="1" applyFont="1"/>
    <xf numFmtId="9" fontId="2" fillId="0" borderId="0" xfId="1" applyFont="1"/>
    <xf numFmtId="3" fontId="3" fillId="0" borderId="0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862E-379C-47B1-AA7D-9E8C26C2FEF5}">
  <dimension ref="A1:L52"/>
  <sheetViews>
    <sheetView workbookViewId="0">
      <selection activeCell="K1" sqref="K1:K1048576"/>
    </sheetView>
  </sheetViews>
  <sheetFormatPr defaultRowHeight="15" x14ac:dyDescent="0.25"/>
  <cols>
    <col min="3" max="3" width="10.7109375" bestFit="1" customWidth="1"/>
    <col min="10" max="10" width="14.85546875" bestFit="1" customWidth="1"/>
    <col min="11" max="11" width="11.42578125" style="5" bestFit="1" customWidth="1"/>
  </cols>
  <sheetData>
    <row r="1" spans="1:12" ht="15.75" thickBot="1" x14ac:dyDescent="0.3">
      <c r="A1" t="s">
        <v>1</v>
      </c>
      <c r="B1" s="3" t="s">
        <v>1</v>
      </c>
      <c r="C1" s="3" t="s">
        <v>59</v>
      </c>
      <c r="D1" t="s">
        <v>2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58</v>
      </c>
      <c r="K1" s="5" t="s">
        <v>144</v>
      </c>
      <c r="L1" t="s">
        <v>110</v>
      </c>
    </row>
    <row r="2" spans="1:12" ht="15.75" thickBot="1" x14ac:dyDescent="0.3">
      <c r="A2" t="s">
        <v>7</v>
      </c>
      <c r="B2" t="s">
        <v>60</v>
      </c>
      <c r="C2" s="4">
        <v>731545</v>
      </c>
      <c r="D2">
        <v>133</v>
      </c>
      <c r="E2" s="1">
        <v>4470</v>
      </c>
      <c r="G2">
        <v>9</v>
      </c>
      <c r="H2">
        <v>3</v>
      </c>
      <c r="I2" s="1">
        <v>4603</v>
      </c>
      <c r="J2" s="2">
        <v>43921.791666666664</v>
      </c>
      <c r="K2" s="5">
        <f t="shared" ref="K2:K33" si="0">(D2/C2)*100000</f>
        <v>18.180699751894963</v>
      </c>
      <c r="L2" s="6">
        <f t="shared" ref="L2:L33" si="1">G2/D2</f>
        <v>6.7669172932330823E-2</v>
      </c>
    </row>
    <row r="3" spans="1:12" ht="15.75" thickBot="1" x14ac:dyDescent="0.3">
      <c r="A3" t="s">
        <v>8</v>
      </c>
      <c r="B3" t="s">
        <v>61</v>
      </c>
      <c r="C3" s="4">
        <v>4903185</v>
      </c>
      <c r="D3">
        <v>999</v>
      </c>
      <c r="E3" s="1">
        <v>6298</v>
      </c>
      <c r="H3">
        <v>17</v>
      </c>
      <c r="I3" s="1">
        <v>7297</v>
      </c>
      <c r="J3" s="2">
        <v>43922</v>
      </c>
      <c r="K3" s="5">
        <f t="shared" si="0"/>
        <v>20.374511669455671</v>
      </c>
      <c r="L3" s="6">
        <f t="shared" si="1"/>
        <v>0</v>
      </c>
    </row>
    <row r="4" spans="1:12" ht="15.75" thickBot="1" x14ac:dyDescent="0.3">
      <c r="A4" t="s">
        <v>9</v>
      </c>
      <c r="B4" t="s">
        <v>62</v>
      </c>
      <c r="C4" s="4">
        <v>3017804</v>
      </c>
      <c r="D4">
        <v>564</v>
      </c>
      <c r="E4" s="1">
        <v>6869</v>
      </c>
      <c r="G4">
        <v>64</v>
      </c>
      <c r="H4">
        <v>8</v>
      </c>
      <c r="I4" s="1">
        <v>7433</v>
      </c>
      <c r="J4" s="2">
        <v>43921.919444444444</v>
      </c>
      <c r="K4" s="5">
        <f t="shared" si="0"/>
        <v>18.689086501310225</v>
      </c>
      <c r="L4" s="6">
        <f t="shared" si="1"/>
        <v>0.11347517730496454</v>
      </c>
    </row>
    <row r="5" spans="1:12" ht="15.75" thickBot="1" x14ac:dyDescent="0.3">
      <c r="A5" t="s">
        <v>10</v>
      </c>
      <c r="B5" t="s">
        <v>63</v>
      </c>
      <c r="C5" s="4">
        <v>7278717</v>
      </c>
      <c r="D5" s="1">
        <v>1289</v>
      </c>
      <c r="E5" s="1">
        <v>18082</v>
      </c>
      <c r="G5">
        <v>140</v>
      </c>
      <c r="H5">
        <v>24</v>
      </c>
      <c r="I5" s="1">
        <v>19371</v>
      </c>
      <c r="J5" s="2">
        <v>43921</v>
      </c>
      <c r="K5" s="5">
        <f t="shared" si="0"/>
        <v>17.709164953109184</v>
      </c>
      <c r="L5" s="6">
        <f t="shared" si="1"/>
        <v>0.10861132660977502</v>
      </c>
    </row>
    <row r="6" spans="1:12" ht="15.75" thickBot="1" x14ac:dyDescent="0.3">
      <c r="A6" t="s">
        <v>11</v>
      </c>
      <c r="B6" t="s">
        <v>64</v>
      </c>
      <c r="C6" s="4">
        <v>39512223</v>
      </c>
      <c r="D6" s="1">
        <v>8520</v>
      </c>
      <c r="E6" s="1">
        <v>21772</v>
      </c>
      <c r="F6" s="1">
        <v>57400</v>
      </c>
      <c r="G6" s="1">
        <v>1617</v>
      </c>
      <c r="H6">
        <v>180</v>
      </c>
      <c r="I6" s="1">
        <v>87692</v>
      </c>
      <c r="J6" s="2">
        <v>43921.666666666664</v>
      </c>
      <c r="K6" s="5">
        <f t="shared" si="0"/>
        <v>21.562947749105383</v>
      </c>
      <c r="L6" s="6">
        <f t="shared" si="1"/>
        <v>0.18978873239436619</v>
      </c>
    </row>
    <row r="7" spans="1:12" ht="15.75" thickBot="1" x14ac:dyDescent="0.3">
      <c r="A7" t="s">
        <v>12</v>
      </c>
      <c r="B7" t="s">
        <v>65</v>
      </c>
      <c r="C7" s="4">
        <v>5758736</v>
      </c>
      <c r="D7" s="1">
        <v>2966</v>
      </c>
      <c r="E7" s="1">
        <v>13883</v>
      </c>
      <c r="G7">
        <v>509</v>
      </c>
      <c r="H7">
        <v>69</v>
      </c>
      <c r="I7" s="1">
        <v>16849</v>
      </c>
      <c r="J7" s="2">
        <v>43921.75</v>
      </c>
      <c r="K7" s="5">
        <f t="shared" si="0"/>
        <v>51.504357900761562</v>
      </c>
      <c r="L7" s="6">
        <f t="shared" si="1"/>
        <v>0.17161159811193527</v>
      </c>
    </row>
    <row r="8" spans="1:12" ht="15.75" thickBot="1" x14ac:dyDescent="0.3">
      <c r="A8" t="s">
        <v>13</v>
      </c>
      <c r="B8" t="s">
        <v>66</v>
      </c>
      <c r="C8" s="4">
        <v>3565287</v>
      </c>
      <c r="D8" s="1">
        <v>3128</v>
      </c>
      <c r="E8" s="1">
        <v>13029</v>
      </c>
      <c r="G8">
        <v>608</v>
      </c>
      <c r="H8">
        <v>69</v>
      </c>
      <c r="I8" s="1">
        <v>16157</v>
      </c>
      <c r="J8" s="2">
        <v>43921.5625</v>
      </c>
      <c r="K8" s="5">
        <f t="shared" si="0"/>
        <v>87.734872395967002</v>
      </c>
      <c r="L8" s="6">
        <f t="shared" si="1"/>
        <v>0.19437340153452684</v>
      </c>
    </row>
    <row r="9" spans="1:12" ht="15.75" thickBot="1" x14ac:dyDescent="0.3">
      <c r="A9" t="s">
        <v>14</v>
      </c>
      <c r="B9" t="s">
        <v>67</v>
      </c>
      <c r="C9" s="4">
        <v>705749</v>
      </c>
      <c r="D9">
        <v>499</v>
      </c>
      <c r="E9" s="1">
        <v>3262</v>
      </c>
      <c r="F9">
        <v>2</v>
      </c>
      <c r="H9">
        <v>9</v>
      </c>
      <c r="I9" s="1">
        <v>3763</v>
      </c>
      <c r="J9" s="2">
        <v>43921.89166666667</v>
      </c>
      <c r="K9" s="5">
        <f t="shared" si="0"/>
        <v>70.705024024121897</v>
      </c>
      <c r="L9" s="6">
        <f t="shared" si="1"/>
        <v>0</v>
      </c>
    </row>
    <row r="10" spans="1:12" ht="15.75" thickBot="1" x14ac:dyDescent="0.3">
      <c r="A10" t="s">
        <v>15</v>
      </c>
      <c r="B10" t="s">
        <v>68</v>
      </c>
      <c r="C10" s="4">
        <v>973764</v>
      </c>
      <c r="D10">
        <v>319</v>
      </c>
      <c r="E10" s="1">
        <v>3696</v>
      </c>
      <c r="G10">
        <v>57</v>
      </c>
      <c r="H10">
        <v>10</v>
      </c>
      <c r="I10" s="1">
        <v>4015</v>
      </c>
      <c r="J10" s="2">
        <v>43921.666666666664</v>
      </c>
      <c r="K10" s="5">
        <f t="shared" si="0"/>
        <v>32.759477655776962</v>
      </c>
      <c r="L10" s="6">
        <f t="shared" si="1"/>
        <v>0.17868338557993729</v>
      </c>
    </row>
    <row r="11" spans="1:12" ht="15.75" thickBot="1" x14ac:dyDescent="0.3">
      <c r="A11" t="s">
        <v>16</v>
      </c>
      <c r="B11" t="s">
        <v>69</v>
      </c>
      <c r="C11" s="4">
        <v>21477737</v>
      </c>
      <c r="D11" s="1">
        <v>6741</v>
      </c>
      <c r="E11" s="1">
        <v>56644</v>
      </c>
      <c r="F11" s="1">
        <v>1261</v>
      </c>
      <c r="G11">
        <v>912</v>
      </c>
      <c r="H11">
        <v>85</v>
      </c>
      <c r="I11" s="1">
        <v>64646</v>
      </c>
      <c r="J11" s="2">
        <v>43921.770833333336</v>
      </c>
      <c r="K11" s="5">
        <f t="shared" si="0"/>
        <v>31.385988197918618</v>
      </c>
      <c r="L11" s="6">
        <f t="shared" si="1"/>
        <v>0.13529149977748109</v>
      </c>
    </row>
    <row r="12" spans="1:12" ht="15.75" thickBot="1" x14ac:dyDescent="0.3">
      <c r="A12" t="s">
        <v>17</v>
      </c>
      <c r="B12" t="s">
        <v>70</v>
      </c>
      <c r="C12" s="4">
        <v>10617423</v>
      </c>
      <c r="D12" s="1">
        <v>4117</v>
      </c>
      <c r="E12" s="1">
        <v>12253</v>
      </c>
      <c r="G12">
        <v>885</v>
      </c>
      <c r="H12">
        <v>125</v>
      </c>
      <c r="I12" s="1">
        <v>16370</v>
      </c>
      <c r="J12" s="2">
        <v>43921.769444444442</v>
      </c>
      <c r="K12" s="5">
        <f t="shared" si="0"/>
        <v>38.77588751997542</v>
      </c>
      <c r="L12" s="6">
        <f t="shared" si="1"/>
        <v>0.21496235122662133</v>
      </c>
    </row>
    <row r="13" spans="1:12" ht="15.75" thickBot="1" x14ac:dyDescent="0.3">
      <c r="A13" t="s">
        <v>18</v>
      </c>
      <c r="B13" t="s">
        <v>71</v>
      </c>
      <c r="C13" s="4">
        <v>1415872</v>
      </c>
      <c r="D13">
        <v>211</v>
      </c>
      <c r="E13" s="1">
        <v>8471</v>
      </c>
      <c r="F13">
        <v>13</v>
      </c>
      <c r="G13">
        <v>13</v>
      </c>
      <c r="H13">
        <v>1</v>
      </c>
      <c r="I13" s="1">
        <v>8695</v>
      </c>
      <c r="J13" s="2">
        <v>43921.75</v>
      </c>
      <c r="K13" s="5">
        <f t="shared" si="0"/>
        <v>14.902477060073227</v>
      </c>
      <c r="L13" s="6">
        <f t="shared" si="1"/>
        <v>6.1611374407582936E-2</v>
      </c>
    </row>
    <row r="14" spans="1:12" ht="15.75" thickBot="1" x14ac:dyDescent="0.3">
      <c r="A14" t="s">
        <v>19</v>
      </c>
      <c r="B14" t="s">
        <v>72</v>
      </c>
      <c r="C14" s="4">
        <v>3155070</v>
      </c>
      <c r="D14">
        <v>497</v>
      </c>
      <c r="E14" s="1">
        <v>6888</v>
      </c>
      <c r="G14">
        <v>94</v>
      </c>
      <c r="H14">
        <v>7</v>
      </c>
      <c r="I14" s="1">
        <v>7385</v>
      </c>
      <c r="J14" s="2">
        <v>43921</v>
      </c>
      <c r="K14" s="5">
        <f t="shared" si="0"/>
        <v>15.752423876490854</v>
      </c>
      <c r="L14" s="6">
        <f t="shared" si="1"/>
        <v>0.1891348088531187</v>
      </c>
    </row>
    <row r="15" spans="1:12" ht="15.75" thickBot="1" x14ac:dyDescent="0.3">
      <c r="A15" t="s">
        <v>20</v>
      </c>
      <c r="B15" t="s">
        <v>73</v>
      </c>
      <c r="C15" s="4">
        <v>1787065</v>
      </c>
      <c r="D15">
        <v>525</v>
      </c>
      <c r="E15" s="1">
        <v>6076</v>
      </c>
      <c r="G15">
        <v>46</v>
      </c>
      <c r="H15">
        <v>9</v>
      </c>
      <c r="I15" s="1">
        <v>6601</v>
      </c>
      <c r="J15" s="2">
        <v>43921.791666666664</v>
      </c>
      <c r="K15" s="5">
        <f t="shared" si="0"/>
        <v>29.377778648230478</v>
      </c>
      <c r="L15" s="6">
        <f t="shared" si="1"/>
        <v>8.7619047619047624E-2</v>
      </c>
    </row>
    <row r="16" spans="1:12" ht="15.75" thickBot="1" x14ac:dyDescent="0.3">
      <c r="A16" t="s">
        <v>21</v>
      </c>
      <c r="B16" t="s">
        <v>74</v>
      </c>
      <c r="C16" s="4">
        <v>12671821</v>
      </c>
      <c r="D16" s="1">
        <v>5994</v>
      </c>
      <c r="E16" s="1">
        <v>29231</v>
      </c>
      <c r="H16">
        <v>99</v>
      </c>
      <c r="I16" s="1">
        <v>35225</v>
      </c>
      <c r="J16" s="2">
        <v>43921</v>
      </c>
      <c r="K16" s="5">
        <f t="shared" si="0"/>
        <v>47.301804531487619</v>
      </c>
      <c r="L16" s="6">
        <f t="shared" si="1"/>
        <v>0</v>
      </c>
    </row>
    <row r="17" spans="1:12" ht="15.75" thickBot="1" x14ac:dyDescent="0.3">
      <c r="A17" t="s">
        <v>22</v>
      </c>
      <c r="B17" t="s">
        <v>75</v>
      </c>
      <c r="C17" s="4">
        <v>6732219</v>
      </c>
      <c r="D17" s="1">
        <v>2159</v>
      </c>
      <c r="E17" s="1">
        <v>11214</v>
      </c>
      <c r="H17">
        <v>49</v>
      </c>
      <c r="I17" s="1">
        <v>13373</v>
      </c>
      <c r="J17" s="2">
        <v>43921.040972222225</v>
      </c>
      <c r="K17" s="5">
        <f t="shared" si="0"/>
        <v>32.069663806242787</v>
      </c>
      <c r="L17" s="6">
        <f t="shared" si="1"/>
        <v>0</v>
      </c>
    </row>
    <row r="18" spans="1:12" ht="15.75" thickBot="1" x14ac:dyDescent="0.3">
      <c r="A18" t="s">
        <v>23</v>
      </c>
      <c r="B18" t="s">
        <v>76</v>
      </c>
      <c r="C18" s="4">
        <v>2913314</v>
      </c>
      <c r="D18">
        <v>428</v>
      </c>
      <c r="E18" s="1">
        <v>4996</v>
      </c>
      <c r="G18">
        <v>79</v>
      </c>
      <c r="H18">
        <v>9</v>
      </c>
      <c r="I18" s="1">
        <v>5424</v>
      </c>
      <c r="J18" s="2">
        <v>43921.458333333336</v>
      </c>
      <c r="K18" s="5">
        <f t="shared" si="0"/>
        <v>14.691173007784261</v>
      </c>
      <c r="L18" s="6">
        <f t="shared" si="1"/>
        <v>0.18457943925233644</v>
      </c>
    </row>
    <row r="19" spans="1:12" ht="15.75" thickBot="1" x14ac:dyDescent="0.3">
      <c r="A19" t="s">
        <v>24</v>
      </c>
      <c r="B19" t="s">
        <v>77</v>
      </c>
      <c r="C19" s="4">
        <v>4467673</v>
      </c>
      <c r="D19">
        <v>591</v>
      </c>
      <c r="E19" s="1">
        <v>6965</v>
      </c>
      <c r="H19">
        <v>17</v>
      </c>
      <c r="I19" s="1">
        <v>7556</v>
      </c>
      <c r="J19" s="2">
        <v>43921.708333333336</v>
      </c>
      <c r="K19" s="5">
        <f t="shared" si="0"/>
        <v>13.228362953152569</v>
      </c>
      <c r="L19" s="6">
        <f t="shared" si="1"/>
        <v>0</v>
      </c>
    </row>
    <row r="20" spans="1:12" ht="15.75" thickBot="1" x14ac:dyDescent="0.3">
      <c r="A20" t="s">
        <v>25</v>
      </c>
      <c r="B20" t="s">
        <v>78</v>
      </c>
      <c r="C20" s="4">
        <v>4648794</v>
      </c>
      <c r="D20" s="1">
        <v>5237</v>
      </c>
      <c r="E20" s="1">
        <v>33730</v>
      </c>
      <c r="G20" s="1">
        <v>1355</v>
      </c>
      <c r="H20">
        <v>239</v>
      </c>
      <c r="I20" s="1">
        <v>38967</v>
      </c>
      <c r="J20" s="2">
        <v>43921.541666666664</v>
      </c>
      <c r="K20" s="5">
        <f t="shared" si="0"/>
        <v>112.65287298168084</v>
      </c>
      <c r="L20" s="6">
        <f t="shared" si="1"/>
        <v>0.25873591751002484</v>
      </c>
    </row>
    <row r="21" spans="1:12" ht="15.75" thickBot="1" x14ac:dyDescent="0.3">
      <c r="A21" t="s">
        <v>26</v>
      </c>
      <c r="B21" t="s">
        <v>79</v>
      </c>
      <c r="C21" s="4">
        <v>6892503</v>
      </c>
      <c r="D21" s="1">
        <v>6620</v>
      </c>
      <c r="E21" s="1">
        <v>40315</v>
      </c>
      <c r="G21">
        <v>562</v>
      </c>
      <c r="H21">
        <v>89</v>
      </c>
      <c r="I21" s="1">
        <v>46935</v>
      </c>
      <c r="J21" s="2">
        <v>43921.520833333336</v>
      </c>
      <c r="K21" s="5">
        <f t="shared" si="0"/>
        <v>96.046385471286712</v>
      </c>
      <c r="L21" s="6">
        <f t="shared" si="1"/>
        <v>8.4894259818731124E-2</v>
      </c>
    </row>
    <row r="22" spans="1:12" ht="15.75" thickBot="1" x14ac:dyDescent="0.3">
      <c r="A22" t="s">
        <v>27</v>
      </c>
      <c r="B22" t="s">
        <v>80</v>
      </c>
      <c r="C22" s="4">
        <v>6045680</v>
      </c>
      <c r="D22" s="1">
        <v>1985</v>
      </c>
      <c r="E22" s="1">
        <v>17233</v>
      </c>
      <c r="G22">
        <v>522</v>
      </c>
      <c r="H22">
        <v>31</v>
      </c>
      <c r="I22" s="1">
        <v>19218</v>
      </c>
      <c r="J22" s="2">
        <v>43922.416666666664</v>
      </c>
      <c r="K22" s="5">
        <f t="shared" si="0"/>
        <v>32.833362003943314</v>
      </c>
      <c r="L22" s="6">
        <f t="shared" si="1"/>
        <v>0.26297229219143575</v>
      </c>
    </row>
    <row r="23" spans="1:12" ht="15.75" thickBot="1" x14ac:dyDescent="0.3">
      <c r="A23" t="s">
        <v>28</v>
      </c>
      <c r="B23" t="s">
        <v>81</v>
      </c>
      <c r="C23" s="4">
        <v>1344212</v>
      </c>
      <c r="D23">
        <v>303</v>
      </c>
      <c r="E23" s="1">
        <v>6088</v>
      </c>
      <c r="G23">
        <v>57</v>
      </c>
      <c r="H23">
        <v>5</v>
      </c>
      <c r="I23" s="1">
        <v>6391</v>
      </c>
      <c r="J23" s="2">
        <v>43921.4375</v>
      </c>
      <c r="K23" s="5">
        <f t="shared" si="0"/>
        <v>22.541087268972454</v>
      </c>
      <c r="L23" s="6">
        <f t="shared" si="1"/>
        <v>0.18811881188118812</v>
      </c>
    </row>
    <row r="24" spans="1:12" ht="15.75" thickBot="1" x14ac:dyDescent="0.3">
      <c r="A24" t="s">
        <v>29</v>
      </c>
      <c r="B24" t="s">
        <v>82</v>
      </c>
      <c r="C24" s="4">
        <v>9986857</v>
      </c>
      <c r="D24" s="1">
        <v>7615</v>
      </c>
      <c r="E24" s="1">
        <v>11893</v>
      </c>
      <c r="H24">
        <v>259</v>
      </c>
      <c r="I24" s="1">
        <v>19508</v>
      </c>
      <c r="J24" s="2">
        <v>43921.458333333336</v>
      </c>
      <c r="K24" s="5">
        <f t="shared" si="0"/>
        <v>76.250215658439885</v>
      </c>
      <c r="L24" s="6">
        <f t="shared" si="1"/>
        <v>0</v>
      </c>
    </row>
    <row r="25" spans="1:12" ht="15.75" thickBot="1" x14ac:dyDescent="0.3">
      <c r="A25" t="s">
        <v>30</v>
      </c>
      <c r="B25" t="s">
        <v>83</v>
      </c>
      <c r="C25" s="4">
        <v>5639632</v>
      </c>
      <c r="D25">
        <v>629</v>
      </c>
      <c r="E25" s="1">
        <v>19151</v>
      </c>
      <c r="G25">
        <v>112</v>
      </c>
      <c r="H25">
        <v>12</v>
      </c>
      <c r="I25" s="1">
        <v>19780</v>
      </c>
      <c r="J25" s="2">
        <v>43922</v>
      </c>
      <c r="K25" s="5">
        <f t="shared" si="0"/>
        <v>11.153209996680635</v>
      </c>
      <c r="L25" s="6">
        <f t="shared" si="1"/>
        <v>0.17806041335453099</v>
      </c>
    </row>
    <row r="26" spans="1:12" ht="15.75" thickBot="1" x14ac:dyDescent="0.3">
      <c r="A26" t="s">
        <v>31</v>
      </c>
      <c r="B26" t="s">
        <v>84</v>
      </c>
      <c r="C26" s="4">
        <v>6137428</v>
      </c>
      <c r="D26" s="1">
        <v>1327</v>
      </c>
      <c r="E26" s="1">
        <v>14614</v>
      </c>
      <c r="H26">
        <v>14</v>
      </c>
      <c r="I26" s="1">
        <v>15941</v>
      </c>
      <c r="J26" s="2">
        <v>43921.625</v>
      </c>
      <c r="K26" s="5">
        <f t="shared" si="0"/>
        <v>21.621434907260827</v>
      </c>
      <c r="L26" s="6">
        <f t="shared" si="1"/>
        <v>0</v>
      </c>
    </row>
    <row r="27" spans="1:12" ht="15.75" thickBot="1" x14ac:dyDescent="0.3">
      <c r="A27" t="s">
        <v>32</v>
      </c>
      <c r="B27" t="s">
        <v>85</v>
      </c>
      <c r="C27" s="4">
        <v>2976149</v>
      </c>
      <c r="D27">
        <v>937</v>
      </c>
      <c r="E27" s="1">
        <v>3517</v>
      </c>
      <c r="G27">
        <v>299</v>
      </c>
      <c r="H27">
        <v>20</v>
      </c>
      <c r="I27" s="1">
        <v>4454</v>
      </c>
      <c r="J27" s="2">
        <v>43920.791666666664</v>
      </c>
      <c r="K27" s="5">
        <f t="shared" si="0"/>
        <v>31.483638755989702</v>
      </c>
      <c r="L27" s="6">
        <f t="shared" si="1"/>
        <v>0.31910352187833513</v>
      </c>
    </row>
    <row r="28" spans="1:12" ht="15.75" thickBot="1" x14ac:dyDescent="0.3">
      <c r="A28" t="s">
        <v>33</v>
      </c>
      <c r="B28" t="s">
        <v>86</v>
      </c>
      <c r="C28" s="4">
        <v>1068778</v>
      </c>
      <c r="D28">
        <v>208</v>
      </c>
      <c r="E28" s="1">
        <v>4710</v>
      </c>
      <c r="G28">
        <v>17</v>
      </c>
      <c r="H28">
        <v>5</v>
      </c>
      <c r="I28" s="1">
        <v>4918</v>
      </c>
      <c r="J28" s="2">
        <v>43922.416666666664</v>
      </c>
      <c r="K28" s="5">
        <f t="shared" si="0"/>
        <v>19.461478436120505</v>
      </c>
      <c r="L28" s="6">
        <f t="shared" si="1"/>
        <v>8.1730769230769232E-2</v>
      </c>
    </row>
    <row r="29" spans="1:12" ht="15.75" thickBot="1" x14ac:dyDescent="0.3">
      <c r="A29" t="s">
        <v>34</v>
      </c>
      <c r="B29" t="s">
        <v>87</v>
      </c>
      <c r="C29" s="4">
        <v>10488084</v>
      </c>
      <c r="D29" s="1">
        <v>1498</v>
      </c>
      <c r="E29" s="1">
        <v>21608</v>
      </c>
      <c r="G29">
        <v>157</v>
      </c>
      <c r="H29">
        <v>8</v>
      </c>
      <c r="I29" s="1">
        <v>23106</v>
      </c>
      <c r="J29" s="2">
        <v>43921.378472222219</v>
      </c>
      <c r="K29" s="5">
        <f t="shared" si="0"/>
        <v>14.28287569016419</v>
      </c>
      <c r="L29" s="6">
        <f t="shared" si="1"/>
        <v>0.1048064085447263</v>
      </c>
    </row>
    <row r="30" spans="1:12" ht="15.75" thickBot="1" x14ac:dyDescent="0.3">
      <c r="A30" t="s">
        <v>35</v>
      </c>
      <c r="B30" t="s">
        <v>88</v>
      </c>
      <c r="C30" s="4">
        <v>762062</v>
      </c>
      <c r="D30">
        <v>126</v>
      </c>
      <c r="E30" s="1">
        <v>4131</v>
      </c>
      <c r="G30">
        <v>21</v>
      </c>
      <c r="H30">
        <v>3</v>
      </c>
      <c r="I30" s="1">
        <v>4257</v>
      </c>
      <c r="J30" s="2">
        <v>43921.75</v>
      </c>
      <c r="K30" s="5">
        <f t="shared" si="0"/>
        <v>16.534087777634891</v>
      </c>
      <c r="L30" s="6">
        <f t="shared" si="1"/>
        <v>0.16666666666666666</v>
      </c>
    </row>
    <row r="31" spans="1:12" ht="15.75" thickBot="1" x14ac:dyDescent="0.3">
      <c r="A31" t="s">
        <v>36</v>
      </c>
      <c r="B31" t="s">
        <v>89</v>
      </c>
      <c r="C31" s="4">
        <v>1934408</v>
      </c>
      <c r="D31">
        <v>177</v>
      </c>
      <c r="E31" s="1">
        <v>3025</v>
      </c>
      <c r="F31">
        <v>7</v>
      </c>
      <c r="H31">
        <v>3</v>
      </c>
      <c r="I31" s="1">
        <v>3209</v>
      </c>
      <c r="J31" s="2">
        <v>43921.822916666664</v>
      </c>
      <c r="K31" s="5">
        <f t="shared" si="0"/>
        <v>9.1500862279312329</v>
      </c>
      <c r="L31" s="6">
        <f t="shared" si="1"/>
        <v>0</v>
      </c>
    </row>
    <row r="32" spans="1:12" ht="15.75" thickBot="1" x14ac:dyDescent="0.3">
      <c r="A32" t="s">
        <v>37</v>
      </c>
      <c r="B32" t="s">
        <v>90</v>
      </c>
      <c r="C32" s="4">
        <v>1359711</v>
      </c>
      <c r="D32">
        <v>367</v>
      </c>
      <c r="E32" s="1">
        <v>5663</v>
      </c>
      <c r="F32">
        <v>97</v>
      </c>
      <c r="G32">
        <v>49</v>
      </c>
      <c r="H32">
        <v>3</v>
      </c>
      <c r="I32" s="1">
        <v>6127</v>
      </c>
      <c r="J32" s="2">
        <v>43921.375</v>
      </c>
      <c r="K32" s="5">
        <f t="shared" si="0"/>
        <v>26.991029711460744</v>
      </c>
      <c r="L32" s="6">
        <f t="shared" si="1"/>
        <v>0.1335149863760218</v>
      </c>
    </row>
    <row r="33" spans="1:12" ht="15.75" thickBot="1" x14ac:dyDescent="0.3">
      <c r="A33" t="s">
        <v>38</v>
      </c>
      <c r="B33" t="s">
        <v>91</v>
      </c>
      <c r="C33" s="4">
        <v>8882190</v>
      </c>
      <c r="D33" s="1">
        <v>18696</v>
      </c>
      <c r="E33" s="1">
        <v>27077</v>
      </c>
      <c r="H33">
        <v>267</v>
      </c>
      <c r="I33" s="1">
        <v>45773</v>
      </c>
      <c r="J33" s="2">
        <v>43921.541666666664</v>
      </c>
      <c r="K33" s="5">
        <f t="shared" si="0"/>
        <v>210.48862949340199</v>
      </c>
      <c r="L33" s="6">
        <f t="shared" si="1"/>
        <v>0</v>
      </c>
    </row>
    <row r="34" spans="1:12" ht="15.75" thickBot="1" x14ac:dyDescent="0.3">
      <c r="A34" t="s">
        <v>39</v>
      </c>
      <c r="B34" t="s">
        <v>92</v>
      </c>
      <c r="C34" s="4">
        <v>2096829</v>
      </c>
      <c r="D34">
        <v>315</v>
      </c>
      <c r="E34" s="1">
        <v>12925</v>
      </c>
      <c r="G34">
        <v>24</v>
      </c>
      <c r="H34">
        <v>4</v>
      </c>
      <c r="I34" s="1">
        <v>13240</v>
      </c>
      <c r="J34" s="2">
        <v>43921.931944444441</v>
      </c>
      <c r="K34" s="5">
        <f t="shared" ref="K34:K52" si="2">(D34/C34)*100000</f>
        <v>15.022684253222367</v>
      </c>
      <c r="L34" s="6">
        <f t="shared" ref="L34:L52" si="3">G34/D34</f>
        <v>7.6190476190476197E-2</v>
      </c>
    </row>
    <row r="35" spans="1:12" ht="15.75" thickBot="1" x14ac:dyDescent="0.3">
      <c r="A35" t="s">
        <v>40</v>
      </c>
      <c r="B35" t="s">
        <v>93</v>
      </c>
      <c r="C35" s="4">
        <v>3080156</v>
      </c>
      <c r="D35" s="1">
        <v>1113</v>
      </c>
      <c r="E35" s="1">
        <v>10681</v>
      </c>
      <c r="H35">
        <v>26</v>
      </c>
      <c r="I35" s="1">
        <v>11794</v>
      </c>
      <c r="J35" s="2">
        <v>43921.395833333336</v>
      </c>
      <c r="K35" s="5">
        <f t="shared" si="2"/>
        <v>36.134533445708591</v>
      </c>
      <c r="L35" s="6">
        <f t="shared" si="3"/>
        <v>0</v>
      </c>
    </row>
    <row r="36" spans="1:12" ht="15.75" thickBot="1" x14ac:dyDescent="0.3">
      <c r="A36" t="s">
        <v>41</v>
      </c>
      <c r="B36" t="s">
        <v>94</v>
      </c>
      <c r="C36" s="4">
        <v>19453561</v>
      </c>
      <c r="D36" s="1">
        <v>75795</v>
      </c>
      <c r="E36" s="1">
        <v>129391</v>
      </c>
      <c r="G36" s="1">
        <v>15904</v>
      </c>
      <c r="H36" s="1">
        <v>1550</v>
      </c>
      <c r="I36" s="1">
        <v>205186</v>
      </c>
      <c r="J36" s="2">
        <v>43919.386111111111</v>
      </c>
      <c r="K36" s="5">
        <f t="shared" si="2"/>
        <v>389.62018316338072</v>
      </c>
      <c r="L36" s="6">
        <f t="shared" si="3"/>
        <v>0.20982914440266509</v>
      </c>
    </row>
    <row r="37" spans="1:12" ht="15.75" thickBot="1" x14ac:dyDescent="0.3">
      <c r="A37" t="s">
        <v>42</v>
      </c>
      <c r="B37" t="s">
        <v>95</v>
      </c>
      <c r="C37" s="4">
        <v>11689100</v>
      </c>
      <c r="D37" s="1">
        <v>2199</v>
      </c>
      <c r="E37" s="1">
        <v>26992</v>
      </c>
      <c r="G37">
        <v>585</v>
      </c>
      <c r="H37">
        <v>55</v>
      </c>
      <c r="I37" s="1">
        <v>29191</v>
      </c>
      <c r="J37" s="2">
        <v>43921.583333333336</v>
      </c>
      <c r="K37" s="5">
        <f t="shared" si="2"/>
        <v>18.812397874943322</v>
      </c>
      <c r="L37" s="6">
        <f t="shared" si="3"/>
        <v>0.26603001364256479</v>
      </c>
    </row>
    <row r="38" spans="1:12" ht="15.75" thickBot="1" x14ac:dyDescent="0.3">
      <c r="A38" t="s">
        <v>43</v>
      </c>
      <c r="B38" t="s">
        <v>96</v>
      </c>
      <c r="C38" s="4">
        <v>3956971</v>
      </c>
      <c r="D38">
        <v>565</v>
      </c>
      <c r="E38" s="1">
        <v>1229</v>
      </c>
      <c r="G38">
        <v>177</v>
      </c>
      <c r="H38">
        <v>23</v>
      </c>
      <c r="I38" s="1">
        <v>1794</v>
      </c>
      <c r="J38" s="2">
        <v>43921.333333333336</v>
      </c>
      <c r="K38" s="5">
        <f t="shared" si="2"/>
        <v>14.278598453210803</v>
      </c>
      <c r="L38" s="6">
        <f t="shared" si="3"/>
        <v>0.31327433628318585</v>
      </c>
    </row>
    <row r="39" spans="1:12" ht="15.75" thickBot="1" x14ac:dyDescent="0.3">
      <c r="A39" t="s">
        <v>44</v>
      </c>
      <c r="B39" t="s">
        <v>97</v>
      </c>
      <c r="C39" s="4">
        <v>4217737</v>
      </c>
      <c r="D39">
        <v>690</v>
      </c>
      <c r="E39" s="1">
        <v>13136</v>
      </c>
      <c r="G39">
        <v>154</v>
      </c>
      <c r="H39">
        <v>18</v>
      </c>
      <c r="I39" s="1">
        <v>13826</v>
      </c>
      <c r="J39" s="2">
        <v>43921.458333333336</v>
      </c>
      <c r="K39" s="5">
        <f t="shared" si="2"/>
        <v>16.359483770562271</v>
      </c>
      <c r="L39" s="6">
        <f t="shared" si="3"/>
        <v>0.22318840579710145</v>
      </c>
    </row>
    <row r="40" spans="1:12" ht="15.75" thickBot="1" x14ac:dyDescent="0.3">
      <c r="A40" t="s">
        <v>45</v>
      </c>
      <c r="B40" t="s">
        <v>98</v>
      </c>
      <c r="C40" s="4">
        <v>12801989</v>
      </c>
      <c r="D40" s="1">
        <v>4843</v>
      </c>
      <c r="E40" s="1">
        <v>37645</v>
      </c>
      <c r="G40">
        <v>514</v>
      </c>
      <c r="H40">
        <v>63</v>
      </c>
      <c r="I40" s="1">
        <v>42488</v>
      </c>
      <c r="J40" s="2">
        <v>43921.5</v>
      </c>
      <c r="K40" s="5">
        <f t="shared" si="2"/>
        <v>37.830059063478345</v>
      </c>
      <c r="L40" s="6">
        <f t="shared" si="3"/>
        <v>0.10613256246128433</v>
      </c>
    </row>
    <row r="41" spans="1:12" ht="15.75" thickBot="1" x14ac:dyDescent="0.3">
      <c r="A41" t="s">
        <v>46</v>
      </c>
      <c r="B41" t="s">
        <v>99</v>
      </c>
      <c r="C41" s="4">
        <v>1059361</v>
      </c>
      <c r="D41">
        <v>488</v>
      </c>
      <c r="E41" s="1">
        <v>3476</v>
      </c>
      <c r="G41">
        <v>59</v>
      </c>
      <c r="H41">
        <v>8</v>
      </c>
      <c r="I41" s="1">
        <v>3964</v>
      </c>
      <c r="J41" s="2">
        <v>43921</v>
      </c>
      <c r="K41" s="5">
        <f t="shared" si="2"/>
        <v>46.06550552644471</v>
      </c>
      <c r="L41" s="6">
        <f t="shared" si="3"/>
        <v>0.12090163934426229</v>
      </c>
    </row>
    <row r="42" spans="1:12" ht="15.75" thickBot="1" x14ac:dyDescent="0.3">
      <c r="A42" t="s">
        <v>47</v>
      </c>
      <c r="B42" t="s">
        <v>100</v>
      </c>
      <c r="C42" s="4">
        <v>5148714</v>
      </c>
      <c r="D42" s="1">
        <v>1083</v>
      </c>
      <c r="E42" s="1">
        <v>4616</v>
      </c>
      <c r="G42">
        <v>259</v>
      </c>
      <c r="H42">
        <v>22</v>
      </c>
      <c r="I42" s="1">
        <v>5699</v>
      </c>
      <c r="J42" s="2">
        <v>43921.688194444447</v>
      </c>
      <c r="K42" s="5">
        <f t="shared" si="2"/>
        <v>21.034378681744606</v>
      </c>
      <c r="L42" s="6">
        <f t="shared" si="3"/>
        <v>0.23915050784856878</v>
      </c>
    </row>
    <row r="43" spans="1:12" ht="15.75" thickBot="1" x14ac:dyDescent="0.3">
      <c r="A43" t="s">
        <v>48</v>
      </c>
      <c r="B43" t="s">
        <v>101</v>
      </c>
      <c r="C43" s="4">
        <v>884659</v>
      </c>
      <c r="D43">
        <v>108</v>
      </c>
      <c r="E43" s="1">
        <v>3609</v>
      </c>
      <c r="F43">
        <v>0</v>
      </c>
      <c r="G43">
        <v>12</v>
      </c>
      <c r="H43">
        <v>1</v>
      </c>
      <c r="I43" s="1">
        <v>3717</v>
      </c>
      <c r="J43" s="2">
        <v>43921.520833333336</v>
      </c>
      <c r="K43" s="5">
        <f t="shared" si="2"/>
        <v>12.20809374007386</v>
      </c>
      <c r="L43" s="6">
        <f t="shared" si="3"/>
        <v>0.1111111111111111</v>
      </c>
    </row>
    <row r="44" spans="1:12" ht="15.75" thickBot="1" x14ac:dyDescent="0.3">
      <c r="A44" t="s">
        <v>49</v>
      </c>
      <c r="B44" t="s">
        <v>102</v>
      </c>
      <c r="C44" s="4">
        <v>6829174</v>
      </c>
      <c r="D44" s="1">
        <v>2239</v>
      </c>
      <c r="E44" s="1">
        <v>25121</v>
      </c>
      <c r="G44">
        <v>175</v>
      </c>
      <c r="H44">
        <v>23</v>
      </c>
      <c r="I44" s="1">
        <v>27360</v>
      </c>
      <c r="J44" s="2">
        <v>43921.625</v>
      </c>
      <c r="K44" s="5">
        <f t="shared" si="2"/>
        <v>32.785809821217029</v>
      </c>
      <c r="L44" s="6">
        <f t="shared" si="3"/>
        <v>7.8159892809289866E-2</v>
      </c>
    </row>
    <row r="45" spans="1:12" ht="15.75" thickBot="1" x14ac:dyDescent="0.3">
      <c r="A45" t="s">
        <v>50</v>
      </c>
      <c r="B45" t="s">
        <v>103</v>
      </c>
      <c r="C45" s="4">
        <v>28995881</v>
      </c>
      <c r="D45" s="1">
        <v>3266</v>
      </c>
      <c r="E45" s="1">
        <v>39726</v>
      </c>
      <c r="G45">
        <v>196</v>
      </c>
      <c r="H45">
        <v>41</v>
      </c>
      <c r="I45" s="1">
        <v>42992</v>
      </c>
      <c r="J45" s="2">
        <v>43921.572916666664</v>
      </c>
      <c r="K45" s="5">
        <f t="shared" si="2"/>
        <v>11.263668794888488</v>
      </c>
      <c r="L45" s="6">
        <f t="shared" si="3"/>
        <v>6.0012247397428047E-2</v>
      </c>
    </row>
    <row r="46" spans="1:12" ht="15.75" thickBot="1" x14ac:dyDescent="0.3">
      <c r="A46" t="s">
        <v>51</v>
      </c>
      <c r="B46" t="s">
        <v>104</v>
      </c>
      <c r="C46" s="4">
        <v>3205958</v>
      </c>
      <c r="D46">
        <v>887</v>
      </c>
      <c r="E46" s="1">
        <v>17626</v>
      </c>
      <c r="G46">
        <v>73</v>
      </c>
      <c r="H46">
        <v>5</v>
      </c>
      <c r="I46" s="1">
        <v>18513</v>
      </c>
      <c r="J46" s="2">
        <v>43921.625</v>
      </c>
      <c r="K46" s="5">
        <f t="shared" si="2"/>
        <v>27.667237062993337</v>
      </c>
      <c r="L46" s="6">
        <f t="shared" si="3"/>
        <v>8.2299887260428417E-2</v>
      </c>
    </row>
    <row r="47" spans="1:12" ht="15.75" thickBot="1" x14ac:dyDescent="0.3">
      <c r="A47" t="s">
        <v>52</v>
      </c>
      <c r="B47" t="s">
        <v>105</v>
      </c>
      <c r="C47" s="4">
        <v>8535519</v>
      </c>
      <c r="D47" s="1">
        <v>1484</v>
      </c>
      <c r="E47" s="1">
        <v>13860</v>
      </c>
      <c r="G47">
        <v>208</v>
      </c>
      <c r="H47">
        <v>34</v>
      </c>
      <c r="I47" s="1">
        <v>15344</v>
      </c>
      <c r="J47" s="2">
        <v>43922</v>
      </c>
      <c r="K47" s="5">
        <f t="shared" si="2"/>
        <v>17.386171830910339</v>
      </c>
      <c r="L47" s="6">
        <f t="shared" si="3"/>
        <v>0.14016172506738545</v>
      </c>
    </row>
    <row r="48" spans="1:12" ht="15.75" thickBot="1" x14ac:dyDescent="0.3">
      <c r="A48" t="s">
        <v>53</v>
      </c>
      <c r="B48" t="s">
        <v>106</v>
      </c>
      <c r="C48" s="4">
        <v>623989</v>
      </c>
      <c r="D48">
        <v>293</v>
      </c>
      <c r="E48" s="1">
        <v>3957</v>
      </c>
      <c r="G48">
        <v>36</v>
      </c>
      <c r="H48">
        <v>13</v>
      </c>
      <c r="I48" s="1">
        <v>4250</v>
      </c>
      <c r="J48" s="2">
        <v>43921.541666666664</v>
      </c>
      <c r="K48" s="5">
        <f t="shared" si="2"/>
        <v>46.955955954351765</v>
      </c>
      <c r="L48" s="6">
        <f t="shared" si="3"/>
        <v>0.12286689419795221</v>
      </c>
    </row>
    <row r="49" spans="1:12" ht="15.75" thickBot="1" x14ac:dyDescent="0.3">
      <c r="A49" t="s">
        <v>54</v>
      </c>
      <c r="B49" t="s">
        <v>107</v>
      </c>
      <c r="C49" s="4">
        <v>7614893</v>
      </c>
      <c r="D49" s="1">
        <v>4896</v>
      </c>
      <c r="E49" s="1">
        <v>60566</v>
      </c>
      <c r="G49">
        <v>254</v>
      </c>
      <c r="H49">
        <v>195</v>
      </c>
      <c r="I49" s="1">
        <v>65462</v>
      </c>
      <c r="J49" s="2">
        <v>43921</v>
      </c>
      <c r="K49" s="5">
        <f t="shared" si="2"/>
        <v>64.295059694207126</v>
      </c>
      <c r="L49" s="6">
        <f t="shared" si="3"/>
        <v>5.1879084967320264E-2</v>
      </c>
    </row>
    <row r="50" spans="1:12" ht="15.75" thickBot="1" x14ac:dyDescent="0.3">
      <c r="A50" t="s">
        <v>55</v>
      </c>
      <c r="B50" t="s">
        <v>108</v>
      </c>
      <c r="C50" s="4">
        <v>5822434</v>
      </c>
      <c r="D50" s="1">
        <v>1351</v>
      </c>
      <c r="E50" s="1">
        <v>17375</v>
      </c>
      <c r="G50">
        <v>337</v>
      </c>
      <c r="H50">
        <v>16</v>
      </c>
      <c r="I50" s="1">
        <v>18726</v>
      </c>
      <c r="J50" s="2">
        <v>43921.666666666664</v>
      </c>
      <c r="K50" s="5">
        <f t="shared" si="2"/>
        <v>23.20335447340408</v>
      </c>
      <c r="L50" s="6">
        <f t="shared" si="3"/>
        <v>0.24944485566247224</v>
      </c>
    </row>
    <row r="51" spans="1:12" ht="15.75" thickBot="1" x14ac:dyDescent="0.3">
      <c r="A51" t="s">
        <v>56</v>
      </c>
      <c r="B51" t="s">
        <v>109</v>
      </c>
      <c r="C51" s="4">
        <v>1792147</v>
      </c>
      <c r="D51">
        <v>162</v>
      </c>
      <c r="E51" s="1">
        <v>3981</v>
      </c>
      <c r="G51">
        <v>1</v>
      </c>
      <c r="H51">
        <v>1</v>
      </c>
      <c r="I51" s="1">
        <v>4143</v>
      </c>
      <c r="J51" s="2">
        <v>43921</v>
      </c>
      <c r="K51" s="5">
        <f t="shared" si="2"/>
        <v>9.0394370551076459</v>
      </c>
      <c r="L51" s="6">
        <f t="shared" si="3"/>
        <v>6.1728395061728392E-3</v>
      </c>
    </row>
    <row r="52" spans="1:12" ht="15.75" thickBot="1" x14ac:dyDescent="0.3">
      <c r="A52" t="s">
        <v>57</v>
      </c>
      <c r="B52" t="s">
        <v>111</v>
      </c>
      <c r="C52" s="4">
        <v>578759</v>
      </c>
      <c r="D52">
        <v>120</v>
      </c>
      <c r="E52" s="1">
        <v>2078</v>
      </c>
      <c r="G52">
        <v>19</v>
      </c>
      <c r="H52">
        <v>0</v>
      </c>
      <c r="I52" s="1">
        <v>2198</v>
      </c>
      <c r="J52" s="2">
        <v>43921.822222222225</v>
      </c>
      <c r="K52" s="5">
        <f t="shared" si="2"/>
        <v>20.73401882303342</v>
      </c>
      <c r="L52" s="6">
        <f t="shared" si="3"/>
        <v>0.15833333333333333</v>
      </c>
    </row>
  </sheetData>
  <sortState xmlns:xlrd2="http://schemas.microsoft.com/office/spreadsheetml/2017/richdata2" ref="A2:L52">
    <sortCondition ref="A2:A5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BC1E-D3E3-4C1F-B4C1-6B65CAF3A30E}">
  <dimension ref="A1:U52"/>
  <sheetViews>
    <sheetView workbookViewId="0">
      <selection sqref="A1:U52"/>
    </sheetView>
  </sheetViews>
  <sheetFormatPr defaultRowHeight="15" x14ac:dyDescent="0.25"/>
  <cols>
    <col min="2" max="2" width="10.140625" bestFit="1" customWidth="1"/>
  </cols>
  <sheetData>
    <row r="1" spans="1:21" x14ac:dyDescent="0.25">
      <c r="A1" t="s">
        <v>126</v>
      </c>
      <c r="B1" t="s">
        <v>127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 x14ac:dyDescent="0.25">
      <c r="A2" t="s">
        <v>7</v>
      </c>
      <c r="B2" s="1">
        <v>731545</v>
      </c>
      <c r="C2">
        <v>147</v>
      </c>
      <c r="D2">
        <v>5353</v>
      </c>
      <c r="G2">
        <v>13</v>
      </c>
      <c r="M2">
        <v>3</v>
      </c>
      <c r="N2">
        <v>13</v>
      </c>
      <c r="O2">
        <v>5500</v>
      </c>
      <c r="P2" s="2">
        <v>43923.666666666664</v>
      </c>
      <c r="Q2">
        <v>20.09</v>
      </c>
      <c r="R2" s="7">
        <v>0.09</v>
      </c>
      <c r="S2" s="7">
        <v>0</v>
      </c>
      <c r="T2" t="e">
        <v>#DIV/0!</v>
      </c>
      <c r="U2">
        <v>1.78</v>
      </c>
    </row>
    <row r="3" spans="1:21" x14ac:dyDescent="0.25">
      <c r="A3" t="s">
        <v>8</v>
      </c>
      <c r="B3" s="1">
        <v>4903185</v>
      </c>
      <c r="C3">
        <v>1270</v>
      </c>
      <c r="D3">
        <v>7503</v>
      </c>
      <c r="M3">
        <v>32</v>
      </c>
      <c r="O3">
        <v>8773</v>
      </c>
      <c r="P3" s="2">
        <v>43923</v>
      </c>
      <c r="Q3">
        <v>25.9</v>
      </c>
      <c r="R3" s="7">
        <v>0</v>
      </c>
      <c r="S3" t="e">
        <v>#DIV/0!</v>
      </c>
      <c r="T3" t="e">
        <v>#DIV/0!</v>
      </c>
      <c r="U3">
        <v>0</v>
      </c>
    </row>
    <row r="4" spans="1:21" x14ac:dyDescent="0.25">
      <c r="A4" t="s">
        <v>9</v>
      </c>
      <c r="B4" s="1">
        <v>3017804</v>
      </c>
      <c r="C4">
        <v>683</v>
      </c>
      <c r="D4">
        <v>8309</v>
      </c>
      <c r="F4">
        <v>66</v>
      </c>
      <c r="J4">
        <v>23</v>
      </c>
      <c r="L4">
        <v>50</v>
      </c>
      <c r="M4">
        <v>12</v>
      </c>
      <c r="O4">
        <v>8992</v>
      </c>
      <c r="P4" s="2">
        <v>43923.947222222225</v>
      </c>
      <c r="Q4">
        <v>22.63</v>
      </c>
      <c r="R4" s="7">
        <v>0</v>
      </c>
      <c r="S4" t="e">
        <v>#DIV/0!</v>
      </c>
      <c r="T4" t="e">
        <v>#DIV/0!</v>
      </c>
      <c r="U4">
        <v>0</v>
      </c>
    </row>
    <row r="5" spans="1:21" x14ac:dyDescent="0.25">
      <c r="A5" t="s">
        <v>10</v>
      </c>
      <c r="B5" s="1">
        <v>7278717</v>
      </c>
      <c r="C5">
        <v>1598</v>
      </c>
      <c r="D5">
        <v>21111</v>
      </c>
      <c r="G5">
        <v>228</v>
      </c>
      <c r="I5">
        <v>83</v>
      </c>
      <c r="M5">
        <v>32</v>
      </c>
      <c r="N5">
        <v>228</v>
      </c>
      <c r="O5">
        <v>22709</v>
      </c>
      <c r="P5" s="2">
        <v>43923</v>
      </c>
      <c r="Q5">
        <v>21.95</v>
      </c>
      <c r="R5" s="7">
        <v>0.14000000000000001</v>
      </c>
      <c r="S5" s="7">
        <v>0.36</v>
      </c>
      <c r="T5" s="7">
        <v>0</v>
      </c>
      <c r="U5">
        <v>3.13</v>
      </c>
    </row>
    <row r="6" spans="1:21" x14ac:dyDescent="0.25">
      <c r="A6" t="s">
        <v>11</v>
      </c>
      <c r="B6" s="1">
        <v>39512223</v>
      </c>
      <c r="C6">
        <v>9191</v>
      </c>
      <c r="D6">
        <v>23809</v>
      </c>
      <c r="E6">
        <v>59500</v>
      </c>
      <c r="F6">
        <v>1922</v>
      </c>
      <c r="H6">
        <v>816</v>
      </c>
      <c r="M6">
        <v>203</v>
      </c>
      <c r="O6">
        <v>33000</v>
      </c>
      <c r="P6" s="2">
        <v>43922</v>
      </c>
      <c r="Q6">
        <v>23.26</v>
      </c>
      <c r="R6" s="7">
        <v>0</v>
      </c>
      <c r="S6" t="e">
        <v>#DIV/0!</v>
      </c>
      <c r="T6" t="e">
        <v>#DIV/0!</v>
      </c>
      <c r="U6">
        <v>0</v>
      </c>
    </row>
    <row r="7" spans="1:21" x14ac:dyDescent="0.25">
      <c r="A7" t="s">
        <v>12</v>
      </c>
      <c r="B7" s="1">
        <v>5758736</v>
      </c>
      <c r="C7">
        <v>3728</v>
      </c>
      <c r="D7">
        <v>16683</v>
      </c>
      <c r="G7">
        <v>710</v>
      </c>
      <c r="M7">
        <v>97</v>
      </c>
      <c r="N7">
        <v>710</v>
      </c>
      <c r="O7">
        <v>20411</v>
      </c>
      <c r="P7" s="2">
        <v>43923.75</v>
      </c>
      <c r="Q7">
        <v>64.739999999999995</v>
      </c>
      <c r="R7" s="7">
        <v>0.19</v>
      </c>
      <c r="S7" s="7">
        <v>0</v>
      </c>
      <c r="T7" t="e">
        <v>#DIV/0!</v>
      </c>
      <c r="U7">
        <v>12.33</v>
      </c>
    </row>
    <row r="8" spans="1:21" x14ac:dyDescent="0.25">
      <c r="A8" t="s">
        <v>13</v>
      </c>
      <c r="B8" s="1">
        <v>3565287</v>
      </c>
      <c r="C8">
        <v>3824</v>
      </c>
      <c r="D8">
        <v>14476</v>
      </c>
      <c r="F8">
        <v>827</v>
      </c>
      <c r="M8">
        <v>112</v>
      </c>
      <c r="O8">
        <v>18300</v>
      </c>
      <c r="P8" s="2">
        <v>43923.645833333336</v>
      </c>
      <c r="Q8">
        <v>107.26</v>
      </c>
      <c r="R8" s="7">
        <v>0</v>
      </c>
      <c r="S8" t="e">
        <v>#DIV/0!</v>
      </c>
      <c r="T8" t="e">
        <v>#DIV/0!</v>
      </c>
      <c r="U8">
        <v>0</v>
      </c>
    </row>
    <row r="9" spans="1:21" x14ac:dyDescent="0.25">
      <c r="A9" t="s">
        <v>14</v>
      </c>
      <c r="B9" s="1">
        <v>705749</v>
      </c>
      <c r="C9">
        <v>653</v>
      </c>
      <c r="D9">
        <v>4417</v>
      </c>
      <c r="L9">
        <v>173</v>
      </c>
      <c r="M9">
        <v>12</v>
      </c>
      <c r="O9">
        <v>5070</v>
      </c>
      <c r="P9" s="2">
        <v>43923.375</v>
      </c>
      <c r="Q9">
        <v>92.53</v>
      </c>
      <c r="R9" s="7">
        <v>0</v>
      </c>
      <c r="S9" t="e">
        <v>#DIV/0!</v>
      </c>
      <c r="T9" t="e">
        <v>#DIV/0!</v>
      </c>
      <c r="U9">
        <v>0</v>
      </c>
    </row>
    <row r="10" spans="1:21" x14ac:dyDescent="0.25">
      <c r="A10" t="s">
        <v>15</v>
      </c>
      <c r="B10" s="1">
        <v>973764</v>
      </c>
      <c r="C10">
        <v>393</v>
      </c>
      <c r="D10">
        <v>4566</v>
      </c>
      <c r="F10">
        <v>56</v>
      </c>
      <c r="L10">
        <v>49</v>
      </c>
      <c r="M10">
        <v>12</v>
      </c>
      <c r="O10">
        <v>4959</v>
      </c>
      <c r="P10" s="2">
        <v>43923.697916666664</v>
      </c>
      <c r="Q10">
        <v>40.36</v>
      </c>
      <c r="R10" s="7">
        <v>0</v>
      </c>
      <c r="S10" t="e">
        <v>#DIV/0!</v>
      </c>
      <c r="T10" t="e">
        <v>#DIV/0!</v>
      </c>
      <c r="U10">
        <v>0</v>
      </c>
    </row>
    <row r="11" spans="1:21" x14ac:dyDescent="0.25">
      <c r="A11" t="s">
        <v>16</v>
      </c>
      <c r="B11" s="1">
        <v>21477737</v>
      </c>
      <c r="C11">
        <v>9008</v>
      </c>
      <c r="D11">
        <v>71348</v>
      </c>
      <c r="E11">
        <v>1389</v>
      </c>
      <c r="G11">
        <v>1237</v>
      </c>
      <c r="M11">
        <v>144</v>
      </c>
      <c r="N11">
        <v>1237</v>
      </c>
      <c r="O11">
        <v>80356</v>
      </c>
      <c r="P11" s="2">
        <v>43923.770833333336</v>
      </c>
      <c r="Q11">
        <v>41.94</v>
      </c>
      <c r="R11" s="7">
        <v>0.14000000000000001</v>
      </c>
      <c r="S11" s="7">
        <v>0</v>
      </c>
      <c r="T11" t="e">
        <v>#DIV/0!</v>
      </c>
      <c r="U11">
        <v>5.76</v>
      </c>
    </row>
    <row r="12" spans="1:21" x14ac:dyDescent="0.25">
      <c r="A12" t="s">
        <v>17</v>
      </c>
      <c r="B12" s="1">
        <v>10617423</v>
      </c>
      <c r="C12">
        <v>5444</v>
      </c>
      <c r="D12">
        <v>17609</v>
      </c>
      <c r="G12">
        <v>1129</v>
      </c>
      <c r="M12">
        <v>176</v>
      </c>
      <c r="N12">
        <v>1129</v>
      </c>
      <c r="O12">
        <v>23053</v>
      </c>
      <c r="P12" s="2">
        <v>43923.769444444442</v>
      </c>
      <c r="Q12">
        <v>51.27</v>
      </c>
      <c r="R12" s="7">
        <v>0.21</v>
      </c>
      <c r="S12" s="7">
        <v>0</v>
      </c>
      <c r="T12" t="e">
        <v>#DIV/0!</v>
      </c>
      <c r="U12">
        <v>10.63</v>
      </c>
    </row>
    <row r="13" spans="1:21" x14ac:dyDescent="0.25">
      <c r="A13" t="s">
        <v>18</v>
      </c>
      <c r="B13" s="1">
        <v>1415872</v>
      </c>
      <c r="C13">
        <v>285</v>
      </c>
      <c r="D13">
        <v>10206</v>
      </c>
      <c r="G13">
        <v>15</v>
      </c>
      <c r="I13">
        <v>6</v>
      </c>
      <c r="L13">
        <v>72</v>
      </c>
      <c r="M13">
        <v>2</v>
      </c>
      <c r="N13">
        <v>15</v>
      </c>
      <c r="O13">
        <v>10491</v>
      </c>
      <c r="P13" s="2">
        <v>43923.75</v>
      </c>
      <c r="Q13">
        <v>20.13</v>
      </c>
      <c r="R13" s="7">
        <v>0.05</v>
      </c>
      <c r="S13" s="7">
        <v>0.4</v>
      </c>
      <c r="T13" s="7">
        <v>0</v>
      </c>
      <c r="U13">
        <v>1.06</v>
      </c>
    </row>
    <row r="14" spans="1:21" x14ac:dyDescent="0.25">
      <c r="A14" t="s">
        <v>19</v>
      </c>
      <c r="B14" s="1">
        <v>3155070</v>
      </c>
      <c r="C14">
        <v>614</v>
      </c>
      <c r="D14">
        <v>8054</v>
      </c>
      <c r="F14">
        <v>74</v>
      </c>
      <c r="G14">
        <v>120</v>
      </c>
      <c r="L14">
        <v>46</v>
      </c>
      <c r="M14">
        <v>11</v>
      </c>
      <c r="N14">
        <v>120</v>
      </c>
      <c r="O14">
        <v>8668</v>
      </c>
      <c r="P14" s="2">
        <v>43923</v>
      </c>
      <c r="Q14">
        <v>19.46</v>
      </c>
      <c r="R14" s="7">
        <v>0.2</v>
      </c>
      <c r="S14" s="7">
        <v>0</v>
      </c>
      <c r="T14" t="e">
        <v>#DIV/0!</v>
      </c>
      <c r="U14">
        <v>3.8</v>
      </c>
    </row>
    <row r="15" spans="1:21" x14ac:dyDescent="0.25">
      <c r="A15" t="s">
        <v>20</v>
      </c>
      <c r="B15" s="1">
        <v>1787065</v>
      </c>
      <c r="C15">
        <v>891</v>
      </c>
      <c r="D15">
        <v>7054</v>
      </c>
      <c r="G15">
        <v>56</v>
      </c>
      <c r="I15">
        <v>7</v>
      </c>
      <c r="M15">
        <v>9</v>
      </c>
      <c r="N15">
        <v>56</v>
      </c>
      <c r="O15">
        <v>7945</v>
      </c>
      <c r="P15" s="2">
        <v>43923.791666666664</v>
      </c>
      <c r="Q15">
        <v>49.86</v>
      </c>
      <c r="R15" s="7">
        <v>0.06</v>
      </c>
      <c r="S15" s="7">
        <v>0.13</v>
      </c>
      <c r="T15" s="7">
        <v>0</v>
      </c>
      <c r="U15">
        <v>3.13</v>
      </c>
    </row>
    <row r="16" spans="1:21" x14ac:dyDescent="0.25">
      <c r="A16" t="s">
        <v>21</v>
      </c>
      <c r="B16" s="1">
        <v>12671821</v>
      </c>
      <c r="C16">
        <v>7695</v>
      </c>
      <c r="D16">
        <v>35961</v>
      </c>
      <c r="M16">
        <v>157</v>
      </c>
      <c r="O16">
        <v>43656</v>
      </c>
      <c r="P16" s="2">
        <v>43923</v>
      </c>
      <c r="Q16">
        <v>60.73</v>
      </c>
      <c r="R16" s="7">
        <v>0</v>
      </c>
      <c r="S16" t="e">
        <v>#DIV/0!</v>
      </c>
      <c r="T16" t="e">
        <v>#DIV/0!</v>
      </c>
      <c r="U16">
        <v>0</v>
      </c>
    </row>
    <row r="17" spans="1:21" x14ac:dyDescent="0.25">
      <c r="A17" t="s">
        <v>22</v>
      </c>
      <c r="B17" s="1">
        <v>6732219</v>
      </c>
      <c r="C17">
        <v>3039</v>
      </c>
      <c r="D17">
        <v>13246</v>
      </c>
      <c r="M17">
        <v>78</v>
      </c>
      <c r="O17">
        <v>16285</v>
      </c>
      <c r="P17" s="2">
        <v>43922.999305555553</v>
      </c>
      <c r="Q17">
        <v>45.14</v>
      </c>
      <c r="R17" s="7">
        <v>0</v>
      </c>
      <c r="S17" t="e">
        <v>#DIV/0!</v>
      </c>
      <c r="T17" t="e">
        <v>#DIV/0!</v>
      </c>
      <c r="U17">
        <v>0</v>
      </c>
    </row>
    <row r="18" spans="1:21" x14ac:dyDescent="0.25">
      <c r="A18" t="s">
        <v>23</v>
      </c>
      <c r="B18" s="1">
        <v>2913314</v>
      </c>
      <c r="C18">
        <v>552</v>
      </c>
      <c r="D18">
        <v>6059</v>
      </c>
      <c r="G18">
        <v>138</v>
      </c>
      <c r="M18">
        <v>13</v>
      </c>
      <c r="N18">
        <v>138</v>
      </c>
      <c r="O18">
        <v>6611</v>
      </c>
      <c r="P18" s="2">
        <v>43923.5</v>
      </c>
      <c r="Q18">
        <v>18.95</v>
      </c>
      <c r="R18" s="7">
        <v>0.25</v>
      </c>
      <c r="S18" s="7">
        <v>0</v>
      </c>
      <c r="T18" t="e">
        <v>#DIV/0!</v>
      </c>
      <c r="U18">
        <v>4.74</v>
      </c>
    </row>
    <row r="19" spans="1:21" x14ac:dyDescent="0.25">
      <c r="A19" t="s">
        <v>24</v>
      </c>
      <c r="B19" s="1">
        <v>4467673</v>
      </c>
      <c r="C19">
        <v>770</v>
      </c>
      <c r="D19">
        <v>12034</v>
      </c>
      <c r="M19">
        <v>31</v>
      </c>
      <c r="O19">
        <v>12804</v>
      </c>
      <c r="P19" s="2">
        <v>43923.708333333336</v>
      </c>
      <c r="Q19">
        <v>17.23</v>
      </c>
      <c r="R19" s="7">
        <v>0</v>
      </c>
      <c r="S19" t="e">
        <v>#DIV/0!</v>
      </c>
      <c r="T19" t="e">
        <v>#DIV/0!</v>
      </c>
      <c r="U19">
        <v>0</v>
      </c>
    </row>
    <row r="20" spans="1:21" x14ac:dyDescent="0.25">
      <c r="A20" t="s">
        <v>25</v>
      </c>
      <c r="B20" s="1">
        <v>4648794</v>
      </c>
      <c r="C20">
        <v>9150</v>
      </c>
      <c r="D20">
        <v>41936</v>
      </c>
      <c r="G20">
        <v>1639</v>
      </c>
      <c r="K20">
        <v>507</v>
      </c>
      <c r="M20">
        <v>310</v>
      </c>
      <c r="N20">
        <v>1639</v>
      </c>
      <c r="O20">
        <v>51086</v>
      </c>
      <c r="P20" s="2">
        <v>43923.541666666664</v>
      </c>
      <c r="Q20">
        <v>196.83</v>
      </c>
      <c r="R20" s="7">
        <v>0.18</v>
      </c>
      <c r="S20" s="7">
        <v>0</v>
      </c>
      <c r="T20" t="e">
        <v>#DIV/0!</v>
      </c>
      <c r="U20">
        <v>35.26</v>
      </c>
    </row>
    <row r="21" spans="1:21" x14ac:dyDescent="0.25">
      <c r="A21" t="s">
        <v>26</v>
      </c>
      <c r="B21" s="1">
        <v>6892503</v>
      </c>
      <c r="C21">
        <v>8966</v>
      </c>
      <c r="D21">
        <v>47642</v>
      </c>
      <c r="G21">
        <v>813</v>
      </c>
      <c r="M21">
        <v>154</v>
      </c>
      <c r="N21">
        <v>813</v>
      </c>
      <c r="O21">
        <v>56608</v>
      </c>
      <c r="P21" s="2">
        <v>43923.666666666664</v>
      </c>
      <c r="Q21">
        <v>130.08000000000001</v>
      </c>
      <c r="R21" s="7">
        <v>0.09</v>
      </c>
      <c r="S21" s="7">
        <v>0</v>
      </c>
      <c r="T21" t="e">
        <v>#DIV/0!</v>
      </c>
      <c r="U21">
        <v>11.8</v>
      </c>
    </row>
    <row r="22" spans="1:21" x14ac:dyDescent="0.25">
      <c r="A22" t="s">
        <v>27</v>
      </c>
      <c r="B22" s="1">
        <v>6045680</v>
      </c>
      <c r="C22">
        <v>2331</v>
      </c>
      <c r="D22">
        <v>18890</v>
      </c>
      <c r="G22">
        <v>582</v>
      </c>
      <c r="L22">
        <v>81</v>
      </c>
      <c r="M22">
        <v>36</v>
      </c>
      <c r="N22">
        <v>582</v>
      </c>
      <c r="O22">
        <v>21221</v>
      </c>
      <c r="P22" s="2">
        <v>43923.416666666664</v>
      </c>
      <c r="Q22">
        <v>38.56</v>
      </c>
      <c r="R22" s="7">
        <v>0.25</v>
      </c>
      <c r="S22" s="7">
        <v>0</v>
      </c>
      <c r="T22" t="e">
        <v>#DIV/0!</v>
      </c>
      <c r="U22">
        <v>9.6300000000000008</v>
      </c>
    </row>
    <row r="23" spans="1:21" x14ac:dyDescent="0.25">
      <c r="A23" t="s">
        <v>28</v>
      </c>
      <c r="B23" s="1">
        <v>1344212</v>
      </c>
      <c r="C23">
        <v>376</v>
      </c>
      <c r="D23">
        <v>6088</v>
      </c>
      <c r="G23">
        <v>68</v>
      </c>
      <c r="L23">
        <v>94</v>
      </c>
      <c r="M23">
        <v>7</v>
      </c>
      <c r="N23">
        <v>68</v>
      </c>
      <c r="O23">
        <v>6464</v>
      </c>
      <c r="P23" s="2">
        <v>43923.416666666664</v>
      </c>
      <c r="Q23">
        <v>27.97</v>
      </c>
      <c r="R23" s="7">
        <v>0.18</v>
      </c>
      <c r="S23" s="7">
        <v>0</v>
      </c>
      <c r="T23" t="e">
        <v>#DIV/0!</v>
      </c>
      <c r="U23">
        <v>5.0599999999999996</v>
      </c>
    </row>
    <row r="24" spans="1:21" x14ac:dyDescent="0.25">
      <c r="A24" t="s">
        <v>29</v>
      </c>
      <c r="B24" s="1">
        <v>9986857</v>
      </c>
      <c r="C24">
        <v>10791</v>
      </c>
      <c r="D24">
        <v>11893</v>
      </c>
      <c r="M24">
        <v>417</v>
      </c>
      <c r="O24">
        <v>22684</v>
      </c>
      <c r="P24" s="2">
        <v>43923.458333333336</v>
      </c>
      <c r="Q24">
        <v>108.05</v>
      </c>
      <c r="R24" s="7">
        <v>0</v>
      </c>
      <c r="S24" t="e">
        <v>#DIV/0!</v>
      </c>
      <c r="T24" t="e">
        <v>#DIV/0!</v>
      </c>
      <c r="U24">
        <v>0</v>
      </c>
    </row>
    <row r="25" spans="1:21" x14ac:dyDescent="0.25">
      <c r="A25" t="s">
        <v>30</v>
      </c>
      <c r="B25" s="1">
        <v>5639632</v>
      </c>
      <c r="C25">
        <v>742</v>
      </c>
      <c r="D25">
        <v>21652</v>
      </c>
      <c r="F25">
        <v>75</v>
      </c>
      <c r="G25">
        <v>138</v>
      </c>
      <c r="H25">
        <v>38</v>
      </c>
      <c r="I25">
        <v>38</v>
      </c>
      <c r="M25">
        <v>18</v>
      </c>
      <c r="N25">
        <v>138</v>
      </c>
      <c r="O25">
        <v>22394</v>
      </c>
      <c r="P25" s="2">
        <v>43923.5</v>
      </c>
      <c r="Q25">
        <v>13.16</v>
      </c>
      <c r="R25" s="7">
        <v>0.19</v>
      </c>
      <c r="S25" s="7">
        <v>0.28000000000000003</v>
      </c>
      <c r="T25" s="7">
        <v>0</v>
      </c>
      <c r="U25">
        <v>2.4500000000000002</v>
      </c>
    </row>
    <row r="26" spans="1:21" x14ac:dyDescent="0.25">
      <c r="A26" t="s">
        <v>31</v>
      </c>
      <c r="B26" s="1">
        <v>6137428</v>
      </c>
      <c r="C26">
        <v>1834</v>
      </c>
      <c r="D26">
        <v>19357</v>
      </c>
      <c r="M26">
        <v>19</v>
      </c>
      <c r="O26">
        <v>21191</v>
      </c>
      <c r="P26" s="2">
        <v>43923.625</v>
      </c>
      <c r="Q26">
        <v>29.88</v>
      </c>
      <c r="R26" s="7">
        <v>0</v>
      </c>
      <c r="S26" t="e">
        <v>#DIV/0!</v>
      </c>
      <c r="T26" t="e">
        <v>#DIV/0!</v>
      </c>
      <c r="U26">
        <v>0</v>
      </c>
    </row>
    <row r="27" spans="1:21" x14ac:dyDescent="0.25">
      <c r="A27" t="s">
        <v>32</v>
      </c>
      <c r="B27" s="1">
        <v>2976149</v>
      </c>
      <c r="C27">
        <v>1177</v>
      </c>
      <c r="D27">
        <v>4753</v>
      </c>
      <c r="G27">
        <v>360</v>
      </c>
      <c r="M27">
        <v>26</v>
      </c>
      <c r="N27">
        <v>360</v>
      </c>
      <c r="O27">
        <v>5930</v>
      </c>
      <c r="P27" s="2">
        <v>43922.791666666664</v>
      </c>
      <c r="Q27">
        <v>39.549999999999997</v>
      </c>
      <c r="R27" s="7">
        <v>0.31</v>
      </c>
      <c r="S27" s="7">
        <v>0</v>
      </c>
      <c r="T27" t="e">
        <v>#DIV/0!</v>
      </c>
      <c r="U27">
        <v>12.1</v>
      </c>
    </row>
    <row r="28" spans="1:21" x14ac:dyDescent="0.25">
      <c r="A28" t="s">
        <v>33</v>
      </c>
      <c r="B28" s="1">
        <v>1068778</v>
      </c>
      <c r="C28">
        <v>241</v>
      </c>
      <c r="D28">
        <v>5185</v>
      </c>
      <c r="G28">
        <v>24</v>
      </c>
      <c r="M28">
        <v>5</v>
      </c>
      <c r="N28">
        <v>24</v>
      </c>
      <c r="O28">
        <v>5426</v>
      </c>
      <c r="P28" s="2">
        <v>43923.770833333336</v>
      </c>
      <c r="Q28">
        <v>22.55</v>
      </c>
      <c r="R28" s="7">
        <v>0.1</v>
      </c>
      <c r="S28" s="7">
        <v>0</v>
      </c>
      <c r="T28" t="e">
        <v>#DIV/0!</v>
      </c>
      <c r="U28">
        <v>2.25</v>
      </c>
    </row>
    <row r="29" spans="1:21" x14ac:dyDescent="0.25">
      <c r="A29" t="s">
        <v>34</v>
      </c>
      <c r="B29" s="1">
        <v>10488084</v>
      </c>
      <c r="C29">
        <v>1857</v>
      </c>
      <c r="D29">
        <v>26822</v>
      </c>
      <c r="F29">
        <v>184</v>
      </c>
      <c r="G29">
        <v>204</v>
      </c>
      <c r="M29">
        <v>16</v>
      </c>
      <c r="N29">
        <v>204</v>
      </c>
      <c r="O29">
        <v>28679</v>
      </c>
      <c r="P29" s="2">
        <v>43923.833333333336</v>
      </c>
      <c r="Q29">
        <v>17.71</v>
      </c>
      <c r="R29" s="7">
        <v>0.11</v>
      </c>
      <c r="S29" s="7">
        <v>0</v>
      </c>
      <c r="T29" t="e">
        <v>#DIV/0!</v>
      </c>
      <c r="U29">
        <v>1.95</v>
      </c>
    </row>
    <row r="30" spans="1:21" x14ac:dyDescent="0.25">
      <c r="A30" t="s">
        <v>35</v>
      </c>
      <c r="B30" s="1">
        <v>762062</v>
      </c>
      <c r="C30">
        <v>159</v>
      </c>
      <c r="D30">
        <v>4821</v>
      </c>
      <c r="G30">
        <v>28</v>
      </c>
      <c r="L30">
        <v>43</v>
      </c>
      <c r="M30">
        <v>3</v>
      </c>
      <c r="N30">
        <v>28</v>
      </c>
      <c r="O30">
        <v>4980</v>
      </c>
      <c r="P30" s="2">
        <v>43923.538888888892</v>
      </c>
      <c r="Q30">
        <v>20.86</v>
      </c>
      <c r="R30" s="7">
        <v>0.18</v>
      </c>
      <c r="S30" s="7">
        <v>0</v>
      </c>
      <c r="T30" t="e">
        <v>#DIV/0!</v>
      </c>
      <c r="U30">
        <v>3.67</v>
      </c>
    </row>
    <row r="31" spans="1:21" x14ac:dyDescent="0.25">
      <c r="A31" t="s">
        <v>36</v>
      </c>
      <c r="B31" s="1">
        <v>1934408</v>
      </c>
      <c r="C31">
        <v>255</v>
      </c>
      <c r="D31">
        <v>4294</v>
      </c>
      <c r="E31">
        <v>11</v>
      </c>
      <c r="M31">
        <v>6</v>
      </c>
      <c r="O31">
        <v>4549</v>
      </c>
      <c r="P31" s="2">
        <v>43924.013888888891</v>
      </c>
      <c r="Q31">
        <v>13.18</v>
      </c>
      <c r="R31" s="7">
        <v>0</v>
      </c>
      <c r="S31" t="e">
        <v>#DIV/0!</v>
      </c>
      <c r="T31" t="e">
        <v>#DIV/0!</v>
      </c>
      <c r="U31">
        <v>0</v>
      </c>
    </row>
    <row r="32" spans="1:21" x14ac:dyDescent="0.25">
      <c r="A32" t="s">
        <v>37</v>
      </c>
      <c r="B32" s="1">
        <v>1359711</v>
      </c>
      <c r="C32">
        <v>479</v>
      </c>
      <c r="D32">
        <v>6575</v>
      </c>
      <c r="E32">
        <v>114</v>
      </c>
      <c r="F32">
        <v>58</v>
      </c>
      <c r="G32">
        <v>73</v>
      </c>
      <c r="L32">
        <v>101</v>
      </c>
      <c r="M32">
        <v>5</v>
      </c>
      <c r="N32">
        <v>73</v>
      </c>
      <c r="O32">
        <v>7054</v>
      </c>
      <c r="P32" s="2">
        <v>43923.375</v>
      </c>
      <c r="Q32">
        <v>35.229999999999997</v>
      </c>
      <c r="R32" s="7">
        <v>0.15</v>
      </c>
      <c r="S32" s="7">
        <v>0</v>
      </c>
      <c r="T32" t="e">
        <v>#DIV/0!</v>
      </c>
      <c r="U32">
        <v>5.37</v>
      </c>
    </row>
    <row r="33" spans="1:21" x14ac:dyDescent="0.25">
      <c r="A33" t="s">
        <v>38</v>
      </c>
      <c r="B33" s="1">
        <v>8882190</v>
      </c>
      <c r="C33">
        <v>25590</v>
      </c>
      <c r="D33">
        <v>33520</v>
      </c>
      <c r="M33">
        <v>537</v>
      </c>
      <c r="O33">
        <v>59110</v>
      </c>
      <c r="P33" s="2">
        <v>43923.541666666664</v>
      </c>
      <c r="Q33">
        <v>288.10000000000002</v>
      </c>
      <c r="R33" s="7">
        <v>0</v>
      </c>
      <c r="S33" t="e">
        <v>#DIV/0!</v>
      </c>
      <c r="T33" t="e">
        <v>#DIV/0!</v>
      </c>
      <c r="U33">
        <v>0</v>
      </c>
    </row>
    <row r="34" spans="1:21" x14ac:dyDescent="0.25">
      <c r="A34" t="s">
        <v>39</v>
      </c>
      <c r="B34" s="1">
        <v>2096829</v>
      </c>
      <c r="C34">
        <v>403</v>
      </c>
      <c r="D34">
        <v>14375</v>
      </c>
      <c r="F34">
        <v>31</v>
      </c>
      <c r="G34">
        <v>31</v>
      </c>
      <c r="L34">
        <v>26</v>
      </c>
      <c r="M34">
        <v>7</v>
      </c>
      <c r="N34">
        <v>31</v>
      </c>
      <c r="O34">
        <v>14778</v>
      </c>
      <c r="P34" s="2">
        <v>43923</v>
      </c>
      <c r="Q34">
        <v>19.22</v>
      </c>
      <c r="R34" s="7">
        <v>0.08</v>
      </c>
      <c r="S34" s="7">
        <v>0</v>
      </c>
      <c r="T34" t="e">
        <v>#DIV/0!</v>
      </c>
      <c r="U34">
        <v>1.48</v>
      </c>
    </row>
    <row r="35" spans="1:21" x14ac:dyDescent="0.25">
      <c r="A35" t="s">
        <v>40</v>
      </c>
      <c r="B35" s="1">
        <v>3080156</v>
      </c>
      <c r="C35">
        <v>1458</v>
      </c>
      <c r="D35">
        <v>12588</v>
      </c>
      <c r="E35">
        <v>0</v>
      </c>
      <c r="M35">
        <v>38</v>
      </c>
      <c r="O35">
        <v>14046</v>
      </c>
      <c r="P35" s="2">
        <v>43923.625</v>
      </c>
      <c r="Q35">
        <v>47.34</v>
      </c>
      <c r="R35" s="7">
        <v>0</v>
      </c>
      <c r="S35" t="e">
        <v>#DIV/0!</v>
      </c>
      <c r="T35" t="e">
        <v>#DIV/0!</v>
      </c>
      <c r="U35">
        <v>0</v>
      </c>
    </row>
    <row r="36" spans="1:21" x14ac:dyDescent="0.25">
      <c r="A36" t="s">
        <v>41</v>
      </c>
      <c r="B36" s="1">
        <v>19453561</v>
      </c>
      <c r="C36">
        <v>92381</v>
      </c>
      <c r="D36">
        <v>146584</v>
      </c>
      <c r="F36">
        <v>13383</v>
      </c>
      <c r="G36">
        <v>20817</v>
      </c>
      <c r="H36">
        <v>3396</v>
      </c>
      <c r="L36">
        <v>7434</v>
      </c>
      <c r="M36">
        <v>2373</v>
      </c>
      <c r="N36">
        <v>20817</v>
      </c>
      <c r="O36">
        <v>238965</v>
      </c>
      <c r="P36" s="2">
        <v>43923.489583333336</v>
      </c>
      <c r="Q36">
        <v>474.88</v>
      </c>
      <c r="R36" s="7">
        <v>0.23</v>
      </c>
      <c r="S36" s="7">
        <v>0</v>
      </c>
      <c r="T36" t="e">
        <v>#DIV/0!</v>
      </c>
      <c r="U36">
        <v>107.01</v>
      </c>
    </row>
    <row r="37" spans="1:21" x14ac:dyDescent="0.25">
      <c r="A37" t="s">
        <v>42</v>
      </c>
      <c r="B37" s="1">
        <v>11689100</v>
      </c>
      <c r="C37">
        <v>2902</v>
      </c>
      <c r="D37">
        <v>32016</v>
      </c>
      <c r="G37">
        <v>802</v>
      </c>
      <c r="I37">
        <v>260</v>
      </c>
      <c r="M37">
        <v>81</v>
      </c>
      <c r="N37">
        <v>802</v>
      </c>
      <c r="O37">
        <v>34918</v>
      </c>
      <c r="P37" s="2">
        <v>43923.583333333336</v>
      </c>
      <c r="Q37">
        <v>24.83</v>
      </c>
      <c r="R37" s="7">
        <v>0.28000000000000003</v>
      </c>
      <c r="S37" s="7">
        <v>0.32</v>
      </c>
      <c r="T37" s="7">
        <v>0</v>
      </c>
      <c r="U37">
        <v>6.86</v>
      </c>
    </row>
    <row r="38" spans="1:21" x14ac:dyDescent="0.25">
      <c r="A38" t="s">
        <v>43</v>
      </c>
      <c r="B38" s="1">
        <v>3956971</v>
      </c>
      <c r="C38">
        <v>879</v>
      </c>
      <c r="D38">
        <v>1265</v>
      </c>
      <c r="G38">
        <v>257</v>
      </c>
      <c r="M38">
        <v>34</v>
      </c>
      <c r="N38">
        <v>257</v>
      </c>
      <c r="O38">
        <v>2144</v>
      </c>
      <c r="P38" s="2">
        <v>43922.333333333336</v>
      </c>
      <c r="Q38">
        <v>22.21</v>
      </c>
      <c r="R38" s="7">
        <v>0.28999999999999998</v>
      </c>
      <c r="S38" s="7">
        <v>0</v>
      </c>
      <c r="T38" t="e">
        <v>#DIV/0!</v>
      </c>
      <c r="U38">
        <v>6.49</v>
      </c>
    </row>
    <row r="39" spans="1:21" x14ac:dyDescent="0.25">
      <c r="A39" t="s">
        <v>44</v>
      </c>
      <c r="B39" s="1">
        <v>4217737</v>
      </c>
      <c r="C39">
        <v>826</v>
      </c>
      <c r="D39">
        <v>15259</v>
      </c>
      <c r="F39">
        <v>134</v>
      </c>
      <c r="G39">
        <v>188</v>
      </c>
      <c r="J39">
        <v>38</v>
      </c>
      <c r="K39">
        <v>40</v>
      </c>
      <c r="M39">
        <v>21</v>
      </c>
      <c r="N39">
        <v>188</v>
      </c>
      <c r="O39">
        <v>16085</v>
      </c>
      <c r="P39" s="2">
        <v>43923.458333333336</v>
      </c>
      <c r="Q39">
        <v>19.579999999999998</v>
      </c>
      <c r="R39" s="7">
        <v>0.23</v>
      </c>
      <c r="S39" s="7">
        <v>0</v>
      </c>
      <c r="T39" t="e">
        <v>#DIV/0!</v>
      </c>
      <c r="U39">
        <v>4.46</v>
      </c>
    </row>
    <row r="40" spans="1:21" x14ac:dyDescent="0.25">
      <c r="A40" t="s">
        <v>45</v>
      </c>
      <c r="B40" s="1">
        <v>12801989</v>
      </c>
      <c r="C40">
        <v>7016</v>
      </c>
      <c r="D40">
        <v>47698</v>
      </c>
      <c r="G40">
        <v>730</v>
      </c>
      <c r="M40">
        <v>90</v>
      </c>
      <c r="N40">
        <v>730</v>
      </c>
      <c r="O40">
        <v>54714</v>
      </c>
      <c r="P40" s="2">
        <v>43923.5</v>
      </c>
      <c r="Q40">
        <v>54.8</v>
      </c>
      <c r="R40" s="7">
        <v>0.1</v>
      </c>
      <c r="S40" s="7">
        <v>0</v>
      </c>
      <c r="T40" t="e">
        <v>#DIV/0!</v>
      </c>
      <c r="U40">
        <v>5.7</v>
      </c>
    </row>
    <row r="41" spans="1:21" x14ac:dyDescent="0.25">
      <c r="A41" t="s">
        <v>46</v>
      </c>
      <c r="B41" s="1">
        <v>1059361</v>
      </c>
      <c r="C41">
        <v>657</v>
      </c>
      <c r="D41">
        <v>4412</v>
      </c>
      <c r="F41">
        <v>72</v>
      </c>
      <c r="G41">
        <v>72</v>
      </c>
      <c r="H41">
        <v>14</v>
      </c>
      <c r="I41">
        <v>14</v>
      </c>
      <c r="J41">
        <v>6</v>
      </c>
      <c r="K41">
        <v>6</v>
      </c>
      <c r="L41">
        <v>35</v>
      </c>
      <c r="M41">
        <v>12</v>
      </c>
      <c r="N41">
        <v>72</v>
      </c>
      <c r="O41">
        <v>5069</v>
      </c>
      <c r="P41" s="2">
        <v>43923.665277777778</v>
      </c>
      <c r="Q41">
        <v>62.02</v>
      </c>
      <c r="R41" s="7">
        <v>0.11</v>
      </c>
      <c r="S41" s="7">
        <v>0.19</v>
      </c>
      <c r="T41" s="7">
        <v>0.43</v>
      </c>
      <c r="U41">
        <v>6.8</v>
      </c>
    </row>
    <row r="42" spans="1:21" x14ac:dyDescent="0.25">
      <c r="A42" t="s">
        <v>47</v>
      </c>
      <c r="B42" s="1">
        <v>5148714</v>
      </c>
      <c r="C42">
        <v>1554</v>
      </c>
      <c r="D42">
        <v>5441</v>
      </c>
      <c r="G42">
        <v>896</v>
      </c>
      <c r="M42">
        <v>31</v>
      </c>
      <c r="N42">
        <v>896</v>
      </c>
      <c r="O42">
        <v>6995</v>
      </c>
      <c r="P42" s="2">
        <v>43923.669444444444</v>
      </c>
      <c r="Q42">
        <v>30.18</v>
      </c>
      <c r="R42" s="7">
        <v>0.57999999999999996</v>
      </c>
      <c r="S42" s="7">
        <v>0</v>
      </c>
      <c r="T42" t="e">
        <v>#DIV/0!</v>
      </c>
      <c r="U42">
        <v>17.399999999999999</v>
      </c>
    </row>
    <row r="43" spans="1:21" x14ac:dyDescent="0.25">
      <c r="A43" t="s">
        <v>48</v>
      </c>
      <c r="B43" s="1">
        <v>884659</v>
      </c>
      <c r="C43">
        <v>165</v>
      </c>
      <c r="D43">
        <v>4217</v>
      </c>
      <c r="E43">
        <v>0</v>
      </c>
      <c r="G43">
        <v>17</v>
      </c>
      <c r="L43">
        <v>57</v>
      </c>
      <c r="M43">
        <v>2</v>
      </c>
      <c r="N43">
        <v>17</v>
      </c>
      <c r="O43">
        <v>4382</v>
      </c>
      <c r="P43" s="2">
        <v>43922.75</v>
      </c>
      <c r="Q43">
        <v>18.649999999999999</v>
      </c>
      <c r="R43" s="7">
        <v>0.1</v>
      </c>
      <c r="S43" s="7">
        <v>0</v>
      </c>
      <c r="T43" t="e">
        <v>#DIV/0!</v>
      </c>
      <c r="U43">
        <v>1.92</v>
      </c>
    </row>
    <row r="44" spans="1:21" x14ac:dyDescent="0.25">
      <c r="A44" t="s">
        <v>49</v>
      </c>
      <c r="B44" s="1">
        <v>6829174</v>
      </c>
      <c r="C44">
        <v>2845</v>
      </c>
      <c r="D44">
        <v>31766</v>
      </c>
      <c r="G44">
        <v>263</v>
      </c>
      <c r="L44">
        <v>220</v>
      </c>
      <c r="M44">
        <v>32</v>
      </c>
      <c r="N44">
        <v>263</v>
      </c>
      <c r="O44">
        <v>34611</v>
      </c>
      <c r="P44" s="2">
        <v>43923.625</v>
      </c>
      <c r="Q44">
        <v>41.66</v>
      </c>
      <c r="R44" s="7">
        <v>0.09</v>
      </c>
      <c r="S44" s="7">
        <v>0</v>
      </c>
      <c r="T44" t="e">
        <v>#DIV/0!</v>
      </c>
      <c r="U44">
        <v>3.85</v>
      </c>
    </row>
    <row r="45" spans="1:21" x14ac:dyDescent="0.25">
      <c r="A45" t="s">
        <v>50</v>
      </c>
      <c r="B45" s="1">
        <v>28995881</v>
      </c>
      <c r="C45">
        <v>4669</v>
      </c>
      <c r="D45">
        <v>46010</v>
      </c>
      <c r="G45">
        <v>196</v>
      </c>
      <c r="L45">
        <v>38</v>
      </c>
      <c r="M45">
        <v>70</v>
      </c>
      <c r="N45">
        <v>196</v>
      </c>
      <c r="O45">
        <v>50679</v>
      </c>
      <c r="P45" s="2">
        <v>43922.875</v>
      </c>
      <c r="Q45">
        <v>16.100000000000001</v>
      </c>
      <c r="R45" s="7">
        <v>0.04</v>
      </c>
      <c r="S45" s="7">
        <v>0</v>
      </c>
      <c r="T45" t="e">
        <v>#DIV/0!</v>
      </c>
      <c r="U45">
        <v>0.68</v>
      </c>
    </row>
    <row r="46" spans="1:21" x14ac:dyDescent="0.25">
      <c r="A46" t="s">
        <v>51</v>
      </c>
      <c r="B46" s="1">
        <v>3205958</v>
      </c>
      <c r="C46">
        <v>1074</v>
      </c>
      <c r="D46">
        <v>19991</v>
      </c>
      <c r="G46">
        <v>100</v>
      </c>
      <c r="M46">
        <v>7</v>
      </c>
      <c r="N46">
        <v>100</v>
      </c>
      <c r="O46">
        <v>21065</v>
      </c>
      <c r="P46" s="2">
        <v>43923.625</v>
      </c>
      <c r="Q46">
        <v>33.5</v>
      </c>
      <c r="R46" s="7">
        <v>0.09</v>
      </c>
      <c r="S46" s="7">
        <v>0</v>
      </c>
      <c r="T46" t="e">
        <v>#DIV/0!</v>
      </c>
      <c r="U46">
        <v>3.12</v>
      </c>
    </row>
    <row r="47" spans="1:21" x14ac:dyDescent="0.25">
      <c r="A47" t="s">
        <v>52</v>
      </c>
      <c r="B47" s="1">
        <v>8535519</v>
      </c>
      <c r="C47">
        <v>1706</v>
      </c>
      <c r="D47">
        <v>15883</v>
      </c>
      <c r="F47">
        <v>246</v>
      </c>
      <c r="G47">
        <v>305</v>
      </c>
      <c r="I47">
        <v>145</v>
      </c>
      <c r="K47">
        <v>108</v>
      </c>
      <c r="M47">
        <v>41</v>
      </c>
      <c r="N47">
        <v>305</v>
      </c>
      <c r="O47">
        <v>17589</v>
      </c>
      <c r="P47" s="2">
        <v>43923.375</v>
      </c>
      <c r="Q47">
        <v>19.989999999999998</v>
      </c>
      <c r="R47" s="7">
        <v>0.18</v>
      </c>
      <c r="S47" s="7">
        <v>0.48</v>
      </c>
      <c r="T47" s="7">
        <v>0.74</v>
      </c>
      <c r="U47">
        <v>3.57</v>
      </c>
    </row>
    <row r="48" spans="1:21" x14ac:dyDescent="0.25">
      <c r="A48" t="s">
        <v>53</v>
      </c>
      <c r="B48" s="1">
        <v>623989</v>
      </c>
      <c r="C48">
        <v>338</v>
      </c>
      <c r="D48">
        <v>4373</v>
      </c>
      <c r="F48">
        <v>29</v>
      </c>
      <c r="G48">
        <v>45</v>
      </c>
      <c r="L48">
        <v>15</v>
      </c>
      <c r="M48">
        <v>17</v>
      </c>
      <c r="N48">
        <v>45</v>
      </c>
      <c r="O48">
        <v>4711</v>
      </c>
      <c r="P48" s="2">
        <v>43923.541666666664</v>
      </c>
      <c r="Q48">
        <v>54.17</v>
      </c>
      <c r="R48" s="7">
        <v>0.13</v>
      </c>
      <c r="S48" s="7">
        <v>0</v>
      </c>
      <c r="T48" t="e">
        <v>#DIV/0!</v>
      </c>
      <c r="U48">
        <v>7.21</v>
      </c>
    </row>
    <row r="49" spans="1:21" x14ac:dyDescent="0.25">
      <c r="A49" t="s">
        <v>54</v>
      </c>
      <c r="B49" s="1">
        <v>7614893</v>
      </c>
      <c r="C49">
        <v>6585</v>
      </c>
      <c r="D49">
        <v>72833</v>
      </c>
      <c r="G49">
        <v>254</v>
      </c>
      <c r="M49">
        <v>262</v>
      </c>
      <c r="N49">
        <v>254</v>
      </c>
      <c r="O49">
        <v>79418</v>
      </c>
      <c r="P49" s="2">
        <v>43923.124305555553</v>
      </c>
      <c r="Q49">
        <v>86.48</v>
      </c>
      <c r="R49" s="7">
        <v>0.04</v>
      </c>
      <c r="S49" s="7">
        <v>0</v>
      </c>
      <c r="T49" t="e">
        <v>#DIV/0!</v>
      </c>
      <c r="U49">
        <v>3.34</v>
      </c>
    </row>
    <row r="50" spans="1:21" x14ac:dyDescent="0.25">
      <c r="A50" t="s">
        <v>55</v>
      </c>
      <c r="B50" s="1">
        <v>5822434</v>
      </c>
      <c r="C50">
        <v>1730</v>
      </c>
      <c r="D50">
        <v>20317</v>
      </c>
      <c r="G50">
        <v>461</v>
      </c>
      <c r="M50">
        <v>31</v>
      </c>
      <c r="N50">
        <v>461</v>
      </c>
      <c r="O50">
        <v>22047</v>
      </c>
      <c r="P50" s="2">
        <v>43923.666666666664</v>
      </c>
      <c r="Q50">
        <v>29.71</v>
      </c>
      <c r="R50" s="7">
        <v>0.27</v>
      </c>
      <c r="S50" s="7">
        <v>0</v>
      </c>
      <c r="T50" t="e">
        <v>#DIV/0!</v>
      </c>
      <c r="U50">
        <v>7.92</v>
      </c>
    </row>
    <row r="51" spans="1:21" x14ac:dyDescent="0.25">
      <c r="A51" t="s">
        <v>56</v>
      </c>
      <c r="B51" s="1">
        <v>1792147</v>
      </c>
      <c r="C51">
        <v>217</v>
      </c>
      <c r="D51">
        <v>5276</v>
      </c>
      <c r="G51">
        <v>1</v>
      </c>
      <c r="M51">
        <v>2</v>
      </c>
      <c r="N51">
        <v>1</v>
      </c>
      <c r="O51">
        <v>5493</v>
      </c>
      <c r="P51" s="2">
        <v>43923.708333333336</v>
      </c>
      <c r="Q51">
        <v>12.11</v>
      </c>
      <c r="R51" s="7">
        <v>0</v>
      </c>
      <c r="S51" s="7">
        <v>0</v>
      </c>
      <c r="T51" t="e">
        <v>#DIV/0!</v>
      </c>
      <c r="U51">
        <v>0.06</v>
      </c>
    </row>
    <row r="52" spans="1:21" x14ac:dyDescent="0.25">
      <c r="A52" t="s">
        <v>57</v>
      </c>
      <c r="B52" s="1">
        <v>578759</v>
      </c>
      <c r="C52">
        <v>153</v>
      </c>
      <c r="D52">
        <v>2516</v>
      </c>
      <c r="G52">
        <v>11</v>
      </c>
      <c r="L52">
        <v>37</v>
      </c>
      <c r="M52">
        <v>0</v>
      </c>
      <c r="N52">
        <v>11</v>
      </c>
      <c r="O52">
        <v>2669</v>
      </c>
      <c r="P52" s="2">
        <v>43923.833333333336</v>
      </c>
      <c r="Q52">
        <v>26.44</v>
      </c>
      <c r="R52" s="7">
        <v>7.0000000000000007E-2</v>
      </c>
      <c r="S52" s="7">
        <v>0</v>
      </c>
      <c r="T52" t="e">
        <v>#DIV/0!</v>
      </c>
      <c r="U52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E7DE-083A-4993-A8C2-113161E490DC}">
  <dimension ref="A1:J52"/>
  <sheetViews>
    <sheetView workbookViewId="0">
      <selection activeCell="M4" sqref="M4"/>
    </sheetView>
  </sheetViews>
  <sheetFormatPr defaultRowHeight="15" x14ac:dyDescent="0.25"/>
  <cols>
    <col min="3" max="3" width="10.7109375" bestFit="1" customWidth="1"/>
    <col min="4" max="4" width="13.7109375" bestFit="1" customWidth="1"/>
    <col min="5" max="5" width="11.7109375" bestFit="1" customWidth="1"/>
    <col min="6" max="6" width="9.28515625" style="5" bestFit="1" customWidth="1"/>
    <col min="7" max="7" width="14.5703125" bestFit="1" customWidth="1"/>
    <col min="8" max="8" width="12" style="5" bestFit="1" customWidth="1"/>
    <col min="9" max="9" width="14.7109375" bestFit="1" customWidth="1"/>
    <col min="10" max="10" width="17.7109375" style="6" bestFit="1" customWidth="1"/>
  </cols>
  <sheetData>
    <row r="1" spans="1:10" s="3" customFormat="1" ht="15.75" thickBot="1" x14ac:dyDescent="0.3">
      <c r="A1" s="3" t="s">
        <v>112</v>
      </c>
      <c r="B1" s="3" t="s">
        <v>1</v>
      </c>
      <c r="C1" s="3" t="s">
        <v>59</v>
      </c>
      <c r="D1" s="3" t="s">
        <v>139</v>
      </c>
      <c r="E1" s="3" t="s">
        <v>140</v>
      </c>
      <c r="F1" s="9" t="s">
        <v>141</v>
      </c>
      <c r="G1" s="3" t="s">
        <v>142</v>
      </c>
      <c r="H1" s="9" t="s">
        <v>144</v>
      </c>
      <c r="I1" s="9" t="s">
        <v>145</v>
      </c>
      <c r="J1" s="10" t="s">
        <v>146</v>
      </c>
    </row>
    <row r="2" spans="1:10" ht="15.75" thickBot="1" x14ac:dyDescent="0.3">
      <c r="A2" t="s">
        <v>7</v>
      </c>
      <c r="B2" t="s">
        <v>60</v>
      </c>
      <c r="C2" s="4">
        <v>731545</v>
      </c>
      <c r="D2">
        <v>6</v>
      </c>
      <c r="F2" s="5">
        <v>0.82018194369450959</v>
      </c>
      <c r="G2">
        <v>67</v>
      </c>
      <c r="H2" s="5">
        <v>18.180699751894963</v>
      </c>
      <c r="I2" s="5">
        <f>('April 6'!D2/'April 6'!C2)*100000</f>
        <v>25.288943263914046</v>
      </c>
      <c r="J2" s="6">
        <f t="shared" ref="J2:J33" si="0">SUM(I2-H2)/H2</f>
        <v>0.39097744360902253</v>
      </c>
    </row>
    <row r="3" spans="1:10" ht="15.75" thickBot="1" x14ac:dyDescent="0.3">
      <c r="A3" t="s">
        <v>8</v>
      </c>
      <c r="B3" t="s">
        <v>61</v>
      </c>
      <c r="C3" s="4">
        <v>4903185</v>
      </c>
      <c r="D3">
        <v>51</v>
      </c>
      <c r="E3">
        <v>0</v>
      </c>
      <c r="F3" s="5">
        <v>1.0401402353776168</v>
      </c>
      <c r="G3">
        <v>438</v>
      </c>
      <c r="H3" s="5">
        <v>20.374511669455671</v>
      </c>
      <c r="I3" s="5">
        <f>('April 6'!D3/'April 6'!C3)*100000</f>
        <v>37.547023006474362</v>
      </c>
      <c r="J3" s="6">
        <f t="shared" si="0"/>
        <v>0.84284284284284261</v>
      </c>
    </row>
    <row r="4" spans="1:10" ht="15.75" thickBot="1" x14ac:dyDescent="0.3">
      <c r="A4" t="s">
        <v>9</v>
      </c>
      <c r="B4" t="s">
        <v>62</v>
      </c>
      <c r="C4" s="4">
        <v>3017804</v>
      </c>
      <c r="D4">
        <v>37</v>
      </c>
      <c r="F4" s="5">
        <v>1.2260570931710608</v>
      </c>
      <c r="G4">
        <v>228</v>
      </c>
      <c r="H4" s="5">
        <v>18.689086501310225</v>
      </c>
      <c r="I4" s="5">
        <f>('April 6'!D4/'April 6'!C4)*100000</f>
        <v>28.265586499322019</v>
      </c>
      <c r="J4" s="6">
        <f t="shared" si="0"/>
        <v>0.51241134751773021</v>
      </c>
    </row>
    <row r="5" spans="1:10" ht="15.75" thickBot="1" x14ac:dyDescent="0.3">
      <c r="A5" t="s">
        <v>10</v>
      </c>
      <c r="B5" t="s">
        <v>63</v>
      </c>
      <c r="C5" s="4">
        <v>7278717</v>
      </c>
      <c r="D5">
        <v>28</v>
      </c>
      <c r="E5">
        <v>0</v>
      </c>
      <c r="F5" s="5">
        <v>0.38468317974170446</v>
      </c>
      <c r="G5">
        <v>260</v>
      </c>
      <c r="H5" s="5">
        <v>17.709164953109184</v>
      </c>
      <c r="I5" s="5">
        <f>('April 6'!D5/'April 6'!C5)*100000</f>
        <v>31.173076244068834</v>
      </c>
      <c r="J5" s="6">
        <f t="shared" si="0"/>
        <v>0.76027928626842467</v>
      </c>
    </row>
    <row r="6" spans="1:10" ht="15.75" thickBot="1" x14ac:dyDescent="0.3">
      <c r="A6" t="s">
        <v>11</v>
      </c>
      <c r="B6" t="s">
        <v>64</v>
      </c>
      <c r="C6" s="4">
        <v>39512223</v>
      </c>
      <c r="D6">
        <v>611</v>
      </c>
      <c r="E6">
        <v>13</v>
      </c>
      <c r="F6" s="5">
        <v>1.5463569336506326</v>
      </c>
      <c r="G6">
        <v>8464</v>
      </c>
      <c r="H6" s="5">
        <v>21.562947749105383</v>
      </c>
      <c r="I6" s="5">
        <f>('April 6'!D6/'April 6'!C6)*100000</f>
        <v>34.009729090666454</v>
      </c>
      <c r="J6" s="6">
        <f t="shared" si="0"/>
        <v>0.57723004694835711</v>
      </c>
    </row>
    <row r="7" spans="1:10" ht="15.75" thickBot="1" x14ac:dyDescent="0.3">
      <c r="A7" t="s">
        <v>12</v>
      </c>
      <c r="B7" t="s">
        <v>65</v>
      </c>
      <c r="C7" s="4">
        <v>5758736</v>
      </c>
      <c r="D7">
        <v>216</v>
      </c>
      <c r="E7">
        <v>2</v>
      </c>
      <c r="F7" s="5">
        <v>3.7508230972907941</v>
      </c>
      <c r="G7">
        <v>1216</v>
      </c>
      <c r="H7" s="5">
        <v>51.504357900761562</v>
      </c>
      <c r="I7" s="5">
        <f>('April 6'!D7/'April 6'!C7)*100000</f>
        <v>85.956362646247371</v>
      </c>
      <c r="J7" s="6">
        <f t="shared" si="0"/>
        <v>0.66891436277815219</v>
      </c>
    </row>
    <row r="8" spans="1:10" ht="15.75" thickBot="1" x14ac:dyDescent="0.3">
      <c r="A8" t="s">
        <v>13</v>
      </c>
      <c r="B8" t="s">
        <v>66</v>
      </c>
      <c r="C8" s="4">
        <v>3565287</v>
      </c>
      <c r="D8">
        <v>96</v>
      </c>
      <c r="E8">
        <v>1</v>
      </c>
      <c r="F8" s="5">
        <v>2.6926303548634376</v>
      </c>
      <c r="G8">
        <v>170</v>
      </c>
      <c r="H8" s="5">
        <v>87.734872395967002</v>
      </c>
      <c r="I8" s="5">
        <f>('April 6'!D8/'April 6'!C8)*100000</f>
        <v>159.17372149843757</v>
      </c>
      <c r="J8" s="6">
        <f t="shared" si="0"/>
        <v>0.81425831202046028</v>
      </c>
    </row>
    <row r="9" spans="1:10" ht="15.75" thickBot="1" x14ac:dyDescent="0.3">
      <c r="A9" t="s">
        <v>14</v>
      </c>
      <c r="B9" t="s">
        <v>67</v>
      </c>
      <c r="C9" s="4">
        <v>705749</v>
      </c>
      <c r="D9">
        <v>39</v>
      </c>
      <c r="F9" s="5">
        <v>5.5260439618051178</v>
      </c>
      <c r="G9">
        <v>193</v>
      </c>
      <c r="H9" s="5">
        <v>70.705024024121897</v>
      </c>
      <c r="I9" s="5">
        <f>('April 6'!D9/'April 6'!C9)*100000</f>
        <v>141.41004804824379</v>
      </c>
      <c r="J9" s="6">
        <f t="shared" si="0"/>
        <v>1</v>
      </c>
    </row>
    <row r="10" spans="1:10" ht="15.75" thickBot="1" x14ac:dyDescent="0.3">
      <c r="A10" t="s">
        <v>15</v>
      </c>
      <c r="B10" t="s">
        <v>68</v>
      </c>
      <c r="C10" s="4">
        <v>973764</v>
      </c>
      <c r="D10">
        <v>26</v>
      </c>
      <c r="F10" s="5">
        <v>2.6700514703768059</v>
      </c>
      <c r="G10">
        <v>52</v>
      </c>
      <c r="H10" s="5">
        <v>32.759477655776962</v>
      </c>
      <c r="I10" s="5">
        <f>('April 6'!D10/'April 6'!C10)*100000</f>
        <v>69.113255367830391</v>
      </c>
      <c r="J10" s="6">
        <f t="shared" si="0"/>
        <v>1.109717868338558</v>
      </c>
    </row>
    <row r="11" spans="1:10" ht="15.75" thickBot="1" x14ac:dyDescent="0.3">
      <c r="A11" t="s">
        <v>137</v>
      </c>
      <c r="B11" t="s">
        <v>69</v>
      </c>
      <c r="C11" s="4">
        <v>21477737</v>
      </c>
      <c r="D11">
        <v>328</v>
      </c>
      <c r="E11">
        <v>8</v>
      </c>
      <c r="F11" s="5">
        <v>1.5271627546235436</v>
      </c>
      <c r="G11">
        <v>2288</v>
      </c>
      <c r="H11" s="5">
        <v>31.385988197918618</v>
      </c>
      <c r="I11" s="5">
        <f>('April 6'!D11/'April 6'!C11)*100000</f>
        <v>57.501402498782809</v>
      </c>
      <c r="J11" s="6">
        <f t="shared" si="0"/>
        <v>0.83207239282005629</v>
      </c>
    </row>
    <row r="12" spans="1:10" ht="15.75" thickBot="1" x14ac:dyDescent="0.3">
      <c r="A12" t="s">
        <v>17</v>
      </c>
      <c r="B12" t="s">
        <v>70</v>
      </c>
      <c r="C12" s="4">
        <v>10617423</v>
      </c>
      <c r="D12">
        <v>197</v>
      </c>
      <c r="E12">
        <v>1</v>
      </c>
      <c r="F12" s="5">
        <v>1.8554408164768419</v>
      </c>
      <c r="G12">
        <v>146</v>
      </c>
      <c r="H12" s="5">
        <v>38.77588751997542</v>
      </c>
      <c r="I12" s="5">
        <f>('April 6'!D12/'April 6'!C12)*100000</f>
        <v>63.499400937496787</v>
      </c>
      <c r="J12" s="6">
        <f t="shared" si="0"/>
        <v>0.63760019431624959</v>
      </c>
    </row>
    <row r="13" spans="1:10" ht="15.75" thickBot="1" x14ac:dyDescent="0.3">
      <c r="A13" t="s">
        <v>138</v>
      </c>
      <c r="B13" t="s">
        <v>71</v>
      </c>
      <c r="C13" s="4">
        <v>1415872</v>
      </c>
      <c r="D13">
        <v>16</v>
      </c>
      <c r="F13" s="5">
        <v>1.1300456538444152</v>
      </c>
      <c r="G13">
        <v>13</v>
      </c>
      <c r="H13" s="5">
        <v>14.902477060073227</v>
      </c>
      <c r="I13" s="5">
        <f>('April 6'!D13/'April 6'!C13)*100000</f>
        <v>26.202933598517383</v>
      </c>
      <c r="J13" s="6">
        <f t="shared" si="0"/>
        <v>0.75829383886255941</v>
      </c>
    </row>
    <row r="14" spans="1:10" ht="15.75" thickBot="1" x14ac:dyDescent="0.3">
      <c r="A14" t="s">
        <v>19</v>
      </c>
      <c r="B14" t="s">
        <v>72</v>
      </c>
      <c r="C14" s="4">
        <v>3155070</v>
      </c>
      <c r="D14">
        <v>38</v>
      </c>
      <c r="F14" s="5">
        <v>1.2044106786854174</v>
      </c>
      <c r="G14">
        <v>353</v>
      </c>
      <c r="H14" s="5">
        <v>15.752423876490854</v>
      </c>
      <c r="I14" s="5">
        <f>('April 6'!D14/'April 6'!C14)*100000</f>
        <v>27.511275502603745</v>
      </c>
      <c r="J14" s="6">
        <f t="shared" si="0"/>
        <v>0.74647887323943662</v>
      </c>
    </row>
    <row r="15" spans="1:10" ht="15.75" thickBot="1" x14ac:dyDescent="0.3">
      <c r="A15" t="s">
        <v>20</v>
      </c>
      <c r="B15" t="s">
        <v>73</v>
      </c>
      <c r="C15" s="4">
        <v>1787065</v>
      </c>
      <c r="D15">
        <v>11</v>
      </c>
      <c r="F15" s="5">
        <v>0.61553440977244811</v>
      </c>
      <c r="G15">
        <v>1500</v>
      </c>
      <c r="H15" s="5">
        <v>29.377778648230478</v>
      </c>
      <c r="I15" s="5">
        <f>('April 6'!D15/'April 6'!C15)*100000</f>
        <v>61.609398650860491</v>
      </c>
      <c r="J15" s="6">
        <f t="shared" si="0"/>
        <v>1.0971428571428572</v>
      </c>
    </row>
    <row r="16" spans="1:10" ht="15.75" thickBot="1" x14ac:dyDescent="0.3">
      <c r="A16" t="s">
        <v>21</v>
      </c>
      <c r="B16" t="s">
        <v>74</v>
      </c>
      <c r="C16" s="4">
        <v>12671821</v>
      </c>
      <c r="D16">
        <v>289</v>
      </c>
      <c r="E16">
        <v>1</v>
      </c>
      <c r="F16" s="5">
        <v>2.2806509025024893</v>
      </c>
      <c r="G16">
        <v>159</v>
      </c>
      <c r="H16" s="5">
        <v>47.301804531487619</v>
      </c>
      <c r="I16" s="5">
        <f>('April 6'!D16/'April 6'!C16)*100000</f>
        <v>88.827012313384159</v>
      </c>
      <c r="J16" s="6">
        <f t="shared" si="0"/>
        <v>0.87787787787787797</v>
      </c>
    </row>
    <row r="17" spans="1:10" ht="15.75" thickBot="1" x14ac:dyDescent="0.3">
      <c r="A17" t="s">
        <v>22</v>
      </c>
      <c r="B17" t="s">
        <v>75</v>
      </c>
      <c r="C17" s="4">
        <v>6732219</v>
      </c>
      <c r="D17">
        <v>39</v>
      </c>
      <c r="E17">
        <v>2</v>
      </c>
      <c r="F17" s="5">
        <v>0.57930379270193089</v>
      </c>
      <c r="G17">
        <v>112</v>
      </c>
      <c r="H17" s="5">
        <v>32.069663806242787</v>
      </c>
      <c r="I17" s="5">
        <f>('April 6'!D17/'April 6'!C17)*100000</f>
        <v>65.520744348928645</v>
      </c>
      <c r="J17" s="6">
        <f t="shared" si="0"/>
        <v>1.043075497915702</v>
      </c>
    </row>
    <row r="18" spans="1:10" ht="15.75" thickBot="1" x14ac:dyDescent="0.3">
      <c r="A18" t="s">
        <v>23</v>
      </c>
      <c r="B18" t="s">
        <v>76</v>
      </c>
      <c r="C18" s="4">
        <v>2913314</v>
      </c>
      <c r="D18">
        <v>21</v>
      </c>
      <c r="E18">
        <v>1</v>
      </c>
      <c r="F18" s="5">
        <v>0.72082858215763901</v>
      </c>
      <c r="G18">
        <v>433</v>
      </c>
      <c r="H18" s="5">
        <v>14.691173007784261</v>
      </c>
      <c r="I18" s="5">
        <f>('April 6'!D18/'April 6'!C18)*100000</f>
        <v>25.640902422464588</v>
      </c>
      <c r="J18" s="6">
        <f t="shared" si="0"/>
        <v>0.74532710280373837</v>
      </c>
    </row>
    <row r="19" spans="1:10" ht="15.75" thickBot="1" x14ac:dyDescent="0.3">
      <c r="A19" t="s">
        <v>24</v>
      </c>
      <c r="B19" t="s">
        <v>77</v>
      </c>
      <c r="C19" s="4">
        <v>4467673</v>
      </c>
      <c r="D19">
        <v>35</v>
      </c>
      <c r="E19">
        <v>1</v>
      </c>
      <c r="F19" s="5">
        <v>0.78340558944219951</v>
      </c>
      <c r="G19">
        <v>380</v>
      </c>
      <c r="H19" s="5">
        <v>13.228362953152569</v>
      </c>
      <c r="I19" s="5">
        <f>('April 6'!D19/'April 6'!C19)*100000</f>
        <v>21.375781083351445</v>
      </c>
      <c r="J19" s="6">
        <f t="shared" si="0"/>
        <v>0.61590524534686975</v>
      </c>
    </row>
    <row r="20" spans="1:10" ht="15.75" thickBot="1" x14ac:dyDescent="0.3">
      <c r="A20" t="s">
        <v>25</v>
      </c>
      <c r="B20" t="s">
        <v>78</v>
      </c>
      <c r="C20" s="4">
        <v>4648794</v>
      </c>
      <c r="D20">
        <v>280</v>
      </c>
      <c r="E20">
        <v>7</v>
      </c>
      <c r="F20" s="5">
        <v>6.0230674880409838</v>
      </c>
      <c r="G20">
        <v>531</v>
      </c>
      <c r="H20" s="5">
        <v>112.65287298168084</v>
      </c>
      <c r="I20" s="5">
        <f>('April 6'!D20/'April 6'!C20)*100000</f>
        <v>279.85752864076142</v>
      </c>
      <c r="J20" s="6">
        <f t="shared" si="0"/>
        <v>1.4842467061294631</v>
      </c>
    </row>
    <row r="21" spans="1:10" ht="15.75" thickBot="1" x14ac:dyDescent="0.3">
      <c r="A21" t="s">
        <v>26</v>
      </c>
      <c r="B21" t="s">
        <v>79</v>
      </c>
      <c r="C21" s="4">
        <v>6892503</v>
      </c>
      <c r="D21">
        <v>256</v>
      </c>
      <c r="F21" s="5">
        <v>3.7141804653548931</v>
      </c>
      <c r="G21">
        <v>1335</v>
      </c>
      <c r="H21" s="5">
        <v>96.046385471286712</v>
      </c>
      <c r="I21" s="5">
        <f>('April 6'!D21/'April 6'!C21)*100000</f>
        <v>181.35646803490692</v>
      </c>
      <c r="J21" s="6">
        <f t="shared" si="0"/>
        <v>0.8882175226586102</v>
      </c>
    </row>
    <row r="22" spans="1:10" ht="15.75" thickBot="1" x14ac:dyDescent="0.3">
      <c r="A22" t="s">
        <v>27</v>
      </c>
      <c r="B22" t="s">
        <v>80</v>
      </c>
      <c r="C22" s="4">
        <v>6045680</v>
      </c>
      <c r="D22">
        <v>85</v>
      </c>
      <c r="E22">
        <v>1</v>
      </c>
      <c r="F22" s="5">
        <v>1.4059626047028622</v>
      </c>
      <c r="G22">
        <v>151</v>
      </c>
      <c r="H22" s="5">
        <v>32.833362003943314</v>
      </c>
      <c r="I22" s="5">
        <f>('April 6'!D22/'April 6'!C22)*100000</f>
        <v>59.69551812203094</v>
      </c>
      <c r="J22" s="6">
        <f t="shared" si="0"/>
        <v>0.8181360201511334</v>
      </c>
    </row>
    <row r="23" spans="1:10" ht="15.75" thickBot="1" x14ac:dyDescent="0.3">
      <c r="A23" t="s">
        <v>28</v>
      </c>
      <c r="B23" t="s">
        <v>81</v>
      </c>
      <c r="C23" s="4">
        <v>1344212</v>
      </c>
      <c r="D23">
        <v>43</v>
      </c>
      <c r="F23" s="5">
        <v>3.1989001734845397</v>
      </c>
      <c r="G23">
        <v>1759</v>
      </c>
      <c r="H23" s="5">
        <v>22.541087268972454</v>
      </c>
      <c r="I23" s="5">
        <f>('April 6'!D23/'April 6'!C23)*100000</f>
        <v>34.964722826458924</v>
      </c>
      <c r="J23" s="6">
        <f t="shared" si="0"/>
        <v>0.55115511551155127</v>
      </c>
    </row>
    <row r="24" spans="1:10" ht="15.75" thickBot="1" x14ac:dyDescent="0.3">
      <c r="A24" t="s">
        <v>29</v>
      </c>
      <c r="B24" t="s">
        <v>82</v>
      </c>
      <c r="C24" s="4">
        <v>9986857</v>
      </c>
      <c r="D24">
        <v>80</v>
      </c>
      <c r="F24" s="5">
        <v>0.80105282372622333</v>
      </c>
      <c r="G24">
        <v>337</v>
      </c>
      <c r="H24" s="5">
        <v>76.250215658439885</v>
      </c>
      <c r="I24" s="5">
        <f>('April 6'!D24/'April 6'!C24)*100000</f>
        <v>157.38685354160972</v>
      </c>
      <c r="J24" s="6">
        <f t="shared" si="0"/>
        <v>1.0640840446487196</v>
      </c>
    </row>
    <row r="25" spans="1:10" ht="15.75" thickBot="1" x14ac:dyDescent="0.3">
      <c r="A25" t="s">
        <v>30</v>
      </c>
      <c r="B25" t="s">
        <v>83</v>
      </c>
      <c r="C25" s="4">
        <v>5639632</v>
      </c>
      <c r="D25">
        <v>77</v>
      </c>
      <c r="F25" s="5">
        <v>1.3653373127892032</v>
      </c>
      <c r="G25">
        <v>2336</v>
      </c>
      <c r="H25" s="5">
        <v>11.153209996680635</v>
      </c>
      <c r="I25" s="5">
        <f>('April 6'!D25/'April 6'!C25)*100000</f>
        <v>16.579095941011754</v>
      </c>
      <c r="J25" s="6">
        <f t="shared" si="0"/>
        <v>0.4864864864864864</v>
      </c>
    </row>
    <row r="26" spans="1:10" ht="15.75" thickBot="1" x14ac:dyDescent="0.3">
      <c r="A26" t="s">
        <v>31</v>
      </c>
      <c r="B26" t="s">
        <v>84</v>
      </c>
      <c r="C26" s="4">
        <v>6137428</v>
      </c>
      <c r="D26">
        <v>24</v>
      </c>
      <c r="E26">
        <v>1</v>
      </c>
      <c r="F26" s="5">
        <v>0.39104328392935933</v>
      </c>
      <c r="G26">
        <v>389</v>
      </c>
      <c r="H26" s="5">
        <v>21.621434907260827</v>
      </c>
      <c r="I26" s="5">
        <f>('April 6'!D26/'April 6'!C26)*100000</f>
        <v>38.56664387753306</v>
      </c>
      <c r="J26" s="6">
        <f t="shared" si="0"/>
        <v>0.78372268274302914</v>
      </c>
    </row>
    <row r="27" spans="1:10" ht="15.75" thickBot="1" x14ac:dyDescent="0.3">
      <c r="A27" t="s">
        <v>32</v>
      </c>
      <c r="B27" t="s">
        <v>85</v>
      </c>
      <c r="C27" s="4">
        <v>2976149</v>
      </c>
      <c r="D27">
        <v>34</v>
      </c>
      <c r="F27" s="5">
        <v>1.1424159207082709</v>
      </c>
      <c r="G27">
        <v>266</v>
      </c>
      <c r="H27" s="5">
        <v>31.483638755989702</v>
      </c>
      <c r="I27" s="5">
        <f>('April 6'!D27/'April 6'!C27)*100000</f>
        <v>55.037567003533759</v>
      </c>
      <c r="J27" s="6">
        <f t="shared" si="0"/>
        <v>0.7481323372465315</v>
      </c>
    </row>
    <row r="28" spans="1:10" ht="15.75" thickBot="1" x14ac:dyDescent="0.3">
      <c r="A28" t="s">
        <v>33</v>
      </c>
      <c r="B28" t="s">
        <v>86</v>
      </c>
      <c r="C28" s="4">
        <v>1068778</v>
      </c>
      <c r="D28">
        <v>12</v>
      </c>
      <c r="F28" s="5">
        <v>1.1227776020838753</v>
      </c>
      <c r="G28">
        <v>311</v>
      </c>
      <c r="H28" s="5">
        <v>19.461478436120505</v>
      </c>
      <c r="I28" s="5">
        <f>('April 6'!D28/'April 6'!C28)*100000</f>
        <v>27.882310451749568</v>
      </c>
      <c r="J28" s="6">
        <f t="shared" si="0"/>
        <v>0.43269230769230765</v>
      </c>
    </row>
    <row r="29" spans="1:10" ht="15.75" thickBot="1" x14ac:dyDescent="0.3">
      <c r="A29" t="s">
        <v>34</v>
      </c>
      <c r="B29" t="s">
        <v>87</v>
      </c>
      <c r="C29" s="4">
        <v>10488084</v>
      </c>
      <c r="D29">
        <v>63</v>
      </c>
      <c r="E29">
        <v>0</v>
      </c>
      <c r="F29" s="5">
        <v>0.60068168790410148</v>
      </c>
      <c r="G29">
        <v>227</v>
      </c>
      <c r="H29" s="5">
        <v>14.28287569016419</v>
      </c>
      <c r="I29" s="5">
        <f>('April 6'!D29/'April 6'!C29)*100000</f>
        <v>24.647018464001622</v>
      </c>
      <c r="J29" s="6">
        <f t="shared" si="0"/>
        <v>0.72563417890520698</v>
      </c>
    </row>
    <row r="30" spans="1:10" ht="15.75" thickBot="1" x14ac:dyDescent="0.3">
      <c r="A30" t="s">
        <v>35</v>
      </c>
      <c r="B30" t="s">
        <v>88</v>
      </c>
      <c r="C30" s="4">
        <v>762062</v>
      </c>
      <c r="D30">
        <v>7</v>
      </c>
      <c r="E30">
        <v>0</v>
      </c>
      <c r="F30" s="5">
        <v>0.91856043209082727</v>
      </c>
      <c r="G30">
        <v>223</v>
      </c>
      <c r="H30" s="5">
        <v>16.534087777634891</v>
      </c>
      <c r="I30" s="5">
        <f>('April 6'!D30/'April 6'!C30)*100000</f>
        <v>27.163144206114463</v>
      </c>
      <c r="J30" s="6">
        <f t="shared" si="0"/>
        <v>0.64285714285714279</v>
      </c>
    </row>
    <row r="31" spans="1:10" ht="15.75" thickBot="1" x14ac:dyDescent="0.3">
      <c r="A31" t="s">
        <v>36</v>
      </c>
      <c r="B31" t="s">
        <v>89</v>
      </c>
      <c r="C31" s="4">
        <v>1934408</v>
      </c>
      <c r="D31">
        <v>27</v>
      </c>
      <c r="F31" s="5">
        <v>1.3957758652776457</v>
      </c>
      <c r="G31">
        <v>747</v>
      </c>
      <c r="H31" s="5">
        <v>9.1500862279312329</v>
      </c>
      <c r="I31" s="5">
        <f>('April 6'!D31/'April 6'!C31)*100000</f>
        <v>18.972212687292444</v>
      </c>
      <c r="J31" s="6">
        <f t="shared" si="0"/>
        <v>1.0734463276836159</v>
      </c>
    </row>
    <row r="32" spans="1:10" ht="15.75" thickBot="1" x14ac:dyDescent="0.3">
      <c r="A32" t="s">
        <v>37</v>
      </c>
      <c r="B32" t="s">
        <v>90</v>
      </c>
      <c r="C32" s="4">
        <v>1359711</v>
      </c>
      <c r="D32">
        <v>39</v>
      </c>
      <c r="F32" s="5">
        <v>2.8682565633432402</v>
      </c>
      <c r="G32">
        <v>485</v>
      </c>
      <c r="H32" s="5">
        <v>26.991029711460744</v>
      </c>
      <c r="I32" s="5">
        <f>('April 6'!D32/'April 6'!C32)*100000</f>
        <v>49.201631817349423</v>
      </c>
      <c r="J32" s="6">
        <f t="shared" si="0"/>
        <v>0.82288828337874664</v>
      </c>
    </row>
    <row r="33" spans="1:10" ht="15.75" thickBot="1" x14ac:dyDescent="0.3">
      <c r="A33" t="s">
        <v>38</v>
      </c>
      <c r="B33" t="s">
        <v>91</v>
      </c>
      <c r="C33" s="4">
        <v>8882190</v>
      </c>
      <c r="D33">
        <v>427</v>
      </c>
      <c r="E33">
        <v>5</v>
      </c>
      <c r="F33" s="5">
        <v>4.8073729564443006</v>
      </c>
      <c r="G33">
        <v>1720</v>
      </c>
      <c r="H33" s="5">
        <v>210.48862949340199</v>
      </c>
      <c r="I33" s="5">
        <f>('April 6'!D33/'April 6'!C33)*100000</f>
        <v>422.24946775513695</v>
      </c>
      <c r="J33" s="6">
        <f t="shared" si="0"/>
        <v>1.0060440735986305</v>
      </c>
    </row>
    <row r="34" spans="1:10" ht="15.75" thickBot="1" x14ac:dyDescent="0.3">
      <c r="A34" t="s">
        <v>39</v>
      </c>
      <c r="B34" t="s">
        <v>92</v>
      </c>
      <c r="C34" s="4">
        <v>2096829</v>
      </c>
      <c r="D34">
        <v>28</v>
      </c>
      <c r="F34" s="5">
        <v>1.3353497113975437</v>
      </c>
      <c r="G34">
        <v>7206</v>
      </c>
      <c r="H34" s="5">
        <v>15.022684253222367</v>
      </c>
      <c r="I34" s="5">
        <f>('April 6'!D34/'April 6'!C34)*100000</f>
        <v>29.759222139716687</v>
      </c>
      <c r="J34" s="6">
        <f t="shared" ref="J34:J52" si="1">SUM(I34-H34)/H34</f>
        <v>0.9809523809523808</v>
      </c>
    </row>
    <row r="35" spans="1:10" ht="15.75" thickBot="1" x14ac:dyDescent="0.3">
      <c r="A35" t="s">
        <v>40</v>
      </c>
      <c r="B35" t="s">
        <v>93</v>
      </c>
      <c r="C35" s="4">
        <v>3080156</v>
      </c>
      <c r="D35">
        <v>85</v>
      </c>
      <c r="E35">
        <v>1</v>
      </c>
      <c r="F35" s="5">
        <v>2.7596004877675027</v>
      </c>
      <c r="G35">
        <v>514</v>
      </c>
      <c r="H35" s="5">
        <v>36.134533445708591</v>
      </c>
      <c r="I35" s="5">
        <f>('April 6'!D35/'April 6'!C35)*100000</f>
        <v>59.60737053577806</v>
      </c>
      <c r="J35" s="6">
        <f t="shared" si="1"/>
        <v>0.64959568733153661</v>
      </c>
    </row>
    <row r="36" spans="1:10" ht="15.75" thickBot="1" x14ac:dyDescent="0.3">
      <c r="A36" t="s">
        <v>41</v>
      </c>
      <c r="B36" t="s">
        <v>94</v>
      </c>
      <c r="C36" s="4">
        <v>19453561</v>
      </c>
      <c r="D36">
        <v>2382</v>
      </c>
      <c r="E36">
        <v>12</v>
      </c>
      <c r="F36" s="5">
        <v>12.244544841944361</v>
      </c>
      <c r="G36">
        <v>253</v>
      </c>
      <c r="H36" s="5">
        <v>389.62018316338072</v>
      </c>
      <c r="I36" s="5">
        <f>('April 6'!D36/'April 6'!C36)*100000</f>
        <v>627.29389236243173</v>
      </c>
      <c r="J36" s="6">
        <f t="shared" si="1"/>
        <v>0.61001385315654066</v>
      </c>
    </row>
    <row r="37" spans="1:10" ht="15.75" thickBot="1" x14ac:dyDescent="0.3">
      <c r="A37" t="s">
        <v>42</v>
      </c>
      <c r="B37" t="s">
        <v>95</v>
      </c>
      <c r="C37" s="4">
        <v>11689100</v>
      </c>
      <c r="D37">
        <v>88</v>
      </c>
      <c r="F37" s="5">
        <v>0.75283811414052404</v>
      </c>
      <c r="G37">
        <v>207</v>
      </c>
      <c r="H37" s="5">
        <v>18.812397874943322</v>
      </c>
      <c r="I37" s="5">
        <f>('April 6'!D37/'April 6'!C37)*100000</f>
        <v>34.587778357615214</v>
      </c>
      <c r="J37" s="6">
        <f t="shared" si="1"/>
        <v>0.83856298317417022</v>
      </c>
    </row>
    <row r="38" spans="1:10" ht="15.75" thickBot="1" x14ac:dyDescent="0.3">
      <c r="A38" t="s">
        <v>43</v>
      </c>
      <c r="B38" t="s">
        <v>96</v>
      </c>
      <c r="C38" s="4">
        <v>3956971</v>
      </c>
      <c r="D38">
        <v>29</v>
      </c>
      <c r="F38" s="5">
        <v>0.73288381441258987</v>
      </c>
      <c r="G38">
        <v>346</v>
      </c>
      <c r="H38" s="5">
        <v>14.278598453210803</v>
      </c>
      <c r="I38" s="5">
        <f>('April 6'!D38/'April 6'!C38)*100000</f>
        <v>31.640363298088364</v>
      </c>
      <c r="J38" s="6">
        <f t="shared" si="1"/>
        <v>1.2159292035398233</v>
      </c>
    </row>
    <row r="39" spans="1:10" ht="15.75" thickBot="1" x14ac:dyDescent="0.3">
      <c r="A39" t="s">
        <v>44</v>
      </c>
      <c r="B39" t="s">
        <v>97</v>
      </c>
      <c r="C39" s="4">
        <v>4217737</v>
      </c>
      <c r="D39">
        <v>75</v>
      </c>
      <c r="E39">
        <v>3</v>
      </c>
      <c r="F39" s="5">
        <v>1.7782047576698121</v>
      </c>
      <c r="G39">
        <v>1248</v>
      </c>
      <c r="H39" s="5">
        <v>16.359483770562271</v>
      </c>
      <c r="I39" s="5">
        <f>('April 6'!D39/'April 6'!C39)*100000</f>
        <v>25.321635749218121</v>
      </c>
      <c r="J39" s="6">
        <f t="shared" si="1"/>
        <v>0.54782608695652157</v>
      </c>
    </row>
    <row r="40" spans="1:10" ht="15.75" thickBot="1" x14ac:dyDescent="0.3">
      <c r="A40" t="s">
        <v>45</v>
      </c>
      <c r="B40" t="s">
        <v>98</v>
      </c>
      <c r="C40" s="4">
        <v>12801989</v>
      </c>
      <c r="D40">
        <v>133</v>
      </c>
      <c r="F40" s="5">
        <v>1.038901064514272</v>
      </c>
      <c r="G40">
        <v>975</v>
      </c>
      <c r="H40" s="5">
        <v>37.830059063478345</v>
      </c>
      <c r="I40" s="5">
        <f>('April 6'!D40/'April 6'!C40)*100000</f>
        <v>89.907904154580976</v>
      </c>
      <c r="J40" s="6">
        <f t="shared" si="1"/>
        <v>1.3766260582283705</v>
      </c>
    </row>
    <row r="41" spans="1:10" ht="15.75" thickBot="1" x14ac:dyDescent="0.3">
      <c r="A41" t="s">
        <v>46</v>
      </c>
      <c r="B41" t="s">
        <v>99</v>
      </c>
      <c r="C41" s="4">
        <v>1059361</v>
      </c>
      <c r="D41">
        <v>33</v>
      </c>
      <c r="F41" s="5">
        <v>3.1150854146981053</v>
      </c>
      <c r="G41">
        <v>478</v>
      </c>
      <c r="H41" s="5">
        <v>46.06550552644471</v>
      </c>
      <c r="I41" s="5">
        <f>('April 6'!D41/'April 6'!C41)*100000</f>
        <v>87.033598556110704</v>
      </c>
      <c r="J41" s="6">
        <f t="shared" si="1"/>
        <v>0.88934426229508201</v>
      </c>
    </row>
    <row r="42" spans="1:10" ht="15.75" thickBot="1" x14ac:dyDescent="0.3">
      <c r="A42" t="s">
        <v>47</v>
      </c>
      <c r="B42" t="s">
        <v>100</v>
      </c>
      <c r="C42" s="4">
        <v>5148714</v>
      </c>
      <c r="D42">
        <v>60</v>
      </c>
      <c r="E42">
        <v>1</v>
      </c>
      <c r="F42" s="5">
        <v>1.1653395391548258</v>
      </c>
      <c r="G42">
        <v>456</v>
      </c>
      <c r="H42" s="5">
        <v>21.034378681744606</v>
      </c>
      <c r="I42" s="5">
        <f>('April 6'!D42/'April 6'!C42)*100000</f>
        <v>39.796345262137301</v>
      </c>
      <c r="J42" s="6">
        <f t="shared" si="1"/>
        <v>0.89196675900277</v>
      </c>
    </row>
    <row r="43" spans="1:10" ht="15.75" thickBot="1" x14ac:dyDescent="0.3">
      <c r="A43" t="s">
        <v>48</v>
      </c>
      <c r="B43" t="s">
        <v>101</v>
      </c>
      <c r="C43" s="4">
        <v>884659</v>
      </c>
      <c r="D43">
        <v>11</v>
      </c>
      <c r="E43">
        <v>1</v>
      </c>
      <c r="F43" s="5">
        <v>1.2434169550075227</v>
      </c>
      <c r="G43">
        <v>597</v>
      </c>
      <c r="H43" s="5">
        <v>12.20809374007386</v>
      </c>
      <c r="I43" s="5">
        <f>('April 6'!D43/'April 6'!C43)*100000</f>
        <v>27.129097200164132</v>
      </c>
      <c r="J43" s="6">
        <f t="shared" si="1"/>
        <v>1.2222222222222221</v>
      </c>
    </row>
    <row r="44" spans="1:10" ht="15.75" thickBot="1" x14ac:dyDescent="0.3">
      <c r="A44" t="s">
        <v>49</v>
      </c>
      <c r="B44" t="s">
        <v>102</v>
      </c>
      <c r="C44" s="4">
        <v>6829174</v>
      </c>
      <c r="D44">
        <v>98</v>
      </c>
      <c r="F44" s="5">
        <v>1.4350198135235681</v>
      </c>
      <c r="G44">
        <v>403</v>
      </c>
      <c r="H44" s="5">
        <v>32.785809821217029</v>
      </c>
      <c r="I44" s="5">
        <f>('April 6'!D44/'April 6'!C44)*100000</f>
        <v>53.198234515623703</v>
      </c>
      <c r="J44" s="6">
        <f t="shared" si="1"/>
        <v>0.62259937472085758</v>
      </c>
    </row>
    <row r="45" spans="1:10" ht="15.75" thickBot="1" x14ac:dyDescent="0.3">
      <c r="A45" t="s">
        <v>50</v>
      </c>
      <c r="B45" t="s">
        <v>103</v>
      </c>
      <c r="C45" s="4">
        <v>28995881</v>
      </c>
      <c r="D45">
        <v>83</v>
      </c>
      <c r="E45">
        <v>2</v>
      </c>
      <c r="F45" s="5">
        <v>0.28624755357493709</v>
      </c>
      <c r="G45">
        <v>1268</v>
      </c>
      <c r="H45" s="5">
        <v>11.263668794888488</v>
      </c>
      <c r="I45" s="5">
        <f>('April 6'!D45/'April 6'!C45)*100000</f>
        <v>23.492991987379174</v>
      </c>
      <c r="J45" s="6">
        <f t="shared" si="1"/>
        <v>1.0857317819963257</v>
      </c>
    </row>
    <row r="46" spans="1:10" ht="15.75" thickBot="1" x14ac:dyDescent="0.3">
      <c r="A46" t="s">
        <v>51</v>
      </c>
      <c r="B46" t="s">
        <v>104</v>
      </c>
      <c r="C46" s="4">
        <v>3205958</v>
      </c>
      <c r="D46">
        <v>63</v>
      </c>
      <c r="E46">
        <v>0</v>
      </c>
      <c r="F46" s="5">
        <v>1.9650912457368439</v>
      </c>
      <c r="G46">
        <v>182</v>
      </c>
      <c r="H46" s="5">
        <v>27.667237062993337</v>
      </c>
      <c r="I46" s="5">
        <f>('April 6'!D46/'April 6'!C46)*100000</f>
        <v>50.063038879486257</v>
      </c>
      <c r="J46" s="6">
        <f t="shared" si="1"/>
        <v>0.80947012401352891</v>
      </c>
    </row>
    <row r="47" spans="1:10" ht="15.75" thickBot="1" x14ac:dyDescent="0.3">
      <c r="A47" t="s">
        <v>52</v>
      </c>
      <c r="B47" t="s">
        <v>105</v>
      </c>
      <c r="C47" s="4">
        <v>8535519</v>
      </c>
      <c r="D47">
        <v>77</v>
      </c>
      <c r="E47">
        <v>2</v>
      </c>
      <c r="F47" s="5">
        <v>0.90211268933968747</v>
      </c>
      <c r="G47">
        <v>505</v>
      </c>
      <c r="H47" s="5">
        <v>17.386171830910339</v>
      </c>
      <c r="I47" s="5">
        <f>('April 6'!D47/'April 6'!C47)*100000</f>
        <v>30.894430672581247</v>
      </c>
      <c r="J47" s="6">
        <f t="shared" si="1"/>
        <v>0.77695417789757437</v>
      </c>
    </row>
    <row r="48" spans="1:10" ht="15.75" thickBot="1" x14ac:dyDescent="0.3">
      <c r="A48" t="s">
        <v>53</v>
      </c>
      <c r="B48" t="s">
        <v>106</v>
      </c>
      <c r="C48" s="4">
        <v>623989</v>
      </c>
      <c r="D48">
        <v>19</v>
      </c>
      <c r="F48" s="5">
        <v>3.0449254714426055</v>
      </c>
      <c r="G48">
        <v>1028</v>
      </c>
      <c r="H48" s="5">
        <v>46.955955954351765</v>
      </c>
      <c r="I48" s="5">
        <f>('April 6'!D48/'April 6'!C48)*100000</f>
        <v>82.052728493611255</v>
      </c>
      <c r="J48" s="6">
        <f t="shared" si="1"/>
        <v>0.74744027303754224</v>
      </c>
    </row>
    <row r="49" spans="1:10" ht="15.75" thickBot="1" x14ac:dyDescent="0.3">
      <c r="A49" t="s">
        <v>54</v>
      </c>
      <c r="B49" t="s">
        <v>107</v>
      </c>
      <c r="C49" s="4">
        <v>7614893</v>
      </c>
      <c r="D49">
        <v>1187</v>
      </c>
      <c r="E49">
        <v>66</v>
      </c>
      <c r="F49" s="5">
        <v>15.587874970797357</v>
      </c>
      <c r="G49">
        <v>14129</v>
      </c>
      <c r="H49" s="5">
        <v>64.295059694207126</v>
      </c>
      <c r="I49" s="5">
        <f>('April 6'!D49/'April 6'!C49)*100000</f>
        <v>104.84717250787371</v>
      </c>
      <c r="J49" s="6">
        <f t="shared" si="1"/>
        <v>0.63071895424836599</v>
      </c>
    </row>
    <row r="50" spans="1:10" ht="15.75" thickBot="1" x14ac:dyDescent="0.3">
      <c r="A50" t="s">
        <v>55</v>
      </c>
      <c r="B50" t="s">
        <v>108</v>
      </c>
      <c r="C50" s="4">
        <v>5822434</v>
      </c>
      <c r="D50">
        <v>106</v>
      </c>
      <c r="F50" s="5">
        <v>1.820544466455094</v>
      </c>
      <c r="G50">
        <v>137</v>
      </c>
      <c r="H50" s="5">
        <v>23.20335447340408</v>
      </c>
      <c r="I50" s="5">
        <f>('April 6'!D50/'April 6'!C50)*100000</f>
        <v>38.935606655223573</v>
      </c>
      <c r="J50" s="6">
        <f t="shared" si="1"/>
        <v>0.67801628423390081</v>
      </c>
    </row>
    <row r="51" spans="1:10" ht="15.75" thickBot="1" x14ac:dyDescent="0.3">
      <c r="A51" t="s">
        <v>56</v>
      </c>
      <c r="B51" t="s">
        <v>109</v>
      </c>
      <c r="C51" s="4">
        <v>1792147</v>
      </c>
      <c r="D51">
        <v>2</v>
      </c>
      <c r="E51">
        <v>0</v>
      </c>
      <c r="F51" s="5">
        <v>0.11159798833466228</v>
      </c>
      <c r="G51">
        <v>1110</v>
      </c>
      <c r="H51" s="5">
        <v>9.0394370551076459</v>
      </c>
      <c r="I51" s="5">
        <f>('April 6'!D51/'April 6'!C51)*100000</f>
        <v>18.078874110215292</v>
      </c>
      <c r="J51" s="6">
        <f t="shared" si="1"/>
        <v>1</v>
      </c>
    </row>
    <row r="52" spans="1:10" x14ac:dyDescent="0.25">
      <c r="A52" t="s">
        <v>57</v>
      </c>
      <c r="B52" t="s">
        <v>111</v>
      </c>
      <c r="C52" s="11">
        <v>578759</v>
      </c>
      <c r="D52">
        <v>18</v>
      </c>
      <c r="F52" s="5">
        <v>3.1101028234550134</v>
      </c>
      <c r="G52">
        <v>120</v>
      </c>
      <c r="H52" s="5">
        <v>20.73401882303342</v>
      </c>
      <c r="I52" s="5">
        <f>('April 6'!D52/'April 6'!C52)*100000</f>
        <v>34.556698038389037</v>
      </c>
      <c r="J52" s="6">
        <f t="shared" si="1"/>
        <v>0.66666666666666685</v>
      </c>
    </row>
  </sheetData>
  <sortState xmlns:xlrd2="http://schemas.microsoft.com/office/spreadsheetml/2017/richdata2" ref="A2:J52">
    <sortCondition ref="A2:A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8F48-B0C3-497A-9CE7-F8642C95DD4C}">
  <dimension ref="A1:R52"/>
  <sheetViews>
    <sheetView topLeftCell="A7" workbookViewId="0">
      <selection activeCell="N37" sqref="N37"/>
    </sheetView>
  </sheetViews>
  <sheetFormatPr defaultRowHeight="15" x14ac:dyDescent="0.25"/>
  <cols>
    <col min="3" max="3" width="10.140625" bestFit="1" customWidth="1"/>
    <col min="14" max="14" width="13.85546875" bestFit="1" customWidth="1"/>
    <col min="17" max="17" width="15.42578125" bestFit="1" customWidth="1"/>
    <col min="18" max="18" width="9.140625" style="5"/>
  </cols>
  <sheetData>
    <row r="1" spans="1:18" ht="15.75" thickBot="1" x14ac:dyDescent="0.3">
      <c r="A1" s="3" t="s">
        <v>143</v>
      </c>
      <c r="B1" s="3" t="s">
        <v>126</v>
      </c>
      <c r="C1" s="3" t="s">
        <v>127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131</v>
      </c>
      <c r="O1" s="3" t="s">
        <v>128</v>
      </c>
      <c r="P1" s="3" t="s">
        <v>129</v>
      </c>
      <c r="Q1" s="3" t="s">
        <v>130</v>
      </c>
      <c r="R1" s="9" t="s">
        <v>147</v>
      </c>
    </row>
    <row r="2" spans="1:18" ht="15.75" thickBot="1" x14ac:dyDescent="0.3">
      <c r="A2" t="s">
        <v>7</v>
      </c>
      <c r="B2" t="s">
        <v>60</v>
      </c>
      <c r="C2" s="4">
        <v>731545</v>
      </c>
      <c r="D2">
        <v>185</v>
      </c>
      <c r="E2">
        <v>6099</v>
      </c>
      <c r="H2">
        <v>20</v>
      </c>
      <c r="N2" s="2">
        <v>43926</v>
      </c>
      <c r="O2">
        <v>6</v>
      </c>
      <c r="P2">
        <v>20</v>
      </c>
      <c r="Q2">
        <v>6284</v>
      </c>
      <c r="R2" s="5">
        <f>(Q2/C2)*100000</f>
        <v>859.003889029383</v>
      </c>
    </row>
    <row r="3" spans="1:18" ht="15.75" thickBot="1" x14ac:dyDescent="0.3">
      <c r="A3" t="s">
        <v>8</v>
      </c>
      <c r="B3" t="s">
        <v>61</v>
      </c>
      <c r="C3" s="4">
        <v>4903185</v>
      </c>
      <c r="D3">
        <v>1841</v>
      </c>
      <c r="E3">
        <v>11282</v>
      </c>
      <c r="H3">
        <v>231</v>
      </c>
      <c r="N3" s="2">
        <v>43926</v>
      </c>
      <c r="O3">
        <v>45</v>
      </c>
      <c r="P3">
        <v>231</v>
      </c>
      <c r="Q3">
        <v>13123</v>
      </c>
      <c r="R3" s="5">
        <f t="shared" ref="R3:R52" si="0">(Q3/C3)*100000</f>
        <v>267.64235899726407</v>
      </c>
    </row>
    <row r="4" spans="1:18" ht="15.75" thickBot="1" x14ac:dyDescent="0.3">
      <c r="A4" t="s">
        <v>9</v>
      </c>
      <c r="B4" t="s">
        <v>62</v>
      </c>
      <c r="C4" s="4">
        <v>3017804</v>
      </c>
      <c r="D4">
        <v>853</v>
      </c>
      <c r="E4">
        <v>10927</v>
      </c>
      <c r="G4">
        <v>67</v>
      </c>
      <c r="H4">
        <v>130</v>
      </c>
      <c r="J4">
        <v>43</v>
      </c>
      <c r="K4">
        <v>27</v>
      </c>
      <c r="L4">
        <v>39</v>
      </c>
      <c r="M4">
        <v>100</v>
      </c>
      <c r="N4" s="2">
        <v>43926.819444444445</v>
      </c>
      <c r="O4">
        <v>16</v>
      </c>
      <c r="P4">
        <v>130</v>
      </c>
      <c r="Q4">
        <v>11780</v>
      </c>
      <c r="R4" s="5">
        <f t="shared" si="0"/>
        <v>390.3500691231107</v>
      </c>
    </row>
    <row r="5" spans="1:18" ht="15.75" thickBot="1" x14ac:dyDescent="0.3">
      <c r="A5" t="s">
        <v>10</v>
      </c>
      <c r="B5" t="s">
        <v>63</v>
      </c>
      <c r="C5" s="4">
        <v>7278717</v>
      </c>
      <c r="D5">
        <v>2269</v>
      </c>
      <c r="E5">
        <v>25141</v>
      </c>
      <c r="H5">
        <v>325</v>
      </c>
      <c r="J5">
        <v>112</v>
      </c>
      <c r="N5" s="2">
        <v>43926</v>
      </c>
      <c r="O5">
        <v>64</v>
      </c>
      <c r="P5">
        <v>325</v>
      </c>
      <c r="Q5">
        <v>27410</v>
      </c>
      <c r="R5" s="5">
        <f t="shared" si="0"/>
        <v>376.57735559714712</v>
      </c>
    </row>
    <row r="6" spans="1:18" ht="15.75" thickBot="1" x14ac:dyDescent="0.3">
      <c r="A6" t="s">
        <v>11</v>
      </c>
      <c r="B6" t="s">
        <v>64</v>
      </c>
      <c r="C6" s="4">
        <v>39512223</v>
      </c>
      <c r="D6">
        <v>13438</v>
      </c>
      <c r="E6">
        <v>103095</v>
      </c>
      <c r="F6">
        <v>15000</v>
      </c>
      <c r="G6">
        <v>2398</v>
      </c>
      <c r="I6">
        <v>1040</v>
      </c>
      <c r="N6" s="2">
        <v>43925</v>
      </c>
      <c r="O6">
        <v>319</v>
      </c>
      <c r="Q6">
        <v>116533</v>
      </c>
      <c r="R6" s="5">
        <f t="shared" si="0"/>
        <v>294.92898944207724</v>
      </c>
    </row>
    <row r="7" spans="1:18" ht="15.75" thickBot="1" x14ac:dyDescent="0.3">
      <c r="A7" t="s">
        <v>12</v>
      </c>
      <c r="B7" t="s">
        <v>65</v>
      </c>
      <c r="C7" s="4">
        <v>5758736</v>
      </c>
      <c r="D7">
        <v>4950</v>
      </c>
      <c r="E7">
        <v>20823</v>
      </c>
      <c r="H7">
        <v>924</v>
      </c>
      <c r="N7" s="2">
        <v>43926.75</v>
      </c>
      <c r="O7">
        <v>140</v>
      </c>
      <c r="P7">
        <v>924</v>
      </c>
      <c r="Q7">
        <v>25773</v>
      </c>
      <c r="R7" s="5">
        <f t="shared" si="0"/>
        <v>447.54612817812796</v>
      </c>
    </row>
    <row r="8" spans="1:18" ht="15.75" thickBot="1" x14ac:dyDescent="0.3">
      <c r="A8" t="s">
        <v>13</v>
      </c>
      <c r="B8" t="s">
        <v>66</v>
      </c>
      <c r="C8" s="4">
        <v>3565287</v>
      </c>
      <c r="D8">
        <v>5675</v>
      </c>
      <c r="E8">
        <v>17595</v>
      </c>
      <c r="G8">
        <v>1142</v>
      </c>
      <c r="N8" s="2">
        <v>43926.5</v>
      </c>
      <c r="O8">
        <v>189</v>
      </c>
      <c r="Q8">
        <v>23270</v>
      </c>
      <c r="R8" s="5">
        <f t="shared" si="0"/>
        <v>652.68237872575196</v>
      </c>
    </row>
    <row r="9" spans="1:18" ht="15.75" thickBot="1" x14ac:dyDescent="0.3">
      <c r="A9" t="s">
        <v>14</v>
      </c>
      <c r="B9" t="s">
        <v>67</v>
      </c>
      <c r="C9" s="4">
        <v>705749</v>
      </c>
      <c r="D9">
        <v>998</v>
      </c>
      <c r="E9">
        <v>5836</v>
      </c>
      <c r="M9">
        <v>258</v>
      </c>
      <c r="N9" s="2">
        <v>43925</v>
      </c>
      <c r="O9">
        <v>22</v>
      </c>
      <c r="Q9">
        <v>6834</v>
      </c>
      <c r="R9" s="5">
        <f t="shared" si="0"/>
        <v>968.33293423015834</v>
      </c>
    </row>
    <row r="10" spans="1:18" ht="15.75" thickBot="1" x14ac:dyDescent="0.3">
      <c r="A10" t="s">
        <v>15</v>
      </c>
      <c r="B10" t="s">
        <v>68</v>
      </c>
      <c r="C10" s="4">
        <v>973764</v>
      </c>
      <c r="D10">
        <v>673</v>
      </c>
      <c r="E10">
        <v>6321</v>
      </c>
      <c r="G10">
        <v>101</v>
      </c>
      <c r="M10">
        <v>71</v>
      </c>
      <c r="N10" s="2">
        <v>43926.520833333336</v>
      </c>
      <c r="O10">
        <v>14</v>
      </c>
      <c r="Q10">
        <v>6994</v>
      </c>
      <c r="R10" s="5">
        <f t="shared" si="0"/>
        <v>718.24384553136088</v>
      </c>
    </row>
    <row r="11" spans="1:18" ht="15.75" thickBot="1" x14ac:dyDescent="0.3">
      <c r="A11" t="s">
        <v>16</v>
      </c>
      <c r="B11" t="s">
        <v>69</v>
      </c>
      <c r="C11" s="4">
        <v>21477737</v>
      </c>
      <c r="D11">
        <v>12350</v>
      </c>
      <c r="E11">
        <v>103301</v>
      </c>
      <c r="F11">
        <v>1194</v>
      </c>
      <c r="H11">
        <v>1644</v>
      </c>
      <c r="N11" s="2">
        <v>43926.5625</v>
      </c>
      <c r="O11">
        <v>221</v>
      </c>
      <c r="P11">
        <v>1644</v>
      </c>
      <c r="Q11">
        <v>115651</v>
      </c>
      <c r="R11" s="5">
        <f t="shared" si="0"/>
        <v>538.46920650904701</v>
      </c>
    </row>
    <row r="12" spans="1:18" ht="15.75" thickBot="1" x14ac:dyDescent="0.3">
      <c r="A12" t="s">
        <v>17</v>
      </c>
      <c r="B12" t="s">
        <v>70</v>
      </c>
      <c r="C12" s="4">
        <v>10617423</v>
      </c>
      <c r="D12">
        <v>6742</v>
      </c>
      <c r="E12">
        <v>21185</v>
      </c>
      <c r="H12">
        <v>1296</v>
      </c>
      <c r="N12" s="2">
        <v>43926.768750000003</v>
      </c>
      <c r="O12">
        <v>219</v>
      </c>
      <c r="P12">
        <v>1296</v>
      </c>
      <c r="Q12">
        <v>27927</v>
      </c>
      <c r="R12" s="5">
        <f t="shared" si="0"/>
        <v>263.02992731852163</v>
      </c>
    </row>
    <row r="13" spans="1:18" ht="15.75" thickBot="1" x14ac:dyDescent="0.3">
      <c r="A13" t="s">
        <v>18</v>
      </c>
      <c r="B13" t="s">
        <v>71</v>
      </c>
      <c r="C13" s="4">
        <v>1415872</v>
      </c>
      <c r="D13">
        <v>371</v>
      </c>
      <c r="E13">
        <v>13155</v>
      </c>
      <c r="H13">
        <v>21</v>
      </c>
      <c r="J13">
        <v>6</v>
      </c>
      <c r="M13">
        <v>85</v>
      </c>
      <c r="N13" s="2">
        <v>43926.75</v>
      </c>
      <c r="O13">
        <v>4</v>
      </c>
      <c r="P13">
        <v>21</v>
      </c>
      <c r="Q13">
        <v>13526</v>
      </c>
      <c r="R13" s="5">
        <f t="shared" si="0"/>
        <v>955.31234461872259</v>
      </c>
    </row>
    <row r="14" spans="1:18" ht="15.75" thickBot="1" x14ac:dyDescent="0.3">
      <c r="A14" t="s">
        <v>19</v>
      </c>
      <c r="B14" t="s">
        <v>72</v>
      </c>
      <c r="C14" s="4">
        <v>3155070</v>
      </c>
      <c r="D14">
        <v>868</v>
      </c>
      <c r="E14">
        <v>9973</v>
      </c>
      <c r="G14">
        <v>91</v>
      </c>
      <c r="H14">
        <v>165</v>
      </c>
      <c r="M14">
        <v>188</v>
      </c>
      <c r="N14" s="2">
        <v>43926</v>
      </c>
      <c r="O14">
        <v>22</v>
      </c>
      <c r="P14">
        <v>165</v>
      </c>
      <c r="Q14">
        <v>10841</v>
      </c>
      <c r="R14" s="5">
        <f t="shared" si="0"/>
        <v>343.60568862180554</v>
      </c>
    </row>
    <row r="15" spans="1:18" ht="15.75" thickBot="1" x14ac:dyDescent="0.3">
      <c r="A15" t="s">
        <v>20</v>
      </c>
      <c r="B15" t="s">
        <v>73</v>
      </c>
      <c r="C15" s="4">
        <v>1787065</v>
      </c>
      <c r="D15">
        <v>1101</v>
      </c>
      <c r="E15">
        <v>9894</v>
      </c>
      <c r="H15">
        <v>77</v>
      </c>
      <c r="J15">
        <v>16</v>
      </c>
      <c r="N15" s="2">
        <v>43926.791666666664</v>
      </c>
      <c r="O15">
        <v>10</v>
      </c>
      <c r="P15">
        <v>77</v>
      </c>
      <c r="Q15">
        <v>10995</v>
      </c>
      <c r="R15" s="5">
        <f t="shared" si="0"/>
        <v>615.2546214043698</v>
      </c>
    </row>
    <row r="16" spans="1:18" ht="15.75" thickBot="1" x14ac:dyDescent="0.3">
      <c r="A16" t="s">
        <v>21</v>
      </c>
      <c r="B16" t="s">
        <v>74</v>
      </c>
      <c r="C16" s="4">
        <v>12671821</v>
      </c>
      <c r="D16">
        <v>11256</v>
      </c>
      <c r="E16">
        <v>47727</v>
      </c>
      <c r="N16" s="2">
        <v>43926</v>
      </c>
      <c r="O16">
        <v>274</v>
      </c>
      <c r="Q16">
        <v>58983</v>
      </c>
      <c r="R16" s="5">
        <f t="shared" si="0"/>
        <v>465.4658553020912</v>
      </c>
    </row>
    <row r="17" spans="1:18" ht="15.75" thickBot="1" x14ac:dyDescent="0.3">
      <c r="A17" t="s">
        <v>22</v>
      </c>
      <c r="B17" t="s">
        <v>75</v>
      </c>
      <c r="C17" s="4">
        <v>6732219</v>
      </c>
      <c r="D17">
        <v>4411</v>
      </c>
      <c r="E17">
        <v>18241</v>
      </c>
      <c r="N17" s="2">
        <v>43925.499305555553</v>
      </c>
      <c r="O17">
        <v>127</v>
      </c>
      <c r="Q17">
        <v>22652</v>
      </c>
      <c r="R17" s="5">
        <f t="shared" si="0"/>
        <v>336.47152595600352</v>
      </c>
    </row>
    <row r="18" spans="1:18" ht="15.75" thickBot="1" x14ac:dyDescent="0.3">
      <c r="A18" t="s">
        <v>23</v>
      </c>
      <c r="B18" t="s">
        <v>76</v>
      </c>
      <c r="C18" s="4">
        <v>2913314</v>
      </c>
      <c r="D18">
        <v>747</v>
      </c>
      <c r="E18">
        <v>7476</v>
      </c>
      <c r="H18">
        <v>183</v>
      </c>
      <c r="N18" s="2">
        <v>43926.5</v>
      </c>
      <c r="O18">
        <v>22</v>
      </c>
      <c r="P18">
        <v>183</v>
      </c>
      <c r="Q18">
        <v>8223</v>
      </c>
      <c r="R18" s="5">
        <f t="shared" si="0"/>
        <v>282.25587767058408</v>
      </c>
    </row>
    <row r="19" spans="1:18" ht="15.75" thickBot="1" x14ac:dyDescent="0.3">
      <c r="A19" t="s">
        <v>24</v>
      </c>
      <c r="B19" t="s">
        <v>77</v>
      </c>
      <c r="C19" s="4">
        <v>4467673</v>
      </c>
      <c r="D19">
        <v>955</v>
      </c>
      <c r="E19">
        <v>17812</v>
      </c>
      <c r="N19" s="2">
        <v>43926.708333333336</v>
      </c>
      <c r="O19">
        <v>45</v>
      </c>
      <c r="Q19">
        <v>18767</v>
      </c>
      <c r="R19" s="5">
        <f t="shared" si="0"/>
        <v>420.06207705890739</v>
      </c>
    </row>
    <row r="20" spans="1:18" ht="15.75" thickBot="1" x14ac:dyDescent="0.3">
      <c r="A20" t="s">
        <v>25</v>
      </c>
      <c r="B20" t="s">
        <v>78</v>
      </c>
      <c r="C20" s="4">
        <v>4648794</v>
      </c>
      <c r="D20">
        <v>13010</v>
      </c>
      <c r="E20">
        <v>47315</v>
      </c>
      <c r="G20">
        <v>1803</v>
      </c>
      <c r="K20">
        <v>561</v>
      </c>
      <c r="N20" s="2">
        <v>43926.541666666664</v>
      </c>
      <c r="O20">
        <v>477</v>
      </c>
      <c r="Q20">
        <v>60325</v>
      </c>
      <c r="R20" s="5">
        <f t="shared" si="0"/>
        <v>1297.6483793431157</v>
      </c>
    </row>
    <row r="21" spans="1:18" ht="15.75" thickBot="1" x14ac:dyDescent="0.3">
      <c r="A21" t="s">
        <v>26</v>
      </c>
      <c r="B21" t="s">
        <v>79</v>
      </c>
      <c r="C21" s="4">
        <v>6892503</v>
      </c>
      <c r="D21">
        <v>12500</v>
      </c>
      <c r="E21">
        <v>59437</v>
      </c>
      <c r="H21">
        <v>1145</v>
      </c>
      <c r="N21" s="2">
        <v>43926.520833333336</v>
      </c>
      <c r="O21">
        <v>231</v>
      </c>
      <c r="P21">
        <v>1145</v>
      </c>
      <c r="Q21">
        <v>71937</v>
      </c>
      <c r="R21" s="5">
        <f t="shared" si="0"/>
        <v>1043.6992192821679</v>
      </c>
    </row>
    <row r="22" spans="1:18" ht="15.75" thickBot="1" x14ac:dyDescent="0.3">
      <c r="A22" t="s">
        <v>27</v>
      </c>
      <c r="B22" t="s">
        <v>80</v>
      </c>
      <c r="C22" s="4">
        <v>6045680</v>
      </c>
      <c r="D22">
        <v>3609</v>
      </c>
      <c r="E22">
        <v>24728</v>
      </c>
      <c r="H22">
        <v>936</v>
      </c>
      <c r="M22">
        <v>159</v>
      </c>
      <c r="N22" s="2">
        <v>43926.416666666664</v>
      </c>
      <c r="O22">
        <v>67</v>
      </c>
      <c r="P22">
        <v>936</v>
      </c>
      <c r="Q22">
        <v>28337</v>
      </c>
      <c r="R22" s="5">
        <f t="shared" si="0"/>
        <v>468.71485093488241</v>
      </c>
    </row>
    <row r="23" spans="1:18" ht="15.75" thickBot="1" x14ac:dyDescent="0.3">
      <c r="A23" t="s">
        <v>28</v>
      </c>
      <c r="B23" t="s">
        <v>81</v>
      </c>
      <c r="C23" s="4">
        <v>1344212</v>
      </c>
      <c r="D23">
        <v>470</v>
      </c>
      <c r="E23">
        <v>6088</v>
      </c>
      <c r="H23">
        <v>86</v>
      </c>
      <c r="M23">
        <v>156</v>
      </c>
      <c r="N23" s="2">
        <v>43926.458333333336</v>
      </c>
      <c r="O23">
        <v>10</v>
      </c>
      <c r="P23">
        <v>86</v>
      </c>
      <c r="Q23">
        <v>6558</v>
      </c>
      <c r="R23" s="5">
        <f t="shared" si="0"/>
        <v>487.86947297003752</v>
      </c>
    </row>
    <row r="24" spans="1:18" ht="15.75" thickBot="1" x14ac:dyDescent="0.3">
      <c r="A24" t="s">
        <v>29</v>
      </c>
      <c r="B24" t="s">
        <v>82</v>
      </c>
      <c r="C24" s="4">
        <v>9986857</v>
      </c>
      <c r="D24">
        <v>15718</v>
      </c>
      <c r="E24">
        <v>30030</v>
      </c>
      <c r="N24" s="2">
        <v>43926.458333333336</v>
      </c>
      <c r="O24">
        <v>617</v>
      </c>
      <c r="Q24">
        <v>45748</v>
      </c>
      <c r="R24" s="5">
        <f t="shared" si="0"/>
        <v>458.08205724784085</v>
      </c>
    </row>
    <row r="25" spans="1:18" ht="15.75" thickBot="1" x14ac:dyDescent="0.3">
      <c r="A25" t="s">
        <v>30</v>
      </c>
      <c r="B25" t="s">
        <v>83</v>
      </c>
      <c r="C25" s="4">
        <v>5639632</v>
      </c>
      <c r="D25">
        <v>935</v>
      </c>
      <c r="E25">
        <v>25842</v>
      </c>
      <c r="G25">
        <v>106</v>
      </c>
      <c r="H25">
        <v>202</v>
      </c>
      <c r="I25">
        <v>48</v>
      </c>
      <c r="J25">
        <v>77</v>
      </c>
      <c r="M25">
        <v>451</v>
      </c>
      <c r="N25" s="2">
        <v>43925.708333333336</v>
      </c>
      <c r="O25">
        <v>29</v>
      </c>
      <c r="P25">
        <v>202</v>
      </c>
      <c r="Q25">
        <v>26777</v>
      </c>
      <c r="R25" s="5">
        <f t="shared" si="0"/>
        <v>474.80048343579864</v>
      </c>
    </row>
    <row r="26" spans="1:18" ht="15.75" thickBot="1" x14ac:dyDescent="0.3">
      <c r="A26" t="s">
        <v>31</v>
      </c>
      <c r="B26" t="s">
        <v>84</v>
      </c>
      <c r="C26" s="4">
        <v>6137428</v>
      </c>
      <c r="D26">
        <v>2367</v>
      </c>
      <c r="E26">
        <v>24882</v>
      </c>
      <c r="G26">
        <v>424</v>
      </c>
      <c r="N26" s="2">
        <v>43926.625</v>
      </c>
      <c r="O26">
        <v>34</v>
      </c>
      <c r="Q26">
        <v>27249</v>
      </c>
      <c r="R26" s="5">
        <f t="shared" si="0"/>
        <v>443.98076849129637</v>
      </c>
    </row>
    <row r="27" spans="1:18" ht="15.75" thickBot="1" x14ac:dyDescent="0.3">
      <c r="A27" t="s">
        <v>32</v>
      </c>
      <c r="B27" t="s">
        <v>85</v>
      </c>
      <c r="C27" s="4">
        <v>2976149</v>
      </c>
      <c r="D27">
        <v>1638</v>
      </c>
      <c r="E27">
        <v>5580</v>
      </c>
      <c r="H27">
        <v>475</v>
      </c>
      <c r="N27" s="2">
        <v>43925.791666666664</v>
      </c>
      <c r="O27">
        <v>43</v>
      </c>
      <c r="P27">
        <v>475</v>
      </c>
      <c r="Q27">
        <v>7218</v>
      </c>
      <c r="R27" s="5">
        <f t="shared" si="0"/>
        <v>242.5281798727147</v>
      </c>
    </row>
    <row r="28" spans="1:18" ht="15.75" thickBot="1" x14ac:dyDescent="0.3">
      <c r="A28" t="s">
        <v>33</v>
      </c>
      <c r="B28" t="s">
        <v>86</v>
      </c>
      <c r="C28" s="4">
        <v>1068778</v>
      </c>
      <c r="D28">
        <v>298</v>
      </c>
      <c r="E28">
        <v>6491</v>
      </c>
      <c r="H28">
        <v>24</v>
      </c>
      <c r="N28" s="2">
        <v>43926.770833333336</v>
      </c>
      <c r="O28">
        <v>6</v>
      </c>
      <c r="P28">
        <v>24</v>
      </c>
      <c r="Q28">
        <v>6789</v>
      </c>
      <c r="R28" s="5">
        <f t="shared" si="0"/>
        <v>635.21142837895241</v>
      </c>
    </row>
    <row r="29" spans="1:18" ht="15.75" thickBot="1" x14ac:dyDescent="0.3">
      <c r="A29" t="s">
        <v>34</v>
      </c>
      <c r="B29" t="s">
        <v>87</v>
      </c>
      <c r="C29" s="4">
        <v>10488084</v>
      </c>
      <c r="D29">
        <v>2585</v>
      </c>
      <c r="E29">
        <v>37460</v>
      </c>
      <c r="G29">
        <v>261</v>
      </c>
      <c r="N29" s="2">
        <v>43926.458333333336</v>
      </c>
      <c r="O29">
        <v>31</v>
      </c>
      <c r="Q29">
        <v>40045</v>
      </c>
      <c r="R29" s="5">
        <f t="shared" si="0"/>
        <v>381.81425701777368</v>
      </c>
    </row>
    <row r="30" spans="1:18" ht="15.75" thickBot="1" x14ac:dyDescent="0.3">
      <c r="A30" t="s">
        <v>35</v>
      </c>
      <c r="B30" t="s">
        <v>88</v>
      </c>
      <c r="C30" s="4">
        <v>762062</v>
      </c>
      <c r="D30">
        <v>207</v>
      </c>
      <c r="E30">
        <v>6580</v>
      </c>
      <c r="G30">
        <v>20</v>
      </c>
      <c r="H30">
        <v>31</v>
      </c>
      <c r="M30">
        <v>63</v>
      </c>
      <c r="N30" s="2">
        <v>43926.535416666666</v>
      </c>
      <c r="O30">
        <v>3</v>
      </c>
      <c r="P30">
        <v>31</v>
      </c>
      <c r="Q30">
        <v>6787</v>
      </c>
      <c r="R30" s="5">
        <f t="shared" si="0"/>
        <v>890.60995037149212</v>
      </c>
    </row>
    <row r="31" spans="1:18" ht="15.75" thickBot="1" x14ac:dyDescent="0.3">
      <c r="A31" t="s">
        <v>36</v>
      </c>
      <c r="B31" t="s">
        <v>89</v>
      </c>
      <c r="C31" s="4">
        <v>1934408</v>
      </c>
      <c r="D31">
        <v>367</v>
      </c>
      <c r="E31">
        <v>5639</v>
      </c>
      <c r="N31" s="2">
        <v>43926.833333333336</v>
      </c>
      <c r="O31">
        <v>8</v>
      </c>
      <c r="Q31">
        <v>6006</v>
      </c>
      <c r="R31" s="5">
        <f t="shared" si="0"/>
        <v>310.48258692064962</v>
      </c>
    </row>
    <row r="32" spans="1:18" ht="15.75" thickBot="1" x14ac:dyDescent="0.3">
      <c r="A32" t="s">
        <v>37</v>
      </c>
      <c r="B32" t="s">
        <v>90</v>
      </c>
      <c r="C32" s="4">
        <v>1359711</v>
      </c>
      <c r="D32">
        <v>669</v>
      </c>
      <c r="E32">
        <v>7701</v>
      </c>
      <c r="F32">
        <v>101</v>
      </c>
      <c r="H32">
        <v>92</v>
      </c>
      <c r="M32">
        <v>147</v>
      </c>
      <c r="N32" s="2">
        <v>43926.375</v>
      </c>
      <c r="O32">
        <v>9</v>
      </c>
      <c r="P32">
        <v>92</v>
      </c>
      <c r="Q32">
        <v>8370</v>
      </c>
      <c r="R32" s="5">
        <f t="shared" si="0"/>
        <v>615.57198551751071</v>
      </c>
    </row>
    <row r="33" spans="1:18" ht="15.75" thickBot="1" x14ac:dyDescent="0.3">
      <c r="A33" t="s">
        <v>38</v>
      </c>
      <c r="B33" t="s">
        <v>91</v>
      </c>
      <c r="C33" s="4">
        <v>8882190</v>
      </c>
      <c r="D33">
        <v>37505</v>
      </c>
      <c r="E33">
        <v>44661</v>
      </c>
      <c r="N33" s="2">
        <v>43926.541666666664</v>
      </c>
      <c r="O33">
        <v>917</v>
      </c>
      <c r="Q33">
        <v>82166</v>
      </c>
      <c r="R33" s="5">
        <f t="shared" si="0"/>
        <v>925.06465184824913</v>
      </c>
    </row>
    <row r="34" spans="1:18" ht="15.75" thickBot="1" x14ac:dyDescent="0.3">
      <c r="A34" t="s">
        <v>39</v>
      </c>
      <c r="B34" t="s">
        <v>92</v>
      </c>
      <c r="C34" s="4">
        <v>2096829</v>
      </c>
      <c r="D34">
        <v>624</v>
      </c>
      <c r="E34">
        <v>18512</v>
      </c>
      <c r="G34">
        <v>45</v>
      </c>
      <c r="K34">
        <v>18</v>
      </c>
      <c r="M34">
        <v>130</v>
      </c>
      <c r="N34" s="2">
        <v>43926</v>
      </c>
      <c r="O34">
        <v>12</v>
      </c>
      <c r="Q34">
        <v>19136</v>
      </c>
      <c r="R34" s="5">
        <f t="shared" si="0"/>
        <v>912.61614561797842</v>
      </c>
    </row>
    <row r="35" spans="1:18" ht="15.75" thickBot="1" x14ac:dyDescent="0.3">
      <c r="A35" t="s">
        <v>40</v>
      </c>
      <c r="B35" t="s">
        <v>93</v>
      </c>
      <c r="C35" s="4">
        <v>3080156</v>
      </c>
      <c r="D35">
        <v>1836</v>
      </c>
      <c r="E35">
        <v>14995</v>
      </c>
      <c r="N35" s="2">
        <v>43926.395833333336</v>
      </c>
      <c r="O35">
        <v>46</v>
      </c>
      <c r="Q35">
        <v>16831</v>
      </c>
      <c r="R35" s="5">
        <f t="shared" si="0"/>
        <v>546.43336246605691</v>
      </c>
    </row>
    <row r="36" spans="1:18" ht="15.75" thickBot="1" x14ac:dyDescent="0.3">
      <c r="A36" t="s">
        <v>41</v>
      </c>
      <c r="B36" t="s">
        <v>94</v>
      </c>
      <c r="C36" s="4">
        <v>19453561</v>
      </c>
      <c r="D36">
        <v>122031</v>
      </c>
      <c r="E36">
        <v>180249</v>
      </c>
      <c r="G36">
        <v>16479</v>
      </c>
      <c r="H36">
        <v>28092</v>
      </c>
      <c r="I36">
        <v>4376</v>
      </c>
      <c r="M36">
        <v>12187</v>
      </c>
      <c r="N36" s="2">
        <v>43926</v>
      </c>
      <c r="O36">
        <v>4159</v>
      </c>
      <c r="P36">
        <v>28092</v>
      </c>
      <c r="Q36">
        <v>302280</v>
      </c>
      <c r="R36" s="5">
        <f t="shared" si="0"/>
        <v>1553.8543303202946</v>
      </c>
    </row>
    <row r="37" spans="1:18" ht="15.75" thickBot="1" x14ac:dyDescent="0.3">
      <c r="A37" t="s">
        <v>42</v>
      </c>
      <c r="B37" t="s">
        <v>95</v>
      </c>
      <c r="C37" s="4">
        <v>11689100</v>
      </c>
      <c r="D37">
        <v>4043</v>
      </c>
      <c r="E37">
        <v>39713</v>
      </c>
      <c r="H37">
        <v>1104</v>
      </c>
      <c r="J37">
        <v>346</v>
      </c>
      <c r="N37" s="2">
        <v>43926.583333333336</v>
      </c>
      <c r="O37">
        <v>119</v>
      </c>
      <c r="P37">
        <v>1104</v>
      </c>
      <c r="Q37">
        <v>43756</v>
      </c>
      <c r="R37" s="5">
        <f t="shared" si="0"/>
        <v>374.33164229923602</v>
      </c>
    </row>
    <row r="38" spans="1:18" ht="15.75" thickBot="1" x14ac:dyDescent="0.3">
      <c r="A38" t="s">
        <v>43</v>
      </c>
      <c r="B38" t="s">
        <v>96</v>
      </c>
      <c r="C38" s="4">
        <v>3956971</v>
      </c>
      <c r="D38">
        <v>1252</v>
      </c>
      <c r="E38">
        <v>1401</v>
      </c>
      <c r="H38">
        <v>330</v>
      </c>
      <c r="N38" s="2">
        <v>43926.333333333336</v>
      </c>
      <c r="O38">
        <v>46</v>
      </c>
      <c r="P38">
        <v>330</v>
      </c>
      <c r="Q38">
        <v>2653</v>
      </c>
      <c r="R38" s="5">
        <f t="shared" si="0"/>
        <v>67.046233090917269</v>
      </c>
    </row>
    <row r="39" spans="1:18" ht="15.75" thickBot="1" x14ac:dyDescent="0.3">
      <c r="A39" t="s">
        <v>44</v>
      </c>
      <c r="B39" t="s">
        <v>97</v>
      </c>
      <c r="C39" s="4">
        <v>4217737</v>
      </c>
      <c r="D39">
        <v>1068</v>
      </c>
      <c r="E39">
        <v>19556</v>
      </c>
      <c r="H39">
        <v>258</v>
      </c>
      <c r="L39">
        <v>40</v>
      </c>
      <c r="N39" s="2">
        <v>43926.458333333336</v>
      </c>
      <c r="O39">
        <v>27</v>
      </c>
      <c r="P39">
        <v>258</v>
      </c>
      <c r="Q39">
        <v>20624</v>
      </c>
      <c r="R39" s="5">
        <f t="shared" si="0"/>
        <v>488.98259896242934</v>
      </c>
    </row>
    <row r="40" spans="1:18" ht="15.75" thickBot="1" x14ac:dyDescent="0.3">
      <c r="A40" t="s">
        <v>45</v>
      </c>
      <c r="B40" t="s">
        <v>98</v>
      </c>
      <c r="C40" s="4">
        <v>12801989</v>
      </c>
      <c r="D40">
        <v>11510</v>
      </c>
      <c r="E40">
        <v>66261</v>
      </c>
      <c r="H40">
        <v>1072</v>
      </c>
      <c r="N40" s="2">
        <v>43926.5</v>
      </c>
      <c r="O40">
        <v>150</v>
      </c>
      <c r="P40">
        <v>1072</v>
      </c>
      <c r="Q40">
        <v>77771</v>
      </c>
      <c r="R40" s="5">
        <f t="shared" si="0"/>
        <v>607.49153901007094</v>
      </c>
    </row>
    <row r="41" spans="1:18" ht="15.75" thickBot="1" x14ac:dyDescent="0.3">
      <c r="A41" t="s">
        <v>46</v>
      </c>
      <c r="B41" t="s">
        <v>99</v>
      </c>
      <c r="C41" s="4">
        <v>1059361</v>
      </c>
      <c r="D41">
        <v>922</v>
      </c>
      <c r="E41">
        <v>7181</v>
      </c>
      <c r="G41">
        <v>103</v>
      </c>
      <c r="I41">
        <v>33</v>
      </c>
      <c r="K41">
        <v>6</v>
      </c>
      <c r="L41">
        <v>6</v>
      </c>
      <c r="M41">
        <v>35</v>
      </c>
      <c r="N41" s="2">
        <v>43926</v>
      </c>
      <c r="O41">
        <v>25</v>
      </c>
      <c r="Q41">
        <v>8103</v>
      </c>
      <c r="R41" s="5">
        <f t="shared" si="0"/>
        <v>764.89506409996216</v>
      </c>
    </row>
    <row r="42" spans="1:18" ht="15.75" thickBot="1" x14ac:dyDescent="0.3">
      <c r="A42" t="s">
        <v>47</v>
      </c>
      <c r="B42" t="s">
        <v>100</v>
      </c>
      <c r="C42" s="4">
        <v>5148714</v>
      </c>
      <c r="D42">
        <v>2049</v>
      </c>
      <c r="E42">
        <v>16927</v>
      </c>
      <c r="H42">
        <v>241</v>
      </c>
      <c r="N42" s="2">
        <v>43926.645833333336</v>
      </c>
      <c r="O42">
        <v>44</v>
      </c>
      <c r="P42">
        <v>241</v>
      </c>
      <c r="Q42">
        <v>18976</v>
      </c>
      <c r="R42" s="5">
        <f t="shared" si="0"/>
        <v>368.55805158336625</v>
      </c>
    </row>
    <row r="43" spans="1:18" ht="15.75" thickBot="1" x14ac:dyDescent="0.3">
      <c r="A43" t="s">
        <v>48</v>
      </c>
      <c r="B43" t="s">
        <v>101</v>
      </c>
      <c r="C43" s="4">
        <v>884659</v>
      </c>
      <c r="D43">
        <v>240</v>
      </c>
      <c r="E43">
        <v>5353</v>
      </c>
      <c r="H43">
        <v>22</v>
      </c>
      <c r="M43">
        <v>84</v>
      </c>
      <c r="N43" s="2">
        <v>43925.75</v>
      </c>
      <c r="O43">
        <v>2</v>
      </c>
      <c r="P43">
        <v>22</v>
      </c>
      <c r="Q43">
        <v>5593</v>
      </c>
      <c r="R43" s="5">
        <f t="shared" si="0"/>
        <v>632.22100266882501</v>
      </c>
    </row>
    <row r="44" spans="1:18" ht="15.75" thickBot="1" x14ac:dyDescent="0.3">
      <c r="A44" t="s">
        <v>49</v>
      </c>
      <c r="B44" t="s">
        <v>102</v>
      </c>
      <c r="C44" s="4">
        <v>6829174</v>
      </c>
      <c r="D44">
        <v>3633</v>
      </c>
      <c r="E44">
        <v>41667</v>
      </c>
      <c r="H44">
        <v>328</v>
      </c>
      <c r="M44">
        <v>295</v>
      </c>
      <c r="N44" s="2">
        <v>43926.625</v>
      </c>
      <c r="O44">
        <v>44</v>
      </c>
      <c r="P44">
        <v>328</v>
      </c>
      <c r="Q44">
        <v>45300</v>
      </c>
      <c r="R44" s="5">
        <f t="shared" si="0"/>
        <v>663.33058727160847</v>
      </c>
    </row>
    <row r="45" spans="1:18" ht="15.75" thickBot="1" x14ac:dyDescent="0.3">
      <c r="A45" t="s">
        <v>50</v>
      </c>
      <c r="B45" t="s">
        <v>103</v>
      </c>
      <c r="C45" s="4">
        <v>28995881</v>
      </c>
      <c r="D45">
        <v>6812</v>
      </c>
      <c r="E45">
        <v>64126</v>
      </c>
      <c r="H45">
        <v>827</v>
      </c>
      <c r="M45">
        <v>38</v>
      </c>
      <c r="N45" s="2">
        <v>43926.541666666664</v>
      </c>
      <c r="O45">
        <v>127</v>
      </c>
      <c r="P45">
        <v>827</v>
      </c>
      <c r="Q45">
        <v>70938</v>
      </c>
      <c r="R45" s="5">
        <f t="shared" si="0"/>
        <v>244.6485416325167</v>
      </c>
    </row>
    <row r="46" spans="1:18" ht="15.75" thickBot="1" x14ac:dyDescent="0.3">
      <c r="A46" t="s">
        <v>51</v>
      </c>
      <c r="B46" t="s">
        <v>104</v>
      </c>
      <c r="C46" s="4">
        <v>3205958</v>
      </c>
      <c r="D46">
        <v>1605</v>
      </c>
      <c r="E46">
        <v>29287</v>
      </c>
      <c r="H46">
        <v>124</v>
      </c>
      <c r="N46" s="2">
        <v>43926.625</v>
      </c>
      <c r="O46">
        <v>8</v>
      </c>
      <c r="P46">
        <v>124</v>
      </c>
      <c r="Q46">
        <v>30892</v>
      </c>
      <c r="R46" s="5">
        <f t="shared" si="0"/>
        <v>963.58093275083456</v>
      </c>
    </row>
    <row r="47" spans="1:18" ht="15.75" thickBot="1" x14ac:dyDescent="0.3">
      <c r="A47" t="s">
        <v>52</v>
      </c>
      <c r="B47" t="s">
        <v>105</v>
      </c>
      <c r="C47" s="4">
        <v>8535519</v>
      </c>
      <c r="D47">
        <v>2637</v>
      </c>
      <c r="E47">
        <v>21034</v>
      </c>
      <c r="H47">
        <v>431</v>
      </c>
      <c r="J47">
        <v>145</v>
      </c>
      <c r="L47">
        <v>108</v>
      </c>
      <c r="N47" s="2">
        <v>43925.708333333336</v>
      </c>
      <c r="O47">
        <v>51</v>
      </c>
      <c r="P47">
        <v>431</v>
      </c>
      <c r="Q47">
        <v>23671</v>
      </c>
      <c r="R47" s="5">
        <f t="shared" si="0"/>
        <v>277.32349960207461</v>
      </c>
    </row>
    <row r="48" spans="1:18" ht="15.75" thickBot="1" x14ac:dyDescent="0.3">
      <c r="A48" t="s">
        <v>53</v>
      </c>
      <c r="B48" t="s">
        <v>106</v>
      </c>
      <c r="C48" s="4">
        <v>623989</v>
      </c>
      <c r="D48">
        <v>512</v>
      </c>
      <c r="E48">
        <v>6070</v>
      </c>
      <c r="G48">
        <v>29</v>
      </c>
      <c r="H48">
        <v>45</v>
      </c>
      <c r="M48">
        <v>15</v>
      </c>
      <c r="N48" s="2">
        <v>43926.541666666664</v>
      </c>
      <c r="O48">
        <v>22</v>
      </c>
      <c r="P48">
        <v>45</v>
      </c>
      <c r="Q48">
        <v>6582</v>
      </c>
      <c r="R48" s="5">
        <f t="shared" si="0"/>
        <v>1054.8262870018543</v>
      </c>
    </row>
    <row r="49" spans="1:18" ht="15.75" thickBot="1" x14ac:dyDescent="0.3">
      <c r="A49" t="s">
        <v>54</v>
      </c>
      <c r="B49" t="s">
        <v>107</v>
      </c>
      <c r="C49" s="4">
        <v>7614893</v>
      </c>
      <c r="D49">
        <v>7984</v>
      </c>
      <c r="E49">
        <v>83391</v>
      </c>
      <c r="N49" s="2">
        <v>43926.124305555553</v>
      </c>
      <c r="O49">
        <v>338</v>
      </c>
      <c r="Q49">
        <v>91375</v>
      </c>
      <c r="R49" s="5">
        <f t="shared" si="0"/>
        <v>1199.9512008901504</v>
      </c>
    </row>
    <row r="50" spans="1:18" ht="15.75" thickBot="1" x14ac:dyDescent="0.3">
      <c r="A50" t="s">
        <v>55</v>
      </c>
      <c r="B50" t="s">
        <v>108</v>
      </c>
      <c r="C50" s="4">
        <v>5822434</v>
      </c>
      <c r="D50">
        <v>2267</v>
      </c>
      <c r="E50">
        <v>25169</v>
      </c>
      <c r="H50">
        <v>624</v>
      </c>
      <c r="J50">
        <v>175</v>
      </c>
      <c r="N50" s="2">
        <v>43926.666666666664</v>
      </c>
      <c r="O50">
        <v>68</v>
      </c>
      <c r="P50">
        <v>624</v>
      </c>
      <c r="Q50">
        <v>27436</v>
      </c>
      <c r="R50" s="5">
        <f t="shared" si="0"/>
        <v>471.21186775152796</v>
      </c>
    </row>
    <row r="51" spans="1:18" ht="15.75" thickBot="1" x14ac:dyDescent="0.3">
      <c r="A51" t="s">
        <v>56</v>
      </c>
      <c r="B51" t="s">
        <v>109</v>
      </c>
      <c r="C51" s="4">
        <v>1792147</v>
      </c>
      <c r="D51">
        <v>324</v>
      </c>
      <c r="E51">
        <v>8514</v>
      </c>
      <c r="N51" s="2">
        <v>43926.416666666664</v>
      </c>
      <c r="O51">
        <v>3</v>
      </c>
      <c r="Q51">
        <v>8838</v>
      </c>
      <c r="R51" s="5">
        <f t="shared" si="0"/>
        <v>493.15151045087265</v>
      </c>
    </row>
    <row r="52" spans="1:18" x14ac:dyDescent="0.25">
      <c r="A52" t="s">
        <v>57</v>
      </c>
      <c r="B52" t="s">
        <v>111</v>
      </c>
      <c r="C52" s="8">
        <v>578759</v>
      </c>
      <c r="D52">
        <v>200</v>
      </c>
      <c r="E52">
        <v>3212</v>
      </c>
      <c r="H52">
        <v>23</v>
      </c>
      <c r="M52">
        <v>50</v>
      </c>
      <c r="N52" s="2">
        <v>43926.784722222219</v>
      </c>
      <c r="O52">
        <v>0</v>
      </c>
      <c r="P52">
        <v>23</v>
      </c>
      <c r="Q52">
        <v>3412</v>
      </c>
      <c r="R52" s="5">
        <f t="shared" si="0"/>
        <v>589.53726853491696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E179-ED5D-4ABA-8E88-8906F7283F16}">
  <dimension ref="A1:T52"/>
  <sheetViews>
    <sheetView topLeftCell="A21" workbookViewId="0">
      <selection activeCell="B2" sqref="B2:C52"/>
    </sheetView>
  </sheetViews>
  <sheetFormatPr defaultRowHeight="15" x14ac:dyDescent="0.25"/>
  <cols>
    <col min="3" max="3" width="10.140625" bestFit="1" customWidth="1"/>
    <col min="14" max="14" width="13.85546875" bestFit="1" customWidth="1"/>
    <col min="16" max="16" width="11.85546875" bestFit="1" customWidth="1"/>
    <col min="17" max="17" width="15.42578125" bestFit="1" customWidth="1"/>
    <col min="18" max="18" width="11.42578125" bestFit="1" customWidth="1"/>
    <col min="19" max="19" width="15.28515625" bestFit="1" customWidth="1"/>
    <col min="20" max="20" width="12.28515625" bestFit="1" customWidth="1"/>
  </cols>
  <sheetData>
    <row r="1" spans="1:20" ht="15.75" thickBot="1" x14ac:dyDescent="0.3">
      <c r="A1" s="3" t="s">
        <v>126</v>
      </c>
      <c r="B1" s="3" t="s">
        <v>126</v>
      </c>
      <c r="C1" s="3" t="s">
        <v>127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131</v>
      </c>
      <c r="O1" s="3" t="s">
        <v>128</v>
      </c>
      <c r="P1" s="3" t="s">
        <v>129</v>
      </c>
      <c r="Q1" s="3" t="s">
        <v>130</v>
      </c>
      <c r="R1" s="9" t="s">
        <v>148</v>
      </c>
      <c r="S1" s="9" t="s">
        <v>149</v>
      </c>
      <c r="T1" s="10" t="s">
        <v>150</v>
      </c>
    </row>
    <row r="2" spans="1:20" ht="15.75" thickBot="1" x14ac:dyDescent="0.3">
      <c r="A2" t="s">
        <v>7</v>
      </c>
      <c r="B2" t="s">
        <v>60</v>
      </c>
      <c r="C2" s="4">
        <v>731545</v>
      </c>
      <c r="D2">
        <v>191</v>
      </c>
      <c r="E2">
        <v>6692</v>
      </c>
      <c r="H2">
        <v>23</v>
      </c>
      <c r="N2" s="2">
        <v>43927.614583333336</v>
      </c>
      <c r="O2">
        <v>6</v>
      </c>
      <c r="P2">
        <v>23</v>
      </c>
      <c r="Q2">
        <v>6883</v>
      </c>
      <c r="R2" s="5">
        <f t="shared" ref="R2:R33" si="0">(D2/C2)*100000</f>
        <v>26.109125207608557</v>
      </c>
      <c r="S2" s="5">
        <f t="shared" ref="S2:S33" si="1">(Q2/C2)*100000</f>
        <v>940.88538640821821</v>
      </c>
      <c r="T2" s="6">
        <f t="shared" ref="T2:T33" si="2">H2/D2</f>
        <v>0.12041884816753927</v>
      </c>
    </row>
    <row r="3" spans="1:20" ht="15.75" thickBot="1" x14ac:dyDescent="0.3">
      <c r="A3" t="s">
        <v>8</v>
      </c>
      <c r="B3" t="s">
        <v>61</v>
      </c>
      <c r="C3" s="4">
        <v>4903185</v>
      </c>
      <c r="D3">
        <v>2006</v>
      </c>
      <c r="E3">
        <v>12797</v>
      </c>
      <c r="H3">
        <v>240</v>
      </c>
      <c r="N3" s="2">
        <v>43927</v>
      </c>
      <c r="O3">
        <v>53</v>
      </c>
      <c r="P3">
        <v>240</v>
      </c>
      <c r="Q3">
        <v>14803</v>
      </c>
      <c r="R3" s="5">
        <f t="shared" si="0"/>
        <v>40.912182591519596</v>
      </c>
      <c r="S3" s="5">
        <f t="shared" si="1"/>
        <v>301.90580204499724</v>
      </c>
      <c r="T3" s="6">
        <f t="shared" si="2"/>
        <v>0.11964107676969092</v>
      </c>
    </row>
    <row r="4" spans="1:20" ht="15.75" thickBot="1" x14ac:dyDescent="0.3">
      <c r="A4" t="s">
        <v>9</v>
      </c>
      <c r="B4" t="s">
        <v>62</v>
      </c>
      <c r="C4" s="4">
        <v>3017804</v>
      </c>
      <c r="D4">
        <v>927</v>
      </c>
      <c r="E4">
        <v>12337</v>
      </c>
      <c r="G4">
        <v>74</v>
      </c>
      <c r="H4">
        <v>130</v>
      </c>
      <c r="J4">
        <v>43</v>
      </c>
      <c r="K4">
        <v>22</v>
      </c>
      <c r="L4">
        <v>39</v>
      </c>
      <c r="M4">
        <v>139</v>
      </c>
      <c r="N4" s="2">
        <v>43927.884027777778</v>
      </c>
      <c r="O4">
        <v>16</v>
      </c>
      <c r="P4">
        <v>130</v>
      </c>
      <c r="Q4">
        <v>13264</v>
      </c>
      <c r="R4" s="5">
        <f t="shared" si="0"/>
        <v>30.717700685664145</v>
      </c>
      <c r="S4" s="5">
        <f t="shared" si="1"/>
        <v>439.52489956272836</v>
      </c>
      <c r="T4" s="6">
        <f t="shared" si="2"/>
        <v>0.14023732470334413</v>
      </c>
    </row>
    <row r="5" spans="1:20" ht="15.75" thickBot="1" x14ac:dyDescent="0.3">
      <c r="A5" t="s">
        <v>10</v>
      </c>
      <c r="B5" t="s">
        <v>63</v>
      </c>
      <c r="C5" s="4">
        <v>7278717</v>
      </c>
      <c r="D5">
        <v>2456</v>
      </c>
      <c r="E5">
        <v>30078</v>
      </c>
      <c r="H5">
        <v>339</v>
      </c>
      <c r="J5">
        <v>115</v>
      </c>
      <c r="N5" s="2">
        <v>43927</v>
      </c>
      <c r="O5">
        <v>65</v>
      </c>
      <c r="P5">
        <v>339</v>
      </c>
      <c r="Q5">
        <v>32534</v>
      </c>
      <c r="R5" s="5">
        <f t="shared" si="0"/>
        <v>33.742210337343792</v>
      </c>
      <c r="S5" s="5">
        <f t="shared" si="1"/>
        <v>446.97437748987909</v>
      </c>
      <c r="T5" s="6">
        <f t="shared" si="2"/>
        <v>0.13802931596091206</v>
      </c>
    </row>
    <row r="6" spans="1:20" ht="15.75" thickBot="1" x14ac:dyDescent="0.3">
      <c r="A6" t="s">
        <v>11</v>
      </c>
      <c r="B6" t="s">
        <v>64</v>
      </c>
      <c r="C6" s="4">
        <v>39512223</v>
      </c>
      <c r="D6">
        <v>14336</v>
      </c>
      <c r="E6">
        <v>115364</v>
      </c>
      <c r="F6">
        <v>14100</v>
      </c>
      <c r="G6">
        <v>2509</v>
      </c>
      <c r="I6">
        <v>1085</v>
      </c>
      <c r="N6" s="2">
        <v>43927</v>
      </c>
      <c r="O6">
        <v>343</v>
      </c>
      <c r="Q6">
        <v>129700</v>
      </c>
      <c r="R6" s="5">
        <f t="shared" si="0"/>
        <v>36.282443536522862</v>
      </c>
      <c r="S6" s="5">
        <f t="shared" si="1"/>
        <v>328.25285481912772</v>
      </c>
      <c r="T6" s="6">
        <f t="shared" si="2"/>
        <v>0</v>
      </c>
    </row>
    <row r="7" spans="1:20" ht="15.75" thickBot="1" x14ac:dyDescent="0.3">
      <c r="A7" t="s">
        <v>12</v>
      </c>
      <c r="B7" t="s">
        <v>65</v>
      </c>
      <c r="C7" s="4">
        <v>5758736</v>
      </c>
      <c r="D7">
        <v>5172</v>
      </c>
      <c r="E7">
        <v>21703</v>
      </c>
      <c r="H7">
        <v>994</v>
      </c>
      <c r="N7" s="2">
        <v>43927.75</v>
      </c>
      <c r="O7">
        <v>150</v>
      </c>
      <c r="P7">
        <v>994</v>
      </c>
      <c r="Q7">
        <v>26875</v>
      </c>
      <c r="R7" s="5">
        <f t="shared" si="0"/>
        <v>89.811375274018459</v>
      </c>
      <c r="S7" s="5">
        <f t="shared" si="1"/>
        <v>466.68227194300971</v>
      </c>
      <c r="T7" s="6">
        <f t="shared" si="2"/>
        <v>0.19218870843000774</v>
      </c>
    </row>
    <row r="8" spans="1:20" ht="15.75" thickBot="1" x14ac:dyDescent="0.3">
      <c r="A8" t="s">
        <v>13</v>
      </c>
      <c r="B8" t="s">
        <v>66</v>
      </c>
      <c r="C8" s="4">
        <v>3565287</v>
      </c>
      <c r="D8">
        <v>6906</v>
      </c>
      <c r="E8">
        <v>19780</v>
      </c>
      <c r="G8">
        <v>1221</v>
      </c>
      <c r="N8" s="2">
        <v>43927.635416666664</v>
      </c>
      <c r="O8">
        <v>206</v>
      </c>
      <c r="Q8">
        <v>26686</v>
      </c>
      <c r="R8" s="5">
        <f t="shared" si="0"/>
        <v>193.70109615298853</v>
      </c>
      <c r="S8" s="5">
        <f t="shared" si="1"/>
        <v>748.49514218630918</v>
      </c>
      <c r="T8" s="6">
        <f t="shared" si="2"/>
        <v>0</v>
      </c>
    </row>
    <row r="9" spans="1:20" ht="15.75" thickBot="1" x14ac:dyDescent="0.3">
      <c r="A9" t="s">
        <v>14</v>
      </c>
      <c r="B9" t="s">
        <v>67</v>
      </c>
      <c r="C9" s="4">
        <v>705749</v>
      </c>
      <c r="D9">
        <v>1097</v>
      </c>
      <c r="E9">
        <v>6356</v>
      </c>
      <c r="M9">
        <v>287</v>
      </c>
      <c r="N9" s="2">
        <v>43926</v>
      </c>
      <c r="O9">
        <v>24</v>
      </c>
      <c r="Q9">
        <v>7453</v>
      </c>
      <c r="R9" s="5">
        <f t="shared" si="0"/>
        <v>155.43769810513368</v>
      </c>
      <c r="S9" s="5">
        <f t="shared" si="1"/>
        <v>1056.0411704444498</v>
      </c>
      <c r="T9" s="6">
        <f t="shared" si="2"/>
        <v>0</v>
      </c>
    </row>
    <row r="10" spans="1:20" ht="15.75" thickBot="1" x14ac:dyDescent="0.3">
      <c r="A10" t="s">
        <v>15</v>
      </c>
      <c r="B10" t="s">
        <v>68</v>
      </c>
      <c r="C10" s="4">
        <v>973764</v>
      </c>
      <c r="D10">
        <v>783</v>
      </c>
      <c r="E10">
        <v>6851</v>
      </c>
      <c r="G10">
        <v>140</v>
      </c>
      <c r="M10">
        <v>71</v>
      </c>
      <c r="N10" s="2">
        <v>43927.729166666664</v>
      </c>
      <c r="O10">
        <v>15</v>
      </c>
      <c r="Q10">
        <v>7634</v>
      </c>
      <c r="R10" s="5">
        <f t="shared" si="0"/>
        <v>80.409626973270733</v>
      </c>
      <c r="S10" s="5">
        <f t="shared" si="1"/>
        <v>783.96818941755907</v>
      </c>
      <c r="T10" s="6">
        <f t="shared" si="2"/>
        <v>0</v>
      </c>
    </row>
    <row r="11" spans="1:20" ht="15.75" thickBot="1" x14ac:dyDescent="0.3">
      <c r="A11" t="s">
        <v>16</v>
      </c>
      <c r="B11" t="s">
        <v>69</v>
      </c>
      <c r="C11" s="4">
        <v>21477737</v>
      </c>
      <c r="D11">
        <v>13629</v>
      </c>
      <c r="E11">
        <v>111022</v>
      </c>
      <c r="F11">
        <v>1322</v>
      </c>
      <c r="H11">
        <v>1815</v>
      </c>
      <c r="N11" s="2">
        <v>43927.770833333336</v>
      </c>
      <c r="O11">
        <v>254</v>
      </c>
      <c r="P11">
        <v>1815</v>
      </c>
      <c r="Q11">
        <v>124651</v>
      </c>
      <c r="R11" s="5">
        <f t="shared" si="0"/>
        <v>63.456406045013026</v>
      </c>
      <c r="S11" s="5">
        <f t="shared" si="1"/>
        <v>580.37306258103445</v>
      </c>
      <c r="T11" s="6">
        <f t="shared" si="2"/>
        <v>0.13317191283292978</v>
      </c>
    </row>
    <row r="12" spans="1:20" ht="15.75" thickBot="1" x14ac:dyDescent="0.3">
      <c r="A12" t="s">
        <v>17</v>
      </c>
      <c r="B12" t="s">
        <v>70</v>
      </c>
      <c r="C12" s="4">
        <v>10617423</v>
      </c>
      <c r="D12">
        <v>7558</v>
      </c>
      <c r="E12">
        <v>23960</v>
      </c>
      <c r="H12">
        <v>1393</v>
      </c>
      <c r="N12" s="2">
        <v>43927.769444444442</v>
      </c>
      <c r="O12">
        <v>294</v>
      </c>
      <c r="P12">
        <v>1393</v>
      </c>
      <c r="Q12">
        <v>31518</v>
      </c>
      <c r="R12" s="5">
        <f t="shared" si="0"/>
        <v>71.184881679857725</v>
      </c>
      <c r="S12" s="5">
        <f t="shared" si="1"/>
        <v>296.85169367369087</v>
      </c>
      <c r="T12" s="6">
        <f t="shared" si="2"/>
        <v>0.18430801799417834</v>
      </c>
    </row>
    <row r="13" spans="1:20" ht="15.75" thickBot="1" x14ac:dyDescent="0.3">
      <c r="A13" t="s">
        <v>18</v>
      </c>
      <c r="B13" t="s">
        <v>71</v>
      </c>
      <c r="C13" s="4">
        <v>1415872</v>
      </c>
      <c r="D13">
        <v>387</v>
      </c>
      <c r="E13">
        <v>13155</v>
      </c>
      <c r="H13">
        <v>26</v>
      </c>
      <c r="J13">
        <v>6</v>
      </c>
      <c r="M13">
        <v>89</v>
      </c>
      <c r="N13" s="2">
        <v>43927.75</v>
      </c>
      <c r="O13">
        <v>5</v>
      </c>
      <c r="P13">
        <v>26</v>
      </c>
      <c r="Q13">
        <v>13542</v>
      </c>
      <c r="R13" s="5">
        <f t="shared" si="0"/>
        <v>27.332979252361795</v>
      </c>
      <c r="S13" s="5">
        <f t="shared" si="1"/>
        <v>956.44239027256708</v>
      </c>
      <c r="T13" s="6">
        <f t="shared" si="2"/>
        <v>6.7183462532299745E-2</v>
      </c>
    </row>
    <row r="14" spans="1:20" ht="15.75" thickBot="1" x14ac:dyDescent="0.3">
      <c r="A14" t="s">
        <v>19</v>
      </c>
      <c r="B14" t="s">
        <v>72</v>
      </c>
      <c r="C14" s="4">
        <v>3155070</v>
      </c>
      <c r="D14">
        <v>946</v>
      </c>
      <c r="E14">
        <v>10653</v>
      </c>
      <c r="G14">
        <v>99</v>
      </c>
      <c r="H14">
        <v>179</v>
      </c>
      <c r="M14">
        <v>284</v>
      </c>
      <c r="N14" s="2">
        <v>43927</v>
      </c>
      <c r="O14">
        <v>25</v>
      </c>
      <c r="P14">
        <v>179</v>
      </c>
      <c r="Q14">
        <v>11599</v>
      </c>
      <c r="R14" s="5">
        <f t="shared" si="0"/>
        <v>29.983486895694867</v>
      </c>
      <c r="S14" s="5">
        <f t="shared" si="1"/>
        <v>367.63051215979362</v>
      </c>
      <c r="T14" s="6">
        <f t="shared" si="2"/>
        <v>0.18921775898520085</v>
      </c>
    </row>
    <row r="15" spans="1:20" ht="15.75" thickBot="1" x14ac:dyDescent="0.3">
      <c r="A15" t="s">
        <v>20</v>
      </c>
      <c r="B15" t="s">
        <v>73</v>
      </c>
      <c r="C15" s="4">
        <v>1787065</v>
      </c>
      <c r="D15">
        <v>1170</v>
      </c>
      <c r="E15">
        <v>10076</v>
      </c>
      <c r="H15">
        <v>83</v>
      </c>
      <c r="J15">
        <v>21</v>
      </c>
      <c r="N15" s="2">
        <v>43927.791666666664</v>
      </c>
      <c r="O15">
        <v>13</v>
      </c>
      <c r="P15">
        <v>83</v>
      </c>
      <c r="Q15">
        <v>11246</v>
      </c>
      <c r="R15" s="5">
        <f t="shared" si="0"/>
        <v>65.470478130342215</v>
      </c>
      <c r="S15" s="5">
        <f t="shared" si="1"/>
        <v>629.29999748190471</v>
      </c>
      <c r="T15" s="6">
        <f t="shared" si="2"/>
        <v>7.0940170940170938E-2</v>
      </c>
    </row>
    <row r="16" spans="1:20" ht="15.75" thickBot="1" x14ac:dyDescent="0.3">
      <c r="A16" t="s">
        <v>21</v>
      </c>
      <c r="B16" t="s">
        <v>74</v>
      </c>
      <c r="C16" s="4">
        <v>12671821</v>
      </c>
      <c r="D16">
        <v>12262</v>
      </c>
      <c r="E16">
        <v>50680</v>
      </c>
      <c r="N16" s="2">
        <v>43927</v>
      </c>
      <c r="O16">
        <v>307</v>
      </c>
      <c r="Q16">
        <v>62942</v>
      </c>
      <c r="R16" s="5">
        <f t="shared" si="0"/>
        <v>96.765887081264808</v>
      </c>
      <c r="S16" s="5">
        <f t="shared" si="1"/>
        <v>496.70840520869103</v>
      </c>
      <c r="T16" s="6">
        <f t="shared" si="2"/>
        <v>0</v>
      </c>
    </row>
    <row r="17" spans="1:20" ht="15.75" thickBot="1" x14ac:dyDescent="0.3">
      <c r="A17" t="s">
        <v>22</v>
      </c>
      <c r="B17" t="s">
        <v>75</v>
      </c>
      <c r="C17" s="4">
        <v>6732219</v>
      </c>
      <c r="D17">
        <v>4944</v>
      </c>
      <c r="E17">
        <v>21247</v>
      </c>
      <c r="I17">
        <v>924</v>
      </c>
      <c r="K17">
        <v>507</v>
      </c>
      <c r="N17" s="2">
        <v>43927.583333333336</v>
      </c>
      <c r="O17">
        <v>139</v>
      </c>
      <c r="Q17">
        <v>26191</v>
      </c>
      <c r="R17" s="5">
        <f t="shared" si="0"/>
        <v>73.437896182521698</v>
      </c>
      <c r="S17" s="5">
        <f t="shared" si="1"/>
        <v>389.03963165785308</v>
      </c>
      <c r="T17" s="6">
        <f t="shared" si="2"/>
        <v>0</v>
      </c>
    </row>
    <row r="18" spans="1:20" ht="15.75" thickBot="1" x14ac:dyDescent="0.3">
      <c r="A18" t="s">
        <v>23</v>
      </c>
      <c r="B18" t="s">
        <v>76</v>
      </c>
      <c r="C18" s="4">
        <v>2913314</v>
      </c>
      <c r="D18">
        <v>845</v>
      </c>
      <c r="E18">
        <v>8239</v>
      </c>
      <c r="H18">
        <v>198</v>
      </c>
      <c r="N18" s="2">
        <v>43927.5</v>
      </c>
      <c r="O18">
        <v>25</v>
      </c>
      <c r="P18">
        <v>198</v>
      </c>
      <c r="Q18">
        <v>9084</v>
      </c>
      <c r="R18" s="5">
        <f t="shared" si="0"/>
        <v>29.004769139200238</v>
      </c>
      <c r="S18" s="5">
        <f t="shared" si="1"/>
        <v>311.80984953904726</v>
      </c>
      <c r="T18" s="6">
        <f t="shared" si="2"/>
        <v>0.23431952662721894</v>
      </c>
    </row>
    <row r="19" spans="1:20" ht="15.75" thickBot="1" x14ac:dyDescent="0.3">
      <c r="A19" t="s">
        <v>24</v>
      </c>
      <c r="B19" t="s">
        <v>77</v>
      </c>
      <c r="C19" s="4">
        <v>4467673</v>
      </c>
      <c r="D19">
        <v>1008</v>
      </c>
      <c r="E19">
        <v>18947</v>
      </c>
      <c r="N19" s="2">
        <v>43927.708333333336</v>
      </c>
      <c r="O19">
        <v>59</v>
      </c>
      <c r="Q19">
        <v>19955</v>
      </c>
      <c r="R19" s="5">
        <f t="shared" si="0"/>
        <v>22.562080975935348</v>
      </c>
      <c r="S19" s="5">
        <f t="shared" si="1"/>
        <v>446.65310106625975</v>
      </c>
      <c r="T19" s="6">
        <f t="shared" si="2"/>
        <v>0</v>
      </c>
    </row>
    <row r="20" spans="1:20" ht="15.75" thickBot="1" x14ac:dyDescent="0.3">
      <c r="A20" t="s">
        <v>25</v>
      </c>
      <c r="B20" t="s">
        <v>78</v>
      </c>
      <c r="C20" s="4">
        <v>4648794</v>
      </c>
      <c r="D20">
        <v>14867</v>
      </c>
      <c r="E20">
        <v>54299</v>
      </c>
      <c r="G20">
        <v>1809</v>
      </c>
      <c r="K20">
        <v>563</v>
      </c>
      <c r="N20" s="2">
        <v>43927.541666666664</v>
      </c>
      <c r="O20">
        <v>512</v>
      </c>
      <c r="Q20">
        <v>69166</v>
      </c>
      <c r="R20" s="5">
        <f t="shared" si="0"/>
        <v>319.80337265966182</v>
      </c>
      <c r="S20" s="5">
        <f t="shared" si="1"/>
        <v>1487.8267352780097</v>
      </c>
      <c r="T20" s="6">
        <f t="shared" si="2"/>
        <v>0</v>
      </c>
    </row>
    <row r="21" spans="1:20" ht="15.75" thickBot="1" x14ac:dyDescent="0.3">
      <c r="A21" t="s">
        <v>26</v>
      </c>
      <c r="B21" t="s">
        <v>79</v>
      </c>
      <c r="C21" s="4">
        <v>6892503</v>
      </c>
      <c r="D21">
        <v>13837</v>
      </c>
      <c r="E21">
        <v>62592</v>
      </c>
      <c r="H21">
        <v>1241</v>
      </c>
      <c r="N21" s="2">
        <v>43927.520833333336</v>
      </c>
      <c r="O21">
        <v>260</v>
      </c>
      <c r="P21">
        <v>1241</v>
      </c>
      <c r="Q21">
        <v>76429</v>
      </c>
      <c r="R21" s="5">
        <f t="shared" si="0"/>
        <v>200.75435585592055</v>
      </c>
      <c r="S21" s="5">
        <f t="shared" si="1"/>
        <v>1108.8714796351919</v>
      </c>
      <c r="T21" s="6">
        <f t="shared" si="2"/>
        <v>8.968707089687071E-2</v>
      </c>
    </row>
    <row r="22" spans="1:20" ht="15.75" thickBot="1" x14ac:dyDescent="0.3">
      <c r="A22" t="s">
        <v>27</v>
      </c>
      <c r="B22" t="s">
        <v>80</v>
      </c>
      <c r="C22" s="4">
        <v>6045680</v>
      </c>
      <c r="D22">
        <v>4045</v>
      </c>
      <c r="E22">
        <v>25572</v>
      </c>
      <c r="H22">
        <v>1059</v>
      </c>
      <c r="M22">
        <v>184</v>
      </c>
      <c r="N22" s="2">
        <v>43927.416666666664</v>
      </c>
      <c r="O22">
        <v>91</v>
      </c>
      <c r="P22">
        <v>1059</v>
      </c>
      <c r="Q22">
        <v>29617</v>
      </c>
      <c r="R22" s="5">
        <f t="shared" si="0"/>
        <v>66.907279247330322</v>
      </c>
      <c r="S22" s="5">
        <f t="shared" si="1"/>
        <v>489.88699368805499</v>
      </c>
      <c r="T22" s="6">
        <f t="shared" si="2"/>
        <v>0.26180469715698396</v>
      </c>
    </row>
    <row r="23" spans="1:20" ht="15.75" thickBot="1" x14ac:dyDescent="0.3">
      <c r="A23" t="s">
        <v>28</v>
      </c>
      <c r="B23" t="s">
        <v>81</v>
      </c>
      <c r="C23" s="4">
        <v>1344212</v>
      </c>
      <c r="D23">
        <v>499</v>
      </c>
      <c r="E23">
        <v>6088</v>
      </c>
      <c r="H23">
        <v>92</v>
      </c>
      <c r="M23">
        <v>158</v>
      </c>
      <c r="N23" s="2">
        <v>43927.458333333336</v>
      </c>
      <c r="O23">
        <v>10</v>
      </c>
      <c r="P23">
        <v>92</v>
      </c>
      <c r="Q23">
        <v>6587</v>
      </c>
      <c r="R23" s="5">
        <f t="shared" si="0"/>
        <v>37.122120617878728</v>
      </c>
      <c r="S23" s="5">
        <f t="shared" si="1"/>
        <v>490.0268707614573</v>
      </c>
      <c r="T23" s="6">
        <f t="shared" si="2"/>
        <v>0.18436873747494989</v>
      </c>
    </row>
    <row r="24" spans="1:20" ht="15.75" thickBot="1" x14ac:dyDescent="0.3">
      <c r="A24" t="s">
        <v>29</v>
      </c>
      <c r="B24" t="s">
        <v>82</v>
      </c>
      <c r="C24" s="4">
        <v>9986857</v>
      </c>
      <c r="D24">
        <v>17221</v>
      </c>
      <c r="E24">
        <v>30030</v>
      </c>
      <c r="N24" s="2">
        <v>43927.458333333336</v>
      </c>
      <c r="O24">
        <v>727</v>
      </c>
      <c r="Q24">
        <v>47251</v>
      </c>
      <c r="R24" s="5">
        <f t="shared" si="0"/>
        <v>172.43663346736616</v>
      </c>
      <c r="S24" s="5">
        <f t="shared" si="1"/>
        <v>473.13183717359726</v>
      </c>
      <c r="T24" s="6">
        <f t="shared" si="2"/>
        <v>0</v>
      </c>
    </row>
    <row r="25" spans="1:20" ht="15.75" thickBot="1" x14ac:dyDescent="0.3">
      <c r="A25" t="s">
        <v>30</v>
      </c>
      <c r="B25" t="s">
        <v>83</v>
      </c>
      <c r="C25" s="4">
        <v>5639632</v>
      </c>
      <c r="D25">
        <v>986</v>
      </c>
      <c r="E25">
        <v>27142</v>
      </c>
      <c r="G25">
        <v>115</v>
      </c>
      <c r="H25">
        <v>223</v>
      </c>
      <c r="I25">
        <v>57</v>
      </c>
      <c r="J25">
        <v>90</v>
      </c>
      <c r="M25">
        <v>470</v>
      </c>
      <c r="N25" s="2">
        <v>43927.71597222222</v>
      </c>
      <c r="O25">
        <v>30</v>
      </c>
      <c r="P25">
        <v>223</v>
      </c>
      <c r="Q25">
        <v>28128</v>
      </c>
      <c r="R25" s="5">
        <f t="shared" si="0"/>
        <v>17.48341026506694</v>
      </c>
      <c r="S25" s="5">
        <f t="shared" si="1"/>
        <v>498.75594719655464</v>
      </c>
      <c r="T25" s="6">
        <f t="shared" si="2"/>
        <v>0.22616632860040567</v>
      </c>
    </row>
    <row r="26" spans="1:20" ht="15.75" thickBot="1" x14ac:dyDescent="0.3">
      <c r="A26" t="s">
        <v>31</v>
      </c>
      <c r="B26" t="s">
        <v>84</v>
      </c>
      <c r="C26" s="4">
        <v>6137428</v>
      </c>
      <c r="D26">
        <v>2722</v>
      </c>
      <c r="E26">
        <v>28932</v>
      </c>
      <c r="G26">
        <v>439</v>
      </c>
      <c r="N26" s="2">
        <v>43927.625</v>
      </c>
      <c r="O26">
        <v>39</v>
      </c>
      <c r="Q26">
        <v>31654</v>
      </c>
      <c r="R26" s="5">
        <f t="shared" si="0"/>
        <v>44.350825785654834</v>
      </c>
      <c r="S26" s="5">
        <f t="shared" si="1"/>
        <v>515.7535045624976</v>
      </c>
      <c r="T26" s="6">
        <f t="shared" si="2"/>
        <v>0</v>
      </c>
    </row>
    <row r="27" spans="1:20" ht="15.75" thickBot="1" x14ac:dyDescent="0.3">
      <c r="A27" t="s">
        <v>32</v>
      </c>
      <c r="B27" t="s">
        <v>85</v>
      </c>
      <c r="C27" s="4">
        <v>2976149</v>
      </c>
      <c r="D27">
        <v>1738</v>
      </c>
      <c r="E27">
        <v>18632</v>
      </c>
      <c r="H27">
        <v>475</v>
      </c>
      <c r="N27" s="2">
        <v>43927.689583333333</v>
      </c>
      <c r="O27">
        <v>51</v>
      </c>
      <c r="P27">
        <v>475</v>
      </c>
      <c r="Q27">
        <v>20370</v>
      </c>
      <c r="R27" s="5">
        <f t="shared" si="0"/>
        <v>58.397613829146316</v>
      </c>
      <c r="S27" s="5">
        <f t="shared" si="1"/>
        <v>684.44153837727879</v>
      </c>
      <c r="T27" s="6">
        <f t="shared" si="2"/>
        <v>0.27330264672036825</v>
      </c>
    </row>
    <row r="28" spans="1:20" ht="15.75" thickBot="1" x14ac:dyDescent="0.3">
      <c r="A28" t="s">
        <v>33</v>
      </c>
      <c r="B28" t="s">
        <v>86</v>
      </c>
      <c r="C28" s="4">
        <v>1068778</v>
      </c>
      <c r="D28">
        <v>319</v>
      </c>
      <c r="E28">
        <v>6666</v>
      </c>
      <c r="H28">
        <v>27</v>
      </c>
      <c r="N28" s="2">
        <v>43927.770833333336</v>
      </c>
      <c r="O28">
        <v>6</v>
      </c>
      <c r="P28">
        <v>27</v>
      </c>
      <c r="Q28">
        <v>6985</v>
      </c>
      <c r="R28" s="5">
        <f t="shared" si="0"/>
        <v>29.847171255396351</v>
      </c>
      <c r="S28" s="5">
        <f t="shared" si="1"/>
        <v>653.55012921298908</v>
      </c>
      <c r="T28" s="6">
        <f t="shared" si="2"/>
        <v>8.4639498432601878E-2</v>
      </c>
    </row>
    <row r="29" spans="1:20" ht="15.75" thickBot="1" x14ac:dyDescent="0.3">
      <c r="A29" t="s">
        <v>34</v>
      </c>
      <c r="B29" t="s">
        <v>87</v>
      </c>
      <c r="C29" s="4">
        <v>10488084</v>
      </c>
      <c r="D29">
        <v>2870</v>
      </c>
      <c r="E29">
        <v>37856</v>
      </c>
      <c r="G29">
        <v>270</v>
      </c>
      <c r="N29" s="2">
        <v>43927.458333333336</v>
      </c>
      <c r="O29">
        <v>33</v>
      </c>
      <c r="Q29">
        <v>40726</v>
      </c>
      <c r="R29" s="5">
        <f t="shared" si="0"/>
        <v>27.364388004520176</v>
      </c>
      <c r="S29" s="5">
        <f t="shared" si="1"/>
        <v>388.30734002511804</v>
      </c>
      <c r="T29" s="6">
        <f t="shared" si="2"/>
        <v>0</v>
      </c>
    </row>
    <row r="30" spans="1:20" ht="15.75" thickBot="1" x14ac:dyDescent="0.3">
      <c r="A30" t="s">
        <v>35</v>
      </c>
      <c r="B30" t="s">
        <v>88</v>
      </c>
      <c r="C30" s="4">
        <v>762062</v>
      </c>
      <c r="D30">
        <v>225</v>
      </c>
      <c r="E30">
        <v>6988</v>
      </c>
      <c r="G30">
        <v>19</v>
      </c>
      <c r="H30">
        <v>32</v>
      </c>
      <c r="M30">
        <v>74</v>
      </c>
      <c r="N30" s="2">
        <v>43927.545138888891</v>
      </c>
      <c r="O30">
        <v>3</v>
      </c>
      <c r="P30">
        <v>32</v>
      </c>
      <c r="Q30">
        <v>7213</v>
      </c>
      <c r="R30" s="5">
        <f t="shared" si="0"/>
        <v>29.525156745776592</v>
      </c>
      <c r="S30" s="5">
        <f t="shared" si="1"/>
        <v>946.51091381016249</v>
      </c>
      <c r="T30" s="6">
        <f t="shared" si="2"/>
        <v>0.14222222222222222</v>
      </c>
    </row>
    <row r="31" spans="1:20" ht="15.75" thickBot="1" x14ac:dyDescent="0.3">
      <c r="A31" t="s">
        <v>36</v>
      </c>
      <c r="B31" t="s">
        <v>89</v>
      </c>
      <c r="C31" s="4">
        <v>1934408</v>
      </c>
      <c r="D31">
        <v>412</v>
      </c>
      <c r="E31">
        <v>6462</v>
      </c>
      <c r="F31">
        <v>0</v>
      </c>
      <c r="N31" s="2">
        <v>43927.818055555559</v>
      </c>
      <c r="O31">
        <v>8</v>
      </c>
      <c r="Q31">
        <v>6874</v>
      </c>
      <c r="R31" s="5">
        <f t="shared" si="0"/>
        <v>21.298505796088516</v>
      </c>
      <c r="S31" s="5">
        <f t="shared" si="1"/>
        <v>355.35419621920505</v>
      </c>
      <c r="T31" s="6">
        <f t="shared" si="2"/>
        <v>0</v>
      </c>
    </row>
    <row r="32" spans="1:20" ht="15.75" thickBot="1" x14ac:dyDescent="0.3">
      <c r="A32" t="s">
        <v>37</v>
      </c>
      <c r="B32" t="s">
        <v>90</v>
      </c>
      <c r="C32" s="4">
        <v>1359711</v>
      </c>
      <c r="D32">
        <v>715</v>
      </c>
      <c r="E32">
        <v>8019</v>
      </c>
      <c r="F32">
        <v>49</v>
      </c>
      <c r="H32">
        <v>103</v>
      </c>
      <c r="M32">
        <v>151</v>
      </c>
      <c r="N32" s="2">
        <v>43927.375</v>
      </c>
      <c r="O32">
        <v>9</v>
      </c>
      <c r="P32">
        <v>103</v>
      </c>
      <c r="Q32">
        <v>8734</v>
      </c>
      <c r="R32" s="5">
        <f t="shared" si="0"/>
        <v>52.584703661292728</v>
      </c>
      <c r="S32" s="5">
        <f t="shared" si="1"/>
        <v>642.34238010871434</v>
      </c>
      <c r="T32" s="6">
        <f t="shared" si="2"/>
        <v>0.14405594405594405</v>
      </c>
    </row>
    <row r="33" spans="1:20" ht="15.75" thickBot="1" x14ac:dyDescent="0.3">
      <c r="A33" t="s">
        <v>38</v>
      </c>
      <c r="B33" t="s">
        <v>91</v>
      </c>
      <c r="C33" s="4">
        <v>8882190</v>
      </c>
      <c r="D33">
        <v>41090</v>
      </c>
      <c r="E33">
        <v>47942</v>
      </c>
      <c r="G33">
        <v>4000</v>
      </c>
      <c r="K33">
        <v>1263</v>
      </c>
      <c r="N33" s="2">
        <v>43927.541666666664</v>
      </c>
      <c r="O33">
        <v>1003</v>
      </c>
      <c r="Q33">
        <v>89032</v>
      </c>
      <c r="R33" s="5">
        <f t="shared" si="0"/>
        <v>462.61113531685311</v>
      </c>
      <c r="S33" s="5">
        <f t="shared" si="1"/>
        <v>1002.3654076303253</v>
      </c>
      <c r="T33" s="6">
        <f t="shared" si="2"/>
        <v>0</v>
      </c>
    </row>
    <row r="34" spans="1:20" ht="15.75" thickBot="1" x14ac:dyDescent="0.3">
      <c r="A34" t="s">
        <v>39</v>
      </c>
      <c r="B34" t="s">
        <v>92</v>
      </c>
      <c r="C34" s="4">
        <v>2096829</v>
      </c>
      <c r="D34">
        <v>686</v>
      </c>
      <c r="E34">
        <v>21139</v>
      </c>
      <c r="G34">
        <v>48</v>
      </c>
      <c r="K34">
        <v>18</v>
      </c>
      <c r="M34">
        <v>133</v>
      </c>
      <c r="N34" s="2">
        <v>43927</v>
      </c>
      <c r="O34">
        <v>12</v>
      </c>
      <c r="Q34">
        <v>21825</v>
      </c>
      <c r="R34" s="5">
        <f t="shared" ref="R34:R52" si="3">(D34/C34)*100000</f>
        <v>32.716067929239813</v>
      </c>
      <c r="S34" s="5">
        <f t="shared" ref="S34:S52" si="4">(Q34/C34)*100000</f>
        <v>1040.8574089732638</v>
      </c>
      <c r="T34" s="6">
        <f t="shared" ref="T34:T52" si="5">H34/D34</f>
        <v>0</v>
      </c>
    </row>
    <row r="35" spans="1:20" ht="15.75" thickBot="1" x14ac:dyDescent="0.3">
      <c r="A35" t="s">
        <v>40</v>
      </c>
      <c r="B35" t="s">
        <v>93</v>
      </c>
      <c r="C35" s="4">
        <v>3080156</v>
      </c>
      <c r="D35">
        <v>1953</v>
      </c>
      <c r="E35">
        <v>15676</v>
      </c>
      <c r="G35">
        <v>282</v>
      </c>
      <c r="N35" s="2">
        <v>43927.875</v>
      </c>
      <c r="O35">
        <v>58</v>
      </c>
      <c r="Q35">
        <v>17629</v>
      </c>
      <c r="R35" s="5">
        <f t="shared" si="3"/>
        <v>63.405879442469796</v>
      </c>
      <c r="S35" s="5">
        <f t="shared" si="4"/>
        <v>572.34114116298008</v>
      </c>
      <c r="T35" s="6">
        <f t="shared" si="5"/>
        <v>0</v>
      </c>
    </row>
    <row r="36" spans="1:20" ht="15.75" thickBot="1" x14ac:dyDescent="0.3">
      <c r="A36" t="s">
        <v>41</v>
      </c>
      <c r="B36" t="s">
        <v>94</v>
      </c>
      <c r="C36" s="4">
        <v>19453561</v>
      </c>
      <c r="D36">
        <v>130689</v>
      </c>
      <c r="E36">
        <v>190122</v>
      </c>
      <c r="G36">
        <v>16837</v>
      </c>
      <c r="H36">
        <v>30203</v>
      </c>
      <c r="I36">
        <v>4504</v>
      </c>
      <c r="M36">
        <v>13366</v>
      </c>
      <c r="N36" s="2">
        <v>43927</v>
      </c>
      <c r="O36">
        <v>4758</v>
      </c>
      <c r="P36">
        <v>30203</v>
      </c>
      <c r="Q36">
        <v>320811</v>
      </c>
      <c r="R36" s="5">
        <f t="shared" si="3"/>
        <v>671.79988280808846</v>
      </c>
      <c r="S36" s="5">
        <f t="shared" si="4"/>
        <v>1649.1119543614661</v>
      </c>
      <c r="T36" s="6">
        <f t="shared" si="5"/>
        <v>0.23110590791879959</v>
      </c>
    </row>
    <row r="37" spans="1:20" ht="15.75" thickBot="1" x14ac:dyDescent="0.3">
      <c r="A37" t="s">
        <v>42</v>
      </c>
      <c r="B37" t="s">
        <v>95</v>
      </c>
      <c r="C37" s="4">
        <v>11689100</v>
      </c>
      <c r="D37">
        <v>4450</v>
      </c>
      <c r="E37">
        <v>43928</v>
      </c>
      <c r="H37">
        <v>1214</v>
      </c>
      <c r="J37">
        <v>371</v>
      </c>
      <c r="N37" s="2">
        <v>43927.583333333336</v>
      </c>
      <c r="O37">
        <v>142</v>
      </c>
      <c r="P37">
        <v>1214</v>
      </c>
      <c r="Q37">
        <v>48378</v>
      </c>
      <c r="R37" s="5">
        <f t="shared" si="3"/>
        <v>38.069654635515136</v>
      </c>
      <c r="S37" s="5">
        <f t="shared" si="4"/>
        <v>413.87275324875316</v>
      </c>
      <c r="T37" s="6">
        <f t="shared" si="5"/>
        <v>0.27280898876404497</v>
      </c>
    </row>
    <row r="38" spans="1:20" ht="15.75" thickBot="1" x14ac:dyDescent="0.3">
      <c r="A38" t="s">
        <v>43</v>
      </c>
      <c r="B38" t="s">
        <v>96</v>
      </c>
      <c r="C38" s="4">
        <v>3956971</v>
      </c>
      <c r="D38">
        <v>1327</v>
      </c>
      <c r="E38">
        <v>11821</v>
      </c>
      <c r="G38">
        <v>161</v>
      </c>
      <c r="H38">
        <v>340</v>
      </c>
      <c r="I38">
        <v>104</v>
      </c>
      <c r="N38" s="2">
        <v>43927.333333333336</v>
      </c>
      <c r="O38">
        <v>51</v>
      </c>
      <c r="P38">
        <v>340</v>
      </c>
      <c r="Q38">
        <v>13148</v>
      </c>
      <c r="R38" s="5">
        <f t="shared" si="3"/>
        <v>33.535752473293336</v>
      </c>
      <c r="S38" s="5">
        <f t="shared" si="4"/>
        <v>332.27435834126658</v>
      </c>
      <c r="T38" s="6">
        <f t="shared" si="5"/>
        <v>0.25621703089675962</v>
      </c>
    </row>
    <row r="39" spans="1:20" ht="15.75" thickBot="1" x14ac:dyDescent="0.3">
      <c r="A39" t="s">
        <v>44</v>
      </c>
      <c r="B39" t="s">
        <v>97</v>
      </c>
      <c r="C39" s="4">
        <v>4217737</v>
      </c>
      <c r="D39">
        <v>1132</v>
      </c>
      <c r="E39">
        <v>20669</v>
      </c>
      <c r="H39">
        <v>404</v>
      </c>
      <c r="L39">
        <v>82</v>
      </c>
      <c r="N39" s="2">
        <v>43927.458333333336</v>
      </c>
      <c r="O39">
        <v>29</v>
      </c>
      <c r="P39">
        <v>404</v>
      </c>
      <c r="Q39">
        <v>21801</v>
      </c>
      <c r="R39" s="5">
        <f t="shared" si="3"/>
        <v>26.839037142429696</v>
      </c>
      <c r="S39" s="5">
        <f t="shared" si="4"/>
        <v>516.88855895946097</v>
      </c>
      <c r="T39" s="6">
        <f t="shared" si="5"/>
        <v>0.35689045936395758</v>
      </c>
    </row>
    <row r="40" spans="1:20" ht="15.75" thickBot="1" x14ac:dyDescent="0.3">
      <c r="A40" t="s">
        <v>45</v>
      </c>
      <c r="B40" t="s">
        <v>98</v>
      </c>
      <c r="C40" s="4">
        <v>12801989</v>
      </c>
      <c r="D40">
        <v>12980</v>
      </c>
      <c r="E40">
        <v>70874</v>
      </c>
      <c r="H40">
        <v>1613</v>
      </c>
      <c r="K40">
        <v>533</v>
      </c>
      <c r="N40" s="2">
        <v>43927.5</v>
      </c>
      <c r="O40">
        <v>162</v>
      </c>
      <c r="P40">
        <v>1613</v>
      </c>
      <c r="Q40">
        <v>83854</v>
      </c>
      <c r="R40" s="5">
        <f t="shared" si="3"/>
        <v>101.39049486763346</v>
      </c>
      <c r="S40" s="5">
        <f t="shared" si="4"/>
        <v>655.00759296075012</v>
      </c>
      <c r="T40" s="6">
        <f t="shared" si="5"/>
        <v>0.12426810477657935</v>
      </c>
    </row>
    <row r="41" spans="1:20" ht="15.75" thickBot="1" x14ac:dyDescent="0.3">
      <c r="A41" t="s">
        <v>46</v>
      </c>
      <c r="B41" t="s">
        <v>99</v>
      </c>
      <c r="C41" s="4">
        <v>1059361</v>
      </c>
      <c r="D41">
        <v>1082</v>
      </c>
      <c r="E41">
        <v>7399</v>
      </c>
      <c r="G41">
        <v>109</v>
      </c>
      <c r="I41">
        <v>37</v>
      </c>
      <c r="K41">
        <v>26</v>
      </c>
      <c r="M41">
        <v>35</v>
      </c>
      <c r="N41" s="2">
        <v>43927</v>
      </c>
      <c r="O41">
        <v>27</v>
      </c>
      <c r="Q41">
        <v>8481</v>
      </c>
      <c r="R41" s="5">
        <f t="shared" si="3"/>
        <v>102.13704299101062</v>
      </c>
      <c r="S41" s="5">
        <f t="shared" si="4"/>
        <v>800.57695157741307</v>
      </c>
      <c r="T41" s="6">
        <f t="shared" si="5"/>
        <v>0</v>
      </c>
    </row>
    <row r="42" spans="1:20" ht="15.75" thickBot="1" x14ac:dyDescent="0.3">
      <c r="A42" t="s">
        <v>47</v>
      </c>
      <c r="B42" t="s">
        <v>100</v>
      </c>
      <c r="C42" s="4">
        <v>5148714</v>
      </c>
      <c r="D42">
        <v>2232</v>
      </c>
      <c r="E42">
        <v>19152</v>
      </c>
      <c r="H42">
        <v>241</v>
      </c>
      <c r="N42" s="2">
        <v>43927.695833333331</v>
      </c>
      <c r="O42">
        <v>48</v>
      </c>
      <c r="P42">
        <v>241</v>
      </c>
      <c r="Q42">
        <v>21384</v>
      </c>
      <c r="R42" s="5">
        <f t="shared" si="3"/>
        <v>43.350630856559526</v>
      </c>
      <c r="S42" s="5">
        <f t="shared" si="4"/>
        <v>415.32701175477996</v>
      </c>
      <c r="T42" s="6">
        <f t="shared" si="5"/>
        <v>0.10797491039426524</v>
      </c>
    </row>
    <row r="43" spans="1:20" ht="15.75" thickBot="1" x14ac:dyDescent="0.3">
      <c r="A43" t="s">
        <v>48</v>
      </c>
      <c r="B43" t="s">
        <v>101</v>
      </c>
      <c r="C43" s="4">
        <v>884659</v>
      </c>
      <c r="D43">
        <v>288</v>
      </c>
      <c r="E43">
        <v>5732</v>
      </c>
      <c r="F43">
        <v>0</v>
      </c>
      <c r="H43">
        <v>23</v>
      </c>
      <c r="M43">
        <v>91</v>
      </c>
      <c r="N43" s="2">
        <v>43927.520833333336</v>
      </c>
      <c r="O43">
        <v>4</v>
      </c>
      <c r="P43">
        <v>23</v>
      </c>
      <c r="Q43">
        <v>6020</v>
      </c>
      <c r="R43" s="5">
        <f t="shared" si="3"/>
        <v>32.554916640196957</v>
      </c>
      <c r="S43" s="5">
        <f t="shared" si="4"/>
        <v>680.48818810411694</v>
      </c>
      <c r="T43" s="6">
        <f t="shared" si="5"/>
        <v>7.9861111111111105E-2</v>
      </c>
    </row>
    <row r="44" spans="1:20" ht="15.75" thickBot="1" x14ac:dyDescent="0.3">
      <c r="A44" t="s">
        <v>49</v>
      </c>
      <c r="B44" t="s">
        <v>102</v>
      </c>
      <c r="C44" s="4">
        <v>6829174</v>
      </c>
      <c r="D44">
        <v>3802</v>
      </c>
      <c r="E44">
        <v>43548</v>
      </c>
      <c r="H44">
        <v>352</v>
      </c>
      <c r="M44">
        <v>356</v>
      </c>
      <c r="N44" s="2">
        <v>43927.625</v>
      </c>
      <c r="O44">
        <v>65</v>
      </c>
      <c r="P44">
        <v>352</v>
      </c>
      <c r="Q44">
        <v>47350</v>
      </c>
      <c r="R44" s="5">
        <f t="shared" si="3"/>
        <v>55.672911540985773</v>
      </c>
      <c r="S44" s="5">
        <f t="shared" si="4"/>
        <v>693.3488588810302</v>
      </c>
      <c r="T44" s="6">
        <f t="shared" si="5"/>
        <v>9.258285113098369E-2</v>
      </c>
    </row>
    <row r="45" spans="1:20" ht="15.75" thickBot="1" x14ac:dyDescent="0.3">
      <c r="A45" t="s">
        <v>50</v>
      </c>
      <c r="B45" t="s">
        <v>103</v>
      </c>
      <c r="C45" s="4">
        <v>28995881</v>
      </c>
      <c r="D45">
        <v>7276</v>
      </c>
      <c r="E45">
        <v>78081</v>
      </c>
      <c r="H45">
        <v>1153</v>
      </c>
      <c r="M45">
        <v>38</v>
      </c>
      <c r="N45" s="2">
        <v>43927.541666666664</v>
      </c>
      <c r="O45">
        <v>140</v>
      </c>
      <c r="P45">
        <v>1153</v>
      </c>
      <c r="Q45">
        <v>85357</v>
      </c>
      <c r="R45" s="5">
        <f t="shared" si="3"/>
        <v>25.093219274834244</v>
      </c>
      <c r="S45" s="5">
        <f t="shared" si="4"/>
        <v>294.37629434332416</v>
      </c>
      <c r="T45" s="6">
        <f t="shared" si="5"/>
        <v>0.15846619021440353</v>
      </c>
    </row>
    <row r="46" spans="1:20" ht="15.75" thickBot="1" x14ac:dyDescent="0.3">
      <c r="A46" t="s">
        <v>51</v>
      </c>
      <c r="B46" t="s">
        <v>104</v>
      </c>
      <c r="C46" s="4">
        <v>3205958</v>
      </c>
      <c r="D46">
        <v>1675</v>
      </c>
      <c r="E46">
        <v>31719</v>
      </c>
      <c r="H46">
        <v>138</v>
      </c>
      <c r="N46" s="2">
        <v>43927.625</v>
      </c>
      <c r="O46">
        <v>13</v>
      </c>
      <c r="P46">
        <v>138</v>
      </c>
      <c r="Q46">
        <v>33394</v>
      </c>
      <c r="R46" s="5">
        <f t="shared" si="3"/>
        <v>52.24647359697164</v>
      </c>
      <c r="S46" s="5">
        <f t="shared" si="4"/>
        <v>1041.6231279386693</v>
      </c>
      <c r="T46" s="6">
        <f t="shared" si="5"/>
        <v>8.2388059701492544E-2</v>
      </c>
    </row>
    <row r="47" spans="1:20" ht="15.75" thickBot="1" x14ac:dyDescent="0.3">
      <c r="A47" t="s">
        <v>52</v>
      </c>
      <c r="B47" t="s">
        <v>105</v>
      </c>
      <c r="C47" s="4">
        <v>8535519</v>
      </c>
      <c r="D47">
        <v>2878</v>
      </c>
      <c r="E47">
        <v>21643</v>
      </c>
      <c r="H47">
        <v>497</v>
      </c>
      <c r="J47">
        <v>145</v>
      </c>
      <c r="L47">
        <v>108</v>
      </c>
      <c r="N47" s="2">
        <v>43927.708333333336</v>
      </c>
      <c r="O47">
        <v>54</v>
      </c>
      <c r="P47">
        <v>497</v>
      </c>
      <c r="Q47">
        <v>24521</v>
      </c>
      <c r="R47" s="5">
        <f t="shared" si="3"/>
        <v>33.717926232722348</v>
      </c>
      <c r="S47" s="5">
        <f t="shared" si="4"/>
        <v>287.28188643244778</v>
      </c>
      <c r="T47" s="6">
        <f t="shared" si="5"/>
        <v>0.17268936761640027</v>
      </c>
    </row>
    <row r="48" spans="1:20" ht="15.75" thickBot="1" x14ac:dyDescent="0.3">
      <c r="A48" t="s">
        <v>53</v>
      </c>
      <c r="B48" t="s">
        <v>106</v>
      </c>
      <c r="C48" s="4">
        <v>623989</v>
      </c>
      <c r="D48">
        <v>543</v>
      </c>
      <c r="E48">
        <v>6090</v>
      </c>
      <c r="G48">
        <v>28</v>
      </c>
      <c r="H48">
        <v>45</v>
      </c>
      <c r="M48">
        <v>15</v>
      </c>
      <c r="N48" s="2">
        <v>43927.541666666664</v>
      </c>
      <c r="O48">
        <v>23</v>
      </c>
      <c r="P48">
        <v>45</v>
      </c>
      <c r="Q48">
        <v>6633</v>
      </c>
      <c r="R48" s="5">
        <f t="shared" si="3"/>
        <v>87.020764789122879</v>
      </c>
      <c r="S48" s="5">
        <f t="shared" si="4"/>
        <v>1062.9995080041474</v>
      </c>
      <c r="T48" s="6">
        <f t="shared" si="5"/>
        <v>8.2872928176795577E-2</v>
      </c>
    </row>
    <row r="49" spans="1:20" ht="15.75" thickBot="1" x14ac:dyDescent="0.3">
      <c r="A49" t="s">
        <v>54</v>
      </c>
      <c r="B49" t="s">
        <v>107</v>
      </c>
      <c r="C49" s="4">
        <v>7614893</v>
      </c>
      <c r="D49">
        <v>8384</v>
      </c>
      <c r="E49">
        <v>83391</v>
      </c>
      <c r="N49" s="2">
        <v>43927.124305555553</v>
      </c>
      <c r="O49">
        <v>372</v>
      </c>
      <c r="Q49">
        <v>91775</v>
      </c>
      <c r="R49" s="5">
        <f t="shared" si="3"/>
        <v>110.1000368619756</v>
      </c>
      <c r="S49" s="5">
        <f t="shared" si="4"/>
        <v>1205.2040652442524</v>
      </c>
      <c r="T49" s="6">
        <f t="shared" si="5"/>
        <v>0</v>
      </c>
    </row>
    <row r="50" spans="1:20" ht="15.75" thickBot="1" x14ac:dyDescent="0.3">
      <c r="A50" t="s">
        <v>55</v>
      </c>
      <c r="B50" t="s">
        <v>108</v>
      </c>
      <c r="C50" s="4">
        <v>5822434</v>
      </c>
      <c r="D50">
        <v>2440</v>
      </c>
      <c r="E50">
        <v>26574</v>
      </c>
      <c r="H50">
        <v>668</v>
      </c>
      <c r="J50">
        <v>186</v>
      </c>
      <c r="N50" s="2">
        <v>43927.666666666664</v>
      </c>
      <c r="O50">
        <v>77</v>
      </c>
      <c r="P50">
        <v>668</v>
      </c>
      <c r="Q50">
        <v>29014</v>
      </c>
      <c r="R50" s="5">
        <f t="shared" si="3"/>
        <v>41.906872624060661</v>
      </c>
      <c r="S50" s="5">
        <f t="shared" si="4"/>
        <v>498.3139353747934</v>
      </c>
      <c r="T50" s="6">
        <f t="shared" si="5"/>
        <v>0.27377049180327867</v>
      </c>
    </row>
    <row r="51" spans="1:20" ht="15.75" thickBot="1" x14ac:dyDescent="0.3">
      <c r="A51" t="s">
        <v>56</v>
      </c>
      <c r="B51" t="s">
        <v>109</v>
      </c>
      <c r="C51" s="4">
        <v>1792147</v>
      </c>
      <c r="D51">
        <v>345</v>
      </c>
      <c r="E51">
        <v>9595</v>
      </c>
      <c r="N51" s="2">
        <v>43927.416666666664</v>
      </c>
      <c r="O51">
        <v>4</v>
      </c>
      <c r="Q51">
        <v>9940</v>
      </c>
      <c r="R51" s="5">
        <f t="shared" si="3"/>
        <v>19.250652987729243</v>
      </c>
      <c r="S51" s="5">
        <f t="shared" si="4"/>
        <v>554.64200202327152</v>
      </c>
      <c r="T51" s="6">
        <f t="shared" si="5"/>
        <v>0</v>
      </c>
    </row>
    <row r="52" spans="1:20" x14ac:dyDescent="0.25">
      <c r="A52" t="s">
        <v>57</v>
      </c>
      <c r="B52" t="s">
        <v>111</v>
      </c>
      <c r="C52" s="11">
        <v>578759</v>
      </c>
      <c r="D52">
        <v>212</v>
      </c>
      <c r="E52">
        <v>3719</v>
      </c>
      <c r="H52">
        <v>23</v>
      </c>
      <c r="M52">
        <v>52</v>
      </c>
      <c r="N52" s="2">
        <v>43927.833333333336</v>
      </c>
      <c r="O52">
        <v>0</v>
      </c>
      <c r="P52">
        <v>23</v>
      </c>
      <c r="Q52">
        <v>3931</v>
      </c>
      <c r="R52" s="5">
        <f t="shared" si="3"/>
        <v>36.630099920692373</v>
      </c>
      <c r="S52" s="5">
        <f t="shared" si="4"/>
        <v>679.21189994453653</v>
      </c>
      <c r="T52" s="6">
        <f t="shared" si="5"/>
        <v>0.10849056603773585</v>
      </c>
    </row>
  </sheetData>
  <sortState xmlns:xlrd2="http://schemas.microsoft.com/office/spreadsheetml/2017/richdata2" ref="A2:T52">
    <sortCondition ref="A2:A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1830-31DC-49B6-888E-A5200AEC2F3A}">
  <dimension ref="A1:U52"/>
  <sheetViews>
    <sheetView topLeftCell="A10" workbookViewId="0">
      <selection activeCell="D37" sqref="D37"/>
    </sheetView>
  </sheetViews>
  <sheetFormatPr defaultRowHeight="15" x14ac:dyDescent="0.25"/>
  <cols>
    <col min="3" max="3" width="10.140625" bestFit="1" customWidth="1"/>
    <col min="14" max="14" width="13.85546875" bestFit="1" customWidth="1"/>
    <col min="17" max="17" width="15.42578125" bestFit="1" customWidth="1"/>
    <col min="18" max="18" width="14.7109375" bestFit="1" customWidth="1"/>
    <col min="19" max="19" width="15.28515625" bestFit="1" customWidth="1"/>
    <col min="20" max="20" width="12.28515625" bestFit="1" customWidth="1"/>
    <col min="21" max="21" width="16.85546875" bestFit="1" customWidth="1"/>
  </cols>
  <sheetData>
    <row r="1" spans="1:21" ht="15.75" thickBot="1" x14ac:dyDescent="0.3">
      <c r="A1" s="3" t="s">
        <v>143</v>
      </c>
      <c r="B1" s="3" t="s">
        <v>126</v>
      </c>
      <c r="C1" s="3" t="s">
        <v>127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131</v>
      </c>
      <c r="O1" s="3" t="s">
        <v>128</v>
      </c>
      <c r="P1" s="3" t="s">
        <v>129</v>
      </c>
      <c r="Q1" s="3" t="s">
        <v>130</v>
      </c>
      <c r="R1" s="9" t="s">
        <v>151</v>
      </c>
      <c r="S1" s="9" t="s">
        <v>152</v>
      </c>
      <c r="T1" s="10" t="s">
        <v>153</v>
      </c>
      <c r="U1" s="9" t="s">
        <v>154</v>
      </c>
    </row>
    <row r="2" spans="1:21" ht="15.75" thickBot="1" x14ac:dyDescent="0.3">
      <c r="A2" t="s">
        <v>7</v>
      </c>
      <c r="B2" t="s">
        <v>60</v>
      </c>
      <c r="C2" s="4">
        <v>731545</v>
      </c>
      <c r="D2">
        <v>213</v>
      </c>
      <c r="E2">
        <v>6700</v>
      </c>
      <c r="H2">
        <v>23</v>
      </c>
      <c r="M2">
        <v>29</v>
      </c>
      <c r="N2" s="2">
        <v>43928.635416666664</v>
      </c>
      <c r="O2">
        <v>6</v>
      </c>
      <c r="P2">
        <v>23</v>
      </c>
      <c r="Q2">
        <v>6913</v>
      </c>
      <c r="R2" s="5">
        <f>(D2/C2)*100000</f>
        <v>29.116459001155089</v>
      </c>
      <c r="S2" s="5">
        <f>(Q2/C2)*100000</f>
        <v>944.98629612669083</v>
      </c>
      <c r="T2" s="6">
        <f>P2/D2</f>
        <v>0.107981220657277</v>
      </c>
      <c r="U2" s="5">
        <f>(O2/C2)*100000</f>
        <v>0.82018194369450959</v>
      </c>
    </row>
    <row r="3" spans="1:21" ht="15.75" thickBot="1" x14ac:dyDescent="0.3">
      <c r="A3" t="s">
        <v>8</v>
      </c>
      <c r="B3" t="s">
        <v>61</v>
      </c>
      <c r="C3" s="4">
        <v>4903185</v>
      </c>
      <c r="D3">
        <v>2197</v>
      </c>
      <c r="E3">
        <v>12797</v>
      </c>
      <c r="H3">
        <v>271</v>
      </c>
      <c r="N3" s="2">
        <v>43928</v>
      </c>
      <c r="O3">
        <v>64</v>
      </c>
      <c r="P3">
        <v>271</v>
      </c>
      <c r="Q3">
        <v>14994</v>
      </c>
      <c r="R3" s="5">
        <f t="shared" ref="R3:R52" si="0">(D3/C3)*100000</f>
        <v>44.807609747541655</v>
      </c>
      <c r="S3" s="5">
        <f t="shared" ref="S3:S52" si="1">(Q3/C3)*100000</f>
        <v>305.80122920101934</v>
      </c>
      <c r="T3" s="6">
        <f t="shared" ref="T3:T52" si="2">P3/D3</f>
        <v>0.12335002275830678</v>
      </c>
      <c r="U3" s="5">
        <f t="shared" ref="U3:U52" si="3">(O3/C3)*100000</f>
        <v>1.305274020866029</v>
      </c>
    </row>
    <row r="4" spans="1:21" ht="15.75" thickBot="1" x14ac:dyDescent="0.3">
      <c r="A4" t="s">
        <v>9</v>
      </c>
      <c r="B4" t="s">
        <v>62</v>
      </c>
      <c r="C4" s="4">
        <v>3017804</v>
      </c>
      <c r="D4">
        <v>946</v>
      </c>
      <c r="E4">
        <v>12692</v>
      </c>
      <c r="G4">
        <v>74</v>
      </c>
      <c r="H4">
        <v>130</v>
      </c>
      <c r="J4">
        <v>43</v>
      </c>
      <c r="K4">
        <v>26</v>
      </c>
      <c r="L4">
        <v>39</v>
      </c>
      <c r="M4">
        <v>142</v>
      </c>
      <c r="N4" s="2">
        <v>43928.611805555556</v>
      </c>
      <c r="O4">
        <v>16</v>
      </c>
      <c r="P4">
        <v>130</v>
      </c>
      <c r="Q4">
        <v>13638</v>
      </c>
      <c r="R4" s="5">
        <f t="shared" si="0"/>
        <v>31.347297571346584</v>
      </c>
      <c r="S4" s="5">
        <f t="shared" si="1"/>
        <v>451.91801720721423</v>
      </c>
      <c r="T4" s="6">
        <f t="shared" si="2"/>
        <v>0.13742071881606766</v>
      </c>
      <c r="U4" s="5">
        <f t="shared" si="3"/>
        <v>0.53018685110099928</v>
      </c>
    </row>
    <row r="5" spans="1:21" ht="15.75" thickBot="1" x14ac:dyDescent="0.3">
      <c r="A5" t="s">
        <v>10</v>
      </c>
      <c r="B5" t="s">
        <v>63</v>
      </c>
      <c r="C5" s="4">
        <v>7278717</v>
      </c>
      <c r="D5">
        <v>2575</v>
      </c>
      <c r="E5">
        <v>30800</v>
      </c>
      <c r="H5">
        <v>369</v>
      </c>
      <c r="J5">
        <v>122</v>
      </c>
      <c r="N5" s="2">
        <v>43928.533333333333</v>
      </c>
      <c r="O5">
        <v>73</v>
      </c>
      <c r="P5">
        <v>369</v>
      </c>
      <c r="Q5">
        <v>33375</v>
      </c>
      <c r="R5" s="5">
        <f t="shared" si="0"/>
        <v>35.377113851246037</v>
      </c>
      <c r="S5" s="5">
        <f t="shared" si="1"/>
        <v>458.52861156712095</v>
      </c>
      <c r="T5" s="6">
        <f t="shared" si="2"/>
        <v>0.1433009708737864</v>
      </c>
      <c r="U5" s="5">
        <f t="shared" si="3"/>
        <v>1.0029240043265868</v>
      </c>
    </row>
    <row r="6" spans="1:21" ht="15.75" thickBot="1" x14ac:dyDescent="0.3">
      <c r="A6" t="s">
        <v>11</v>
      </c>
      <c r="B6" t="s">
        <v>64</v>
      </c>
      <c r="C6" s="4">
        <v>39512223</v>
      </c>
      <c r="D6">
        <v>15865</v>
      </c>
      <c r="E6">
        <v>115364</v>
      </c>
      <c r="F6">
        <v>14100</v>
      </c>
      <c r="G6">
        <v>2611</v>
      </c>
      <c r="I6">
        <v>1108</v>
      </c>
      <c r="N6" s="2">
        <v>43928.75</v>
      </c>
      <c r="O6">
        <v>374</v>
      </c>
      <c r="Q6">
        <v>131229</v>
      </c>
      <c r="R6" s="5">
        <f t="shared" si="0"/>
        <v>40.152132164267243</v>
      </c>
      <c r="S6" s="5">
        <f t="shared" si="1"/>
        <v>332.1225434468721</v>
      </c>
      <c r="T6" s="6">
        <f t="shared" si="2"/>
        <v>0</v>
      </c>
      <c r="U6" s="5">
        <f t="shared" si="3"/>
        <v>0.9465425420381941</v>
      </c>
    </row>
    <row r="7" spans="1:21" ht="15.75" thickBot="1" x14ac:dyDescent="0.3">
      <c r="A7" t="s">
        <v>12</v>
      </c>
      <c r="B7" t="s">
        <v>65</v>
      </c>
      <c r="C7" s="4">
        <v>5758736</v>
      </c>
      <c r="D7">
        <v>5429</v>
      </c>
      <c r="E7">
        <v>22665</v>
      </c>
      <c r="H7">
        <v>1079</v>
      </c>
      <c r="N7" s="2">
        <v>43928.75</v>
      </c>
      <c r="O7">
        <v>179</v>
      </c>
      <c r="P7">
        <v>1079</v>
      </c>
      <c r="Q7">
        <v>28094</v>
      </c>
      <c r="R7" s="5">
        <f t="shared" si="0"/>
        <v>94.274160162924645</v>
      </c>
      <c r="S7" s="5">
        <f t="shared" si="1"/>
        <v>487.85011155225726</v>
      </c>
      <c r="T7" s="6">
        <f t="shared" si="2"/>
        <v>0.19874746730521275</v>
      </c>
      <c r="U7" s="5">
        <f t="shared" si="3"/>
        <v>3.1083209926622786</v>
      </c>
    </row>
    <row r="8" spans="1:21" ht="15.75" thickBot="1" x14ac:dyDescent="0.3">
      <c r="A8" t="s">
        <v>13</v>
      </c>
      <c r="B8" t="s">
        <v>66</v>
      </c>
      <c r="C8" s="4">
        <v>3565287</v>
      </c>
      <c r="D8">
        <v>7781</v>
      </c>
      <c r="E8">
        <v>21255</v>
      </c>
      <c r="G8">
        <v>1308</v>
      </c>
      <c r="N8" s="2">
        <v>43928.916666666664</v>
      </c>
      <c r="O8">
        <v>277</v>
      </c>
      <c r="Q8">
        <v>29036</v>
      </c>
      <c r="R8" s="5">
        <f t="shared" si="0"/>
        <v>218.24329990825422</v>
      </c>
      <c r="S8" s="5">
        <f t="shared" si="1"/>
        <v>814.40848941473723</v>
      </c>
      <c r="T8" s="6">
        <f t="shared" si="2"/>
        <v>0</v>
      </c>
      <c r="U8" s="5">
        <f t="shared" si="3"/>
        <v>7.7693605030955437</v>
      </c>
    </row>
    <row r="9" spans="1:21" ht="15.75" thickBot="1" x14ac:dyDescent="0.3">
      <c r="A9" t="s">
        <v>14</v>
      </c>
      <c r="B9" t="s">
        <v>67</v>
      </c>
      <c r="C9" s="4">
        <v>705749</v>
      </c>
      <c r="D9">
        <v>1440</v>
      </c>
      <c r="E9">
        <v>6612</v>
      </c>
      <c r="M9">
        <v>318</v>
      </c>
      <c r="N9" s="2">
        <v>43928</v>
      </c>
      <c r="O9">
        <v>27</v>
      </c>
      <c r="Q9">
        <v>7823</v>
      </c>
      <c r="R9" s="5">
        <f t="shared" si="0"/>
        <v>204.0385462820351</v>
      </c>
      <c r="S9" s="5">
        <f t="shared" si="1"/>
        <v>1108.4677413641393</v>
      </c>
      <c r="T9" s="6">
        <f t="shared" si="2"/>
        <v>0</v>
      </c>
      <c r="U9" s="5">
        <f t="shared" si="3"/>
        <v>3.8257227427881584</v>
      </c>
    </row>
    <row r="10" spans="1:21" ht="15.75" thickBot="1" x14ac:dyDescent="0.3">
      <c r="A10" t="s">
        <v>15</v>
      </c>
      <c r="B10" t="s">
        <v>68</v>
      </c>
      <c r="C10" s="4">
        <v>973764</v>
      </c>
      <c r="D10">
        <v>928</v>
      </c>
      <c r="E10">
        <v>7628</v>
      </c>
      <c r="G10">
        <v>147</v>
      </c>
      <c r="M10">
        <v>144</v>
      </c>
      <c r="N10" s="2">
        <v>43928.6875</v>
      </c>
      <c r="O10">
        <v>16</v>
      </c>
      <c r="Q10">
        <v>8556</v>
      </c>
      <c r="R10" s="5">
        <f t="shared" si="0"/>
        <v>95.300298634987541</v>
      </c>
      <c r="S10" s="5">
        <f t="shared" si="1"/>
        <v>878.65232232861354</v>
      </c>
      <c r="T10" s="6">
        <f t="shared" si="2"/>
        <v>0</v>
      </c>
      <c r="U10" s="5">
        <f t="shared" si="3"/>
        <v>1.6431085971549573</v>
      </c>
    </row>
    <row r="11" spans="1:21" ht="15.75" thickBot="1" x14ac:dyDescent="0.3">
      <c r="A11" t="s">
        <v>16</v>
      </c>
      <c r="B11" t="s">
        <v>69</v>
      </c>
      <c r="C11" s="4">
        <v>21477737</v>
      </c>
      <c r="D11">
        <v>14747</v>
      </c>
      <c r="E11">
        <v>123415</v>
      </c>
      <c r="F11">
        <v>1407</v>
      </c>
      <c r="H11">
        <v>1999</v>
      </c>
      <c r="N11" s="2">
        <v>43928.691666666666</v>
      </c>
      <c r="O11">
        <v>296</v>
      </c>
      <c r="P11">
        <v>1999</v>
      </c>
      <c r="Q11">
        <v>138162</v>
      </c>
      <c r="R11" s="5">
        <f t="shared" si="0"/>
        <v>68.661796165955479</v>
      </c>
      <c r="S11" s="5">
        <f t="shared" si="1"/>
        <v>643.28006251310376</v>
      </c>
      <c r="T11" s="6">
        <f t="shared" si="2"/>
        <v>0.1355529938292534</v>
      </c>
      <c r="U11" s="5">
        <f t="shared" si="3"/>
        <v>1.378171266367588</v>
      </c>
    </row>
    <row r="12" spans="1:21" ht="15.75" thickBot="1" x14ac:dyDescent="0.3">
      <c r="A12" t="s">
        <v>17</v>
      </c>
      <c r="B12" t="s">
        <v>70</v>
      </c>
      <c r="C12" s="4">
        <v>10617423</v>
      </c>
      <c r="D12">
        <v>9156</v>
      </c>
      <c r="E12">
        <v>24895</v>
      </c>
      <c r="H12">
        <v>1899</v>
      </c>
      <c r="N12" s="2">
        <v>43928.769444444442</v>
      </c>
      <c r="O12">
        <v>348</v>
      </c>
      <c r="P12">
        <v>1899</v>
      </c>
      <c r="Q12">
        <v>34051</v>
      </c>
      <c r="R12" s="5">
        <f t="shared" si="0"/>
        <v>86.235614800314536</v>
      </c>
      <c r="S12" s="5">
        <f t="shared" si="1"/>
        <v>320.70870681143629</v>
      </c>
      <c r="T12" s="6">
        <f t="shared" si="2"/>
        <v>0.20740498034076016</v>
      </c>
      <c r="U12" s="5">
        <f t="shared" si="3"/>
        <v>3.2776314930656905</v>
      </c>
    </row>
    <row r="13" spans="1:21" ht="15.75" thickBot="1" x14ac:dyDescent="0.3">
      <c r="A13" t="s">
        <v>18</v>
      </c>
      <c r="B13" t="s">
        <v>71</v>
      </c>
      <c r="C13" s="4">
        <v>1415872</v>
      </c>
      <c r="D13">
        <v>410</v>
      </c>
      <c r="E13">
        <v>14739</v>
      </c>
      <c r="H13">
        <v>42</v>
      </c>
      <c r="J13">
        <v>6</v>
      </c>
      <c r="M13">
        <v>113</v>
      </c>
      <c r="N13" s="2">
        <v>43928.75</v>
      </c>
      <c r="O13">
        <v>5</v>
      </c>
      <c r="P13">
        <v>42</v>
      </c>
      <c r="Q13">
        <v>15149</v>
      </c>
      <c r="R13" s="5">
        <f t="shared" si="0"/>
        <v>28.957419879763144</v>
      </c>
      <c r="S13" s="5">
        <f t="shared" si="1"/>
        <v>1069.9413506305655</v>
      </c>
      <c r="T13" s="6">
        <f t="shared" si="2"/>
        <v>0.1024390243902439</v>
      </c>
      <c r="U13" s="5">
        <f t="shared" si="3"/>
        <v>0.35313926682637975</v>
      </c>
    </row>
    <row r="14" spans="1:21" ht="15.75" thickBot="1" x14ac:dyDescent="0.3">
      <c r="A14" t="s">
        <v>19</v>
      </c>
      <c r="B14" t="s">
        <v>72</v>
      </c>
      <c r="C14" s="4">
        <v>3155070</v>
      </c>
      <c r="D14">
        <v>1048</v>
      </c>
      <c r="E14">
        <v>11670</v>
      </c>
      <c r="G14">
        <v>104</v>
      </c>
      <c r="H14">
        <v>193</v>
      </c>
      <c r="M14">
        <v>341</v>
      </c>
      <c r="N14" s="2">
        <v>43928</v>
      </c>
      <c r="O14">
        <v>26</v>
      </c>
      <c r="P14">
        <v>193</v>
      </c>
      <c r="Q14">
        <v>12718</v>
      </c>
      <c r="R14" s="5">
        <f t="shared" si="0"/>
        <v>33.216378717429407</v>
      </c>
      <c r="S14" s="5">
        <f t="shared" si="1"/>
        <v>403.09723714529315</v>
      </c>
      <c r="T14" s="6">
        <f t="shared" si="2"/>
        <v>0.18416030534351144</v>
      </c>
      <c r="U14" s="5">
        <f t="shared" si="3"/>
        <v>0.82407046436370668</v>
      </c>
    </row>
    <row r="15" spans="1:21" ht="15.75" thickBot="1" x14ac:dyDescent="0.3">
      <c r="A15" t="s">
        <v>20</v>
      </c>
      <c r="B15" t="s">
        <v>73</v>
      </c>
      <c r="C15" s="4">
        <v>1787065</v>
      </c>
      <c r="D15">
        <v>1210</v>
      </c>
      <c r="E15">
        <v>10688</v>
      </c>
      <c r="H15">
        <v>93</v>
      </c>
      <c r="J15">
        <v>24</v>
      </c>
      <c r="N15" s="2">
        <v>43928.791666666664</v>
      </c>
      <c r="O15">
        <v>15</v>
      </c>
      <c r="P15">
        <v>93</v>
      </c>
      <c r="Q15">
        <v>11898</v>
      </c>
      <c r="R15" s="5">
        <f t="shared" si="0"/>
        <v>67.708785074969299</v>
      </c>
      <c r="S15" s="5">
        <f t="shared" si="1"/>
        <v>665.78440067932615</v>
      </c>
      <c r="T15" s="6">
        <f t="shared" si="2"/>
        <v>7.6859504132231402E-2</v>
      </c>
      <c r="U15" s="5">
        <f t="shared" si="3"/>
        <v>0.83936510423515664</v>
      </c>
    </row>
    <row r="16" spans="1:21" ht="15.75" thickBot="1" x14ac:dyDescent="0.3">
      <c r="A16" t="s">
        <v>21</v>
      </c>
      <c r="B16" t="s">
        <v>74</v>
      </c>
      <c r="C16" s="4">
        <v>12671821</v>
      </c>
      <c r="D16">
        <v>13549</v>
      </c>
      <c r="E16">
        <v>55183</v>
      </c>
      <c r="G16">
        <v>3680</v>
      </c>
      <c r="I16">
        <v>1166</v>
      </c>
      <c r="K16">
        <v>821</v>
      </c>
      <c r="N16" s="2">
        <v>43928</v>
      </c>
      <c r="O16">
        <v>380</v>
      </c>
      <c r="Q16">
        <v>68732</v>
      </c>
      <c r="R16" s="5">
        <f t="shared" si="0"/>
        <v>106.92228054673437</v>
      </c>
      <c r="S16" s="5">
        <f t="shared" si="1"/>
        <v>542.40033851488272</v>
      </c>
      <c r="T16" s="6">
        <f t="shared" si="2"/>
        <v>0</v>
      </c>
      <c r="U16" s="5">
        <f t="shared" si="3"/>
        <v>2.9987797333942772</v>
      </c>
    </row>
    <row r="17" spans="1:21" ht="15.75" thickBot="1" x14ac:dyDescent="0.3">
      <c r="A17" t="s">
        <v>22</v>
      </c>
      <c r="B17" t="s">
        <v>75</v>
      </c>
      <c r="C17" s="4">
        <v>6732219</v>
      </c>
      <c r="D17">
        <v>5507</v>
      </c>
      <c r="E17">
        <v>23257</v>
      </c>
      <c r="I17">
        <v>924</v>
      </c>
      <c r="K17">
        <v>507</v>
      </c>
      <c r="N17" s="2">
        <v>43927.999305555553</v>
      </c>
      <c r="O17">
        <v>173</v>
      </c>
      <c r="Q17">
        <v>28764</v>
      </c>
      <c r="R17" s="5">
        <f t="shared" si="0"/>
        <v>81.800666318193151</v>
      </c>
      <c r="S17" s="5">
        <f t="shared" si="1"/>
        <v>427.2588280327779</v>
      </c>
      <c r="T17" s="6">
        <f t="shared" si="2"/>
        <v>0</v>
      </c>
      <c r="U17" s="5">
        <f t="shared" si="3"/>
        <v>2.5697322086521548</v>
      </c>
    </row>
    <row r="18" spans="1:21" ht="15.75" thickBot="1" x14ac:dyDescent="0.3">
      <c r="A18" t="s">
        <v>23</v>
      </c>
      <c r="B18" t="s">
        <v>76</v>
      </c>
      <c r="C18" s="4">
        <v>2913314</v>
      </c>
      <c r="D18">
        <v>900</v>
      </c>
      <c r="E18">
        <v>8614</v>
      </c>
      <c r="H18">
        <v>223</v>
      </c>
      <c r="N18" s="2">
        <v>43928.5</v>
      </c>
      <c r="O18">
        <v>27</v>
      </c>
      <c r="P18">
        <v>223</v>
      </c>
      <c r="Q18">
        <v>9514</v>
      </c>
      <c r="R18" s="5">
        <f t="shared" si="0"/>
        <v>30.892653521041673</v>
      </c>
      <c r="S18" s="5">
        <f t="shared" si="1"/>
        <v>326.56967288798944</v>
      </c>
      <c r="T18" s="6">
        <f t="shared" si="2"/>
        <v>0.24777777777777779</v>
      </c>
      <c r="U18" s="5">
        <f t="shared" si="3"/>
        <v>0.92677960563125028</v>
      </c>
    </row>
    <row r="19" spans="1:21" ht="15.75" thickBot="1" x14ac:dyDescent="0.3">
      <c r="A19" t="s">
        <v>24</v>
      </c>
      <c r="B19" t="s">
        <v>77</v>
      </c>
      <c r="C19" s="4">
        <v>4467673</v>
      </c>
      <c r="D19">
        <v>1149</v>
      </c>
      <c r="E19">
        <v>20455</v>
      </c>
      <c r="N19" s="2">
        <v>43928.708333333336</v>
      </c>
      <c r="O19">
        <v>65</v>
      </c>
      <c r="Q19">
        <v>21604</v>
      </c>
      <c r="R19" s="5">
        <f t="shared" si="0"/>
        <v>25.718086350545352</v>
      </c>
      <c r="S19" s="5">
        <f t="shared" si="1"/>
        <v>483.562695837408</v>
      </c>
      <c r="T19" s="6">
        <f t="shared" si="2"/>
        <v>0</v>
      </c>
      <c r="U19" s="5">
        <f t="shared" si="3"/>
        <v>1.4548960946783707</v>
      </c>
    </row>
    <row r="20" spans="1:21" ht="15.75" thickBot="1" x14ac:dyDescent="0.3">
      <c r="A20" t="s">
        <v>25</v>
      </c>
      <c r="B20" t="s">
        <v>78</v>
      </c>
      <c r="C20" s="4">
        <v>4648794</v>
      </c>
      <c r="D20">
        <v>16284</v>
      </c>
      <c r="E20">
        <v>58371</v>
      </c>
      <c r="G20">
        <v>1996</v>
      </c>
      <c r="K20">
        <v>519</v>
      </c>
      <c r="N20" s="2">
        <v>43928.541666666664</v>
      </c>
      <c r="O20">
        <v>582</v>
      </c>
      <c r="Q20">
        <v>74655</v>
      </c>
      <c r="R20" s="5">
        <f t="shared" si="0"/>
        <v>350.28439634021208</v>
      </c>
      <c r="S20" s="5">
        <f t="shared" si="1"/>
        <v>1605.9003689989277</v>
      </c>
      <c r="T20" s="6">
        <f t="shared" si="2"/>
        <v>0</v>
      </c>
      <c r="U20" s="5">
        <f t="shared" si="3"/>
        <v>12.519375992999475</v>
      </c>
    </row>
    <row r="21" spans="1:21" ht="15.75" thickBot="1" x14ac:dyDescent="0.3">
      <c r="A21" t="s">
        <v>26</v>
      </c>
      <c r="B21" t="s">
        <v>79</v>
      </c>
      <c r="C21" s="4">
        <v>6892503</v>
      </c>
      <c r="D21">
        <v>15202</v>
      </c>
      <c r="E21">
        <v>66142</v>
      </c>
      <c r="H21">
        <v>1435</v>
      </c>
      <c r="N21" s="2">
        <v>43928.520833333336</v>
      </c>
      <c r="O21">
        <v>356</v>
      </c>
      <c r="P21">
        <v>1435</v>
      </c>
      <c r="Q21">
        <v>81344</v>
      </c>
      <c r="R21" s="5">
        <f t="shared" si="0"/>
        <v>220.55848216533241</v>
      </c>
      <c r="S21" s="5">
        <f t="shared" si="1"/>
        <v>1180.1808428665174</v>
      </c>
      <c r="T21" s="6">
        <f t="shared" si="2"/>
        <v>9.4395474279700034E-2</v>
      </c>
      <c r="U21" s="5">
        <f t="shared" si="3"/>
        <v>5.1650322096341492</v>
      </c>
    </row>
    <row r="22" spans="1:21" ht="15.75" thickBot="1" x14ac:dyDescent="0.3">
      <c r="A22" t="s">
        <v>27</v>
      </c>
      <c r="B22" t="s">
        <v>80</v>
      </c>
      <c r="C22" s="4">
        <v>6045680</v>
      </c>
      <c r="D22">
        <v>4371</v>
      </c>
      <c r="E22">
        <v>27256</v>
      </c>
      <c r="H22">
        <v>1106</v>
      </c>
      <c r="M22">
        <v>288</v>
      </c>
      <c r="N22" s="2">
        <v>43928.416666666664</v>
      </c>
      <c r="O22">
        <v>103</v>
      </c>
      <c r="P22">
        <v>1106</v>
      </c>
      <c r="Q22">
        <v>31627</v>
      </c>
      <c r="R22" s="5">
        <f t="shared" si="0"/>
        <v>72.29955935477895</v>
      </c>
      <c r="S22" s="5">
        <f t="shared" si="1"/>
        <v>523.13387410514622</v>
      </c>
      <c r="T22" s="6">
        <f t="shared" si="2"/>
        <v>0.25303134294211849</v>
      </c>
      <c r="U22" s="5">
        <f t="shared" si="3"/>
        <v>1.7036958621693508</v>
      </c>
    </row>
    <row r="23" spans="1:21" ht="15.75" thickBot="1" x14ac:dyDescent="0.3">
      <c r="A23" t="s">
        <v>28</v>
      </c>
      <c r="B23" t="s">
        <v>81</v>
      </c>
      <c r="C23" s="4">
        <v>1344212</v>
      </c>
      <c r="D23">
        <v>519</v>
      </c>
      <c r="E23">
        <v>6088</v>
      </c>
      <c r="H23">
        <v>99</v>
      </c>
      <c r="M23">
        <v>176</v>
      </c>
      <c r="N23" s="2">
        <v>43928.489583333336</v>
      </c>
      <c r="O23">
        <v>12</v>
      </c>
      <c r="P23">
        <v>99</v>
      </c>
      <c r="Q23">
        <v>6607</v>
      </c>
      <c r="R23" s="5">
        <f t="shared" si="0"/>
        <v>38.609981163685489</v>
      </c>
      <c r="S23" s="5">
        <f t="shared" si="1"/>
        <v>491.51473130726407</v>
      </c>
      <c r="T23" s="6">
        <f t="shared" si="2"/>
        <v>0.19075144508670519</v>
      </c>
      <c r="U23" s="5">
        <f t="shared" si="3"/>
        <v>0.89271632748405749</v>
      </c>
    </row>
    <row r="24" spans="1:21" ht="15.75" thickBot="1" x14ac:dyDescent="0.3">
      <c r="A24" t="s">
        <v>29</v>
      </c>
      <c r="B24" t="s">
        <v>82</v>
      </c>
      <c r="C24" s="4">
        <v>9986857</v>
      </c>
      <c r="D24">
        <v>18970</v>
      </c>
      <c r="E24">
        <v>31362</v>
      </c>
      <c r="N24" s="2">
        <v>43928.458333333336</v>
      </c>
      <c r="O24">
        <v>845</v>
      </c>
      <c r="Q24">
        <v>50332</v>
      </c>
      <c r="R24" s="5">
        <f t="shared" si="0"/>
        <v>189.94965082608073</v>
      </c>
      <c r="S24" s="5">
        <f t="shared" si="1"/>
        <v>503.98238404735343</v>
      </c>
      <c r="T24" s="6">
        <f t="shared" si="2"/>
        <v>0</v>
      </c>
      <c r="U24" s="5">
        <f t="shared" si="3"/>
        <v>8.4611204506082345</v>
      </c>
    </row>
    <row r="25" spans="1:21" ht="15.75" thickBot="1" x14ac:dyDescent="0.3">
      <c r="A25" t="s">
        <v>30</v>
      </c>
      <c r="B25" t="s">
        <v>83</v>
      </c>
      <c r="C25" s="4">
        <v>5639632</v>
      </c>
      <c r="D25">
        <v>1069</v>
      </c>
      <c r="E25">
        <v>28191</v>
      </c>
      <c r="G25">
        <v>120</v>
      </c>
      <c r="H25">
        <v>242</v>
      </c>
      <c r="I25">
        <v>64</v>
      </c>
      <c r="J25">
        <v>100</v>
      </c>
      <c r="M25">
        <v>549</v>
      </c>
      <c r="N25" s="2">
        <v>43927.708333333336</v>
      </c>
      <c r="O25">
        <v>34</v>
      </c>
      <c r="P25">
        <v>242</v>
      </c>
      <c r="Q25">
        <v>29260</v>
      </c>
      <c r="R25" s="5">
        <f t="shared" si="0"/>
        <v>18.955137498333226</v>
      </c>
      <c r="S25" s="5">
        <f t="shared" si="1"/>
        <v>518.82817885989721</v>
      </c>
      <c r="T25" s="6">
        <f t="shared" si="2"/>
        <v>0.22637979420018708</v>
      </c>
      <c r="U25" s="5">
        <f t="shared" si="3"/>
        <v>0.60287621603679098</v>
      </c>
    </row>
    <row r="26" spans="1:21" ht="15.75" thickBot="1" x14ac:dyDescent="0.3">
      <c r="A26" t="s">
        <v>31</v>
      </c>
      <c r="B26" t="s">
        <v>84</v>
      </c>
      <c r="C26" s="4">
        <v>6137428</v>
      </c>
      <c r="D26">
        <v>3037</v>
      </c>
      <c r="E26">
        <v>30783</v>
      </c>
      <c r="G26">
        <v>508</v>
      </c>
      <c r="N26" s="2">
        <v>43928.625</v>
      </c>
      <c r="O26">
        <v>53</v>
      </c>
      <c r="Q26">
        <v>33820</v>
      </c>
      <c r="R26" s="5">
        <f t="shared" si="0"/>
        <v>49.48326888722768</v>
      </c>
      <c r="S26" s="5">
        <f t="shared" si="1"/>
        <v>551.0451609371222</v>
      </c>
      <c r="T26" s="6">
        <f t="shared" si="2"/>
        <v>0</v>
      </c>
      <c r="U26" s="5">
        <f t="shared" si="3"/>
        <v>0.86355391867733522</v>
      </c>
    </row>
    <row r="27" spans="1:21" ht="15.75" thickBot="1" x14ac:dyDescent="0.3">
      <c r="A27" t="s">
        <v>32</v>
      </c>
      <c r="B27" t="s">
        <v>85</v>
      </c>
      <c r="C27" s="4">
        <v>2976149</v>
      </c>
      <c r="D27">
        <v>1915</v>
      </c>
      <c r="E27">
        <v>18632</v>
      </c>
      <c r="H27">
        <v>373</v>
      </c>
      <c r="N27" s="2">
        <v>43927.791666666664</v>
      </c>
      <c r="O27">
        <v>59</v>
      </c>
      <c r="P27">
        <v>373</v>
      </c>
      <c r="Q27">
        <v>20547</v>
      </c>
      <c r="R27" s="5">
        <f t="shared" si="0"/>
        <v>64.344896710480555</v>
      </c>
      <c r="S27" s="5">
        <f t="shared" si="1"/>
        <v>690.38882125861301</v>
      </c>
      <c r="T27" s="6">
        <f t="shared" si="2"/>
        <v>0.19477806788511751</v>
      </c>
      <c r="U27" s="5">
        <f t="shared" si="3"/>
        <v>1.9824276271114114</v>
      </c>
    </row>
    <row r="28" spans="1:21" ht="15.75" thickBot="1" x14ac:dyDescent="0.3">
      <c r="A28" t="s">
        <v>33</v>
      </c>
      <c r="B28" t="s">
        <v>86</v>
      </c>
      <c r="C28" s="4">
        <v>1068778</v>
      </c>
      <c r="D28">
        <v>319</v>
      </c>
      <c r="E28">
        <v>6666</v>
      </c>
      <c r="H28">
        <v>28</v>
      </c>
      <c r="N28" s="2">
        <v>43928.561111111114</v>
      </c>
      <c r="O28">
        <v>6</v>
      </c>
      <c r="P28">
        <v>28</v>
      </c>
      <c r="Q28">
        <v>6985</v>
      </c>
      <c r="R28" s="5">
        <f t="shared" si="0"/>
        <v>29.847171255396351</v>
      </c>
      <c r="S28" s="5">
        <f t="shared" si="1"/>
        <v>653.55012921298908</v>
      </c>
      <c r="T28" s="6">
        <f t="shared" si="2"/>
        <v>8.7774294670846395E-2</v>
      </c>
      <c r="U28" s="5">
        <f t="shared" si="3"/>
        <v>0.56138880104193767</v>
      </c>
    </row>
    <row r="29" spans="1:21" ht="15.75" thickBot="1" x14ac:dyDescent="0.3">
      <c r="A29" t="s">
        <v>34</v>
      </c>
      <c r="B29" t="s">
        <v>87</v>
      </c>
      <c r="C29" s="4">
        <v>10488084</v>
      </c>
      <c r="D29">
        <v>3221</v>
      </c>
      <c r="E29">
        <v>37861</v>
      </c>
      <c r="G29">
        <v>354</v>
      </c>
      <c r="N29" s="2">
        <v>43928.427083333336</v>
      </c>
      <c r="O29">
        <v>46</v>
      </c>
      <c r="Q29">
        <v>41082</v>
      </c>
      <c r="R29" s="5">
        <f t="shared" si="0"/>
        <v>30.711043122843027</v>
      </c>
      <c r="S29" s="5">
        <f t="shared" si="1"/>
        <v>391.70166829327457</v>
      </c>
      <c r="T29" s="6">
        <f t="shared" si="2"/>
        <v>0</v>
      </c>
      <c r="U29" s="5">
        <f t="shared" si="3"/>
        <v>0.43859297846966139</v>
      </c>
    </row>
    <row r="30" spans="1:21" ht="15.75" thickBot="1" x14ac:dyDescent="0.3">
      <c r="A30" t="s">
        <v>35</v>
      </c>
      <c r="B30" t="s">
        <v>88</v>
      </c>
      <c r="C30" s="4">
        <v>762062</v>
      </c>
      <c r="D30">
        <v>237</v>
      </c>
      <c r="E30">
        <v>7466</v>
      </c>
      <c r="G30">
        <v>18</v>
      </c>
      <c r="H30">
        <v>33</v>
      </c>
      <c r="M30">
        <v>82</v>
      </c>
      <c r="N30" s="2">
        <v>43928.541666666664</v>
      </c>
      <c r="O30">
        <v>4</v>
      </c>
      <c r="P30">
        <v>33</v>
      </c>
      <c r="Q30">
        <v>7703</v>
      </c>
      <c r="R30" s="5">
        <f t="shared" si="0"/>
        <v>31.09983177221801</v>
      </c>
      <c r="S30" s="5">
        <f t="shared" si="1"/>
        <v>1010.8101440565204</v>
      </c>
      <c r="T30" s="6">
        <f t="shared" si="2"/>
        <v>0.13924050632911392</v>
      </c>
      <c r="U30" s="5">
        <f t="shared" si="3"/>
        <v>0.52489167548047277</v>
      </c>
    </row>
    <row r="31" spans="1:21" ht="15.75" thickBot="1" x14ac:dyDescent="0.3">
      <c r="A31" t="s">
        <v>36</v>
      </c>
      <c r="B31" t="s">
        <v>89</v>
      </c>
      <c r="C31" s="4">
        <v>1934408</v>
      </c>
      <c r="D31">
        <v>478</v>
      </c>
      <c r="E31">
        <v>6961</v>
      </c>
      <c r="N31" s="2">
        <v>43928.609722222223</v>
      </c>
      <c r="O31">
        <v>12</v>
      </c>
      <c r="Q31">
        <v>7439</v>
      </c>
      <c r="R31" s="5">
        <f t="shared" si="0"/>
        <v>24.7104023556561</v>
      </c>
      <c r="S31" s="5">
        <f t="shared" si="1"/>
        <v>384.5620985852002</v>
      </c>
      <c r="T31" s="6">
        <f t="shared" si="2"/>
        <v>0</v>
      </c>
      <c r="U31" s="5">
        <f t="shared" si="3"/>
        <v>0.62034482901228705</v>
      </c>
    </row>
    <row r="32" spans="1:21" ht="15.75" thickBot="1" x14ac:dyDescent="0.3">
      <c r="A32" t="s">
        <v>37</v>
      </c>
      <c r="B32" t="s">
        <v>90</v>
      </c>
      <c r="C32" s="4">
        <v>1359711</v>
      </c>
      <c r="D32">
        <v>747</v>
      </c>
      <c r="E32">
        <v>8389</v>
      </c>
      <c r="F32">
        <v>89</v>
      </c>
      <c r="H32">
        <v>108</v>
      </c>
      <c r="M32">
        <v>211</v>
      </c>
      <c r="N32" s="2">
        <v>43928.375</v>
      </c>
      <c r="O32">
        <v>13</v>
      </c>
      <c r="P32">
        <v>108</v>
      </c>
      <c r="Q32">
        <v>9136</v>
      </c>
      <c r="R32" s="5">
        <f t="shared" si="0"/>
        <v>54.938144944035898</v>
      </c>
      <c r="S32" s="5">
        <f t="shared" si="1"/>
        <v>671.90748622317528</v>
      </c>
      <c r="T32" s="6">
        <f t="shared" si="2"/>
        <v>0.14457831325301204</v>
      </c>
      <c r="U32" s="5">
        <f t="shared" si="3"/>
        <v>0.95608552111441336</v>
      </c>
    </row>
    <row r="33" spans="1:21" ht="15.75" thickBot="1" x14ac:dyDescent="0.3">
      <c r="A33" t="s">
        <v>38</v>
      </c>
      <c r="B33" t="s">
        <v>91</v>
      </c>
      <c r="C33" s="4">
        <v>8882190</v>
      </c>
      <c r="D33">
        <v>44416</v>
      </c>
      <c r="E33">
        <v>50558</v>
      </c>
      <c r="G33">
        <v>7017</v>
      </c>
      <c r="I33">
        <v>1651</v>
      </c>
      <c r="K33">
        <v>1540</v>
      </c>
      <c r="N33" s="2">
        <v>43928.541666666664</v>
      </c>
      <c r="O33">
        <v>1232</v>
      </c>
      <c r="Q33">
        <v>94974</v>
      </c>
      <c r="R33" s="5">
        <f t="shared" si="0"/>
        <v>500.05685534761136</v>
      </c>
      <c r="S33" s="5">
        <f t="shared" si="1"/>
        <v>1069.2633235722271</v>
      </c>
      <c r="T33" s="6">
        <f t="shared" si="2"/>
        <v>0</v>
      </c>
      <c r="U33" s="5">
        <f t="shared" si="3"/>
        <v>13.870453120232733</v>
      </c>
    </row>
    <row r="34" spans="1:21" ht="15.75" thickBot="1" x14ac:dyDescent="0.3">
      <c r="A34" t="s">
        <v>39</v>
      </c>
      <c r="B34" t="s">
        <v>92</v>
      </c>
      <c r="C34" s="4">
        <v>2096829</v>
      </c>
      <c r="D34">
        <v>794</v>
      </c>
      <c r="E34">
        <v>21451</v>
      </c>
      <c r="G34">
        <v>48</v>
      </c>
      <c r="K34">
        <v>18</v>
      </c>
      <c r="M34">
        <v>133</v>
      </c>
      <c r="N34" s="2">
        <v>43928</v>
      </c>
      <c r="O34">
        <v>13</v>
      </c>
      <c r="Q34">
        <v>22245</v>
      </c>
      <c r="R34" s="5">
        <f t="shared" si="0"/>
        <v>37.866702530344632</v>
      </c>
      <c r="S34" s="5">
        <f t="shared" si="1"/>
        <v>1060.887654644227</v>
      </c>
      <c r="T34" s="6">
        <f t="shared" si="2"/>
        <v>0</v>
      </c>
      <c r="U34" s="5">
        <f t="shared" si="3"/>
        <v>0.61998379457743091</v>
      </c>
    </row>
    <row r="35" spans="1:21" ht="15.75" thickBot="1" x14ac:dyDescent="0.3">
      <c r="A35" t="s">
        <v>40</v>
      </c>
      <c r="B35" t="s">
        <v>93</v>
      </c>
      <c r="C35" s="4">
        <v>3080156</v>
      </c>
      <c r="D35">
        <v>2087</v>
      </c>
      <c r="E35">
        <v>16552</v>
      </c>
      <c r="G35">
        <v>282</v>
      </c>
      <c r="N35" s="2">
        <v>43928.916666666664</v>
      </c>
      <c r="O35">
        <v>71</v>
      </c>
      <c r="Q35">
        <v>18639</v>
      </c>
      <c r="R35" s="5">
        <f t="shared" si="0"/>
        <v>67.756308446715039</v>
      </c>
      <c r="S35" s="5">
        <f t="shared" si="1"/>
        <v>605.13168813527625</v>
      </c>
      <c r="T35" s="6">
        <f t="shared" si="2"/>
        <v>0</v>
      </c>
      <c r="U35" s="5">
        <f t="shared" si="3"/>
        <v>2.3050780544881495</v>
      </c>
    </row>
    <row r="36" spans="1:21" ht="15.75" thickBot="1" x14ac:dyDescent="0.3">
      <c r="A36" t="s">
        <v>41</v>
      </c>
      <c r="B36" t="s">
        <v>94</v>
      </c>
      <c r="C36" s="4">
        <v>19453561</v>
      </c>
      <c r="D36">
        <v>138863</v>
      </c>
      <c r="E36">
        <v>201195</v>
      </c>
      <c r="G36">
        <v>17493</v>
      </c>
      <c r="H36">
        <v>32083</v>
      </c>
      <c r="I36">
        <v>4593</v>
      </c>
      <c r="M36">
        <v>14590</v>
      </c>
      <c r="N36" s="2">
        <v>43928</v>
      </c>
      <c r="O36">
        <v>5489</v>
      </c>
      <c r="P36">
        <v>32083</v>
      </c>
      <c r="Q36">
        <v>340058</v>
      </c>
      <c r="R36" s="5">
        <f t="shared" si="0"/>
        <v>713.81789688787569</v>
      </c>
      <c r="S36" s="5">
        <f t="shared" si="1"/>
        <v>1748.0501384810732</v>
      </c>
      <c r="T36" s="6">
        <f t="shared" si="2"/>
        <v>0.2310406659801387</v>
      </c>
      <c r="U36" s="5">
        <f t="shared" si="3"/>
        <v>28.215913785656003</v>
      </c>
    </row>
    <row r="37" spans="1:21" ht="15.75" thickBot="1" x14ac:dyDescent="0.3">
      <c r="A37" t="s">
        <v>42</v>
      </c>
      <c r="B37" t="s">
        <v>95</v>
      </c>
      <c r="C37" s="4">
        <v>11689100</v>
      </c>
      <c r="D37">
        <v>4782</v>
      </c>
      <c r="E37">
        <v>46056</v>
      </c>
      <c r="H37">
        <v>1354</v>
      </c>
      <c r="J37">
        <v>417</v>
      </c>
      <c r="N37" s="2">
        <v>43928.583333333336</v>
      </c>
      <c r="O37">
        <v>167</v>
      </c>
      <c r="P37">
        <v>1354</v>
      </c>
      <c r="Q37">
        <v>50838</v>
      </c>
      <c r="R37" s="5">
        <f t="shared" si="0"/>
        <v>40.909907520681656</v>
      </c>
      <c r="S37" s="5">
        <f t="shared" si="1"/>
        <v>434.91800053040862</v>
      </c>
      <c r="T37" s="6">
        <f t="shared" si="2"/>
        <v>0.28314512756168969</v>
      </c>
      <c r="U37" s="5">
        <f t="shared" si="3"/>
        <v>1.4286814211530401</v>
      </c>
    </row>
    <row r="38" spans="1:21" ht="15.75" thickBot="1" x14ac:dyDescent="0.3">
      <c r="A38" t="s">
        <v>43</v>
      </c>
      <c r="B38" t="s">
        <v>96</v>
      </c>
      <c r="C38" s="4">
        <v>3956971</v>
      </c>
      <c r="D38">
        <v>1472</v>
      </c>
      <c r="E38">
        <v>11821</v>
      </c>
      <c r="G38">
        <v>161</v>
      </c>
      <c r="H38">
        <v>376</v>
      </c>
      <c r="I38">
        <v>104</v>
      </c>
      <c r="N38" s="2">
        <v>43928.333333333336</v>
      </c>
      <c r="O38">
        <v>67</v>
      </c>
      <c r="P38">
        <v>376</v>
      </c>
      <c r="Q38">
        <v>13293</v>
      </c>
      <c r="R38" s="5">
        <f t="shared" si="0"/>
        <v>37.200171545356284</v>
      </c>
      <c r="S38" s="5">
        <f t="shared" si="1"/>
        <v>335.93877741332955</v>
      </c>
      <c r="T38" s="6">
        <f t="shared" si="2"/>
        <v>0.25543478260869568</v>
      </c>
      <c r="U38" s="5">
        <f t="shared" si="3"/>
        <v>1.6932143298497766</v>
      </c>
    </row>
    <row r="39" spans="1:21" ht="15.75" thickBot="1" x14ac:dyDescent="0.3">
      <c r="A39" t="s">
        <v>44</v>
      </c>
      <c r="B39" t="s">
        <v>97</v>
      </c>
      <c r="C39" s="4">
        <v>4217737</v>
      </c>
      <c r="D39">
        <v>1181</v>
      </c>
      <c r="E39">
        <v>21826</v>
      </c>
      <c r="H39">
        <v>329</v>
      </c>
      <c r="L39">
        <v>69</v>
      </c>
      <c r="N39" s="2">
        <v>43928.458333333336</v>
      </c>
      <c r="O39">
        <v>33</v>
      </c>
      <c r="P39">
        <v>329</v>
      </c>
      <c r="Q39">
        <v>23007</v>
      </c>
      <c r="R39" s="5">
        <f t="shared" si="0"/>
        <v>28.000797584107307</v>
      </c>
      <c r="S39" s="5">
        <f t="shared" si="1"/>
        <v>545.48209146279146</v>
      </c>
      <c r="T39" s="6">
        <f t="shared" si="2"/>
        <v>0.27857747671464861</v>
      </c>
      <c r="U39" s="5">
        <f t="shared" si="3"/>
        <v>0.78241009337471734</v>
      </c>
    </row>
    <row r="40" spans="1:21" ht="15.75" thickBot="1" x14ac:dyDescent="0.3">
      <c r="A40" t="s">
        <v>45</v>
      </c>
      <c r="B40" t="s">
        <v>98</v>
      </c>
      <c r="C40" s="4">
        <v>12801989</v>
      </c>
      <c r="D40">
        <v>14559</v>
      </c>
      <c r="E40">
        <v>76719</v>
      </c>
      <c r="G40">
        <v>1665</v>
      </c>
      <c r="K40">
        <v>548</v>
      </c>
      <c r="N40" s="2">
        <v>43928.541666666664</v>
      </c>
      <c r="O40">
        <v>240</v>
      </c>
      <c r="Q40">
        <v>91278</v>
      </c>
      <c r="R40" s="5">
        <f t="shared" si="0"/>
        <v>113.72451577641569</v>
      </c>
      <c r="S40" s="5">
        <f t="shared" si="1"/>
        <v>712.99858170476477</v>
      </c>
      <c r="T40" s="6">
        <f t="shared" si="2"/>
        <v>0</v>
      </c>
      <c r="U40" s="5">
        <f t="shared" si="3"/>
        <v>1.8747086878453028</v>
      </c>
    </row>
    <row r="41" spans="1:21" ht="15.75" thickBot="1" x14ac:dyDescent="0.3">
      <c r="A41" t="s">
        <v>46</v>
      </c>
      <c r="B41" t="s">
        <v>99</v>
      </c>
      <c r="C41" s="4">
        <v>1059361</v>
      </c>
      <c r="D41">
        <v>1229</v>
      </c>
      <c r="E41">
        <v>7399</v>
      </c>
      <c r="G41">
        <v>123</v>
      </c>
      <c r="I41">
        <v>37</v>
      </c>
      <c r="K41">
        <v>26</v>
      </c>
      <c r="M41">
        <v>35</v>
      </c>
      <c r="N41" s="2">
        <v>43928</v>
      </c>
      <c r="O41">
        <v>30</v>
      </c>
      <c r="Q41">
        <v>8628</v>
      </c>
      <c r="R41" s="5">
        <f t="shared" si="0"/>
        <v>116.01333256557491</v>
      </c>
      <c r="S41" s="5">
        <f t="shared" si="1"/>
        <v>814.45324115197741</v>
      </c>
      <c r="T41" s="6">
        <f t="shared" si="2"/>
        <v>0</v>
      </c>
      <c r="U41" s="5">
        <f t="shared" si="3"/>
        <v>2.8318958315437324</v>
      </c>
    </row>
    <row r="42" spans="1:21" ht="15.75" thickBot="1" x14ac:dyDescent="0.3">
      <c r="A42" t="s">
        <v>47</v>
      </c>
      <c r="B42" t="s">
        <v>100</v>
      </c>
      <c r="C42" s="4">
        <v>5148714</v>
      </c>
      <c r="D42">
        <v>2417</v>
      </c>
      <c r="E42">
        <v>21263</v>
      </c>
      <c r="H42">
        <v>241</v>
      </c>
      <c r="N42" s="2">
        <v>43928.668055555558</v>
      </c>
      <c r="O42">
        <v>51</v>
      </c>
      <c r="P42">
        <v>241</v>
      </c>
      <c r="Q42">
        <v>23680</v>
      </c>
      <c r="R42" s="5">
        <f t="shared" si="0"/>
        <v>46.943761102286906</v>
      </c>
      <c r="S42" s="5">
        <f t="shared" si="1"/>
        <v>459.9206714531046</v>
      </c>
      <c r="T42" s="6">
        <f t="shared" si="2"/>
        <v>9.9710384774513855E-2</v>
      </c>
      <c r="U42" s="5">
        <f t="shared" si="3"/>
        <v>0.9905386082816019</v>
      </c>
    </row>
    <row r="43" spans="1:21" ht="15.75" thickBot="1" x14ac:dyDescent="0.3">
      <c r="A43" t="s">
        <v>48</v>
      </c>
      <c r="B43" t="s">
        <v>101</v>
      </c>
      <c r="C43" s="4">
        <v>884659</v>
      </c>
      <c r="D43">
        <v>320</v>
      </c>
      <c r="E43">
        <v>5948</v>
      </c>
      <c r="F43">
        <v>2</v>
      </c>
      <c r="H43">
        <v>23</v>
      </c>
      <c r="M43">
        <v>98</v>
      </c>
      <c r="N43" s="2">
        <v>43928.520833333336</v>
      </c>
      <c r="O43">
        <v>6</v>
      </c>
      <c r="P43">
        <v>23</v>
      </c>
      <c r="Q43">
        <v>6268</v>
      </c>
      <c r="R43" s="5">
        <f t="shared" si="0"/>
        <v>36.172129600218845</v>
      </c>
      <c r="S43" s="5">
        <f t="shared" si="1"/>
        <v>708.5215885442866</v>
      </c>
      <c r="T43" s="6">
        <f t="shared" si="2"/>
        <v>7.1874999999999994E-2</v>
      </c>
      <c r="U43" s="5">
        <f t="shared" si="3"/>
        <v>0.67822743000410324</v>
      </c>
    </row>
    <row r="44" spans="1:21" ht="15.75" thickBot="1" x14ac:dyDescent="0.3">
      <c r="A44" t="s">
        <v>49</v>
      </c>
      <c r="B44" t="s">
        <v>102</v>
      </c>
      <c r="C44" s="4">
        <v>6829174</v>
      </c>
      <c r="D44">
        <v>4138</v>
      </c>
      <c r="E44">
        <v>48736</v>
      </c>
      <c r="H44">
        <v>408</v>
      </c>
      <c r="M44">
        <v>466</v>
      </c>
      <c r="N44" s="2">
        <v>43928.625</v>
      </c>
      <c r="O44">
        <v>72</v>
      </c>
      <c r="P44">
        <v>408</v>
      </c>
      <c r="Q44">
        <v>52874</v>
      </c>
      <c r="R44" s="5">
        <f t="shared" si="0"/>
        <v>60.592979473066578</v>
      </c>
      <c r="S44" s="5">
        <f t="shared" si="1"/>
        <v>774.23711857393005</v>
      </c>
      <c r="T44" s="6">
        <f t="shared" si="2"/>
        <v>9.8598356694055103E-2</v>
      </c>
      <c r="U44" s="5">
        <f t="shared" si="3"/>
        <v>1.0543002711601726</v>
      </c>
    </row>
    <row r="45" spans="1:21" ht="15.75" thickBot="1" x14ac:dyDescent="0.3">
      <c r="A45" t="s">
        <v>50</v>
      </c>
      <c r="B45" t="s">
        <v>103</v>
      </c>
      <c r="C45" s="4">
        <v>28995881</v>
      </c>
      <c r="D45">
        <v>8262</v>
      </c>
      <c r="E45">
        <v>80387</v>
      </c>
      <c r="G45">
        <v>1252</v>
      </c>
      <c r="M45">
        <v>38</v>
      </c>
      <c r="N45" s="2">
        <v>43928.875</v>
      </c>
      <c r="O45">
        <v>154</v>
      </c>
      <c r="Q45">
        <v>88649</v>
      </c>
      <c r="R45" s="5">
        <f t="shared" si="0"/>
        <v>28.493702260676269</v>
      </c>
      <c r="S45" s="5">
        <f t="shared" si="1"/>
        <v>305.72963104656139</v>
      </c>
      <c r="T45" s="6">
        <f t="shared" si="2"/>
        <v>0</v>
      </c>
      <c r="U45" s="5">
        <f t="shared" si="3"/>
        <v>0.53110991868120849</v>
      </c>
    </row>
    <row r="46" spans="1:21" ht="15.75" thickBot="1" x14ac:dyDescent="0.3">
      <c r="A46" t="s">
        <v>51</v>
      </c>
      <c r="B46" t="s">
        <v>104</v>
      </c>
      <c r="C46" s="4">
        <v>3205958</v>
      </c>
      <c r="D46">
        <v>1738</v>
      </c>
      <c r="E46">
        <v>32909</v>
      </c>
      <c r="H46">
        <v>148</v>
      </c>
      <c r="N46" s="2">
        <v>43928.625</v>
      </c>
      <c r="O46">
        <v>13</v>
      </c>
      <c r="P46">
        <v>148</v>
      </c>
      <c r="Q46">
        <v>34647</v>
      </c>
      <c r="R46" s="5">
        <f t="shared" si="0"/>
        <v>54.211564842708484</v>
      </c>
      <c r="S46" s="5">
        <f t="shared" si="1"/>
        <v>1080.7066093816575</v>
      </c>
      <c r="T46" s="6">
        <f t="shared" si="2"/>
        <v>8.5155350978135785E-2</v>
      </c>
      <c r="U46" s="5">
        <f t="shared" si="3"/>
        <v>0.40549501896157086</v>
      </c>
    </row>
    <row r="47" spans="1:21" ht="15.75" thickBot="1" x14ac:dyDescent="0.3">
      <c r="A47" t="s">
        <v>52</v>
      </c>
      <c r="B47" t="s">
        <v>105</v>
      </c>
      <c r="C47" s="4">
        <v>8535519</v>
      </c>
      <c r="D47">
        <v>3645</v>
      </c>
      <c r="E47">
        <v>25312</v>
      </c>
      <c r="H47">
        <v>615</v>
      </c>
      <c r="J47">
        <v>145</v>
      </c>
      <c r="L47">
        <v>108</v>
      </c>
      <c r="N47" s="2">
        <v>43928.708333333336</v>
      </c>
      <c r="O47">
        <v>75</v>
      </c>
      <c r="P47">
        <v>615</v>
      </c>
      <c r="Q47">
        <v>30645</v>
      </c>
      <c r="R47" s="5">
        <f t="shared" si="0"/>
        <v>42.703905878482608</v>
      </c>
      <c r="S47" s="5">
        <f t="shared" si="1"/>
        <v>359.02913460798345</v>
      </c>
      <c r="T47" s="6">
        <f t="shared" si="2"/>
        <v>0.16872427983539096</v>
      </c>
      <c r="U47" s="5">
        <f t="shared" si="3"/>
        <v>0.87868119091528007</v>
      </c>
    </row>
    <row r="48" spans="1:21" ht="15.75" thickBot="1" x14ac:dyDescent="0.3">
      <c r="A48" t="s">
        <v>53</v>
      </c>
      <c r="B48" t="s">
        <v>106</v>
      </c>
      <c r="C48" s="4">
        <v>623989</v>
      </c>
      <c r="D48">
        <v>575</v>
      </c>
      <c r="E48">
        <v>6554</v>
      </c>
      <c r="G48">
        <v>29</v>
      </c>
      <c r="H48">
        <v>45</v>
      </c>
      <c r="M48">
        <v>15</v>
      </c>
      <c r="N48" s="2">
        <v>43928.999305555553</v>
      </c>
      <c r="O48">
        <v>23</v>
      </c>
      <c r="P48">
        <v>45</v>
      </c>
      <c r="Q48">
        <v>7129</v>
      </c>
      <c r="R48" s="5">
        <f t="shared" si="0"/>
        <v>92.149060319973586</v>
      </c>
      <c r="S48" s="5">
        <f t="shared" si="1"/>
        <v>1142.4880887323334</v>
      </c>
      <c r="T48" s="6">
        <f t="shared" si="2"/>
        <v>7.8260869565217397E-2</v>
      </c>
      <c r="U48" s="5">
        <f t="shared" si="3"/>
        <v>3.6859624127989439</v>
      </c>
    </row>
    <row r="49" spans="1:21" ht="15.75" thickBot="1" x14ac:dyDescent="0.3">
      <c r="A49" t="s">
        <v>54</v>
      </c>
      <c r="B49" t="s">
        <v>107</v>
      </c>
      <c r="C49" s="4">
        <v>7614893</v>
      </c>
      <c r="D49">
        <v>8682</v>
      </c>
      <c r="E49">
        <v>83391</v>
      </c>
      <c r="N49" s="2">
        <v>43928.895833333336</v>
      </c>
      <c r="O49">
        <v>394</v>
      </c>
      <c r="Q49">
        <v>91775</v>
      </c>
      <c r="R49" s="5">
        <f t="shared" si="0"/>
        <v>114.01342080578152</v>
      </c>
      <c r="S49" s="5">
        <f t="shared" si="1"/>
        <v>1205.2040652442524</v>
      </c>
      <c r="T49" s="6">
        <f t="shared" si="2"/>
        <v>0</v>
      </c>
      <c r="U49" s="5">
        <f t="shared" si="3"/>
        <v>5.1740713887903613</v>
      </c>
    </row>
    <row r="50" spans="1:21" ht="15.75" thickBot="1" x14ac:dyDescent="0.3">
      <c r="A50" t="s">
        <v>55</v>
      </c>
      <c r="B50" t="s">
        <v>108</v>
      </c>
      <c r="C50" s="4">
        <v>5822434</v>
      </c>
      <c r="D50">
        <v>2578</v>
      </c>
      <c r="E50">
        <v>28512</v>
      </c>
      <c r="H50">
        <v>745</v>
      </c>
      <c r="J50">
        <v>200</v>
      </c>
      <c r="N50" s="2">
        <v>43928.666666666664</v>
      </c>
      <c r="O50">
        <v>92</v>
      </c>
      <c r="P50">
        <v>745</v>
      </c>
      <c r="Q50">
        <v>31090</v>
      </c>
      <c r="R50" s="5">
        <f t="shared" si="0"/>
        <v>44.277015420011629</v>
      </c>
      <c r="S50" s="5">
        <f t="shared" si="1"/>
        <v>533.96912700083851</v>
      </c>
      <c r="T50" s="6">
        <f t="shared" si="2"/>
        <v>0.28898370830100856</v>
      </c>
      <c r="U50" s="5">
        <f t="shared" si="3"/>
        <v>1.5800951973006478</v>
      </c>
    </row>
    <row r="51" spans="1:21" ht="15.75" thickBot="1" x14ac:dyDescent="0.3">
      <c r="A51" t="s">
        <v>56</v>
      </c>
      <c r="B51" t="s">
        <v>109</v>
      </c>
      <c r="C51" s="4">
        <v>1792147</v>
      </c>
      <c r="D51">
        <v>412</v>
      </c>
      <c r="E51">
        <v>11647</v>
      </c>
      <c r="N51" s="2">
        <v>43928.416666666664</v>
      </c>
      <c r="O51">
        <v>4</v>
      </c>
      <c r="Q51">
        <v>12059</v>
      </c>
      <c r="R51" s="5">
        <f t="shared" si="0"/>
        <v>22.98918559694043</v>
      </c>
      <c r="S51" s="5">
        <f t="shared" si="1"/>
        <v>672.88007066384625</v>
      </c>
      <c r="T51" s="6">
        <f t="shared" si="2"/>
        <v>0</v>
      </c>
      <c r="U51" s="5">
        <f t="shared" si="3"/>
        <v>0.22319597666932456</v>
      </c>
    </row>
    <row r="52" spans="1:21" x14ac:dyDescent="0.25">
      <c r="A52" t="s">
        <v>57</v>
      </c>
      <c r="B52" t="s">
        <v>111</v>
      </c>
      <c r="C52" s="8">
        <v>578759</v>
      </c>
      <c r="D52">
        <v>221</v>
      </c>
      <c r="E52">
        <v>3843</v>
      </c>
      <c r="H52">
        <v>33</v>
      </c>
      <c r="M52">
        <v>62</v>
      </c>
      <c r="N52" s="2">
        <v>43928.76458333333</v>
      </c>
      <c r="O52">
        <v>0</v>
      </c>
      <c r="P52">
        <v>33</v>
      </c>
      <c r="Q52">
        <v>4064</v>
      </c>
      <c r="R52" s="5">
        <f t="shared" si="0"/>
        <v>38.185151332419885</v>
      </c>
      <c r="S52" s="5">
        <f t="shared" si="1"/>
        <v>702.19210414006523</v>
      </c>
      <c r="T52" s="6">
        <f t="shared" si="2"/>
        <v>0.14932126696832579</v>
      </c>
      <c r="U52" s="5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8C63-EA26-4A41-81E0-D0F52C06A2FC}">
  <dimension ref="A1:U52"/>
  <sheetViews>
    <sheetView workbookViewId="0">
      <selection activeCell="R1" sqref="R1:U2"/>
    </sheetView>
  </sheetViews>
  <sheetFormatPr defaultRowHeight="15" x14ac:dyDescent="0.25"/>
  <cols>
    <col min="3" max="3" width="10.140625" bestFit="1" customWidth="1"/>
    <col min="14" max="14" width="13.85546875" bestFit="1" customWidth="1"/>
  </cols>
  <sheetData>
    <row r="1" spans="1:21" ht="15.75" thickBot="1" x14ac:dyDescent="0.3">
      <c r="A1" s="3" t="s">
        <v>126</v>
      </c>
      <c r="B1" s="3" t="s">
        <v>126</v>
      </c>
      <c r="C1" s="3" t="s">
        <v>127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131</v>
      </c>
      <c r="O1" s="3" t="s">
        <v>128</v>
      </c>
      <c r="P1" s="3" t="s">
        <v>129</v>
      </c>
      <c r="Q1" s="3" t="s">
        <v>130</v>
      </c>
      <c r="R1" s="9" t="s">
        <v>151</v>
      </c>
      <c r="S1" s="9" t="s">
        <v>152</v>
      </c>
      <c r="T1" s="10" t="s">
        <v>153</v>
      </c>
      <c r="U1" s="9" t="s">
        <v>154</v>
      </c>
    </row>
    <row r="2" spans="1:21" ht="15.75" thickBot="1" x14ac:dyDescent="0.3">
      <c r="A2" t="s">
        <v>7</v>
      </c>
      <c r="B2" t="s">
        <v>60</v>
      </c>
      <c r="C2" s="4">
        <v>731545</v>
      </c>
      <c r="D2">
        <v>226</v>
      </c>
      <c r="E2">
        <v>6842</v>
      </c>
      <c r="H2">
        <v>27</v>
      </c>
      <c r="M2">
        <v>32</v>
      </c>
      <c r="N2" s="2">
        <v>43929.625</v>
      </c>
      <c r="O2">
        <v>7</v>
      </c>
      <c r="P2">
        <v>27</v>
      </c>
      <c r="Q2">
        <v>7068</v>
      </c>
      <c r="R2" s="5">
        <f>(D2/C2)*100000</f>
        <v>30.893519879159861</v>
      </c>
      <c r="S2" s="5">
        <f>(Q2/C2)*100000</f>
        <v>966.17432967213233</v>
      </c>
      <c r="T2" s="6">
        <f>P2/D2</f>
        <v>0.11946902654867257</v>
      </c>
      <c r="U2" s="5">
        <f>(O2/C2)*100000</f>
        <v>0.95687893431026116</v>
      </c>
    </row>
    <row r="3" spans="1:21" ht="15.75" thickBot="1" x14ac:dyDescent="0.3">
      <c r="A3" t="s">
        <v>8</v>
      </c>
      <c r="B3" t="s">
        <v>61</v>
      </c>
      <c r="C3" s="4">
        <v>4903185</v>
      </c>
      <c r="D3">
        <v>2547</v>
      </c>
      <c r="E3">
        <v>18058</v>
      </c>
      <c r="H3">
        <v>333</v>
      </c>
      <c r="N3" s="2">
        <v>43930</v>
      </c>
      <c r="O3">
        <v>68</v>
      </c>
      <c r="P3">
        <v>333</v>
      </c>
      <c r="Q3">
        <v>20605</v>
      </c>
      <c r="R3" s="5">
        <f>(D3/C3)*100000</f>
        <v>51.945827049152747</v>
      </c>
      <c r="S3" s="5">
        <f>(Q3/C3)*100000</f>
        <v>420.23704999913315</v>
      </c>
      <c r="T3" s="6">
        <f>P3/D3</f>
        <v>0.13074204946996468</v>
      </c>
      <c r="U3" s="5">
        <f>(O3/C3)*100000</f>
        <v>1.3868536471701556</v>
      </c>
    </row>
    <row r="4" spans="1:21" ht="15.75" thickBot="1" x14ac:dyDescent="0.3">
      <c r="A4" t="s">
        <v>9</v>
      </c>
      <c r="B4" t="s">
        <v>62</v>
      </c>
      <c r="C4" s="4">
        <v>3017804</v>
      </c>
      <c r="D4">
        <v>1000</v>
      </c>
      <c r="E4">
        <v>13530</v>
      </c>
      <c r="G4">
        <v>76</v>
      </c>
      <c r="H4">
        <v>130</v>
      </c>
      <c r="J4">
        <v>43</v>
      </c>
      <c r="K4">
        <v>30</v>
      </c>
      <c r="L4">
        <v>39</v>
      </c>
      <c r="M4">
        <v>208</v>
      </c>
      <c r="N4" s="2">
        <v>43929.607638888891</v>
      </c>
      <c r="O4">
        <v>18</v>
      </c>
      <c r="P4">
        <v>130</v>
      </c>
      <c r="Q4">
        <v>14530</v>
      </c>
      <c r="R4" s="5">
        <f>(D4/C4)*100000</f>
        <v>33.13667819381245</v>
      </c>
      <c r="S4" s="5">
        <f>(Q4/C4)*100000</f>
        <v>481.47593415609498</v>
      </c>
      <c r="T4" s="6">
        <f>P4/D4</f>
        <v>0.13</v>
      </c>
      <c r="U4" s="5">
        <f>(O4/C4)*100000</f>
        <v>0.59646020748862416</v>
      </c>
    </row>
    <row r="5" spans="1:21" ht="15.75" thickBot="1" x14ac:dyDescent="0.3">
      <c r="A5" t="s">
        <v>10</v>
      </c>
      <c r="B5" t="s">
        <v>63</v>
      </c>
      <c r="C5" s="4">
        <v>7278717</v>
      </c>
      <c r="D5">
        <v>2726</v>
      </c>
      <c r="E5">
        <v>31838</v>
      </c>
      <c r="N5" s="2">
        <v>43929</v>
      </c>
      <c r="O5">
        <v>80</v>
      </c>
      <c r="Q5">
        <v>34564</v>
      </c>
      <c r="R5" s="5">
        <f>(D5/C5)*100000</f>
        <v>37.451655284853089</v>
      </c>
      <c r="S5" s="5">
        <f>(Q5/C5)*100000</f>
        <v>474.86390802115267</v>
      </c>
      <c r="T5" s="6">
        <f>P5/D5</f>
        <v>0</v>
      </c>
      <c r="U5" s="5">
        <f>(O5/C5)*100000</f>
        <v>1.0990947992620128</v>
      </c>
    </row>
    <row r="6" spans="1:21" ht="15.75" thickBot="1" x14ac:dyDescent="0.3">
      <c r="A6" t="s">
        <v>11</v>
      </c>
      <c r="B6" t="s">
        <v>64</v>
      </c>
      <c r="C6" s="4">
        <v>39512223</v>
      </c>
      <c r="D6">
        <v>16957</v>
      </c>
      <c r="E6">
        <v>137776</v>
      </c>
      <c r="F6">
        <v>14100</v>
      </c>
      <c r="G6">
        <v>2714</v>
      </c>
      <c r="I6">
        <v>1154</v>
      </c>
      <c r="N6" s="2">
        <v>43929.791666666664</v>
      </c>
      <c r="O6">
        <v>442</v>
      </c>
      <c r="Q6">
        <v>154733</v>
      </c>
      <c r="R6" s="5">
        <f>(D6/C6)*100000</f>
        <v>42.915833918025825</v>
      </c>
      <c r="S6" s="5">
        <f>(Q6/C6)*100000</f>
        <v>391.60793357539006</v>
      </c>
      <c r="T6" s="6">
        <f>P6/D6</f>
        <v>0</v>
      </c>
      <c r="U6" s="5">
        <f>(O6/C6)*100000</f>
        <v>1.1186411860451384</v>
      </c>
    </row>
    <row r="7" spans="1:21" ht="15.75" thickBot="1" x14ac:dyDescent="0.3">
      <c r="A7" t="s">
        <v>12</v>
      </c>
      <c r="B7" t="s">
        <v>65</v>
      </c>
      <c r="C7" s="4">
        <v>5758736</v>
      </c>
      <c r="D7">
        <v>5655</v>
      </c>
      <c r="E7">
        <v>23544</v>
      </c>
      <c r="H7">
        <v>1162</v>
      </c>
      <c r="N7" s="2">
        <v>43929.75</v>
      </c>
      <c r="O7">
        <v>193</v>
      </c>
      <c r="P7">
        <v>1162</v>
      </c>
      <c r="Q7">
        <v>29199</v>
      </c>
      <c r="R7" s="5">
        <f>(D7/C7)*100000</f>
        <v>98.198632477682608</v>
      </c>
      <c r="S7" s="5">
        <f>(Q7/C7)*100000</f>
        <v>507.03835008237917</v>
      </c>
      <c r="T7" s="6">
        <f>P7/D7</f>
        <v>0.20548187444739169</v>
      </c>
      <c r="U7" s="5">
        <f>(O7/C7)*100000</f>
        <v>3.3514298971163119</v>
      </c>
    </row>
    <row r="8" spans="1:21" ht="15.75" thickBot="1" x14ac:dyDescent="0.3">
      <c r="A8" t="s">
        <v>13</v>
      </c>
      <c r="B8" t="s">
        <v>66</v>
      </c>
      <c r="C8" s="4">
        <v>3565287</v>
      </c>
      <c r="D8">
        <v>8781</v>
      </c>
      <c r="E8">
        <v>22919</v>
      </c>
      <c r="G8">
        <v>1418</v>
      </c>
      <c r="N8" s="2">
        <v>43929.8125</v>
      </c>
      <c r="O8">
        <v>335</v>
      </c>
      <c r="Q8">
        <v>31700</v>
      </c>
      <c r="R8" s="5">
        <f>(D8/C8)*100000</f>
        <v>246.29153277141506</v>
      </c>
      <c r="S8" s="5">
        <f>(Q8/C8)*100000</f>
        <v>889.12898176219755</v>
      </c>
      <c r="T8" s="6">
        <f>P8/D8</f>
        <v>0</v>
      </c>
      <c r="U8" s="5">
        <f>(O8/C8)*100000</f>
        <v>9.3961580091588708</v>
      </c>
    </row>
    <row r="9" spans="1:21" ht="15.75" thickBot="1" x14ac:dyDescent="0.3">
      <c r="A9" t="s">
        <v>14</v>
      </c>
      <c r="B9" t="s">
        <v>67</v>
      </c>
      <c r="C9" s="4">
        <v>705749</v>
      </c>
      <c r="D9">
        <v>1440</v>
      </c>
      <c r="E9">
        <v>6843</v>
      </c>
      <c r="M9">
        <v>361</v>
      </c>
      <c r="N9" s="2">
        <v>43928</v>
      </c>
      <c r="O9">
        <v>27</v>
      </c>
      <c r="Q9">
        <v>8283</v>
      </c>
      <c r="R9" s="5">
        <f>(D9/C9)*100000</f>
        <v>204.0385462820351</v>
      </c>
      <c r="S9" s="5">
        <f>(Q9/C9)*100000</f>
        <v>1173.6467214264562</v>
      </c>
      <c r="T9" s="6">
        <f>P9/D9</f>
        <v>0</v>
      </c>
      <c r="U9" s="5">
        <f>(O9/C9)*100000</f>
        <v>3.8257227427881584</v>
      </c>
    </row>
    <row r="10" spans="1:21" ht="15.75" thickBot="1" x14ac:dyDescent="0.3">
      <c r="A10" t="s">
        <v>15</v>
      </c>
      <c r="B10" t="s">
        <v>68</v>
      </c>
      <c r="C10" s="4">
        <v>973764</v>
      </c>
      <c r="D10">
        <v>1116</v>
      </c>
      <c r="E10">
        <v>8323</v>
      </c>
      <c r="G10">
        <v>177</v>
      </c>
      <c r="M10">
        <v>159</v>
      </c>
      <c r="N10" s="2">
        <v>43929.5625</v>
      </c>
      <c r="O10">
        <v>19</v>
      </c>
      <c r="Q10">
        <v>9439</v>
      </c>
      <c r="R10" s="5">
        <f>(D10/C10)*100000</f>
        <v>114.60682465155828</v>
      </c>
      <c r="S10" s="5">
        <f>(Q10/C10)*100000</f>
        <v>969.33137803410261</v>
      </c>
      <c r="T10" s="6">
        <f>P10/D10</f>
        <v>0</v>
      </c>
      <c r="U10" s="5">
        <f>(O10/C10)*100000</f>
        <v>1.951191459121512</v>
      </c>
    </row>
    <row r="11" spans="1:21" ht="15.75" thickBot="1" x14ac:dyDescent="0.3">
      <c r="A11" t="s">
        <v>16</v>
      </c>
      <c r="B11" t="s">
        <v>69</v>
      </c>
      <c r="C11" s="4">
        <v>21477737</v>
      </c>
      <c r="D11">
        <v>15698</v>
      </c>
      <c r="E11">
        <v>127882</v>
      </c>
      <c r="F11">
        <v>1324</v>
      </c>
      <c r="H11">
        <v>2082</v>
      </c>
      <c r="N11" s="2">
        <v>43929.604166666664</v>
      </c>
      <c r="O11">
        <v>323</v>
      </c>
      <c r="P11">
        <v>2082</v>
      </c>
      <c r="Q11">
        <v>143580</v>
      </c>
      <c r="R11" s="5">
        <f>(D11/C11)*100000</f>
        <v>73.089636957562149</v>
      </c>
      <c r="S11" s="5">
        <f>(Q11/C11)*100000</f>
        <v>668.50618386844019</v>
      </c>
      <c r="T11" s="6">
        <f>P11/D11</f>
        <v>0.13262836030067524</v>
      </c>
      <c r="U11" s="5">
        <f>(O11/C11)*100000</f>
        <v>1.5038828345835504</v>
      </c>
    </row>
    <row r="12" spans="1:21" ht="15.75" thickBot="1" x14ac:dyDescent="0.3">
      <c r="A12" t="s">
        <v>17</v>
      </c>
      <c r="B12" t="s">
        <v>70</v>
      </c>
      <c r="C12" s="4">
        <v>10617423</v>
      </c>
      <c r="D12">
        <v>10204</v>
      </c>
      <c r="E12">
        <v>28886</v>
      </c>
      <c r="H12">
        <v>2089</v>
      </c>
      <c r="N12" s="2">
        <v>43929.856249999997</v>
      </c>
      <c r="O12">
        <v>370</v>
      </c>
      <c r="P12">
        <v>2089</v>
      </c>
      <c r="Q12">
        <v>39090</v>
      </c>
      <c r="R12" s="5">
        <f>(D12/C12)*100000</f>
        <v>96.106183204719258</v>
      </c>
      <c r="S12" s="5">
        <f>(Q12/C12)*100000</f>
        <v>368.1684340917754</v>
      </c>
      <c r="T12" s="6">
        <f>P12/D12</f>
        <v>0.20472363778910233</v>
      </c>
      <c r="U12" s="5">
        <f>(O12/C12)*100000</f>
        <v>3.4848380817077742</v>
      </c>
    </row>
    <row r="13" spans="1:21" ht="15.75" thickBot="1" x14ac:dyDescent="0.3">
      <c r="A13" t="s">
        <v>18</v>
      </c>
      <c r="B13" t="s">
        <v>71</v>
      </c>
      <c r="C13" s="4">
        <v>1415872</v>
      </c>
      <c r="D13">
        <v>435</v>
      </c>
      <c r="E13">
        <v>15316</v>
      </c>
      <c r="H13">
        <v>42</v>
      </c>
      <c r="J13">
        <v>6</v>
      </c>
      <c r="M13">
        <v>113</v>
      </c>
      <c r="N13" s="2">
        <v>43929.75</v>
      </c>
      <c r="O13">
        <v>5</v>
      </c>
      <c r="P13">
        <v>42</v>
      </c>
      <c r="Q13">
        <v>15751</v>
      </c>
      <c r="R13" s="5">
        <f>(D13/C13)*100000</f>
        <v>30.723116213895043</v>
      </c>
      <c r="S13" s="5">
        <f>(Q13/C13)*100000</f>
        <v>1112.4593183564616</v>
      </c>
      <c r="T13" s="6">
        <f>P13/D13</f>
        <v>9.6551724137931033E-2</v>
      </c>
      <c r="U13" s="5">
        <f>(O13/C13)*100000</f>
        <v>0.35313926682637975</v>
      </c>
    </row>
    <row r="14" spans="1:21" ht="15.75" thickBot="1" x14ac:dyDescent="0.3">
      <c r="A14" t="s">
        <v>19</v>
      </c>
      <c r="B14" t="s">
        <v>72</v>
      </c>
      <c r="C14" s="4">
        <v>3155070</v>
      </c>
      <c r="D14">
        <v>1145</v>
      </c>
      <c r="E14">
        <v>12821</v>
      </c>
      <c r="G14">
        <v>122</v>
      </c>
      <c r="H14">
        <v>193</v>
      </c>
      <c r="M14">
        <v>431</v>
      </c>
      <c r="N14" s="2">
        <v>43929.541666666664</v>
      </c>
      <c r="O14">
        <v>27</v>
      </c>
      <c r="P14">
        <v>193</v>
      </c>
      <c r="Q14">
        <v>13966</v>
      </c>
      <c r="R14" s="5">
        <f>(D14/C14)*100000</f>
        <v>36.290795449863232</v>
      </c>
      <c r="S14" s="5">
        <f>(Q14/C14)*100000</f>
        <v>442.65261943475105</v>
      </c>
      <c r="T14" s="6">
        <f>P14/D14</f>
        <v>0.16855895196506551</v>
      </c>
      <c r="U14" s="5">
        <f>(O14/C14)*100000</f>
        <v>0.85576548222384918</v>
      </c>
    </row>
    <row r="15" spans="1:21" ht="15.75" thickBot="1" x14ac:dyDescent="0.3">
      <c r="A15" t="s">
        <v>20</v>
      </c>
      <c r="B15" t="s">
        <v>73</v>
      </c>
      <c r="C15" s="4">
        <v>1787065</v>
      </c>
      <c r="D15">
        <v>1232</v>
      </c>
      <c r="E15">
        <v>11299</v>
      </c>
      <c r="H15">
        <v>113</v>
      </c>
      <c r="J15">
        <v>29</v>
      </c>
      <c r="N15" s="2">
        <v>43929.791666666664</v>
      </c>
      <c r="O15">
        <v>18</v>
      </c>
      <c r="P15">
        <v>113</v>
      </c>
      <c r="Q15">
        <v>12531</v>
      </c>
      <c r="R15" s="5">
        <f>(D15/C15)*100000</f>
        <v>68.939853894514187</v>
      </c>
      <c r="S15" s="5">
        <f>(Q15/C15)*100000</f>
        <v>701.20560807804975</v>
      </c>
      <c r="T15" s="6">
        <f>P15/D15</f>
        <v>9.1720779220779217E-2</v>
      </c>
      <c r="U15" s="5">
        <f>(O15/C15)*100000</f>
        <v>1.0072381250821878</v>
      </c>
    </row>
    <row r="16" spans="1:21" ht="15.75" thickBot="1" x14ac:dyDescent="0.3">
      <c r="A16" t="s">
        <v>21</v>
      </c>
      <c r="B16" t="s">
        <v>74</v>
      </c>
      <c r="C16" s="4">
        <v>12671821</v>
      </c>
      <c r="D16">
        <v>15078</v>
      </c>
      <c r="E16">
        <v>59988</v>
      </c>
      <c r="G16">
        <v>3680</v>
      </c>
      <c r="I16">
        <v>1166</v>
      </c>
      <c r="K16">
        <v>821</v>
      </c>
      <c r="N16" s="2">
        <v>43929</v>
      </c>
      <c r="O16">
        <v>462</v>
      </c>
      <c r="Q16">
        <v>75066</v>
      </c>
      <c r="R16" s="5">
        <f>(D16/C16)*100000</f>
        <v>118.98842321083924</v>
      </c>
      <c r="S16" s="5">
        <f>(Q16/C16)*100000</f>
        <v>592.38526175519678</v>
      </c>
      <c r="T16" s="6">
        <f>P16/D16</f>
        <v>0</v>
      </c>
      <c r="U16" s="5">
        <f>(O16/C16)*100000</f>
        <v>3.6458848337583052</v>
      </c>
    </row>
    <row r="17" spans="1:21" ht="15.75" thickBot="1" x14ac:dyDescent="0.3">
      <c r="A17" t="s">
        <v>22</v>
      </c>
      <c r="B17" t="s">
        <v>75</v>
      </c>
      <c r="C17" s="4">
        <v>6732219</v>
      </c>
      <c r="D17">
        <v>5943</v>
      </c>
      <c r="E17">
        <v>24926</v>
      </c>
      <c r="I17">
        <v>924</v>
      </c>
      <c r="K17">
        <v>507</v>
      </c>
      <c r="N17" s="2">
        <v>43929.114583333336</v>
      </c>
      <c r="O17">
        <v>203</v>
      </c>
      <c r="Q17">
        <v>30869</v>
      </c>
      <c r="R17" s="5">
        <f>(D17/C17)*100000</f>
        <v>88.276985641732679</v>
      </c>
      <c r="S17" s="5">
        <f>(Q17/C17)*100000</f>
        <v>458.52637889527955</v>
      </c>
      <c r="T17" s="6">
        <f>P17/D17</f>
        <v>0</v>
      </c>
      <c r="U17" s="5">
        <f>(O17/C17)*100000</f>
        <v>3.0153505107305629</v>
      </c>
    </row>
    <row r="18" spans="1:21" ht="15.75" thickBot="1" x14ac:dyDescent="0.3">
      <c r="A18" t="s">
        <v>23</v>
      </c>
      <c r="B18" t="s">
        <v>76</v>
      </c>
      <c r="C18" s="4">
        <v>2913314</v>
      </c>
      <c r="D18">
        <v>1046</v>
      </c>
      <c r="E18">
        <v>9137</v>
      </c>
      <c r="H18">
        <v>248</v>
      </c>
      <c r="N18" s="2">
        <v>43929.625</v>
      </c>
      <c r="O18">
        <v>38</v>
      </c>
      <c r="P18">
        <v>248</v>
      </c>
      <c r="Q18">
        <v>10183</v>
      </c>
      <c r="R18" s="5">
        <f>(D18/C18)*100000</f>
        <v>35.904128425566213</v>
      </c>
      <c r="S18" s="5">
        <f>(Q18/C18)*100000</f>
        <v>349.53321200529706</v>
      </c>
      <c r="T18" s="6">
        <f>P18/D18</f>
        <v>0.23709369024856597</v>
      </c>
      <c r="U18" s="5">
        <f>(O18/C18)*100000</f>
        <v>1.3043564819995372</v>
      </c>
    </row>
    <row r="19" spans="1:21" ht="15.75" thickBot="1" x14ac:dyDescent="0.3">
      <c r="A19" t="s">
        <v>24</v>
      </c>
      <c r="B19" t="s">
        <v>77</v>
      </c>
      <c r="C19" s="4">
        <v>4467673</v>
      </c>
      <c r="D19">
        <v>1346</v>
      </c>
      <c r="E19">
        <v>20455</v>
      </c>
      <c r="N19" s="2">
        <v>43929.708333333336</v>
      </c>
      <c r="O19">
        <v>73</v>
      </c>
      <c r="Q19">
        <v>21801</v>
      </c>
      <c r="R19" s="5">
        <f>(D19/C19)*100000</f>
        <v>30.127540668262874</v>
      </c>
      <c r="S19" s="5">
        <f>(Q19/C19)*100000</f>
        <v>487.97215015512546</v>
      </c>
      <c r="T19" s="6">
        <f>P19/D19</f>
        <v>0</v>
      </c>
      <c r="U19" s="5">
        <f>(O19/C19)*100000</f>
        <v>1.6339602294080164</v>
      </c>
    </row>
    <row r="20" spans="1:21" ht="15.75" thickBot="1" x14ac:dyDescent="0.3">
      <c r="A20" t="s">
        <v>25</v>
      </c>
      <c r="B20" t="s">
        <v>78</v>
      </c>
      <c r="C20" s="4">
        <v>4648794</v>
      </c>
      <c r="D20">
        <v>17030</v>
      </c>
      <c r="E20">
        <v>64376</v>
      </c>
      <c r="G20">
        <v>1983</v>
      </c>
      <c r="K20">
        <v>490</v>
      </c>
      <c r="N20" s="2">
        <v>43929.541666666664</v>
      </c>
      <c r="O20">
        <v>652</v>
      </c>
      <c r="Q20">
        <v>81406</v>
      </c>
      <c r="R20" s="5">
        <f>(D20/C20)*100000</f>
        <v>366.33156900477843</v>
      </c>
      <c r="S20" s="5">
        <f>(Q20/C20)*100000</f>
        <v>1751.1208283266585</v>
      </c>
      <c r="T20" s="6">
        <f>P20/D20</f>
        <v>0</v>
      </c>
      <c r="U20" s="5">
        <f>(O20/C20)*100000</f>
        <v>14.02514286500972</v>
      </c>
    </row>
    <row r="21" spans="1:21" ht="15.75" thickBot="1" x14ac:dyDescent="0.3">
      <c r="A21" t="s">
        <v>26</v>
      </c>
      <c r="B21" t="s">
        <v>79</v>
      </c>
      <c r="C21" s="4">
        <v>6892503</v>
      </c>
      <c r="D21">
        <v>16790</v>
      </c>
      <c r="E21">
        <v>70721</v>
      </c>
      <c r="H21">
        <v>1583</v>
      </c>
      <c r="N21" s="2">
        <v>43929.520833333336</v>
      </c>
      <c r="O21">
        <v>433</v>
      </c>
      <c r="P21">
        <v>1583</v>
      </c>
      <c r="Q21">
        <v>87511</v>
      </c>
      <c r="R21" s="5">
        <f>(D21/C21)*100000</f>
        <v>243.59800786448696</v>
      </c>
      <c r="S21" s="5">
        <f>(Q21/C21)*100000</f>
        <v>1269.6548699362193</v>
      </c>
      <c r="T21" s="6">
        <f>P21/D21</f>
        <v>9.4282310899344843E-2</v>
      </c>
      <c r="U21" s="5">
        <f>(O21/C21)*100000</f>
        <v>6.2821880527291762</v>
      </c>
    </row>
    <row r="22" spans="1:21" ht="15.75" thickBot="1" x14ac:dyDescent="0.3">
      <c r="A22" t="s">
        <v>27</v>
      </c>
      <c r="B22" t="s">
        <v>80</v>
      </c>
      <c r="C22" s="4">
        <v>6045680</v>
      </c>
      <c r="D22">
        <v>5529</v>
      </c>
      <c r="E22">
        <v>32933</v>
      </c>
      <c r="H22">
        <v>1210</v>
      </c>
      <c r="M22">
        <v>365</v>
      </c>
      <c r="N22" s="2">
        <v>43929.416666666664</v>
      </c>
      <c r="O22">
        <v>124</v>
      </c>
      <c r="P22">
        <v>1210</v>
      </c>
      <c r="Q22">
        <v>38462</v>
      </c>
      <c r="R22" s="5">
        <f>(D22/C22)*100000</f>
        <v>91.453732251789702</v>
      </c>
      <c r="S22" s="5">
        <f>(Q22/C22)*100000</f>
        <v>636.18980825978224</v>
      </c>
      <c r="T22" s="6">
        <f>P22/D22</f>
        <v>0.21884608428287214</v>
      </c>
      <c r="U22" s="5">
        <f>(O22/C22)*100000</f>
        <v>2.0510513292135872</v>
      </c>
    </row>
    <row r="23" spans="1:21" ht="15.75" thickBot="1" x14ac:dyDescent="0.3">
      <c r="A23" t="s">
        <v>28</v>
      </c>
      <c r="B23" t="s">
        <v>81</v>
      </c>
      <c r="C23" s="4">
        <v>1344212</v>
      </c>
      <c r="D23">
        <v>537</v>
      </c>
      <c r="E23">
        <v>6088</v>
      </c>
      <c r="H23">
        <v>101</v>
      </c>
      <c r="M23">
        <v>187</v>
      </c>
      <c r="N23" s="2">
        <v>43929.458333333336</v>
      </c>
      <c r="O23">
        <v>14</v>
      </c>
      <c r="P23">
        <v>101</v>
      </c>
      <c r="Q23">
        <v>6625</v>
      </c>
      <c r="R23" s="5">
        <f>(D23/C23)*100000</f>
        <v>39.949055654911575</v>
      </c>
      <c r="S23" s="5">
        <f>(Q23/C23)*100000</f>
        <v>492.8538057984901</v>
      </c>
      <c r="T23" s="6">
        <f>P23/D23</f>
        <v>0.18808193668528864</v>
      </c>
      <c r="U23" s="5">
        <f>(O23/C23)*100000</f>
        <v>1.0415023820647338</v>
      </c>
    </row>
    <row r="24" spans="1:21" ht="15.75" thickBot="1" x14ac:dyDescent="0.3">
      <c r="A24" t="s">
        <v>29</v>
      </c>
      <c r="B24" t="s">
        <v>82</v>
      </c>
      <c r="C24" s="4">
        <v>9986857</v>
      </c>
      <c r="D24">
        <v>20346</v>
      </c>
      <c r="E24">
        <v>31362</v>
      </c>
      <c r="N24" s="2">
        <v>43929.458333333336</v>
      </c>
      <c r="O24">
        <v>959</v>
      </c>
      <c r="Q24">
        <v>51708</v>
      </c>
      <c r="R24" s="5">
        <f>(D24/C24)*100000</f>
        <v>203.72775939417176</v>
      </c>
      <c r="S24" s="5">
        <f>(Q24/C24)*100000</f>
        <v>517.76049261544449</v>
      </c>
      <c r="T24" s="6">
        <f>P24/D24</f>
        <v>0</v>
      </c>
      <c r="U24" s="5">
        <f>(O24/C24)*100000</f>
        <v>9.6026207244181023</v>
      </c>
    </row>
    <row r="25" spans="1:21" ht="15.75" thickBot="1" x14ac:dyDescent="0.3">
      <c r="A25" t="s">
        <v>30</v>
      </c>
      <c r="B25" t="s">
        <v>83</v>
      </c>
      <c r="C25" s="4">
        <v>5639632</v>
      </c>
      <c r="D25">
        <v>1154</v>
      </c>
      <c r="E25">
        <v>29599</v>
      </c>
      <c r="G25">
        <v>135</v>
      </c>
      <c r="H25">
        <v>271</v>
      </c>
      <c r="I25">
        <v>64</v>
      </c>
      <c r="J25">
        <v>105</v>
      </c>
      <c r="M25">
        <v>632</v>
      </c>
      <c r="N25" s="2">
        <v>43929.708333333336</v>
      </c>
      <c r="O25">
        <v>39</v>
      </c>
      <c r="P25">
        <v>271</v>
      </c>
      <c r="Q25">
        <v>30753</v>
      </c>
      <c r="R25" s="5">
        <f>(D25/C25)*100000</f>
        <v>20.462328038425202</v>
      </c>
      <c r="S25" s="5">
        <f>(Q25/C25)*100000</f>
        <v>545.30153740527749</v>
      </c>
      <c r="T25" s="6">
        <f>P25/D25</f>
        <v>0.23483535528596186</v>
      </c>
      <c r="U25" s="5">
        <f>(O25/C25)*100000</f>
        <v>0.69153448310102505</v>
      </c>
    </row>
    <row r="26" spans="1:21" ht="15.75" thickBot="1" x14ac:dyDescent="0.3">
      <c r="A26" t="s">
        <v>31</v>
      </c>
      <c r="B26" t="s">
        <v>84</v>
      </c>
      <c r="C26" s="4">
        <v>6137428</v>
      </c>
      <c r="D26">
        <v>3327</v>
      </c>
      <c r="E26">
        <v>34955</v>
      </c>
      <c r="G26">
        <v>519</v>
      </c>
      <c r="N26" s="2">
        <v>43929.625</v>
      </c>
      <c r="O26">
        <v>58</v>
      </c>
      <c r="Q26">
        <v>38282</v>
      </c>
      <c r="R26" s="5">
        <f>(D26/C26)*100000</f>
        <v>54.208375234707432</v>
      </c>
      <c r="S26" s="5">
        <f>(Q26/C26)*100000</f>
        <v>623.74662480765551</v>
      </c>
      <c r="T26" s="6">
        <f>P26/D26</f>
        <v>0</v>
      </c>
      <c r="U26" s="5">
        <f>(O26/C26)*100000</f>
        <v>0.94502126949595178</v>
      </c>
    </row>
    <row r="27" spans="1:21" ht="15.75" thickBot="1" x14ac:dyDescent="0.3">
      <c r="A27" t="s">
        <v>32</v>
      </c>
      <c r="B27" t="s">
        <v>85</v>
      </c>
      <c r="C27" s="4">
        <v>2976149</v>
      </c>
      <c r="D27">
        <v>2003</v>
      </c>
      <c r="E27">
        <v>18632</v>
      </c>
      <c r="H27">
        <v>410</v>
      </c>
      <c r="N27" s="2">
        <v>43928.791666666664</v>
      </c>
      <c r="O27">
        <v>67</v>
      </c>
      <c r="P27">
        <v>410</v>
      </c>
      <c r="Q27">
        <v>20635</v>
      </c>
      <c r="R27" s="5">
        <f>(D27/C27)*100000</f>
        <v>67.301737917019608</v>
      </c>
      <c r="S27" s="5">
        <f>(Q27/C27)*100000</f>
        <v>693.34566246515203</v>
      </c>
      <c r="T27" s="6">
        <f>P27/D27</f>
        <v>0.20469296055916125</v>
      </c>
      <c r="U27" s="5">
        <f>(O27/C27)*100000</f>
        <v>2.2512313731604161</v>
      </c>
    </row>
    <row r="28" spans="1:21" ht="15.75" thickBot="1" x14ac:dyDescent="0.3">
      <c r="A28" t="s">
        <v>33</v>
      </c>
      <c r="B28" t="s">
        <v>86</v>
      </c>
      <c r="C28" s="4">
        <v>1068778</v>
      </c>
      <c r="D28">
        <v>332</v>
      </c>
      <c r="E28">
        <v>7066</v>
      </c>
      <c r="H28">
        <v>31</v>
      </c>
      <c r="M28">
        <v>135</v>
      </c>
      <c r="N28" s="2">
        <v>43929.572916666664</v>
      </c>
      <c r="O28">
        <v>6</v>
      </c>
      <c r="P28">
        <v>31</v>
      </c>
      <c r="Q28">
        <v>7398</v>
      </c>
      <c r="R28" s="5">
        <f>(D28/C28)*100000</f>
        <v>31.063513657653886</v>
      </c>
      <c r="S28" s="5">
        <f>(Q28/C28)*100000</f>
        <v>692.19239168470904</v>
      </c>
      <c r="T28" s="6">
        <f>P28/D28</f>
        <v>9.337349397590361E-2</v>
      </c>
      <c r="U28" s="5">
        <f>(O28/C28)*100000</f>
        <v>0.56138880104193767</v>
      </c>
    </row>
    <row r="29" spans="1:21" ht="15.75" thickBot="1" x14ac:dyDescent="0.3">
      <c r="A29" t="s">
        <v>34</v>
      </c>
      <c r="B29" t="s">
        <v>87</v>
      </c>
      <c r="C29" s="4">
        <v>10488084</v>
      </c>
      <c r="D29">
        <v>3426</v>
      </c>
      <c r="E29">
        <v>39561</v>
      </c>
      <c r="G29">
        <v>386</v>
      </c>
      <c r="N29" s="2">
        <v>43929.458333333336</v>
      </c>
      <c r="O29">
        <v>53</v>
      </c>
      <c r="Q29">
        <v>42987</v>
      </c>
      <c r="R29" s="5">
        <f>(D29/C29)*100000</f>
        <v>32.665642266023042</v>
      </c>
      <c r="S29" s="5">
        <f>(Q29/C29)*100000</f>
        <v>409.86513837989855</v>
      </c>
      <c r="T29" s="6">
        <f>P29/D29</f>
        <v>0</v>
      </c>
      <c r="U29" s="5">
        <f>(O29/C29)*100000</f>
        <v>0.50533538823678381</v>
      </c>
    </row>
    <row r="30" spans="1:21" ht="15.75" thickBot="1" x14ac:dyDescent="0.3">
      <c r="A30" t="s">
        <v>35</v>
      </c>
      <c r="B30" t="s">
        <v>88</v>
      </c>
      <c r="C30" s="4">
        <v>762062</v>
      </c>
      <c r="D30">
        <v>251</v>
      </c>
      <c r="E30">
        <v>8301</v>
      </c>
      <c r="G30">
        <v>16</v>
      </c>
      <c r="H30">
        <v>34</v>
      </c>
      <c r="M30">
        <v>98</v>
      </c>
      <c r="N30" s="2">
        <v>43929.57916666667</v>
      </c>
      <c r="O30">
        <v>4</v>
      </c>
      <c r="P30">
        <v>34</v>
      </c>
      <c r="Q30">
        <v>8552</v>
      </c>
      <c r="R30" s="5">
        <f>(D30/C30)*100000</f>
        <v>32.936952636399667</v>
      </c>
      <c r="S30" s="5">
        <f>(Q30/C30)*100000</f>
        <v>1122.2184021772507</v>
      </c>
      <c r="T30" s="6">
        <f>P30/D30</f>
        <v>0.13545816733067728</v>
      </c>
      <c r="U30" s="5">
        <f>(O30/C30)*100000</f>
        <v>0.52489167548047277</v>
      </c>
    </row>
    <row r="31" spans="1:21" ht="15.75" thickBot="1" x14ac:dyDescent="0.3">
      <c r="A31" t="s">
        <v>36</v>
      </c>
      <c r="B31" t="s">
        <v>89</v>
      </c>
      <c r="C31" s="4">
        <v>1934408</v>
      </c>
      <c r="D31">
        <v>523</v>
      </c>
      <c r="E31">
        <v>7527</v>
      </c>
      <c r="N31" s="2">
        <v>43929.826388888891</v>
      </c>
      <c r="O31">
        <v>14</v>
      </c>
      <c r="Q31">
        <v>8050</v>
      </c>
      <c r="R31" s="5">
        <f>(D31/C31)*100000</f>
        <v>27.036695464452173</v>
      </c>
      <c r="S31" s="5">
        <f>(Q31/C31)*100000</f>
        <v>416.14798946240921</v>
      </c>
      <c r="T31" s="6">
        <f>P31/D31</f>
        <v>0</v>
      </c>
      <c r="U31" s="5">
        <f>(O31/C31)*100000</f>
        <v>0.72373563384766815</v>
      </c>
    </row>
    <row r="32" spans="1:21" ht="15.75" thickBot="1" x14ac:dyDescent="0.3">
      <c r="A32" t="s">
        <v>37</v>
      </c>
      <c r="B32" t="s">
        <v>90</v>
      </c>
      <c r="C32" s="4">
        <v>1359711</v>
      </c>
      <c r="D32">
        <v>788</v>
      </c>
      <c r="E32">
        <v>8763</v>
      </c>
      <c r="F32">
        <v>143</v>
      </c>
      <c r="H32">
        <v>118</v>
      </c>
      <c r="M32">
        <v>227</v>
      </c>
      <c r="N32" s="2">
        <v>43929.375</v>
      </c>
      <c r="O32">
        <v>18</v>
      </c>
      <c r="P32">
        <v>118</v>
      </c>
      <c r="Q32">
        <v>9551</v>
      </c>
      <c r="R32" s="5">
        <f>(D32/C32)*100000</f>
        <v>57.953491587550587</v>
      </c>
      <c r="S32" s="5">
        <f>(Q32/C32)*100000</f>
        <v>702.42867785875092</v>
      </c>
      <c r="T32" s="6">
        <f>P32/D32</f>
        <v>0.14974619289340102</v>
      </c>
      <c r="U32" s="5">
        <f>(O32/C32)*100000</f>
        <v>1.3238107215430339</v>
      </c>
    </row>
    <row r="33" spans="1:21" ht="15.75" thickBot="1" x14ac:dyDescent="0.3">
      <c r="A33" t="s">
        <v>38</v>
      </c>
      <c r="B33" t="s">
        <v>91</v>
      </c>
      <c r="C33" s="4">
        <v>8882190</v>
      </c>
      <c r="D33">
        <v>47437</v>
      </c>
      <c r="E33">
        <v>52979</v>
      </c>
      <c r="G33">
        <v>7026</v>
      </c>
      <c r="I33">
        <v>1617</v>
      </c>
      <c r="K33">
        <v>1576</v>
      </c>
      <c r="N33" s="2">
        <v>43929.588888888888</v>
      </c>
      <c r="O33">
        <v>1504</v>
      </c>
      <c r="Q33">
        <v>100416</v>
      </c>
      <c r="R33" s="5">
        <f>(D33/C33)*100000</f>
        <v>534.06873755233789</v>
      </c>
      <c r="S33" s="5">
        <f>(Q33/C33)*100000</f>
        <v>1130.531997176372</v>
      </c>
      <c r="T33" s="6">
        <f>P33/D33</f>
        <v>0</v>
      </c>
      <c r="U33" s="5">
        <f>(O33/C33)*100000</f>
        <v>16.93276095197243</v>
      </c>
    </row>
    <row r="34" spans="1:21" ht="15.75" thickBot="1" x14ac:dyDescent="0.3">
      <c r="A34" t="s">
        <v>39</v>
      </c>
      <c r="B34" t="s">
        <v>92</v>
      </c>
      <c r="C34" s="4">
        <v>2096829</v>
      </c>
      <c r="D34">
        <v>865</v>
      </c>
      <c r="E34">
        <v>22942</v>
      </c>
      <c r="G34">
        <v>59</v>
      </c>
      <c r="K34">
        <v>18</v>
      </c>
      <c r="M34">
        <v>201</v>
      </c>
      <c r="N34" s="2">
        <v>43929</v>
      </c>
      <c r="O34">
        <v>16</v>
      </c>
      <c r="Q34">
        <v>23807</v>
      </c>
      <c r="R34" s="5">
        <f>(D34/C34)*100000</f>
        <v>41.252767869959833</v>
      </c>
      <c r="S34" s="5">
        <f>(Q34/C34)*100000</f>
        <v>1135.3810921157615</v>
      </c>
      <c r="T34" s="6">
        <f>P34/D34</f>
        <v>0</v>
      </c>
      <c r="U34" s="5">
        <f>(O34/C34)*100000</f>
        <v>0.76305697794145355</v>
      </c>
    </row>
    <row r="35" spans="1:21" ht="15.75" thickBot="1" x14ac:dyDescent="0.3">
      <c r="A35" t="s">
        <v>40</v>
      </c>
      <c r="B35" t="s">
        <v>93</v>
      </c>
      <c r="C35" s="4">
        <v>3080156</v>
      </c>
      <c r="D35">
        <v>2318</v>
      </c>
      <c r="E35">
        <v>18248</v>
      </c>
      <c r="G35">
        <v>282</v>
      </c>
      <c r="N35" s="2">
        <v>43929.791666666664</v>
      </c>
      <c r="O35">
        <v>80</v>
      </c>
      <c r="Q35">
        <v>20566</v>
      </c>
      <c r="R35" s="5">
        <f>(D35/C35)*100000</f>
        <v>75.255928595824372</v>
      </c>
      <c r="S35" s="5">
        <f>(Q35/C35)*100000</f>
        <v>667.6934544873701</v>
      </c>
      <c r="T35" s="6">
        <f>P35/D35</f>
        <v>0</v>
      </c>
      <c r="U35" s="5">
        <f>(O35/C35)*100000</f>
        <v>2.5972710473105907</v>
      </c>
    </row>
    <row r="36" spans="1:21" ht="15.75" thickBot="1" x14ac:dyDescent="0.3">
      <c r="A36" t="s">
        <v>41</v>
      </c>
      <c r="B36" t="s">
        <v>94</v>
      </c>
      <c r="C36" s="4">
        <v>19453561</v>
      </c>
      <c r="D36">
        <v>149316</v>
      </c>
      <c r="E36">
        <v>215837</v>
      </c>
      <c r="G36">
        <v>18079</v>
      </c>
      <c r="H36">
        <v>32669</v>
      </c>
      <c r="I36">
        <v>4593</v>
      </c>
      <c r="M36">
        <v>14590</v>
      </c>
      <c r="N36" s="2">
        <v>43928</v>
      </c>
      <c r="O36">
        <v>6268</v>
      </c>
      <c r="P36">
        <v>32669</v>
      </c>
      <c r="Q36">
        <v>365153</v>
      </c>
      <c r="R36" s="5">
        <f>(D36/C36)*100000</f>
        <v>767.55098976480451</v>
      </c>
      <c r="S36" s="5">
        <f>(Q36/C36)*100000</f>
        <v>1877.04965687259</v>
      </c>
      <c r="T36" s="6">
        <f>P36/D36</f>
        <v>0.21879102038629483</v>
      </c>
      <c r="U36" s="5">
        <f>(O36/C36)*100000</f>
        <v>32.220322027416984</v>
      </c>
    </row>
    <row r="37" spans="1:21" ht="15.75" thickBot="1" x14ac:dyDescent="0.3">
      <c r="A37" t="s">
        <v>42</v>
      </c>
      <c r="B37" t="s">
        <v>95</v>
      </c>
      <c r="C37" s="4">
        <v>11689100</v>
      </c>
      <c r="D37">
        <v>5148</v>
      </c>
      <c r="E37">
        <v>48193</v>
      </c>
      <c r="H37">
        <v>1495</v>
      </c>
      <c r="J37">
        <v>472</v>
      </c>
      <c r="N37" s="2">
        <v>43929.583333333336</v>
      </c>
      <c r="O37">
        <v>193</v>
      </c>
      <c r="P37">
        <v>1495</v>
      </c>
      <c r="Q37">
        <v>53341</v>
      </c>
      <c r="R37" s="5">
        <f>(D37/C37)*100000</f>
        <v>44.041029677220664</v>
      </c>
      <c r="S37" s="5">
        <f>(Q37/C37)*100000</f>
        <v>456.33111189056473</v>
      </c>
      <c r="T37" s="6">
        <f>P37/D37</f>
        <v>0.29040404040404039</v>
      </c>
      <c r="U37" s="5">
        <f>(O37/C37)*100000</f>
        <v>1.6511108639672858</v>
      </c>
    </row>
    <row r="38" spans="1:21" ht="15.75" thickBot="1" x14ac:dyDescent="0.3">
      <c r="A38" t="s">
        <v>43</v>
      </c>
      <c r="B38" t="s">
        <v>96</v>
      </c>
      <c r="C38" s="4">
        <v>3956971</v>
      </c>
      <c r="D38">
        <v>1524</v>
      </c>
      <c r="E38">
        <v>18595</v>
      </c>
      <c r="G38">
        <v>188</v>
      </c>
      <c r="H38">
        <v>390</v>
      </c>
      <c r="I38">
        <v>120</v>
      </c>
      <c r="M38">
        <v>686</v>
      </c>
      <c r="N38" s="2">
        <v>43929.333333333336</v>
      </c>
      <c r="O38">
        <v>79</v>
      </c>
      <c r="P38">
        <v>390</v>
      </c>
      <c r="Q38">
        <v>20119</v>
      </c>
      <c r="R38" s="5">
        <f>(D38/C38)*100000</f>
        <v>38.514308040165069</v>
      </c>
      <c r="S38" s="5">
        <f>(Q38/C38)*100000</f>
        <v>508.44446421265155</v>
      </c>
      <c r="T38" s="6">
        <f>P38/D38</f>
        <v>0.25590551181102361</v>
      </c>
      <c r="U38" s="5">
        <f>(O38/C38)*100000</f>
        <v>1.9964765978825725</v>
      </c>
    </row>
    <row r="39" spans="1:21" ht="15.75" thickBot="1" x14ac:dyDescent="0.3">
      <c r="A39" t="s">
        <v>44</v>
      </c>
      <c r="B39" t="s">
        <v>97</v>
      </c>
      <c r="C39" s="4">
        <v>4217737</v>
      </c>
      <c r="D39">
        <v>1239</v>
      </c>
      <c r="E39">
        <v>23325</v>
      </c>
      <c r="G39">
        <v>156</v>
      </c>
      <c r="H39">
        <v>324</v>
      </c>
      <c r="I39">
        <v>61</v>
      </c>
      <c r="K39">
        <v>58</v>
      </c>
      <c r="L39">
        <v>69</v>
      </c>
      <c r="N39" s="2">
        <v>43929.458333333336</v>
      </c>
      <c r="O39">
        <v>38</v>
      </c>
      <c r="P39">
        <v>324</v>
      </c>
      <c r="Q39">
        <v>24564</v>
      </c>
      <c r="R39" s="5">
        <f>(D39/C39)*100000</f>
        <v>29.375942596705297</v>
      </c>
      <c r="S39" s="5">
        <f>(Q39/C39)*100000</f>
        <v>582.39762223201683</v>
      </c>
      <c r="T39" s="6">
        <f>P39/D39</f>
        <v>0.26150121065375304</v>
      </c>
      <c r="U39" s="5">
        <f>(O39/C39)*100000</f>
        <v>0.90095707721937146</v>
      </c>
    </row>
    <row r="40" spans="1:21" ht="15.75" thickBot="1" x14ac:dyDescent="0.3">
      <c r="A40" t="s">
        <v>45</v>
      </c>
      <c r="B40" t="s">
        <v>98</v>
      </c>
      <c r="C40" s="4">
        <v>12801989</v>
      </c>
      <c r="D40">
        <v>16239</v>
      </c>
      <c r="E40">
        <v>82299</v>
      </c>
      <c r="G40">
        <v>1898</v>
      </c>
      <c r="K40">
        <v>603</v>
      </c>
      <c r="N40" s="2">
        <v>43929.614583333336</v>
      </c>
      <c r="O40">
        <v>309</v>
      </c>
      <c r="Q40">
        <v>98538</v>
      </c>
      <c r="R40" s="5">
        <f>(D40/C40)*100000</f>
        <v>126.84747659133281</v>
      </c>
      <c r="S40" s="5">
        <f>(Q40/C40)*100000</f>
        <v>769.70851951208522</v>
      </c>
      <c r="T40" s="6">
        <f>P40/D40</f>
        <v>0</v>
      </c>
      <c r="U40" s="5">
        <f>(O40/C40)*100000</f>
        <v>2.4136874356008273</v>
      </c>
    </row>
    <row r="41" spans="1:21" ht="15.75" thickBot="1" x14ac:dyDescent="0.3">
      <c r="A41" t="s">
        <v>46</v>
      </c>
      <c r="B41" t="s">
        <v>99</v>
      </c>
      <c r="C41" s="4">
        <v>1059361</v>
      </c>
      <c r="D41">
        <v>1450</v>
      </c>
      <c r="E41">
        <v>10682</v>
      </c>
      <c r="G41">
        <v>143</v>
      </c>
      <c r="I41">
        <v>45</v>
      </c>
      <c r="K41">
        <v>26</v>
      </c>
      <c r="M41">
        <v>35</v>
      </c>
      <c r="N41" s="2">
        <v>43929</v>
      </c>
      <c r="O41">
        <v>35</v>
      </c>
      <c r="Q41">
        <v>12132</v>
      </c>
      <c r="R41" s="5">
        <f>(D41/C41)*100000</f>
        <v>136.87496519128041</v>
      </c>
      <c r="S41" s="5">
        <f>(Q41/C41)*100000</f>
        <v>1145.2186742762854</v>
      </c>
      <c r="T41" s="6">
        <f>P41/D41</f>
        <v>0</v>
      </c>
      <c r="U41" s="5">
        <f>(O41/C41)*100000</f>
        <v>3.3038784701343547</v>
      </c>
    </row>
    <row r="42" spans="1:21" ht="15.75" thickBot="1" x14ac:dyDescent="0.3">
      <c r="A42" t="s">
        <v>47</v>
      </c>
      <c r="B42" t="s">
        <v>100</v>
      </c>
      <c r="C42" s="4">
        <v>5148714</v>
      </c>
      <c r="D42">
        <v>2552</v>
      </c>
      <c r="E42">
        <v>22082</v>
      </c>
      <c r="H42">
        <v>241</v>
      </c>
      <c r="N42" s="2">
        <v>43929.645833333336</v>
      </c>
      <c r="O42">
        <v>63</v>
      </c>
      <c r="P42">
        <v>241</v>
      </c>
      <c r="Q42">
        <v>24634</v>
      </c>
      <c r="R42" s="5">
        <f>(D42/C42)*100000</f>
        <v>49.56577506538526</v>
      </c>
      <c r="S42" s="5">
        <f>(Q42/C42)*100000</f>
        <v>478.44957012566636</v>
      </c>
      <c r="T42" s="6">
        <f>P42/D42</f>
        <v>9.4435736677115981E-2</v>
      </c>
      <c r="U42" s="5">
        <f>(O42/C42)*100000</f>
        <v>1.2236065161125671</v>
      </c>
    </row>
    <row r="43" spans="1:21" ht="15.75" thickBot="1" x14ac:dyDescent="0.3">
      <c r="A43" t="s">
        <v>48</v>
      </c>
      <c r="B43" t="s">
        <v>101</v>
      </c>
      <c r="C43" s="4">
        <v>884659</v>
      </c>
      <c r="D43">
        <v>393</v>
      </c>
      <c r="E43">
        <v>6355</v>
      </c>
      <c r="F43">
        <v>0</v>
      </c>
      <c r="H43">
        <v>26</v>
      </c>
      <c r="M43">
        <v>146</v>
      </c>
      <c r="N43" s="2">
        <v>43929.520833333336</v>
      </c>
      <c r="O43">
        <v>6</v>
      </c>
      <c r="P43">
        <v>26</v>
      </c>
      <c r="Q43">
        <v>6748</v>
      </c>
      <c r="R43" s="5">
        <f>(D43/C43)*100000</f>
        <v>44.423896665268764</v>
      </c>
      <c r="S43" s="5">
        <f>(Q43/C43)*100000</f>
        <v>762.77978294461479</v>
      </c>
      <c r="T43" s="6">
        <f>P43/D43</f>
        <v>6.6157760814249358E-2</v>
      </c>
      <c r="U43" s="5">
        <f>(O43/C43)*100000</f>
        <v>0.67822743000410324</v>
      </c>
    </row>
    <row r="44" spans="1:21" ht="15.75" thickBot="1" x14ac:dyDescent="0.3">
      <c r="A44" t="s">
        <v>49</v>
      </c>
      <c r="B44" t="s">
        <v>102</v>
      </c>
      <c r="C44" s="4">
        <v>6829174</v>
      </c>
      <c r="D44">
        <v>4362</v>
      </c>
      <c r="E44">
        <v>52256</v>
      </c>
      <c r="H44">
        <v>449</v>
      </c>
      <c r="M44">
        <v>592</v>
      </c>
      <c r="N44" s="2">
        <v>43929.625</v>
      </c>
      <c r="O44">
        <v>79</v>
      </c>
      <c r="P44">
        <v>449</v>
      </c>
      <c r="Q44">
        <v>56618</v>
      </c>
      <c r="R44" s="5">
        <f>(D44/C44)*100000</f>
        <v>63.873024761120455</v>
      </c>
      <c r="S44" s="5">
        <f>(Q44/C44)*100000</f>
        <v>829.06073267425893</v>
      </c>
      <c r="T44" s="6">
        <f>P44/D44</f>
        <v>0.10293443374598808</v>
      </c>
      <c r="U44" s="5">
        <f>(O44/C44)*100000</f>
        <v>1.156801686411856</v>
      </c>
    </row>
    <row r="45" spans="1:21" ht="15.75" thickBot="1" x14ac:dyDescent="0.3">
      <c r="A45" t="s">
        <v>50</v>
      </c>
      <c r="B45" t="s">
        <v>103</v>
      </c>
      <c r="C45" s="4">
        <v>28995881</v>
      </c>
      <c r="D45">
        <v>9353</v>
      </c>
      <c r="E45">
        <v>86905</v>
      </c>
      <c r="G45">
        <v>1491</v>
      </c>
      <c r="M45">
        <v>38</v>
      </c>
      <c r="N45" s="2">
        <v>43929.597916666666</v>
      </c>
      <c r="O45">
        <v>177</v>
      </c>
      <c r="Q45">
        <v>96258</v>
      </c>
      <c r="R45" s="5">
        <f>(D45/C45)*100000</f>
        <v>32.256305645619115</v>
      </c>
      <c r="S45" s="5">
        <f>(Q45/C45)*100000</f>
        <v>331.9712893014011</v>
      </c>
      <c r="T45" s="6">
        <f>P45/D45</f>
        <v>0</v>
      </c>
      <c r="U45" s="5">
        <f>(O45/C45)*100000</f>
        <v>0.61043152991281757</v>
      </c>
    </row>
    <row r="46" spans="1:21" ht="15.75" thickBot="1" x14ac:dyDescent="0.3">
      <c r="A46" t="s">
        <v>51</v>
      </c>
      <c r="B46" t="s">
        <v>104</v>
      </c>
      <c r="C46" s="4">
        <v>3205958</v>
      </c>
      <c r="D46">
        <v>1846</v>
      </c>
      <c r="E46">
        <v>34270</v>
      </c>
      <c r="H46">
        <v>158</v>
      </c>
      <c r="N46" s="2">
        <v>43929.625</v>
      </c>
      <c r="O46">
        <v>13</v>
      </c>
      <c r="P46">
        <v>158</v>
      </c>
      <c r="Q46">
        <v>36116</v>
      </c>
      <c r="R46" s="5">
        <f>(D46/C46)*100000</f>
        <v>57.580292692543075</v>
      </c>
      <c r="S46" s="5">
        <f>(Q46/C46)*100000</f>
        <v>1126.5275465243151</v>
      </c>
      <c r="T46" s="6">
        <f>P46/D46</f>
        <v>8.5590465872156019E-2</v>
      </c>
      <c r="U46" s="5">
        <f>(O46/C46)*100000</f>
        <v>0.40549501896157086</v>
      </c>
    </row>
    <row r="47" spans="1:21" ht="15.75" thickBot="1" x14ac:dyDescent="0.3">
      <c r="A47" t="s">
        <v>52</v>
      </c>
      <c r="B47" t="s">
        <v>105</v>
      </c>
      <c r="C47" s="4">
        <v>8535519</v>
      </c>
      <c r="D47">
        <v>4042</v>
      </c>
      <c r="E47">
        <v>28984</v>
      </c>
      <c r="G47">
        <v>669</v>
      </c>
      <c r="I47">
        <v>469</v>
      </c>
      <c r="K47">
        <v>285</v>
      </c>
      <c r="N47" s="2">
        <v>43930</v>
      </c>
      <c r="O47">
        <v>109</v>
      </c>
      <c r="Q47">
        <v>33026</v>
      </c>
      <c r="R47" s="5">
        <f>(D47/C47)*100000</f>
        <v>47.35505831572749</v>
      </c>
      <c r="S47" s="5">
        <f>(Q47/C47)*100000</f>
        <v>386.92433348224051</v>
      </c>
      <c r="T47" s="6">
        <f>P47/D47</f>
        <v>0</v>
      </c>
      <c r="U47" s="5">
        <f>(O47/C47)*100000</f>
        <v>1.277016664130207</v>
      </c>
    </row>
    <row r="48" spans="1:21" ht="15.75" thickBot="1" x14ac:dyDescent="0.3">
      <c r="A48" t="s">
        <v>53</v>
      </c>
      <c r="B48" t="s">
        <v>106</v>
      </c>
      <c r="C48" s="4">
        <v>623989</v>
      </c>
      <c r="D48">
        <v>628</v>
      </c>
      <c r="E48">
        <v>7553</v>
      </c>
      <c r="G48">
        <v>33</v>
      </c>
      <c r="H48">
        <v>50</v>
      </c>
      <c r="M48">
        <v>15</v>
      </c>
      <c r="N48" s="2">
        <v>43930.395833333336</v>
      </c>
      <c r="O48">
        <v>23</v>
      </c>
      <c r="P48">
        <v>50</v>
      </c>
      <c r="Q48">
        <v>8181</v>
      </c>
      <c r="R48" s="5">
        <f>(D48/C48)*100000</f>
        <v>100.64279979294507</v>
      </c>
      <c r="S48" s="5">
        <f>(Q48/C48)*100000</f>
        <v>1311.0808043090503</v>
      </c>
      <c r="T48" s="6">
        <f>P48/D48</f>
        <v>7.9617834394904455E-2</v>
      </c>
      <c r="U48" s="5">
        <f>(O48/C48)*100000</f>
        <v>3.6859624127989439</v>
      </c>
    </row>
    <row r="49" spans="1:21" ht="15.75" thickBot="1" x14ac:dyDescent="0.3">
      <c r="A49" t="s">
        <v>54</v>
      </c>
      <c r="B49" t="s">
        <v>107</v>
      </c>
      <c r="C49" s="4">
        <v>7614893</v>
      </c>
      <c r="D49">
        <v>9097</v>
      </c>
      <c r="E49">
        <v>83391</v>
      </c>
      <c r="N49" s="2">
        <v>43929.770833333336</v>
      </c>
      <c r="O49">
        <v>421</v>
      </c>
      <c r="Q49">
        <v>92488</v>
      </c>
      <c r="R49" s="5">
        <f>(D49/C49)*100000</f>
        <v>119.46326757316223</v>
      </c>
      <c r="S49" s="5">
        <f>(Q49/C49)*100000</f>
        <v>1214.5672959554388</v>
      </c>
      <c r="T49" s="6">
        <f>P49/D49</f>
        <v>0</v>
      </c>
      <c r="U49" s="5">
        <f>(O49/C49)*100000</f>
        <v>5.5286397326922385</v>
      </c>
    </row>
    <row r="50" spans="1:21" ht="15.75" thickBot="1" x14ac:dyDescent="0.3">
      <c r="A50" t="s">
        <v>55</v>
      </c>
      <c r="B50" t="s">
        <v>108</v>
      </c>
      <c r="C50" s="4">
        <v>5822434</v>
      </c>
      <c r="D50">
        <v>2756</v>
      </c>
      <c r="E50">
        <v>30115</v>
      </c>
      <c r="H50">
        <v>790</v>
      </c>
      <c r="J50">
        <v>218</v>
      </c>
      <c r="N50" s="2">
        <v>43929.666666666664</v>
      </c>
      <c r="O50">
        <v>99</v>
      </c>
      <c r="P50">
        <v>790</v>
      </c>
      <c r="Q50">
        <v>32871</v>
      </c>
      <c r="R50" s="5">
        <f>(D50/C50)*100000</f>
        <v>47.334156127832451</v>
      </c>
      <c r="S50" s="5">
        <f>(Q50/C50)*100000</f>
        <v>564.55770902684344</v>
      </c>
      <c r="T50" s="6">
        <f>P50/D50</f>
        <v>0.28664731494920176</v>
      </c>
      <c r="U50" s="5">
        <f>(O50/C50)*100000</f>
        <v>1.7003198318778709</v>
      </c>
    </row>
    <row r="51" spans="1:21" ht="15.75" thickBot="1" x14ac:dyDescent="0.3">
      <c r="A51" t="s">
        <v>56</v>
      </c>
      <c r="B51" t="s">
        <v>109</v>
      </c>
      <c r="C51" s="4">
        <v>1792147</v>
      </c>
      <c r="D51">
        <v>483</v>
      </c>
      <c r="E51">
        <v>12376</v>
      </c>
      <c r="N51" s="2">
        <v>43929.708333333336</v>
      </c>
      <c r="O51">
        <v>4</v>
      </c>
      <c r="Q51">
        <v>12859</v>
      </c>
      <c r="R51" s="5">
        <f>(D51/C51)*100000</f>
        <v>26.950914182820942</v>
      </c>
      <c r="S51" s="5">
        <f>(Q51/C51)*100000</f>
        <v>717.51926599771116</v>
      </c>
      <c r="T51" s="6">
        <f>P51/D51</f>
        <v>0</v>
      </c>
      <c r="U51" s="5">
        <f>(O51/C51)*100000</f>
        <v>0.22319597666932456</v>
      </c>
    </row>
    <row r="52" spans="1:21" x14ac:dyDescent="0.25">
      <c r="A52" t="s">
        <v>57</v>
      </c>
      <c r="B52" t="s">
        <v>111</v>
      </c>
      <c r="C52" s="8">
        <v>578759</v>
      </c>
      <c r="D52">
        <v>230</v>
      </c>
      <c r="E52">
        <v>3920</v>
      </c>
      <c r="H52">
        <v>34</v>
      </c>
      <c r="M52">
        <v>94</v>
      </c>
      <c r="N52" s="2">
        <v>43929.707638888889</v>
      </c>
      <c r="O52">
        <v>0</v>
      </c>
      <c r="P52">
        <v>34</v>
      </c>
      <c r="Q52">
        <v>4150</v>
      </c>
      <c r="R52" s="5">
        <f>(D52/C52)*100000</f>
        <v>39.740202744147389</v>
      </c>
      <c r="S52" s="5">
        <f>(Q52/C52)*100000</f>
        <v>717.05148429657254</v>
      </c>
      <c r="T52" s="6">
        <f>P52/D52</f>
        <v>0.14782608695652175</v>
      </c>
      <c r="U52" s="5">
        <f>(O52/C52)*100000</f>
        <v>0</v>
      </c>
    </row>
  </sheetData>
  <sortState xmlns:xlrd2="http://schemas.microsoft.com/office/spreadsheetml/2017/richdata2" ref="A2:U52">
    <sortCondition ref="A2:A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50BD-E4BF-46FD-B7BC-7EB0F73BA7E3}">
  <dimension ref="A1:U52"/>
  <sheetViews>
    <sheetView tabSelected="1" workbookViewId="0">
      <selection activeCell="I9" sqref="I9"/>
    </sheetView>
  </sheetViews>
  <sheetFormatPr defaultRowHeight="15" x14ac:dyDescent="0.25"/>
  <cols>
    <col min="3" max="3" width="10.140625" bestFit="1" customWidth="1"/>
    <col min="14" max="14" width="13.85546875" bestFit="1" customWidth="1"/>
    <col min="16" max="16" width="11.85546875" bestFit="1" customWidth="1"/>
    <col min="17" max="17" width="15.42578125" bestFit="1" customWidth="1"/>
    <col min="18" max="18" width="14.7109375" style="5" bestFit="1" customWidth="1"/>
    <col min="19" max="19" width="15.28515625" style="5" bestFit="1" customWidth="1"/>
    <col min="20" max="20" width="12.28515625" style="5" bestFit="1" customWidth="1"/>
    <col min="21" max="21" width="16.85546875" style="5" bestFit="1" customWidth="1"/>
  </cols>
  <sheetData>
    <row r="1" spans="1:21" s="3" customFormat="1" ht="15.75" thickBot="1" x14ac:dyDescent="0.3">
      <c r="A1" s="3" t="s">
        <v>126</v>
      </c>
      <c r="B1" s="3" t="s">
        <v>126</v>
      </c>
      <c r="C1" s="3" t="s">
        <v>127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131</v>
      </c>
      <c r="O1" s="3" t="s">
        <v>128</v>
      </c>
      <c r="P1" s="3" t="s">
        <v>129</v>
      </c>
      <c r="Q1" s="3" t="s">
        <v>130</v>
      </c>
      <c r="R1" s="9" t="s">
        <v>155</v>
      </c>
      <c r="S1" s="9" t="s">
        <v>156</v>
      </c>
      <c r="T1" s="9" t="s">
        <v>157</v>
      </c>
      <c r="U1" s="9" t="s">
        <v>158</v>
      </c>
    </row>
    <row r="2" spans="1:21" ht="15.75" thickBot="1" x14ac:dyDescent="0.3">
      <c r="A2" t="s">
        <v>7</v>
      </c>
      <c r="B2" t="s">
        <v>60</v>
      </c>
      <c r="C2" s="4">
        <v>731545</v>
      </c>
      <c r="D2">
        <v>235</v>
      </c>
      <c r="E2">
        <v>6988</v>
      </c>
      <c r="H2">
        <v>27</v>
      </c>
      <c r="M2">
        <v>49</v>
      </c>
      <c r="N2" s="2">
        <v>43930.666666666664</v>
      </c>
      <c r="O2">
        <v>7</v>
      </c>
      <c r="P2">
        <v>27</v>
      </c>
      <c r="Q2">
        <v>7223</v>
      </c>
      <c r="R2" s="5">
        <f>(D2/C2)*100000</f>
        <v>32.123792794701622</v>
      </c>
      <c r="S2" s="5">
        <f>(Q2/C2)*100000</f>
        <v>987.36236321757372</v>
      </c>
      <c r="T2" s="5">
        <f>P2/D2</f>
        <v>0.1148936170212766</v>
      </c>
      <c r="U2" s="5">
        <f>(O2/C2)*100000</f>
        <v>0.95687893431026116</v>
      </c>
    </row>
    <row r="3" spans="1:21" ht="15.75" thickBot="1" x14ac:dyDescent="0.3">
      <c r="A3" t="s">
        <v>8</v>
      </c>
      <c r="B3" t="s">
        <v>61</v>
      </c>
      <c r="C3" s="4">
        <v>4903185</v>
      </c>
      <c r="D3">
        <v>2838</v>
      </c>
      <c r="E3">
        <v>18058</v>
      </c>
      <c r="H3">
        <v>333</v>
      </c>
      <c r="N3" s="2">
        <v>43930</v>
      </c>
      <c r="O3">
        <v>78</v>
      </c>
      <c r="P3">
        <v>333</v>
      </c>
      <c r="Q3">
        <v>20896</v>
      </c>
      <c r="R3" s="5">
        <f t="shared" ref="R3:R52" si="0">(D3/C3)*100000</f>
        <v>57.880744862777966</v>
      </c>
      <c r="S3" s="5">
        <f t="shared" ref="S3:S52" si="1">(Q3/C3)*100000</f>
        <v>426.1719678127584</v>
      </c>
      <c r="T3" s="5">
        <f t="shared" ref="T3:T52" si="2">P3/D3</f>
        <v>0.11733615221987315</v>
      </c>
      <c r="U3" s="5">
        <f t="shared" ref="U3:U52" si="3">(O3/C3)*100000</f>
        <v>1.5908027129304727</v>
      </c>
    </row>
    <row r="4" spans="1:21" ht="15.75" thickBot="1" x14ac:dyDescent="0.3">
      <c r="A4" t="s">
        <v>9</v>
      </c>
      <c r="B4" t="s">
        <v>62</v>
      </c>
      <c r="C4" s="4">
        <v>3017804</v>
      </c>
      <c r="D4">
        <v>1119</v>
      </c>
      <c r="E4">
        <v>13832</v>
      </c>
      <c r="G4">
        <v>73</v>
      </c>
      <c r="H4">
        <v>130</v>
      </c>
      <c r="J4">
        <v>43</v>
      </c>
      <c r="K4">
        <v>31</v>
      </c>
      <c r="L4">
        <v>39</v>
      </c>
      <c r="M4">
        <v>288</v>
      </c>
      <c r="N4" s="2">
        <v>43930.607638888891</v>
      </c>
      <c r="O4">
        <v>21</v>
      </c>
      <c r="P4">
        <v>130</v>
      </c>
      <c r="Q4">
        <v>14951</v>
      </c>
      <c r="R4" s="5">
        <f t="shared" si="0"/>
        <v>37.079942898876133</v>
      </c>
      <c r="S4" s="5">
        <f t="shared" si="1"/>
        <v>495.42647567569003</v>
      </c>
      <c r="T4" s="5">
        <f t="shared" si="2"/>
        <v>0.1161751563896336</v>
      </c>
      <c r="U4" s="5">
        <f t="shared" si="3"/>
        <v>0.69587024207006154</v>
      </c>
    </row>
    <row r="5" spans="1:21" ht="15.75" thickBot="1" x14ac:dyDescent="0.3">
      <c r="A5" t="s">
        <v>10</v>
      </c>
      <c r="B5" t="s">
        <v>63</v>
      </c>
      <c r="C5" s="4">
        <v>7278717</v>
      </c>
      <c r="D5">
        <v>3018</v>
      </c>
      <c r="E5">
        <v>34160</v>
      </c>
      <c r="N5" s="2">
        <v>43930</v>
      </c>
      <c r="O5">
        <v>89</v>
      </c>
      <c r="Q5">
        <v>37178</v>
      </c>
      <c r="R5" s="5">
        <f t="shared" si="0"/>
        <v>41.463351302159431</v>
      </c>
      <c r="S5" s="5">
        <f t="shared" si="1"/>
        <v>510.77683058703894</v>
      </c>
      <c r="T5" s="5">
        <f t="shared" si="2"/>
        <v>0</v>
      </c>
      <c r="U5" s="5">
        <f t="shared" si="3"/>
        <v>1.2227429641789891</v>
      </c>
    </row>
    <row r="6" spans="1:21" ht="15.75" thickBot="1" x14ac:dyDescent="0.3">
      <c r="A6" t="s">
        <v>11</v>
      </c>
      <c r="B6" t="s">
        <v>64</v>
      </c>
      <c r="C6" s="4">
        <v>39512223</v>
      </c>
      <c r="D6">
        <v>18309</v>
      </c>
      <c r="E6">
        <v>145191</v>
      </c>
      <c r="F6">
        <v>14100</v>
      </c>
      <c r="G6">
        <v>2825</v>
      </c>
      <c r="I6">
        <v>1132</v>
      </c>
      <c r="N6" s="2">
        <v>43929.791666666664</v>
      </c>
      <c r="O6">
        <v>492</v>
      </c>
      <c r="Q6">
        <v>163500</v>
      </c>
      <c r="R6" s="5">
        <f t="shared" si="0"/>
        <v>46.337559898869777</v>
      </c>
      <c r="S6" s="5">
        <f t="shared" si="1"/>
        <v>413.79600434022655</v>
      </c>
      <c r="T6" s="5">
        <f t="shared" si="2"/>
        <v>0</v>
      </c>
      <c r="U6" s="5">
        <f t="shared" si="3"/>
        <v>1.2451843066384798</v>
      </c>
    </row>
    <row r="7" spans="1:21" ht="15.75" thickBot="1" x14ac:dyDescent="0.3">
      <c r="A7" t="s">
        <v>12</v>
      </c>
      <c r="B7" t="s">
        <v>65</v>
      </c>
      <c r="C7" s="4">
        <v>5758736</v>
      </c>
      <c r="D7">
        <v>6202</v>
      </c>
      <c r="E7">
        <v>24978</v>
      </c>
      <c r="H7">
        <v>1221</v>
      </c>
      <c r="N7" s="2">
        <v>43930.082638888889</v>
      </c>
      <c r="O7">
        <v>226</v>
      </c>
      <c r="P7">
        <v>1221</v>
      </c>
      <c r="Q7">
        <v>31180</v>
      </c>
      <c r="R7" s="5">
        <f t="shared" si="0"/>
        <v>107.69724467313661</v>
      </c>
      <c r="S7" s="5">
        <f t="shared" si="1"/>
        <v>541.43826006262486</v>
      </c>
      <c r="T7" s="5">
        <f t="shared" si="2"/>
        <v>0.19687197678168333</v>
      </c>
      <c r="U7" s="5">
        <f t="shared" si="3"/>
        <v>3.9244723147579612</v>
      </c>
    </row>
    <row r="8" spans="1:21" ht="15.75" thickBot="1" x14ac:dyDescent="0.3">
      <c r="A8" t="s">
        <v>13</v>
      </c>
      <c r="B8" t="s">
        <v>66</v>
      </c>
      <c r="C8" s="4">
        <v>3565287</v>
      </c>
      <c r="D8">
        <v>9784</v>
      </c>
      <c r="E8">
        <v>23718</v>
      </c>
      <c r="G8">
        <v>1464</v>
      </c>
      <c r="N8" s="2">
        <v>43930.666666666664</v>
      </c>
      <c r="O8">
        <v>380</v>
      </c>
      <c r="Q8">
        <v>33502</v>
      </c>
      <c r="R8" s="5">
        <f t="shared" si="0"/>
        <v>274.42391033316534</v>
      </c>
      <c r="S8" s="5">
        <f t="shared" si="1"/>
        <v>939.67189738161335</v>
      </c>
      <c r="T8" s="5">
        <f t="shared" si="2"/>
        <v>0</v>
      </c>
      <c r="U8" s="5">
        <f t="shared" si="3"/>
        <v>10.658328488001107</v>
      </c>
    </row>
    <row r="9" spans="1:21" ht="15.75" thickBot="1" x14ac:dyDescent="0.3">
      <c r="A9" t="s">
        <v>14</v>
      </c>
      <c r="B9" t="s">
        <v>67</v>
      </c>
      <c r="C9" s="4">
        <v>705749</v>
      </c>
      <c r="D9">
        <v>1523</v>
      </c>
      <c r="E9">
        <v>7201</v>
      </c>
      <c r="M9">
        <v>393</v>
      </c>
      <c r="N9" s="2">
        <v>43930</v>
      </c>
      <c r="O9">
        <v>32</v>
      </c>
      <c r="Q9">
        <v>8724</v>
      </c>
      <c r="R9" s="5">
        <f t="shared" si="0"/>
        <v>215.79910138023575</v>
      </c>
      <c r="S9" s="5">
        <f t="shared" si="1"/>
        <v>1236.1335262253294</v>
      </c>
      <c r="T9" s="5">
        <f t="shared" si="2"/>
        <v>0</v>
      </c>
      <c r="U9" s="5">
        <f t="shared" si="3"/>
        <v>4.5341899173785576</v>
      </c>
    </row>
    <row r="10" spans="1:21" ht="15.75" thickBot="1" x14ac:dyDescent="0.3">
      <c r="A10" t="s">
        <v>15</v>
      </c>
      <c r="B10" t="s">
        <v>68</v>
      </c>
      <c r="C10" s="4">
        <v>973764</v>
      </c>
      <c r="D10">
        <v>1209</v>
      </c>
      <c r="E10">
        <v>8683</v>
      </c>
      <c r="G10">
        <v>201</v>
      </c>
      <c r="M10">
        <v>173</v>
      </c>
      <c r="N10" s="2">
        <v>43930.708333333336</v>
      </c>
      <c r="O10">
        <v>23</v>
      </c>
      <c r="Q10">
        <v>9892</v>
      </c>
      <c r="R10" s="5">
        <f t="shared" si="0"/>
        <v>124.15739337252147</v>
      </c>
      <c r="S10" s="5">
        <f t="shared" si="1"/>
        <v>1015.8518901910523</v>
      </c>
      <c r="T10" s="5">
        <f t="shared" si="2"/>
        <v>0</v>
      </c>
      <c r="U10" s="5">
        <f t="shared" si="3"/>
        <v>2.3619686084102511</v>
      </c>
    </row>
    <row r="11" spans="1:21" ht="15.75" thickBot="1" x14ac:dyDescent="0.3">
      <c r="A11" t="s">
        <v>16</v>
      </c>
      <c r="B11" t="s">
        <v>69</v>
      </c>
      <c r="C11" s="4">
        <v>21477737</v>
      </c>
      <c r="D11">
        <v>16826</v>
      </c>
      <c r="E11">
        <v>139862</v>
      </c>
      <c r="F11">
        <v>1523</v>
      </c>
      <c r="H11">
        <v>2422</v>
      </c>
      <c r="N11" s="2">
        <v>43930.791666666664</v>
      </c>
      <c r="O11">
        <v>371</v>
      </c>
      <c r="P11">
        <v>2422</v>
      </c>
      <c r="Q11">
        <v>156688</v>
      </c>
      <c r="R11" s="5">
        <f t="shared" si="0"/>
        <v>78.341586918584582</v>
      </c>
      <c r="S11" s="5">
        <f t="shared" si="1"/>
        <v>729.53682224528586</v>
      </c>
      <c r="T11" s="5">
        <f t="shared" si="2"/>
        <v>0.14394389635088553</v>
      </c>
      <c r="U11" s="5">
        <f t="shared" si="3"/>
        <v>1.7273700669674836</v>
      </c>
    </row>
    <row r="12" spans="1:21" ht="15.75" thickBot="1" x14ac:dyDescent="0.3">
      <c r="A12" t="s">
        <v>17</v>
      </c>
      <c r="B12" t="s">
        <v>70</v>
      </c>
      <c r="C12" s="4">
        <v>10617423</v>
      </c>
      <c r="D12">
        <v>10885</v>
      </c>
      <c r="E12">
        <v>30519</v>
      </c>
      <c r="H12">
        <v>2298</v>
      </c>
      <c r="N12" s="2">
        <v>43930.769444444442</v>
      </c>
      <c r="O12">
        <v>412</v>
      </c>
      <c r="P12">
        <v>2298</v>
      </c>
      <c r="Q12">
        <v>41404</v>
      </c>
      <c r="R12" s="5">
        <f t="shared" si="0"/>
        <v>102.52016897132197</v>
      </c>
      <c r="S12" s="5">
        <f t="shared" si="1"/>
        <v>389.96279982440183</v>
      </c>
      <c r="T12" s="5">
        <f t="shared" si="2"/>
        <v>0.21111621497473587</v>
      </c>
      <c r="U12" s="5">
        <f t="shared" si="3"/>
        <v>3.8804142963881163</v>
      </c>
    </row>
    <row r="13" spans="1:21" ht="15.75" thickBot="1" x14ac:dyDescent="0.3">
      <c r="A13" t="s">
        <v>18</v>
      </c>
      <c r="B13" t="s">
        <v>71</v>
      </c>
      <c r="C13" s="4">
        <v>1415872</v>
      </c>
      <c r="D13">
        <v>442</v>
      </c>
      <c r="E13">
        <v>15707</v>
      </c>
      <c r="H13">
        <v>42</v>
      </c>
      <c r="J13">
        <v>6</v>
      </c>
      <c r="L13">
        <v>2</v>
      </c>
      <c r="M13">
        <v>251</v>
      </c>
      <c r="N13" s="2">
        <v>43930.75</v>
      </c>
      <c r="O13">
        <v>6</v>
      </c>
      <c r="P13">
        <v>42</v>
      </c>
      <c r="Q13">
        <v>16149</v>
      </c>
      <c r="R13" s="5">
        <f t="shared" si="0"/>
        <v>31.217511187451972</v>
      </c>
      <c r="S13" s="5">
        <f t="shared" si="1"/>
        <v>1140.5692039958415</v>
      </c>
      <c r="T13" s="5">
        <f t="shared" si="2"/>
        <v>9.5022624434389136E-2</v>
      </c>
      <c r="U13" s="5">
        <f t="shared" si="3"/>
        <v>0.42376712019165574</v>
      </c>
    </row>
    <row r="14" spans="1:21" ht="15.75" thickBot="1" x14ac:dyDescent="0.3">
      <c r="A14" t="s">
        <v>19</v>
      </c>
      <c r="B14" t="s">
        <v>72</v>
      </c>
      <c r="C14" s="4">
        <v>3155070</v>
      </c>
      <c r="D14">
        <v>1270</v>
      </c>
      <c r="E14">
        <v>13703</v>
      </c>
      <c r="G14">
        <v>122</v>
      </c>
      <c r="M14">
        <v>476</v>
      </c>
      <c r="N14" s="2">
        <v>43930</v>
      </c>
      <c r="O14">
        <v>29</v>
      </c>
      <c r="Q14">
        <v>14973</v>
      </c>
      <c r="R14" s="5">
        <f t="shared" si="0"/>
        <v>40.252672682381053</v>
      </c>
      <c r="S14" s="5">
        <f t="shared" si="1"/>
        <v>474.56950241991467</v>
      </c>
      <c r="T14" s="5">
        <f t="shared" si="2"/>
        <v>0</v>
      </c>
      <c r="U14" s="5">
        <f t="shared" si="3"/>
        <v>0.9191555179441343</v>
      </c>
    </row>
    <row r="15" spans="1:21" ht="15.75" thickBot="1" x14ac:dyDescent="0.3">
      <c r="A15" t="s">
        <v>20</v>
      </c>
      <c r="B15" t="s">
        <v>73</v>
      </c>
      <c r="C15" s="4">
        <v>1787065</v>
      </c>
      <c r="D15">
        <v>1353</v>
      </c>
      <c r="E15">
        <v>11741</v>
      </c>
      <c r="H15">
        <v>127</v>
      </c>
      <c r="J15">
        <v>33</v>
      </c>
      <c r="N15" s="2">
        <v>43930.791666666664</v>
      </c>
      <c r="O15">
        <v>24</v>
      </c>
      <c r="P15">
        <v>127</v>
      </c>
      <c r="Q15">
        <v>13094</v>
      </c>
      <c r="R15" s="5">
        <f t="shared" si="0"/>
        <v>75.710732402011118</v>
      </c>
      <c r="S15" s="5">
        <f t="shared" si="1"/>
        <v>732.70977832367601</v>
      </c>
      <c r="T15" s="5">
        <f t="shared" si="2"/>
        <v>9.3865484109386554E-2</v>
      </c>
      <c r="U15" s="5">
        <f t="shared" si="3"/>
        <v>1.3429841667762505</v>
      </c>
    </row>
    <row r="16" spans="1:21" ht="15.75" thickBot="1" x14ac:dyDescent="0.3">
      <c r="A16" t="s">
        <v>21</v>
      </c>
      <c r="B16" t="s">
        <v>74</v>
      </c>
      <c r="C16" s="4">
        <v>12671821</v>
      </c>
      <c r="D16">
        <v>16422</v>
      </c>
      <c r="E16">
        <v>64435</v>
      </c>
      <c r="G16">
        <v>3680</v>
      </c>
      <c r="I16">
        <v>1166</v>
      </c>
      <c r="K16">
        <v>821</v>
      </c>
      <c r="N16" s="2">
        <v>43930</v>
      </c>
      <c r="O16">
        <v>528</v>
      </c>
      <c r="Q16">
        <v>80857</v>
      </c>
      <c r="R16" s="5">
        <f t="shared" si="0"/>
        <v>129.59463363631792</v>
      </c>
      <c r="S16" s="5">
        <f t="shared" si="1"/>
        <v>638.08508658700282</v>
      </c>
      <c r="T16" s="5">
        <f t="shared" si="2"/>
        <v>0</v>
      </c>
      <c r="U16" s="5">
        <f t="shared" si="3"/>
        <v>4.1667255242952059</v>
      </c>
    </row>
    <row r="17" spans="1:21" ht="15.75" thickBot="1" x14ac:dyDescent="0.3">
      <c r="A17" t="s">
        <v>22</v>
      </c>
      <c r="B17" t="s">
        <v>75</v>
      </c>
      <c r="C17" s="4">
        <v>6732219</v>
      </c>
      <c r="D17">
        <v>6907</v>
      </c>
      <c r="E17">
        <v>25782</v>
      </c>
      <c r="I17">
        <v>924</v>
      </c>
      <c r="K17">
        <v>507</v>
      </c>
      <c r="N17" s="2">
        <v>43930.999305555553</v>
      </c>
      <c r="O17">
        <v>300</v>
      </c>
      <c r="Q17">
        <v>35040</v>
      </c>
      <c r="R17" s="5">
        <f t="shared" si="0"/>
        <v>102.59618708185221</v>
      </c>
      <c r="S17" s="5">
        <f t="shared" si="1"/>
        <v>520.48217682758093</v>
      </c>
      <c r="T17" s="5">
        <f t="shared" si="2"/>
        <v>0</v>
      </c>
      <c r="U17" s="5">
        <f t="shared" si="3"/>
        <v>4.4561830207840831</v>
      </c>
    </row>
    <row r="18" spans="1:21" ht="15.75" thickBot="1" x14ac:dyDescent="0.3">
      <c r="A18" t="s">
        <v>23</v>
      </c>
      <c r="B18" t="s">
        <v>76</v>
      </c>
      <c r="C18" s="4">
        <v>2913314</v>
      </c>
      <c r="D18">
        <v>1106</v>
      </c>
      <c r="E18">
        <v>9669</v>
      </c>
      <c r="H18">
        <v>263</v>
      </c>
      <c r="N18" s="2">
        <v>43930.5</v>
      </c>
      <c r="O18">
        <v>42</v>
      </c>
      <c r="P18">
        <v>263</v>
      </c>
      <c r="Q18">
        <v>10775</v>
      </c>
      <c r="R18" s="5">
        <f t="shared" si="0"/>
        <v>37.963638660302323</v>
      </c>
      <c r="S18" s="5">
        <f t="shared" si="1"/>
        <v>369.8537129880267</v>
      </c>
      <c r="T18" s="5">
        <f t="shared" si="2"/>
        <v>0.23779385171790235</v>
      </c>
      <c r="U18" s="5">
        <f t="shared" si="3"/>
        <v>1.441657164315278</v>
      </c>
    </row>
    <row r="19" spans="1:21" ht="15.75" thickBot="1" x14ac:dyDescent="0.3">
      <c r="A19" t="s">
        <v>24</v>
      </c>
      <c r="B19" t="s">
        <v>77</v>
      </c>
      <c r="C19" s="4">
        <v>4467673</v>
      </c>
      <c r="D19">
        <v>1452</v>
      </c>
      <c r="E19">
        <v>21718</v>
      </c>
      <c r="N19" s="2">
        <v>43930.708333333336</v>
      </c>
      <c r="O19">
        <v>79</v>
      </c>
      <c r="Q19">
        <v>23170</v>
      </c>
      <c r="R19" s="5">
        <f t="shared" si="0"/>
        <v>32.500140453430674</v>
      </c>
      <c r="S19" s="5">
        <f t="shared" si="1"/>
        <v>518.61450021073608</v>
      </c>
      <c r="T19" s="5">
        <f t="shared" si="2"/>
        <v>0</v>
      </c>
      <c r="U19" s="5">
        <f t="shared" si="3"/>
        <v>1.7682583304552504</v>
      </c>
    </row>
    <row r="20" spans="1:21" ht="15.75" thickBot="1" x14ac:dyDescent="0.3">
      <c r="A20" t="s">
        <v>25</v>
      </c>
      <c r="B20" t="s">
        <v>78</v>
      </c>
      <c r="C20" s="4">
        <v>4648794</v>
      </c>
      <c r="D20">
        <v>18283</v>
      </c>
      <c r="E20">
        <v>68636</v>
      </c>
      <c r="G20">
        <v>2014</v>
      </c>
      <c r="K20">
        <v>473</v>
      </c>
      <c r="N20" s="2">
        <v>43930.541666666664</v>
      </c>
      <c r="O20">
        <v>702</v>
      </c>
      <c r="Q20">
        <v>86919</v>
      </c>
      <c r="R20" s="5">
        <f t="shared" si="0"/>
        <v>393.28479601376182</v>
      </c>
      <c r="S20" s="5">
        <f t="shared" si="1"/>
        <v>1869.7107249751225</v>
      </c>
      <c r="T20" s="5">
        <f t="shared" si="2"/>
        <v>0</v>
      </c>
      <c r="U20" s="5">
        <f t="shared" si="3"/>
        <v>15.100690630731323</v>
      </c>
    </row>
    <row r="21" spans="1:21" ht="15.75" thickBot="1" x14ac:dyDescent="0.3">
      <c r="A21" t="s">
        <v>26</v>
      </c>
      <c r="B21" t="s">
        <v>79</v>
      </c>
      <c r="C21" s="4">
        <v>6892503</v>
      </c>
      <c r="D21">
        <v>18941</v>
      </c>
      <c r="E21">
        <v>76017</v>
      </c>
      <c r="H21">
        <v>1747</v>
      </c>
      <c r="N21" s="2">
        <v>43930.520833333336</v>
      </c>
      <c r="O21">
        <v>503</v>
      </c>
      <c r="P21">
        <v>1747</v>
      </c>
      <c r="Q21">
        <v>94958</v>
      </c>
      <c r="R21" s="5">
        <f t="shared" si="0"/>
        <v>274.80582888393371</v>
      </c>
      <c r="S21" s="5">
        <f t="shared" si="1"/>
        <v>1377.6997993326952</v>
      </c>
      <c r="T21" s="5">
        <f t="shared" si="2"/>
        <v>9.2233778575576797E-2</v>
      </c>
      <c r="U21" s="5">
        <f t="shared" si="3"/>
        <v>7.2977842737246537</v>
      </c>
    </row>
    <row r="22" spans="1:21" ht="15.75" thickBot="1" x14ac:dyDescent="0.3">
      <c r="A22" t="s">
        <v>27</v>
      </c>
      <c r="B22" t="s">
        <v>80</v>
      </c>
      <c r="C22" s="4">
        <v>6045680</v>
      </c>
      <c r="D22">
        <v>6185</v>
      </c>
      <c r="E22">
        <v>35344</v>
      </c>
      <c r="H22">
        <v>1348</v>
      </c>
      <c r="M22">
        <v>376</v>
      </c>
      <c r="N22" s="2">
        <v>43930.416666666664</v>
      </c>
      <c r="O22">
        <v>138</v>
      </c>
      <c r="P22">
        <v>1348</v>
      </c>
      <c r="Q22">
        <v>41529</v>
      </c>
      <c r="R22" s="5">
        <f t="shared" si="0"/>
        <v>102.30445541279062</v>
      </c>
      <c r="S22" s="5">
        <f t="shared" si="1"/>
        <v>686.92024718476659</v>
      </c>
      <c r="T22" s="5">
        <f t="shared" si="2"/>
        <v>0.217946645109135</v>
      </c>
      <c r="U22" s="5">
        <f t="shared" si="3"/>
        <v>2.2826216405764117</v>
      </c>
    </row>
    <row r="23" spans="1:21" ht="15.75" thickBot="1" x14ac:dyDescent="0.3">
      <c r="A23" t="s">
        <v>28</v>
      </c>
      <c r="B23" t="s">
        <v>81</v>
      </c>
      <c r="C23" s="4">
        <v>1344212</v>
      </c>
      <c r="D23">
        <v>560</v>
      </c>
      <c r="E23">
        <v>6088</v>
      </c>
      <c r="H23">
        <v>105</v>
      </c>
      <c r="M23">
        <v>202</v>
      </c>
      <c r="N23" s="2">
        <v>43930.458333333336</v>
      </c>
      <c r="O23">
        <v>16</v>
      </c>
      <c r="P23">
        <v>105</v>
      </c>
      <c r="Q23">
        <v>6648</v>
      </c>
      <c r="R23" s="5">
        <f t="shared" si="0"/>
        <v>41.660095282589353</v>
      </c>
      <c r="S23" s="5">
        <f t="shared" si="1"/>
        <v>494.56484542616789</v>
      </c>
      <c r="T23" s="5">
        <f t="shared" si="2"/>
        <v>0.1875</v>
      </c>
      <c r="U23" s="5">
        <f t="shared" si="3"/>
        <v>1.1902884366454101</v>
      </c>
    </row>
    <row r="24" spans="1:21" ht="15.75" thickBot="1" x14ac:dyDescent="0.3">
      <c r="A24" t="s">
        <v>29</v>
      </c>
      <c r="B24" t="s">
        <v>82</v>
      </c>
      <c r="C24" s="4">
        <v>9986857</v>
      </c>
      <c r="D24">
        <v>21504</v>
      </c>
      <c r="E24">
        <v>31362</v>
      </c>
      <c r="G24">
        <v>3826</v>
      </c>
      <c r="I24">
        <v>1628</v>
      </c>
      <c r="K24">
        <v>1434</v>
      </c>
      <c r="M24">
        <v>56</v>
      </c>
      <c r="N24" s="2">
        <v>43930.458333333336</v>
      </c>
      <c r="O24">
        <v>1076</v>
      </c>
      <c r="Q24">
        <v>52866</v>
      </c>
      <c r="R24" s="5">
        <f t="shared" si="0"/>
        <v>215.32299901760882</v>
      </c>
      <c r="S24" s="5">
        <f t="shared" si="1"/>
        <v>529.3557322388815</v>
      </c>
      <c r="T24" s="5">
        <f t="shared" si="2"/>
        <v>0</v>
      </c>
      <c r="U24" s="5">
        <f t="shared" si="3"/>
        <v>10.774160479117704</v>
      </c>
    </row>
    <row r="25" spans="1:21" ht="15.75" thickBot="1" x14ac:dyDescent="0.3">
      <c r="A25" t="s">
        <v>30</v>
      </c>
      <c r="B25" t="s">
        <v>83</v>
      </c>
      <c r="C25" s="4">
        <v>5639632</v>
      </c>
      <c r="D25">
        <v>1242</v>
      </c>
      <c r="E25">
        <v>31052</v>
      </c>
      <c r="G25">
        <v>145</v>
      </c>
      <c r="H25">
        <v>293</v>
      </c>
      <c r="I25">
        <v>63</v>
      </c>
      <c r="J25">
        <v>119</v>
      </c>
      <c r="M25">
        <v>675</v>
      </c>
      <c r="N25" s="2">
        <v>43930.5</v>
      </c>
      <c r="O25">
        <v>50</v>
      </c>
      <c r="P25">
        <v>293</v>
      </c>
      <c r="Q25">
        <v>32294</v>
      </c>
      <c r="R25" s="5">
        <f t="shared" si="0"/>
        <v>22.02271353875572</v>
      </c>
      <c r="S25" s="5">
        <f t="shared" si="1"/>
        <v>572.62601531447433</v>
      </c>
      <c r="T25" s="5">
        <f t="shared" si="2"/>
        <v>0.2359098228663446</v>
      </c>
      <c r="U25" s="5">
        <f t="shared" si="3"/>
        <v>0.88658267064233975</v>
      </c>
    </row>
    <row r="26" spans="1:21" ht="15.75" thickBot="1" x14ac:dyDescent="0.3">
      <c r="A26" t="s">
        <v>31</v>
      </c>
      <c r="B26" t="s">
        <v>84</v>
      </c>
      <c r="C26" s="4">
        <v>6137428</v>
      </c>
      <c r="D26">
        <v>3539</v>
      </c>
      <c r="E26">
        <v>36941</v>
      </c>
      <c r="G26">
        <v>568</v>
      </c>
      <c r="N26" s="2">
        <v>43930.625</v>
      </c>
      <c r="O26">
        <v>77</v>
      </c>
      <c r="Q26">
        <v>40480</v>
      </c>
      <c r="R26" s="5">
        <f t="shared" si="0"/>
        <v>57.662590909416778</v>
      </c>
      <c r="S26" s="5">
        <f t="shared" si="1"/>
        <v>659.5596722275194</v>
      </c>
      <c r="T26" s="5">
        <f t="shared" si="2"/>
        <v>0</v>
      </c>
      <c r="U26" s="5">
        <f t="shared" si="3"/>
        <v>1.2545972026066945</v>
      </c>
    </row>
    <row r="27" spans="1:21" ht="15.75" thickBot="1" x14ac:dyDescent="0.3">
      <c r="A27" t="s">
        <v>32</v>
      </c>
      <c r="B27" t="s">
        <v>85</v>
      </c>
      <c r="C27" s="4">
        <v>2976149</v>
      </c>
      <c r="D27">
        <v>2260</v>
      </c>
      <c r="E27">
        <v>18632</v>
      </c>
      <c r="H27">
        <v>441</v>
      </c>
      <c r="N27" s="2">
        <v>43929.791666666664</v>
      </c>
      <c r="O27">
        <v>76</v>
      </c>
      <c r="P27">
        <v>441</v>
      </c>
      <c r="Q27">
        <v>20892</v>
      </c>
      <c r="R27" s="5">
        <f t="shared" si="0"/>
        <v>75.937058258843891</v>
      </c>
      <c r="S27" s="5">
        <f t="shared" si="1"/>
        <v>701.98098280697639</v>
      </c>
      <c r="T27" s="5">
        <f t="shared" si="2"/>
        <v>0.19513274336283185</v>
      </c>
      <c r="U27" s="5">
        <f t="shared" si="3"/>
        <v>2.5536355874655468</v>
      </c>
    </row>
    <row r="28" spans="1:21" ht="15.75" thickBot="1" x14ac:dyDescent="0.3">
      <c r="A28" t="s">
        <v>33</v>
      </c>
      <c r="B28" t="s">
        <v>86</v>
      </c>
      <c r="C28" s="4">
        <v>1068778</v>
      </c>
      <c r="D28">
        <v>354</v>
      </c>
      <c r="E28">
        <v>7506</v>
      </c>
      <c r="G28">
        <v>13</v>
      </c>
      <c r="H28">
        <v>36</v>
      </c>
      <c r="M28">
        <v>157</v>
      </c>
      <c r="N28" s="2">
        <v>43930.564583333333</v>
      </c>
      <c r="O28">
        <v>6</v>
      </c>
      <c r="P28">
        <v>36</v>
      </c>
      <c r="Q28">
        <v>7860</v>
      </c>
      <c r="R28" s="5">
        <f t="shared" si="0"/>
        <v>33.121939261474317</v>
      </c>
      <c r="S28" s="5">
        <f t="shared" si="1"/>
        <v>735.41932936493822</v>
      </c>
      <c r="T28" s="5">
        <f t="shared" si="2"/>
        <v>0.10169491525423729</v>
      </c>
      <c r="U28" s="5">
        <f t="shared" si="3"/>
        <v>0.56138880104193767</v>
      </c>
    </row>
    <row r="29" spans="1:21" ht="15.75" thickBot="1" x14ac:dyDescent="0.3">
      <c r="A29" t="s">
        <v>34</v>
      </c>
      <c r="B29" t="s">
        <v>87</v>
      </c>
      <c r="C29" s="4">
        <v>10488084</v>
      </c>
      <c r="D29">
        <v>3651</v>
      </c>
      <c r="E29">
        <v>44158</v>
      </c>
      <c r="G29">
        <v>398</v>
      </c>
      <c r="N29" s="2">
        <v>43930.458333333336</v>
      </c>
      <c r="O29">
        <v>65</v>
      </c>
      <c r="Q29">
        <v>47809</v>
      </c>
      <c r="R29" s="5">
        <f t="shared" si="0"/>
        <v>34.810934008537686</v>
      </c>
      <c r="S29" s="5">
        <f t="shared" si="1"/>
        <v>455.84112407947913</v>
      </c>
      <c r="T29" s="5">
        <f t="shared" si="2"/>
        <v>0</v>
      </c>
      <c r="U29" s="5">
        <f t="shared" si="3"/>
        <v>0.61975094783756501</v>
      </c>
    </row>
    <row r="30" spans="1:21" ht="15.75" thickBot="1" x14ac:dyDescent="0.3">
      <c r="A30" t="s">
        <v>35</v>
      </c>
      <c r="B30" t="s">
        <v>88</v>
      </c>
      <c r="C30" s="4">
        <v>762062</v>
      </c>
      <c r="D30">
        <v>269</v>
      </c>
      <c r="E30">
        <v>8721</v>
      </c>
      <c r="G30">
        <v>14</v>
      </c>
      <c r="H30">
        <v>34</v>
      </c>
      <c r="M30">
        <v>101</v>
      </c>
      <c r="N30" s="2">
        <v>43930.541666666664</v>
      </c>
      <c r="O30">
        <v>5</v>
      </c>
      <c r="P30">
        <v>34</v>
      </c>
      <c r="Q30">
        <v>8990</v>
      </c>
      <c r="R30" s="5">
        <f t="shared" si="0"/>
        <v>35.298965176061792</v>
      </c>
      <c r="S30" s="5">
        <f t="shared" si="1"/>
        <v>1179.6940406423626</v>
      </c>
      <c r="T30" s="5">
        <f t="shared" si="2"/>
        <v>0.12639405204460966</v>
      </c>
      <c r="U30" s="5">
        <f t="shared" si="3"/>
        <v>0.65611459435059094</v>
      </c>
    </row>
    <row r="31" spans="1:21" ht="15.75" thickBot="1" x14ac:dyDescent="0.3">
      <c r="A31" t="s">
        <v>36</v>
      </c>
      <c r="B31" t="s">
        <v>89</v>
      </c>
      <c r="C31" s="4">
        <v>1934408</v>
      </c>
      <c r="D31">
        <v>577</v>
      </c>
      <c r="E31">
        <v>8256</v>
      </c>
      <c r="N31" s="2">
        <v>43930.816666666666</v>
      </c>
      <c r="O31">
        <v>15</v>
      </c>
      <c r="Q31">
        <v>8833</v>
      </c>
      <c r="R31" s="5">
        <f t="shared" si="0"/>
        <v>29.828247195007464</v>
      </c>
      <c r="S31" s="5">
        <f t="shared" si="1"/>
        <v>456.62548955546094</v>
      </c>
      <c r="T31" s="5">
        <f t="shared" si="2"/>
        <v>0</v>
      </c>
      <c r="U31" s="5">
        <f t="shared" si="3"/>
        <v>0.7754310362653587</v>
      </c>
    </row>
    <row r="32" spans="1:21" ht="15.75" thickBot="1" x14ac:dyDescent="0.3">
      <c r="A32" t="s">
        <v>37</v>
      </c>
      <c r="B32" t="s">
        <v>90</v>
      </c>
      <c r="C32" s="4">
        <v>1359711</v>
      </c>
      <c r="D32">
        <v>819</v>
      </c>
      <c r="E32">
        <v>9139</v>
      </c>
      <c r="F32">
        <v>155</v>
      </c>
      <c r="H32">
        <v>124</v>
      </c>
      <c r="M32">
        <v>234</v>
      </c>
      <c r="N32" s="2">
        <v>43930.375</v>
      </c>
      <c r="O32">
        <v>21</v>
      </c>
      <c r="P32">
        <v>124</v>
      </c>
      <c r="Q32">
        <v>9958</v>
      </c>
      <c r="R32" s="5">
        <f t="shared" si="0"/>
        <v>60.233387830208038</v>
      </c>
      <c r="S32" s="5">
        <f t="shared" si="1"/>
        <v>732.36150917364057</v>
      </c>
      <c r="T32" s="5">
        <f t="shared" si="2"/>
        <v>0.15140415140415139</v>
      </c>
      <c r="U32" s="5">
        <f t="shared" si="3"/>
        <v>1.5444458418002061</v>
      </c>
    </row>
    <row r="33" spans="1:21" ht="15.75" thickBot="1" x14ac:dyDescent="0.3">
      <c r="A33" t="s">
        <v>38</v>
      </c>
      <c r="B33" t="s">
        <v>91</v>
      </c>
      <c r="C33" s="4">
        <v>8882190</v>
      </c>
      <c r="D33">
        <v>51027</v>
      </c>
      <c r="E33">
        <v>56165</v>
      </c>
      <c r="G33">
        <v>7363</v>
      </c>
      <c r="I33">
        <v>1523</v>
      </c>
      <c r="K33">
        <v>1551</v>
      </c>
      <c r="N33" s="2">
        <v>43930.333333333336</v>
      </c>
      <c r="O33">
        <v>1700</v>
      </c>
      <c r="Q33">
        <v>107192</v>
      </c>
      <c r="R33" s="5">
        <f t="shared" si="0"/>
        <v>574.48669753743161</v>
      </c>
      <c r="S33" s="5">
        <f t="shared" si="1"/>
        <v>1206.8194893376522</v>
      </c>
      <c r="T33" s="5">
        <f t="shared" si="2"/>
        <v>0</v>
      </c>
      <c r="U33" s="5">
        <f t="shared" si="3"/>
        <v>19.139423948373093</v>
      </c>
    </row>
    <row r="34" spans="1:21" ht="15.75" thickBot="1" x14ac:dyDescent="0.3">
      <c r="A34" t="s">
        <v>39</v>
      </c>
      <c r="B34" t="s">
        <v>92</v>
      </c>
      <c r="C34" s="4">
        <v>2096829</v>
      </c>
      <c r="D34">
        <v>989</v>
      </c>
      <c r="E34">
        <v>22942</v>
      </c>
      <c r="G34">
        <v>73</v>
      </c>
      <c r="K34">
        <v>18</v>
      </c>
      <c r="M34">
        <v>217</v>
      </c>
      <c r="N34" s="2">
        <v>43930</v>
      </c>
      <c r="O34">
        <v>17</v>
      </c>
      <c r="Q34">
        <v>23931</v>
      </c>
      <c r="R34" s="5">
        <f t="shared" si="0"/>
        <v>47.166459449006098</v>
      </c>
      <c r="S34" s="5">
        <f t="shared" si="1"/>
        <v>1141.2947836948076</v>
      </c>
      <c r="T34" s="5">
        <f t="shared" si="2"/>
        <v>0</v>
      </c>
      <c r="U34" s="5">
        <f t="shared" si="3"/>
        <v>0.81074803906279425</v>
      </c>
    </row>
    <row r="35" spans="1:21" ht="15.75" thickBot="1" x14ac:dyDescent="0.3">
      <c r="A35" t="s">
        <v>40</v>
      </c>
      <c r="B35" t="s">
        <v>93</v>
      </c>
      <c r="C35" s="4">
        <v>3080156</v>
      </c>
      <c r="D35">
        <v>2456</v>
      </c>
      <c r="E35">
        <v>19315</v>
      </c>
      <c r="G35">
        <v>282</v>
      </c>
      <c r="N35" s="2">
        <v>43930.8125</v>
      </c>
      <c r="O35">
        <v>86</v>
      </c>
      <c r="Q35">
        <v>21771</v>
      </c>
      <c r="R35" s="5">
        <f t="shared" si="0"/>
        <v>79.736221152435135</v>
      </c>
      <c r="S35" s="5">
        <f t="shared" si="1"/>
        <v>706.81484963748585</v>
      </c>
      <c r="T35" s="5">
        <f t="shared" si="2"/>
        <v>0</v>
      </c>
      <c r="U35" s="5">
        <f t="shared" si="3"/>
        <v>2.7920663758588851</v>
      </c>
    </row>
    <row r="36" spans="1:21" ht="15.75" thickBot="1" x14ac:dyDescent="0.3">
      <c r="A36" t="s">
        <v>41</v>
      </c>
      <c r="B36" t="s">
        <v>94</v>
      </c>
      <c r="C36" s="4">
        <v>19453561</v>
      </c>
      <c r="D36">
        <v>159937</v>
      </c>
      <c r="E36">
        <v>231612</v>
      </c>
      <c r="G36">
        <v>18279</v>
      </c>
      <c r="H36">
        <v>32869</v>
      </c>
      <c r="I36">
        <v>4925</v>
      </c>
      <c r="M36">
        <v>14590</v>
      </c>
      <c r="N36" s="2">
        <v>43930</v>
      </c>
      <c r="O36">
        <v>7067</v>
      </c>
      <c r="P36">
        <v>32869</v>
      </c>
      <c r="Q36">
        <v>391549</v>
      </c>
      <c r="R36" s="5">
        <f t="shared" si="0"/>
        <v>822.1476777439359</v>
      </c>
      <c r="S36" s="5">
        <f t="shared" si="1"/>
        <v>2012.7368968591404</v>
      </c>
      <c r="T36" s="5">
        <f t="shared" si="2"/>
        <v>0.20551217041710174</v>
      </c>
      <c r="U36" s="5">
        <f t="shared" si="3"/>
        <v>36.327539209916374</v>
      </c>
    </row>
    <row r="37" spans="1:21" ht="15.75" thickBot="1" x14ac:dyDescent="0.3">
      <c r="A37" t="s">
        <v>42</v>
      </c>
      <c r="B37" t="s">
        <v>95</v>
      </c>
      <c r="C37" s="4">
        <v>11689100</v>
      </c>
      <c r="D37">
        <v>5512</v>
      </c>
      <c r="E37">
        <v>50473</v>
      </c>
      <c r="H37">
        <v>1612</v>
      </c>
      <c r="J37">
        <v>497</v>
      </c>
      <c r="N37" s="2">
        <v>43930.583333333336</v>
      </c>
      <c r="O37">
        <v>213</v>
      </c>
      <c r="P37">
        <v>1612</v>
      </c>
      <c r="Q37">
        <v>55985</v>
      </c>
      <c r="R37" s="5">
        <f t="shared" si="0"/>
        <v>47.155041876620096</v>
      </c>
      <c r="S37" s="5">
        <f t="shared" si="1"/>
        <v>478.95047522905952</v>
      </c>
      <c r="T37" s="5">
        <f t="shared" si="2"/>
        <v>0.29245283018867924</v>
      </c>
      <c r="U37" s="5">
        <f t="shared" si="3"/>
        <v>1.8222104353628596</v>
      </c>
    </row>
    <row r="38" spans="1:21" ht="15.75" thickBot="1" x14ac:dyDescent="0.3">
      <c r="A38" t="s">
        <v>43</v>
      </c>
      <c r="B38" t="s">
        <v>96</v>
      </c>
      <c r="C38" s="4">
        <v>3956971</v>
      </c>
      <c r="D38">
        <v>1684</v>
      </c>
      <c r="E38">
        <v>18595</v>
      </c>
      <c r="G38">
        <v>188</v>
      </c>
      <c r="H38">
        <v>415</v>
      </c>
      <c r="I38">
        <v>120</v>
      </c>
      <c r="M38">
        <v>686</v>
      </c>
      <c r="N38" s="2">
        <v>43930.333333333336</v>
      </c>
      <c r="O38">
        <v>80</v>
      </c>
      <c r="P38">
        <v>415</v>
      </c>
      <c r="Q38">
        <v>20279</v>
      </c>
      <c r="R38" s="5">
        <f t="shared" si="0"/>
        <v>42.557804947269005</v>
      </c>
      <c r="S38" s="5">
        <f t="shared" si="1"/>
        <v>512.48796111975548</v>
      </c>
      <c r="T38" s="5">
        <f t="shared" si="2"/>
        <v>0.24643705463182897</v>
      </c>
      <c r="U38" s="5">
        <f t="shared" si="3"/>
        <v>2.0217484535519716</v>
      </c>
    </row>
    <row r="39" spans="1:21" ht="15.75" thickBot="1" x14ac:dyDescent="0.3">
      <c r="A39" t="s">
        <v>44</v>
      </c>
      <c r="B39" t="s">
        <v>97</v>
      </c>
      <c r="C39" s="4">
        <v>4217737</v>
      </c>
      <c r="D39">
        <v>1321</v>
      </c>
      <c r="E39">
        <v>24306</v>
      </c>
      <c r="F39">
        <v>2</v>
      </c>
      <c r="G39">
        <v>146</v>
      </c>
      <c r="H39">
        <v>326</v>
      </c>
      <c r="I39">
        <v>66</v>
      </c>
      <c r="K39">
        <v>54</v>
      </c>
      <c r="N39" s="2">
        <v>43930.458333333336</v>
      </c>
      <c r="O39">
        <v>44</v>
      </c>
      <c r="P39">
        <v>326</v>
      </c>
      <c r="Q39">
        <v>25627</v>
      </c>
      <c r="R39" s="5">
        <f t="shared" si="0"/>
        <v>31.320113131757623</v>
      </c>
      <c r="S39" s="5">
        <f t="shared" si="1"/>
        <v>607.60071099739025</v>
      </c>
      <c r="T39" s="5">
        <f t="shared" si="2"/>
        <v>0.24678274034822104</v>
      </c>
      <c r="U39" s="5">
        <f t="shared" si="3"/>
        <v>1.0432134578329564</v>
      </c>
    </row>
    <row r="40" spans="1:21" ht="15.75" thickBot="1" x14ac:dyDescent="0.3">
      <c r="A40" t="s">
        <v>45</v>
      </c>
      <c r="B40" t="s">
        <v>98</v>
      </c>
      <c r="C40" s="4">
        <v>12801989</v>
      </c>
      <c r="D40">
        <v>18228</v>
      </c>
      <c r="E40">
        <v>87374</v>
      </c>
      <c r="G40">
        <v>2051</v>
      </c>
      <c r="K40">
        <v>592</v>
      </c>
      <c r="N40" s="2">
        <v>43930.5</v>
      </c>
      <c r="O40">
        <v>338</v>
      </c>
      <c r="Q40">
        <v>105602</v>
      </c>
      <c r="R40" s="5">
        <f t="shared" si="0"/>
        <v>142.38412484185073</v>
      </c>
      <c r="S40" s="5">
        <f t="shared" si="1"/>
        <v>824.88744522433194</v>
      </c>
      <c r="T40" s="5">
        <f t="shared" si="2"/>
        <v>0</v>
      </c>
      <c r="U40" s="5">
        <f t="shared" si="3"/>
        <v>2.6402147353821346</v>
      </c>
    </row>
    <row r="41" spans="1:21" ht="15.75" thickBot="1" x14ac:dyDescent="0.3">
      <c r="A41" t="s">
        <v>46</v>
      </c>
      <c r="B41" t="s">
        <v>99</v>
      </c>
      <c r="C41" s="4">
        <v>1059361</v>
      </c>
      <c r="D41">
        <v>1727</v>
      </c>
      <c r="E41">
        <v>10682</v>
      </c>
      <c r="G41">
        <v>160</v>
      </c>
      <c r="I41">
        <v>45</v>
      </c>
      <c r="K41">
        <v>26</v>
      </c>
      <c r="M41">
        <v>35</v>
      </c>
      <c r="N41" s="2">
        <v>43930.647222222222</v>
      </c>
      <c r="O41">
        <v>43</v>
      </c>
      <c r="Q41">
        <v>12409</v>
      </c>
      <c r="R41" s="5">
        <f t="shared" si="0"/>
        <v>163.02280336920086</v>
      </c>
      <c r="S41" s="5">
        <f t="shared" si="1"/>
        <v>1171.3665124542058</v>
      </c>
      <c r="T41" s="5">
        <f t="shared" si="2"/>
        <v>0</v>
      </c>
      <c r="U41" s="5">
        <f t="shared" si="3"/>
        <v>4.0590506918793494</v>
      </c>
    </row>
    <row r="42" spans="1:21" ht="15.75" thickBot="1" x14ac:dyDescent="0.3">
      <c r="A42" t="s">
        <v>47</v>
      </c>
      <c r="B42" t="s">
        <v>100</v>
      </c>
      <c r="C42" s="4">
        <v>5148714</v>
      </c>
      <c r="D42">
        <v>2792</v>
      </c>
      <c r="E42">
        <v>23504</v>
      </c>
      <c r="H42">
        <v>496</v>
      </c>
      <c r="N42" s="2">
        <v>43930.672222222223</v>
      </c>
      <c r="O42">
        <v>67</v>
      </c>
      <c r="P42">
        <v>496</v>
      </c>
      <c r="Q42">
        <v>26296</v>
      </c>
      <c r="R42" s="5">
        <f t="shared" si="0"/>
        <v>54.227133222004561</v>
      </c>
      <c r="S42" s="5">
        <f t="shared" si="1"/>
        <v>510.72947536025504</v>
      </c>
      <c r="T42" s="5">
        <f t="shared" si="2"/>
        <v>0.17765042979942694</v>
      </c>
      <c r="U42" s="5">
        <f t="shared" si="3"/>
        <v>1.3012958187228889</v>
      </c>
    </row>
    <row r="43" spans="1:21" ht="15.75" thickBot="1" x14ac:dyDescent="0.3">
      <c r="A43" t="s">
        <v>48</v>
      </c>
      <c r="B43" t="s">
        <v>101</v>
      </c>
      <c r="C43" s="4">
        <v>884659</v>
      </c>
      <c r="D43">
        <v>447</v>
      </c>
      <c r="E43">
        <v>6700</v>
      </c>
      <c r="H43">
        <v>27</v>
      </c>
      <c r="M43">
        <v>161</v>
      </c>
      <c r="N43" s="2">
        <v>43930.520833333336</v>
      </c>
      <c r="O43">
        <v>6</v>
      </c>
      <c r="P43">
        <v>27</v>
      </c>
      <c r="Q43">
        <v>7147</v>
      </c>
      <c r="R43" s="5">
        <f t="shared" si="0"/>
        <v>50.527943535305695</v>
      </c>
      <c r="S43" s="5">
        <f t="shared" si="1"/>
        <v>807.88190703988766</v>
      </c>
      <c r="T43" s="5">
        <f t="shared" si="2"/>
        <v>6.0402684563758392E-2</v>
      </c>
      <c r="U43" s="5">
        <f t="shared" si="3"/>
        <v>0.67822743000410324</v>
      </c>
    </row>
    <row r="44" spans="1:21" ht="15.75" thickBot="1" x14ac:dyDescent="0.3">
      <c r="A44" t="s">
        <v>49</v>
      </c>
      <c r="B44" t="s">
        <v>102</v>
      </c>
      <c r="C44" s="4">
        <v>6829174</v>
      </c>
      <c r="D44">
        <v>4634</v>
      </c>
      <c r="E44">
        <v>55215</v>
      </c>
      <c r="H44">
        <v>505</v>
      </c>
      <c r="M44">
        <v>921</v>
      </c>
      <c r="N44" s="2">
        <v>43930.625</v>
      </c>
      <c r="O44">
        <v>94</v>
      </c>
      <c r="P44">
        <v>505</v>
      </c>
      <c r="Q44">
        <v>59849</v>
      </c>
      <c r="R44" s="5">
        <f t="shared" si="0"/>
        <v>67.855936896614438</v>
      </c>
      <c r="S44" s="5">
        <f t="shared" si="1"/>
        <v>876.37245734257169</v>
      </c>
      <c r="T44" s="5">
        <f t="shared" si="2"/>
        <v>0.10897712559343979</v>
      </c>
      <c r="U44" s="5">
        <f t="shared" si="3"/>
        <v>1.376447576236892</v>
      </c>
    </row>
    <row r="45" spans="1:21" ht="15.75" thickBot="1" x14ac:dyDescent="0.3">
      <c r="A45" t="s">
        <v>50</v>
      </c>
      <c r="B45" t="s">
        <v>103</v>
      </c>
      <c r="C45" s="4">
        <v>28995881</v>
      </c>
      <c r="D45">
        <v>10230</v>
      </c>
      <c r="E45">
        <v>95904</v>
      </c>
      <c r="G45">
        <v>1439</v>
      </c>
      <c r="M45">
        <v>1101</v>
      </c>
      <c r="N45" s="2">
        <v>43930.552083333336</v>
      </c>
      <c r="O45">
        <v>199</v>
      </c>
      <c r="Q45">
        <v>106134</v>
      </c>
      <c r="R45" s="5">
        <f t="shared" si="0"/>
        <v>35.280873169537422</v>
      </c>
      <c r="S45" s="5">
        <f t="shared" si="1"/>
        <v>366.03129941111291</v>
      </c>
      <c r="T45" s="5">
        <f t="shared" si="2"/>
        <v>0</v>
      </c>
      <c r="U45" s="5">
        <f t="shared" si="3"/>
        <v>0.68630437543870448</v>
      </c>
    </row>
    <row r="46" spans="1:21" ht="15.75" thickBot="1" x14ac:dyDescent="0.3">
      <c r="A46" t="s">
        <v>51</v>
      </c>
      <c r="B46" t="s">
        <v>104</v>
      </c>
      <c r="C46" s="4">
        <v>3205958</v>
      </c>
      <c r="D46">
        <v>1976</v>
      </c>
      <c r="E46">
        <v>36397</v>
      </c>
      <c r="H46">
        <v>168</v>
      </c>
      <c r="N46" s="2">
        <v>43930.625</v>
      </c>
      <c r="O46">
        <v>13</v>
      </c>
      <c r="P46">
        <v>168</v>
      </c>
      <c r="Q46">
        <v>38373</v>
      </c>
      <c r="R46" s="5">
        <f t="shared" si="0"/>
        <v>61.635242882158785</v>
      </c>
      <c r="S46" s="5">
        <f t="shared" si="1"/>
        <v>1196.9277202009509</v>
      </c>
      <c r="T46" s="5">
        <f t="shared" si="2"/>
        <v>8.5020242914979755E-2</v>
      </c>
      <c r="U46" s="5">
        <f t="shared" si="3"/>
        <v>0.40549501896157086</v>
      </c>
    </row>
    <row r="47" spans="1:21" ht="15.75" thickBot="1" x14ac:dyDescent="0.3">
      <c r="A47" t="s">
        <v>52</v>
      </c>
      <c r="B47" t="s">
        <v>105</v>
      </c>
      <c r="C47" s="4">
        <v>8535519</v>
      </c>
      <c r="D47">
        <v>4042</v>
      </c>
      <c r="E47">
        <v>28984</v>
      </c>
      <c r="F47">
        <v>627</v>
      </c>
      <c r="G47">
        <v>669</v>
      </c>
      <c r="H47">
        <v>685</v>
      </c>
      <c r="I47">
        <v>469</v>
      </c>
      <c r="K47">
        <v>285</v>
      </c>
      <c r="N47" s="2">
        <v>43930</v>
      </c>
      <c r="O47">
        <v>109</v>
      </c>
      <c r="P47">
        <v>685</v>
      </c>
      <c r="Q47">
        <v>33026</v>
      </c>
      <c r="R47" s="5">
        <f t="shared" si="0"/>
        <v>47.35505831572749</v>
      </c>
      <c r="S47" s="5">
        <f t="shared" si="1"/>
        <v>386.92433348224051</v>
      </c>
      <c r="T47" s="5">
        <f t="shared" si="2"/>
        <v>0.16947055912914399</v>
      </c>
      <c r="U47" s="5">
        <f t="shared" si="3"/>
        <v>1.277016664130207</v>
      </c>
    </row>
    <row r="48" spans="1:21" ht="15.75" thickBot="1" x14ac:dyDescent="0.3">
      <c r="A48" t="s">
        <v>53</v>
      </c>
      <c r="B48" t="s">
        <v>106</v>
      </c>
      <c r="C48" s="4">
        <v>623989</v>
      </c>
      <c r="D48">
        <v>628</v>
      </c>
      <c r="E48">
        <v>7553</v>
      </c>
      <c r="G48">
        <v>33</v>
      </c>
      <c r="M48">
        <v>15</v>
      </c>
      <c r="N48" s="2">
        <v>43930.395833333336</v>
      </c>
      <c r="O48">
        <v>23</v>
      </c>
      <c r="Q48">
        <v>8181</v>
      </c>
      <c r="R48" s="5">
        <f t="shared" si="0"/>
        <v>100.64279979294507</v>
      </c>
      <c r="S48" s="5">
        <f t="shared" si="1"/>
        <v>1311.0808043090503</v>
      </c>
      <c r="T48" s="5">
        <f t="shared" si="2"/>
        <v>0</v>
      </c>
      <c r="U48" s="5">
        <f t="shared" si="3"/>
        <v>3.6859624127989439</v>
      </c>
    </row>
    <row r="49" spans="1:21" ht="15.75" thickBot="1" x14ac:dyDescent="0.3">
      <c r="A49" t="s">
        <v>54</v>
      </c>
      <c r="B49" t="s">
        <v>107</v>
      </c>
      <c r="C49" s="4">
        <v>7614893</v>
      </c>
      <c r="D49">
        <v>9608</v>
      </c>
      <c r="E49">
        <v>83391</v>
      </c>
      <c r="G49">
        <v>639</v>
      </c>
      <c r="I49">
        <v>181</v>
      </c>
      <c r="N49" s="2">
        <v>43930.124305555553</v>
      </c>
      <c r="O49">
        <v>446</v>
      </c>
      <c r="Q49">
        <v>92999</v>
      </c>
      <c r="R49" s="5">
        <f t="shared" si="0"/>
        <v>126.17380178552737</v>
      </c>
      <c r="S49" s="5">
        <f t="shared" si="1"/>
        <v>1221.277830167804</v>
      </c>
      <c r="T49" s="5">
        <f t="shared" si="2"/>
        <v>0</v>
      </c>
      <c r="U49" s="5">
        <f t="shared" si="3"/>
        <v>5.8569437548236065</v>
      </c>
    </row>
    <row r="50" spans="1:21" ht="15.75" thickBot="1" x14ac:dyDescent="0.3">
      <c r="A50" t="s">
        <v>55</v>
      </c>
      <c r="B50" t="s">
        <v>108</v>
      </c>
      <c r="C50" s="4">
        <v>5822434</v>
      </c>
      <c r="D50">
        <v>2885</v>
      </c>
      <c r="E50">
        <v>31424</v>
      </c>
      <c r="H50">
        <v>843</v>
      </c>
      <c r="J50">
        <v>230</v>
      </c>
      <c r="N50" s="2">
        <v>43930.666666666664</v>
      </c>
      <c r="O50">
        <v>111</v>
      </c>
      <c r="P50">
        <v>843</v>
      </c>
      <c r="Q50">
        <v>34309</v>
      </c>
      <c r="R50" s="5">
        <f t="shared" si="0"/>
        <v>49.549724393612706</v>
      </c>
      <c r="S50" s="5">
        <f t="shared" si="1"/>
        <v>589.25528395856441</v>
      </c>
      <c r="T50" s="5">
        <f t="shared" si="2"/>
        <v>0.29220103986135182</v>
      </c>
      <c r="U50" s="5">
        <f t="shared" si="3"/>
        <v>1.9064192054388251</v>
      </c>
    </row>
    <row r="51" spans="1:21" ht="15.75" thickBot="1" x14ac:dyDescent="0.3">
      <c r="A51" t="s">
        <v>56</v>
      </c>
      <c r="B51" t="s">
        <v>109</v>
      </c>
      <c r="C51" s="4">
        <v>1792147</v>
      </c>
      <c r="D51">
        <v>523</v>
      </c>
      <c r="E51">
        <v>13340</v>
      </c>
      <c r="N51" s="2">
        <v>43930.708333333336</v>
      </c>
      <c r="O51">
        <v>5</v>
      </c>
      <c r="Q51">
        <v>13863</v>
      </c>
      <c r="R51" s="5">
        <f t="shared" si="0"/>
        <v>29.182873949514189</v>
      </c>
      <c r="S51" s="5">
        <f t="shared" si="1"/>
        <v>773.54145614171159</v>
      </c>
      <c r="T51" s="5">
        <f t="shared" si="2"/>
        <v>0</v>
      </c>
      <c r="U51" s="5">
        <f t="shared" si="3"/>
        <v>0.2789949708366557</v>
      </c>
    </row>
    <row r="52" spans="1:21" x14ac:dyDescent="0.25">
      <c r="A52" t="s">
        <v>57</v>
      </c>
      <c r="B52" t="s">
        <v>111</v>
      </c>
      <c r="C52" s="8">
        <v>578759</v>
      </c>
      <c r="D52">
        <v>239</v>
      </c>
      <c r="E52">
        <v>4736</v>
      </c>
      <c r="H52">
        <v>37</v>
      </c>
      <c r="M52">
        <v>105</v>
      </c>
      <c r="N52" s="2">
        <v>43930.75</v>
      </c>
      <c r="O52">
        <v>0</v>
      </c>
      <c r="P52">
        <v>37</v>
      </c>
      <c r="Q52">
        <v>4975</v>
      </c>
      <c r="R52" s="5">
        <f t="shared" si="0"/>
        <v>41.2952541558749</v>
      </c>
      <c r="S52" s="5">
        <f t="shared" si="1"/>
        <v>859.59786370492736</v>
      </c>
      <c r="T52" s="5">
        <f t="shared" si="2"/>
        <v>0.15481171548117154</v>
      </c>
      <c r="U52" s="5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6CD1-E1C3-48F7-A000-120DE09F7FE1}">
  <dimension ref="A1:R52"/>
  <sheetViews>
    <sheetView workbookViewId="0">
      <selection sqref="A1:R52"/>
    </sheetView>
  </sheetViews>
  <sheetFormatPr defaultRowHeight="15" x14ac:dyDescent="0.25"/>
  <cols>
    <col min="3" max="3" width="10.7109375" bestFit="1" customWidth="1"/>
    <col min="14" max="14" width="13.85546875" bestFit="1" customWidth="1"/>
  </cols>
  <sheetData>
    <row r="1" spans="1:18" ht="15.75" thickBot="1" x14ac:dyDescent="0.3">
      <c r="A1" s="3" t="s">
        <v>126</v>
      </c>
      <c r="B1" s="3" t="s">
        <v>1</v>
      </c>
      <c r="C1" s="3" t="s">
        <v>59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131</v>
      </c>
      <c r="O1" s="3" t="s">
        <v>128</v>
      </c>
      <c r="P1" s="3" t="s">
        <v>129</v>
      </c>
      <c r="Q1" s="3" t="s">
        <v>130</v>
      </c>
      <c r="R1" s="9" t="s">
        <v>132</v>
      </c>
    </row>
    <row r="2" spans="1:18" ht="15.75" thickBot="1" x14ac:dyDescent="0.3">
      <c r="A2" t="s">
        <v>7</v>
      </c>
      <c r="B2" t="s">
        <v>60</v>
      </c>
      <c r="C2" s="4">
        <v>731545</v>
      </c>
      <c r="D2">
        <v>157</v>
      </c>
      <c r="E2">
        <v>5859</v>
      </c>
      <c r="H2">
        <v>15</v>
      </c>
      <c r="N2" s="2">
        <v>43924.666666666664</v>
      </c>
      <c r="O2">
        <v>3</v>
      </c>
      <c r="P2">
        <v>15</v>
      </c>
      <c r="Q2">
        <v>6016</v>
      </c>
      <c r="R2" s="5">
        <f>(D2/C2)*100000</f>
        <v>21.461427526672999</v>
      </c>
    </row>
    <row r="3" spans="1:18" ht="15.75" thickBot="1" x14ac:dyDescent="0.3">
      <c r="A3" t="s">
        <v>8</v>
      </c>
      <c r="B3" t="s">
        <v>61</v>
      </c>
      <c r="C3" s="4">
        <v>4903185</v>
      </c>
      <c r="D3">
        <v>1535</v>
      </c>
      <c r="E3">
        <v>8187</v>
      </c>
      <c r="N3" s="2">
        <v>43924</v>
      </c>
      <c r="O3">
        <v>38</v>
      </c>
      <c r="Q3">
        <v>9722</v>
      </c>
      <c r="R3" s="5">
        <f t="shared" ref="R3:R52" si="0">(D3/C3)*100000</f>
        <v>31.306181594208663</v>
      </c>
    </row>
    <row r="4" spans="1:18" ht="15.75" thickBot="1" x14ac:dyDescent="0.3">
      <c r="A4" t="s">
        <v>9</v>
      </c>
      <c r="B4" t="s">
        <v>62</v>
      </c>
      <c r="C4" s="4">
        <v>3017804</v>
      </c>
      <c r="D4">
        <v>738</v>
      </c>
      <c r="E4">
        <v>9053</v>
      </c>
      <c r="G4">
        <v>71</v>
      </c>
      <c r="K4">
        <v>26</v>
      </c>
      <c r="M4">
        <v>75</v>
      </c>
      <c r="N4" s="2">
        <v>43924.958333333336</v>
      </c>
      <c r="O4">
        <v>12</v>
      </c>
      <c r="Q4">
        <v>9791</v>
      </c>
      <c r="R4" s="5">
        <f t="shared" si="0"/>
        <v>24.454868507033595</v>
      </c>
    </row>
    <row r="5" spans="1:18" ht="15.75" thickBot="1" x14ac:dyDescent="0.3">
      <c r="A5" t="s">
        <v>10</v>
      </c>
      <c r="B5" t="s">
        <v>63</v>
      </c>
      <c r="C5" s="4">
        <v>7278717</v>
      </c>
      <c r="D5">
        <v>1769</v>
      </c>
      <c r="E5">
        <v>22904</v>
      </c>
      <c r="H5">
        <v>249</v>
      </c>
      <c r="J5">
        <v>91</v>
      </c>
      <c r="N5" s="2">
        <v>43924</v>
      </c>
      <c r="O5">
        <v>41</v>
      </c>
      <c r="P5">
        <v>249</v>
      </c>
      <c r="Q5">
        <v>24673</v>
      </c>
      <c r="R5" s="5">
        <f t="shared" si="0"/>
        <v>24.303733748681257</v>
      </c>
    </row>
    <row r="6" spans="1:18" ht="15.75" thickBot="1" x14ac:dyDescent="0.3">
      <c r="A6" t="s">
        <v>11</v>
      </c>
      <c r="B6" t="s">
        <v>64</v>
      </c>
      <c r="C6" s="4">
        <v>39512223</v>
      </c>
      <c r="D6">
        <v>10701</v>
      </c>
      <c r="E6">
        <v>24599</v>
      </c>
      <c r="F6">
        <v>59500</v>
      </c>
      <c r="G6">
        <v>2188</v>
      </c>
      <c r="I6">
        <v>901</v>
      </c>
      <c r="N6" s="2">
        <v>43923</v>
      </c>
      <c r="O6">
        <v>237</v>
      </c>
      <c r="Q6">
        <v>35300</v>
      </c>
      <c r="R6" s="5">
        <f t="shared" si="0"/>
        <v>27.082758669386941</v>
      </c>
    </row>
    <row r="7" spans="1:18" ht="15.75" thickBot="1" x14ac:dyDescent="0.3">
      <c r="A7" t="s">
        <v>12</v>
      </c>
      <c r="B7" t="s">
        <v>65</v>
      </c>
      <c r="C7" s="4">
        <v>5758736</v>
      </c>
      <c r="D7">
        <v>4173</v>
      </c>
      <c r="E7">
        <v>17898</v>
      </c>
      <c r="H7">
        <v>823</v>
      </c>
      <c r="N7" s="2">
        <v>43924</v>
      </c>
      <c r="O7">
        <v>111</v>
      </c>
      <c r="P7">
        <v>823</v>
      </c>
      <c r="Q7">
        <v>22071</v>
      </c>
      <c r="R7" s="5">
        <f t="shared" si="0"/>
        <v>72.463818449048532</v>
      </c>
    </row>
    <row r="8" spans="1:18" ht="15.75" thickBot="1" x14ac:dyDescent="0.3">
      <c r="A8" t="s">
        <v>13</v>
      </c>
      <c r="B8" t="s">
        <v>66</v>
      </c>
      <c r="C8" s="4">
        <v>3565287</v>
      </c>
      <c r="D8">
        <v>4915</v>
      </c>
      <c r="E8">
        <v>15101</v>
      </c>
      <c r="G8">
        <v>909</v>
      </c>
      <c r="N8" s="2">
        <v>43924.791666666664</v>
      </c>
      <c r="O8">
        <v>132</v>
      </c>
      <c r="Q8">
        <v>20016</v>
      </c>
      <c r="R8" s="5">
        <f t="shared" si="0"/>
        <v>137.85706452243537</v>
      </c>
    </row>
    <row r="9" spans="1:18" ht="15.75" thickBot="1" x14ac:dyDescent="0.3">
      <c r="A9" t="s">
        <v>14</v>
      </c>
      <c r="B9" t="s">
        <v>67</v>
      </c>
      <c r="C9" s="4">
        <v>705749</v>
      </c>
      <c r="D9">
        <v>757</v>
      </c>
      <c r="E9">
        <v>4827</v>
      </c>
      <c r="M9">
        <v>206</v>
      </c>
      <c r="N9" s="2">
        <v>43924</v>
      </c>
      <c r="O9">
        <v>15</v>
      </c>
      <c r="Q9">
        <v>5584</v>
      </c>
      <c r="R9" s="5">
        <f t="shared" si="0"/>
        <v>107.2619302329865</v>
      </c>
    </row>
    <row r="10" spans="1:18" ht="15.75" thickBot="1" x14ac:dyDescent="0.3">
      <c r="A10" t="s">
        <v>15</v>
      </c>
      <c r="B10" t="s">
        <v>68</v>
      </c>
      <c r="C10" s="4">
        <v>973764</v>
      </c>
      <c r="D10">
        <v>450</v>
      </c>
      <c r="E10">
        <v>4995</v>
      </c>
      <c r="G10">
        <v>63</v>
      </c>
      <c r="M10">
        <v>71</v>
      </c>
      <c r="N10" s="2">
        <v>43924</v>
      </c>
      <c r="O10">
        <v>14</v>
      </c>
      <c r="Q10">
        <v>5445</v>
      </c>
      <c r="R10" s="5">
        <f t="shared" si="0"/>
        <v>46.212429294983174</v>
      </c>
    </row>
    <row r="11" spans="1:18" ht="15.75" thickBot="1" x14ac:dyDescent="0.3">
      <c r="A11" t="s">
        <v>16</v>
      </c>
      <c r="B11" t="s">
        <v>69</v>
      </c>
      <c r="C11" s="4">
        <v>21477737</v>
      </c>
      <c r="D11">
        <v>10268</v>
      </c>
      <c r="E11">
        <v>84144</v>
      </c>
      <c r="F11">
        <v>1388</v>
      </c>
      <c r="H11">
        <v>1409</v>
      </c>
      <c r="N11" s="2">
        <v>43924.720138888886</v>
      </c>
      <c r="O11">
        <v>170</v>
      </c>
      <c r="P11">
        <v>1409</v>
      </c>
      <c r="Q11">
        <v>94412</v>
      </c>
      <c r="R11" s="5">
        <f t="shared" si="0"/>
        <v>47.80764379412971</v>
      </c>
    </row>
    <row r="12" spans="1:18" ht="15.75" thickBot="1" x14ac:dyDescent="0.3">
      <c r="A12" t="s">
        <v>17</v>
      </c>
      <c r="B12" t="s">
        <v>70</v>
      </c>
      <c r="C12" s="4">
        <v>10617423</v>
      </c>
      <c r="D12">
        <v>5967</v>
      </c>
      <c r="E12">
        <v>19434</v>
      </c>
      <c r="H12">
        <v>1222</v>
      </c>
      <c r="N12" s="2">
        <v>43924.769444444442</v>
      </c>
      <c r="O12">
        <v>198</v>
      </c>
      <c r="P12">
        <v>1222</v>
      </c>
      <c r="Q12">
        <v>25401</v>
      </c>
      <c r="R12" s="5">
        <f t="shared" si="0"/>
        <v>56.20007792851429</v>
      </c>
    </row>
    <row r="13" spans="1:18" ht="15.75" thickBot="1" x14ac:dyDescent="0.3">
      <c r="A13" t="s">
        <v>18</v>
      </c>
      <c r="B13" t="s">
        <v>71</v>
      </c>
      <c r="C13" s="4">
        <v>1415872</v>
      </c>
      <c r="D13">
        <v>319</v>
      </c>
      <c r="E13">
        <v>11959</v>
      </c>
      <c r="H13">
        <v>18</v>
      </c>
      <c r="J13">
        <v>6</v>
      </c>
      <c r="M13">
        <v>78</v>
      </c>
      <c r="N13" s="2">
        <v>43924.75</v>
      </c>
      <c r="O13">
        <v>3</v>
      </c>
      <c r="P13">
        <v>18</v>
      </c>
      <c r="Q13">
        <v>12278</v>
      </c>
      <c r="R13" s="5">
        <f t="shared" si="0"/>
        <v>22.53028522352303</v>
      </c>
    </row>
    <row r="14" spans="1:18" ht="15.75" thickBot="1" x14ac:dyDescent="0.3">
      <c r="A14" t="s">
        <v>19</v>
      </c>
      <c r="B14" t="s">
        <v>72</v>
      </c>
      <c r="C14" s="4">
        <v>3155070</v>
      </c>
      <c r="D14">
        <v>699</v>
      </c>
      <c r="E14">
        <v>8754</v>
      </c>
      <c r="G14">
        <v>80</v>
      </c>
      <c r="H14">
        <v>138</v>
      </c>
      <c r="M14">
        <v>188</v>
      </c>
      <c r="N14" s="2">
        <v>43924.6875</v>
      </c>
      <c r="O14">
        <v>11</v>
      </c>
      <c r="P14">
        <v>138</v>
      </c>
      <c r="Q14">
        <v>9453</v>
      </c>
      <c r="R14" s="5">
        <f t="shared" si="0"/>
        <v>22.154817484239651</v>
      </c>
    </row>
    <row r="15" spans="1:18" ht="15.75" thickBot="1" x14ac:dyDescent="0.3">
      <c r="A15" t="s">
        <v>20</v>
      </c>
      <c r="B15" t="s">
        <v>73</v>
      </c>
      <c r="C15" s="4">
        <v>1787065</v>
      </c>
      <c r="D15">
        <v>1013</v>
      </c>
      <c r="E15">
        <v>7857</v>
      </c>
      <c r="H15">
        <v>62</v>
      </c>
      <c r="J15">
        <v>8</v>
      </c>
      <c r="N15" s="2">
        <v>43924.791666666664</v>
      </c>
      <c r="O15">
        <v>10</v>
      </c>
      <c r="P15">
        <v>62</v>
      </c>
      <c r="Q15">
        <v>8870</v>
      </c>
      <c r="R15" s="5">
        <f t="shared" si="0"/>
        <v>56.685123372680899</v>
      </c>
    </row>
    <row r="16" spans="1:18" ht="15.75" thickBot="1" x14ac:dyDescent="0.3">
      <c r="A16" t="s">
        <v>21</v>
      </c>
      <c r="B16" t="s">
        <v>74</v>
      </c>
      <c r="C16" s="4">
        <v>12671821</v>
      </c>
      <c r="D16">
        <v>8904</v>
      </c>
      <c r="E16">
        <v>39144</v>
      </c>
      <c r="N16" s="2">
        <v>43924</v>
      </c>
      <c r="O16">
        <v>210</v>
      </c>
      <c r="Q16">
        <v>48048</v>
      </c>
      <c r="R16" s="5">
        <f t="shared" si="0"/>
        <v>70.266144068796422</v>
      </c>
    </row>
    <row r="17" spans="1:18" ht="15.75" thickBot="1" x14ac:dyDescent="0.3">
      <c r="A17" t="s">
        <v>22</v>
      </c>
      <c r="B17" t="s">
        <v>75</v>
      </c>
      <c r="C17" s="4">
        <v>6732219</v>
      </c>
      <c r="D17">
        <v>3437</v>
      </c>
      <c r="E17">
        <v>14398</v>
      </c>
      <c r="N17" s="2">
        <v>43923.999305555553</v>
      </c>
      <c r="O17">
        <v>102</v>
      </c>
      <c r="Q17">
        <v>17835</v>
      </c>
      <c r="R17" s="5">
        <f t="shared" si="0"/>
        <v>51.053003474782976</v>
      </c>
    </row>
    <row r="18" spans="1:18" ht="15.75" thickBot="1" x14ac:dyDescent="0.3">
      <c r="A18" t="s">
        <v>23</v>
      </c>
      <c r="B18" t="s">
        <v>76</v>
      </c>
      <c r="C18" s="4">
        <v>2913314</v>
      </c>
      <c r="D18">
        <v>620</v>
      </c>
      <c r="E18">
        <v>6454</v>
      </c>
      <c r="H18">
        <v>151</v>
      </c>
      <c r="N18" s="2">
        <v>43924.5</v>
      </c>
      <c r="O18">
        <v>17</v>
      </c>
      <c r="P18">
        <v>151</v>
      </c>
      <c r="Q18">
        <v>7074</v>
      </c>
      <c r="R18" s="5">
        <f t="shared" si="0"/>
        <v>21.281605758939818</v>
      </c>
    </row>
    <row r="19" spans="1:18" ht="15.75" thickBot="1" x14ac:dyDescent="0.3">
      <c r="A19" t="s">
        <v>24</v>
      </c>
      <c r="B19" t="s">
        <v>77</v>
      </c>
      <c r="C19" s="4">
        <v>4467673</v>
      </c>
      <c r="D19">
        <v>831</v>
      </c>
      <c r="E19">
        <v>14741</v>
      </c>
      <c r="N19" s="2">
        <v>43924.708333333336</v>
      </c>
      <c r="O19">
        <v>37</v>
      </c>
      <c r="Q19">
        <v>15572</v>
      </c>
      <c r="R19" s="5">
        <f t="shared" si="0"/>
        <v>18.600286995041937</v>
      </c>
    </row>
    <row r="20" spans="1:18" ht="15.75" thickBot="1" x14ac:dyDescent="0.3">
      <c r="A20" t="s">
        <v>25</v>
      </c>
      <c r="B20" t="s">
        <v>78</v>
      </c>
      <c r="C20" s="4">
        <v>4648794</v>
      </c>
      <c r="D20">
        <v>10297</v>
      </c>
      <c r="E20">
        <v>43348</v>
      </c>
      <c r="H20">
        <v>1707</v>
      </c>
      <c r="L20">
        <v>535</v>
      </c>
      <c r="N20" s="2">
        <v>43924.541666666664</v>
      </c>
      <c r="O20">
        <v>370</v>
      </c>
      <c r="P20">
        <v>1707</v>
      </c>
      <c r="Q20">
        <v>53645</v>
      </c>
      <c r="R20" s="5">
        <f t="shared" si="0"/>
        <v>221.49830687270719</v>
      </c>
    </row>
    <row r="21" spans="1:18" ht="15.75" thickBot="1" x14ac:dyDescent="0.3">
      <c r="A21" t="s">
        <v>26</v>
      </c>
      <c r="B21" t="s">
        <v>79</v>
      </c>
      <c r="C21" s="4">
        <v>6892503</v>
      </c>
      <c r="D21">
        <v>10402</v>
      </c>
      <c r="E21">
        <v>52560</v>
      </c>
      <c r="H21">
        <v>966</v>
      </c>
      <c r="N21" s="2">
        <v>43924.520833333336</v>
      </c>
      <c r="O21">
        <v>192</v>
      </c>
      <c r="P21">
        <v>966</v>
      </c>
      <c r="Q21">
        <v>62962</v>
      </c>
      <c r="R21" s="5">
        <f t="shared" si="0"/>
        <v>150.91759843992816</v>
      </c>
    </row>
    <row r="22" spans="1:18" ht="15.75" thickBot="1" x14ac:dyDescent="0.3">
      <c r="A22" t="s">
        <v>27</v>
      </c>
      <c r="B22" t="s">
        <v>80</v>
      </c>
      <c r="C22" s="4">
        <v>6045680</v>
      </c>
      <c r="D22">
        <v>2758</v>
      </c>
      <c r="E22">
        <v>20932</v>
      </c>
      <c r="H22">
        <v>664</v>
      </c>
      <c r="M22">
        <v>159</v>
      </c>
      <c r="N22" s="2">
        <v>43924.416666666664</v>
      </c>
      <c r="O22">
        <v>42</v>
      </c>
      <c r="P22">
        <v>664</v>
      </c>
      <c r="Q22">
        <v>23690</v>
      </c>
      <c r="R22" s="5">
        <f t="shared" si="0"/>
        <v>45.619351338476399</v>
      </c>
    </row>
    <row r="23" spans="1:18" ht="15.75" thickBot="1" x14ac:dyDescent="0.3">
      <c r="A23" t="s">
        <v>28</v>
      </c>
      <c r="B23" t="s">
        <v>81</v>
      </c>
      <c r="C23" s="4">
        <v>1344212</v>
      </c>
      <c r="D23">
        <v>432</v>
      </c>
      <c r="E23">
        <v>6088</v>
      </c>
      <c r="H23">
        <v>75</v>
      </c>
      <c r="M23">
        <v>113</v>
      </c>
      <c r="N23" s="2">
        <v>43924.5</v>
      </c>
      <c r="O23">
        <v>9</v>
      </c>
      <c r="P23">
        <v>75</v>
      </c>
      <c r="Q23">
        <v>6520</v>
      </c>
      <c r="R23" s="5">
        <f t="shared" si="0"/>
        <v>32.137787789426071</v>
      </c>
    </row>
    <row r="24" spans="1:18" ht="15.75" thickBot="1" x14ac:dyDescent="0.3">
      <c r="A24" t="s">
        <v>29</v>
      </c>
      <c r="B24" t="s">
        <v>82</v>
      </c>
      <c r="C24" s="4">
        <v>9986857</v>
      </c>
      <c r="D24">
        <v>12744</v>
      </c>
      <c r="E24">
        <v>11893</v>
      </c>
      <c r="N24" s="2">
        <v>43924.458333333336</v>
      </c>
      <c r="O24">
        <v>479</v>
      </c>
      <c r="Q24">
        <v>24637</v>
      </c>
      <c r="R24" s="5">
        <f t="shared" si="0"/>
        <v>127.60771481958737</v>
      </c>
    </row>
    <row r="25" spans="1:18" ht="15.75" thickBot="1" x14ac:dyDescent="0.3">
      <c r="A25" t="s">
        <v>30</v>
      </c>
      <c r="B25" t="s">
        <v>83</v>
      </c>
      <c r="C25" s="4">
        <v>5639632</v>
      </c>
      <c r="D25">
        <v>789</v>
      </c>
      <c r="E25">
        <v>23438</v>
      </c>
      <c r="G25">
        <v>86</v>
      </c>
      <c r="H25">
        <v>156</v>
      </c>
      <c r="I25">
        <v>40</v>
      </c>
      <c r="J25">
        <v>40</v>
      </c>
      <c r="N25" s="2">
        <v>43923.708333333336</v>
      </c>
      <c r="O25">
        <v>22</v>
      </c>
      <c r="P25">
        <v>156</v>
      </c>
      <c r="Q25">
        <v>24227</v>
      </c>
      <c r="R25" s="5">
        <f t="shared" si="0"/>
        <v>13.99027454273612</v>
      </c>
    </row>
    <row r="26" spans="1:18" ht="15.75" thickBot="1" x14ac:dyDescent="0.3">
      <c r="A26" t="s">
        <v>31</v>
      </c>
      <c r="B26" t="s">
        <v>84</v>
      </c>
      <c r="C26" s="4">
        <v>6137428</v>
      </c>
      <c r="D26">
        <v>2113</v>
      </c>
      <c r="E26">
        <v>24727</v>
      </c>
      <c r="G26">
        <v>475</v>
      </c>
      <c r="N26" s="2">
        <v>43924.625</v>
      </c>
      <c r="O26">
        <v>19</v>
      </c>
      <c r="Q26">
        <v>26840</v>
      </c>
      <c r="R26" s="5">
        <f t="shared" si="0"/>
        <v>34.428102455947339</v>
      </c>
    </row>
    <row r="27" spans="1:18" ht="15.75" thickBot="1" x14ac:dyDescent="0.3">
      <c r="A27" t="s">
        <v>32</v>
      </c>
      <c r="B27" t="s">
        <v>85</v>
      </c>
      <c r="C27" s="4">
        <v>2976149</v>
      </c>
      <c r="D27">
        <v>1358</v>
      </c>
      <c r="E27">
        <v>4753</v>
      </c>
      <c r="H27">
        <v>420</v>
      </c>
      <c r="N27" s="2">
        <v>43923.791666666664</v>
      </c>
      <c r="O27">
        <v>29</v>
      </c>
      <c r="P27">
        <v>420</v>
      </c>
      <c r="Q27">
        <v>6111</v>
      </c>
      <c r="R27" s="5">
        <f t="shared" si="0"/>
        <v>45.629435891818588</v>
      </c>
    </row>
    <row r="28" spans="1:18" ht="15.75" thickBot="1" x14ac:dyDescent="0.3">
      <c r="A28" t="s">
        <v>33</v>
      </c>
      <c r="B28" t="s">
        <v>86</v>
      </c>
      <c r="C28" s="4">
        <v>1068778</v>
      </c>
      <c r="D28">
        <v>262</v>
      </c>
      <c r="E28">
        <v>5795</v>
      </c>
      <c r="H28">
        <v>24</v>
      </c>
      <c r="N28" s="2">
        <v>43924.770833333336</v>
      </c>
      <c r="O28">
        <v>5</v>
      </c>
      <c r="P28">
        <v>24</v>
      </c>
      <c r="Q28">
        <v>6057</v>
      </c>
      <c r="R28" s="5">
        <f t="shared" si="0"/>
        <v>24.513977645497942</v>
      </c>
    </row>
    <row r="29" spans="1:18" ht="15.75" thickBot="1" x14ac:dyDescent="0.3">
      <c r="A29" t="s">
        <v>34</v>
      </c>
      <c r="B29" t="s">
        <v>87</v>
      </c>
      <c r="C29" s="4">
        <v>10488084</v>
      </c>
      <c r="D29">
        <v>2093</v>
      </c>
      <c r="E29">
        <v>29505</v>
      </c>
      <c r="G29">
        <v>184</v>
      </c>
      <c r="H29">
        <v>259</v>
      </c>
      <c r="N29" s="2">
        <v>43924.579861111109</v>
      </c>
      <c r="O29">
        <v>19</v>
      </c>
      <c r="P29">
        <v>259</v>
      </c>
      <c r="Q29">
        <v>31598</v>
      </c>
      <c r="R29" s="5">
        <f t="shared" si="0"/>
        <v>19.955980520369593</v>
      </c>
    </row>
    <row r="30" spans="1:18" ht="15.75" thickBot="1" x14ac:dyDescent="0.3">
      <c r="A30" t="s">
        <v>35</v>
      </c>
      <c r="B30" t="s">
        <v>88</v>
      </c>
      <c r="C30" s="4">
        <v>762062</v>
      </c>
      <c r="D30">
        <v>173</v>
      </c>
      <c r="E30">
        <v>5625</v>
      </c>
      <c r="H30">
        <v>29</v>
      </c>
      <c r="M30">
        <v>55</v>
      </c>
      <c r="N30" s="2">
        <v>43924.576388888891</v>
      </c>
      <c r="O30">
        <v>3</v>
      </c>
      <c r="P30">
        <v>29</v>
      </c>
      <c r="Q30">
        <v>5798</v>
      </c>
      <c r="R30" s="5">
        <f t="shared" si="0"/>
        <v>22.701564964530444</v>
      </c>
    </row>
    <row r="31" spans="1:18" ht="15.75" thickBot="1" x14ac:dyDescent="0.3">
      <c r="A31" t="s">
        <v>36</v>
      </c>
      <c r="B31" t="s">
        <v>89</v>
      </c>
      <c r="C31" s="4">
        <v>1934408</v>
      </c>
      <c r="D31">
        <v>285</v>
      </c>
      <c r="E31">
        <v>4579</v>
      </c>
      <c r="F31">
        <v>11</v>
      </c>
      <c r="N31" s="2">
        <v>43924.791666666664</v>
      </c>
      <c r="O31">
        <v>6</v>
      </c>
      <c r="Q31">
        <v>4864</v>
      </c>
      <c r="R31" s="5">
        <f t="shared" si="0"/>
        <v>14.733189689041817</v>
      </c>
    </row>
    <row r="32" spans="1:18" ht="15.75" thickBot="1" x14ac:dyDescent="0.3">
      <c r="A32" t="s">
        <v>37</v>
      </c>
      <c r="B32" t="s">
        <v>90</v>
      </c>
      <c r="C32" s="4">
        <v>1359711</v>
      </c>
      <c r="D32">
        <v>540</v>
      </c>
      <c r="E32">
        <v>6965</v>
      </c>
      <c r="F32">
        <v>94</v>
      </c>
      <c r="H32">
        <v>80</v>
      </c>
      <c r="M32">
        <v>144</v>
      </c>
      <c r="N32" s="2">
        <v>43924.375</v>
      </c>
      <c r="O32">
        <v>7</v>
      </c>
      <c r="P32">
        <v>80</v>
      </c>
      <c r="Q32">
        <v>7505</v>
      </c>
      <c r="R32" s="5">
        <f t="shared" si="0"/>
        <v>39.714321646291012</v>
      </c>
    </row>
    <row r="33" spans="1:18" ht="15.75" thickBot="1" x14ac:dyDescent="0.3">
      <c r="A33" t="s">
        <v>38</v>
      </c>
      <c r="B33" t="s">
        <v>91</v>
      </c>
      <c r="C33" s="4">
        <v>8882190</v>
      </c>
      <c r="D33">
        <v>29895</v>
      </c>
      <c r="E33">
        <v>37608</v>
      </c>
      <c r="N33" s="2">
        <v>43924.541666666664</v>
      </c>
      <c r="O33">
        <v>646</v>
      </c>
      <c r="Q33">
        <v>67503</v>
      </c>
      <c r="R33" s="5">
        <f t="shared" si="0"/>
        <v>336.57239937447861</v>
      </c>
    </row>
    <row r="34" spans="1:18" ht="15.75" thickBot="1" x14ac:dyDescent="0.3">
      <c r="A34" t="s">
        <v>39</v>
      </c>
      <c r="B34" t="s">
        <v>92</v>
      </c>
      <c r="C34" s="4">
        <v>2096829</v>
      </c>
      <c r="D34">
        <v>495</v>
      </c>
      <c r="E34">
        <v>15137</v>
      </c>
      <c r="G34">
        <v>31</v>
      </c>
      <c r="H34">
        <v>31</v>
      </c>
      <c r="M34">
        <v>26</v>
      </c>
      <c r="N34" s="2">
        <v>43924</v>
      </c>
      <c r="O34">
        <v>10</v>
      </c>
      <c r="P34">
        <v>31</v>
      </c>
      <c r="Q34">
        <v>15632</v>
      </c>
      <c r="R34" s="5">
        <f t="shared" si="0"/>
        <v>23.60707525506372</v>
      </c>
    </row>
    <row r="35" spans="1:18" ht="15.75" thickBot="1" x14ac:dyDescent="0.3">
      <c r="A35" t="s">
        <v>40</v>
      </c>
      <c r="B35" t="s">
        <v>93</v>
      </c>
      <c r="C35" s="4">
        <v>3080156</v>
      </c>
      <c r="D35">
        <v>1514</v>
      </c>
      <c r="E35">
        <v>13018</v>
      </c>
      <c r="N35" s="2">
        <v>43924.5</v>
      </c>
      <c r="O35">
        <v>43</v>
      </c>
      <c r="Q35">
        <v>14532</v>
      </c>
      <c r="R35" s="5">
        <f t="shared" si="0"/>
        <v>49.153354570352931</v>
      </c>
    </row>
    <row r="36" spans="1:18" ht="15.75" thickBot="1" x14ac:dyDescent="0.3">
      <c r="A36" t="s">
        <v>41</v>
      </c>
      <c r="B36" t="s">
        <v>94</v>
      </c>
      <c r="C36" s="4">
        <v>19453561</v>
      </c>
      <c r="D36">
        <v>102863</v>
      </c>
      <c r="E36">
        <v>168139</v>
      </c>
      <c r="G36">
        <v>14810</v>
      </c>
      <c r="H36">
        <v>23696</v>
      </c>
      <c r="I36">
        <v>3731</v>
      </c>
      <c r="M36">
        <v>8886</v>
      </c>
      <c r="N36" s="2">
        <v>43924.458333333336</v>
      </c>
      <c r="O36">
        <v>2935</v>
      </c>
      <c r="P36">
        <v>23696</v>
      </c>
      <c r="Q36">
        <v>271002</v>
      </c>
      <c r="R36" s="5">
        <f t="shared" si="0"/>
        <v>528.7618035587418</v>
      </c>
    </row>
    <row r="37" spans="1:18" ht="15.75" thickBot="1" x14ac:dyDescent="0.3">
      <c r="A37" t="s">
        <v>42</v>
      </c>
      <c r="B37" t="s">
        <v>95</v>
      </c>
      <c r="C37" s="4">
        <v>11689100</v>
      </c>
      <c r="D37">
        <v>3312</v>
      </c>
      <c r="E37">
        <v>35063</v>
      </c>
      <c r="H37">
        <v>895</v>
      </c>
      <c r="J37">
        <v>288</v>
      </c>
      <c r="N37" s="2">
        <v>43924.583333333336</v>
      </c>
      <c r="O37">
        <v>91</v>
      </c>
      <c r="P37">
        <v>895</v>
      </c>
      <c r="Q37">
        <v>38375</v>
      </c>
      <c r="R37" s="5">
        <f t="shared" si="0"/>
        <v>28.334089023106998</v>
      </c>
    </row>
    <row r="38" spans="1:18" ht="15.75" thickBot="1" x14ac:dyDescent="0.3">
      <c r="A38" t="s">
        <v>43</v>
      </c>
      <c r="B38" t="s">
        <v>96</v>
      </c>
      <c r="C38" s="4">
        <v>3956971</v>
      </c>
      <c r="D38">
        <v>988</v>
      </c>
      <c r="E38">
        <v>1315</v>
      </c>
      <c r="H38">
        <v>289</v>
      </c>
      <c r="N38" s="2">
        <v>43924.333333333336</v>
      </c>
      <c r="O38">
        <v>38</v>
      </c>
      <c r="P38">
        <v>289</v>
      </c>
      <c r="Q38">
        <v>2303</v>
      </c>
      <c r="R38" s="5">
        <f t="shared" si="0"/>
        <v>24.968593401366853</v>
      </c>
    </row>
    <row r="39" spans="1:18" ht="15.75" thickBot="1" x14ac:dyDescent="0.3">
      <c r="A39" t="s">
        <v>44</v>
      </c>
      <c r="B39" t="s">
        <v>97</v>
      </c>
      <c r="C39" s="4">
        <v>4217737</v>
      </c>
      <c r="D39">
        <v>899</v>
      </c>
      <c r="E39">
        <v>16535</v>
      </c>
      <c r="H39">
        <v>204</v>
      </c>
      <c r="K39">
        <v>38</v>
      </c>
      <c r="L39">
        <v>40</v>
      </c>
      <c r="N39" s="2">
        <v>43924.5</v>
      </c>
      <c r="O39">
        <v>22</v>
      </c>
      <c r="P39">
        <v>204</v>
      </c>
      <c r="Q39">
        <v>17434</v>
      </c>
      <c r="R39" s="5">
        <f t="shared" si="0"/>
        <v>21.314747695268814</v>
      </c>
    </row>
    <row r="40" spans="1:18" ht="15.75" thickBot="1" x14ac:dyDescent="0.3">
      <c r="A40" t="s">
        <v>45</v>
      </c>
      <c r="B40" t="s">
        <v>98</v>
      </c>
      <c r="C40" s="4">
        <v>12801989</v>
      </c>
      <c r="D40">
        <v>8420</v>
      </c>
      <c r="E40">
        <v>53695</v>
      </c>
      <c r="H40">
        <v>852</v>
      </c>
      <c r="N40" s="2">
        <v>43924.5</v>
      </c>
      <c r="O40">
        <v>102</v>
      </c>
      <c r="P40">
        <v>852</v>
      </c>
      <c r="Q40">
        <v>62115</v>
      </c>
      <c r="R40" s="5">
        <f t="shared" si="0"/>
        <v>65.771029798572712</v>
      </c>
    </row>
    <row r="41" spans="1:18" ht="15.75" thickBot="1" x14ac:dyDescent="0.3">
      <c r="A41" t="s">
        <v>46</v>
      </c>
      <c r="B41" t="s">
        <v>99</v>
      </c>
      <c r="C41" s="4">
        <v>1059361</v>
      </c>
      <c r="D41">
        <v>711</v>
      </c>
      <c r="E41">
        <v>4412</v>
      </c>
      <c r="G41">
        <v>72</v>
      </c>
      <c r="H41">
        <v>72</v>
      </c>
      <c r="I41">
        <v>14</v>
      </c>
      <c r="J41">
        <v>14</v>
      </c>
      <c r="K41">
        <v>6</v>
      </c>
      <c r="L41">
        <v>6</v>
      </c>
      <c r="M41">
        <v>35</v>
      </c>
      <c r="N41" s="2">
        <v>43924.659722222219</v>
      </c>
      <c r="O41">
        <v>14</v>
      </c>
      <c r="P41">
        <v>72</v>
      </c>
      <c r="Q41">
        <v>5123</v>
      </c>
      <c r="R41" s="5">
        <f t="shared" si="0"/>
        <v>67.115931207586456</v>
      </c>
    </row>
    <row r="42" spans="1:18" ht="15.75" thickBot="1" x14ac:dyDescent="0.3">
      <c r="A42" t="s">
        <v>47</v>
      </c>
      <c r="B42" t="s">
        <v>100</v>
      </c>
      <c r="C42" s="4">
        <v>5148714</v>
      </c>
      <c r="D42">
        <v>1700</v>
      </c>
      <c r="E42">
        <v>14459</v>
      </c>
      <c r="H42">
        <v>241</v>
      </c>
      <c r="N42" s="2">
        <v>43924.704861111109</v>
      </c>
      <c r="O42">
        <v>34</v>
      </c>
      <c r="P42">
        <v>241</v>
      </c>
      <c r="Q42">
        <v>16159</v>
      </c>
      <c r="R42" s="5">
        <f t="shared" si="0"/>
        <v>33.01795360938673</v>
      </c>
    </row>
    <row r="43" spans="1:18" ht="15.75" thickBot="1" x14ac:dyDescent="0.3">
      <c r="A43" t="s">
        <v>48</v>
      </c>
      <c r="B43" t="s">
        <v>101</v>
      </c>
      <c r="C43" s="4">
        <v>884659</v>
      </c>
      <c r="D43">
        <v>187</v>
      </c>
      <c r="E43">
        <v>4593</v>
      </c>
      <c r="F43">
        <v>3</v>
      </c>
      <c r="H43">
        <v>17</v>
      </c>
      <c r="M43">
        <v>69</v>
      </c>
      <c r="N43" s="2">
        <v>43924.556250000001</v>
      </c>
      <c r="O43">
        <v>2</v>
      </c>
      <c r="P43">
        <v>17</v>
      </c>
      <c r="Q43">
        <v>4780</v>
      </c>
      <c r="R43" s="5">
        <f t="shared" si="0"/>
        <v>21.138088235127885</v>
      </c>
    </row>
    <row r="44" spans="1:18" ht="15.75" thickBot="1" x14ac:dyDescent="0.3">
      <c r="A44" t="s">
        <v>49</v>
      </c>
      <c r="B44" t="s">
        <v>102</v>
      </c>
      <c r="C44" s="4">
        <v>6829174</v>
      </c>
      <c r="D44">
        <v>3067</v>
      </c>
      <c r="E44">
        <v>34772</v>
      </c>
      <c r="H44">
        <v>293</v>
      </c>
      <c r="M44">
        <v>248</v>
      </c>
      <c r="N44" s="2">
        <v>43924.625</v>
      </c>
      <c r="O44">
        <v>37</v>
      </c>
      <c r="P44">
        <v>293</v>
      </c>
      <c r="Q44">
        <v>37839</v>
      </c>
      <c r="R44" s="5">
        <f t="shared" si="0"/>
        <v>44.910262939559018</v>
      </c>
    </row>
    <row r="45" spans="1:18" ht="15.75" thickBot="1" x14ac:dyDescent="0.3">
      <c r="A45" t="s">
        <v>50</v>
      </c>
      <c r="B45" t="s">
        <v>103</v>
      </c>
      <c r="C45" s="4">
        <v>28995881</v>
      </c>
      <c r="D45">
        <v>5330</v>
      </c>
      <c r="E45">
        <v>50434</v>
      </c>
      <c r="H45">
        <v>196</v>
      </c>
      <c r="M45">
        <v>38</v>
      </c>
      <c r="N45" s="2">
        <v>43923.875</v>
      </c>
      <c r="O45">
        <v>90</v>
      </c>
      <c r="P45">
        <v>196</v>
      </c>
      <c r="Q45">
        <v>55764</v>
      </c>
      <c r="R45" s="5">
        <f t="shared" si="0"/>
        <v>18.38192121149897</v>
      </c>
    </row>
    <row r="46" spans="1:18" ht="15.75" thickBot="1" x14ac:dyDescent="0.3">
      <c r="A46" t="s">
        <v>51</v>
      </c>
      <c r="B46" t="s">
        <v>104</v>
      </c>
      <c r="C46" s="4">
        <v>3205958</v>
      </c>
      <c r="D46">
        <v>1246</v>
      </c>
      <c r="E46">
        <v>23002</v>
      </c>
      <c r="H46">
        <v>106</v>
      </c>
      <c r="N46" s="2">
        <v>43924.625</v>
      </c>
      <c r="O46">
        <v>7</v>
      </c>
      <c r="P46">
        <v>106</v>
      </c>
      <c r="Q46">
        <v>24248</v>
      </c>
      <c r="R46" s="5">
        <f t="shared" si="0"/>
        <v>38.865137971239797</v>
      </c>
    </row>
    <row r="47" spans="1:18" ht="15.75" thickBot="1" x14ac:dyDescent="0.3">
      <c r="A47" t="s">
        <v>52</v>
      </c>
      <c r="B47" t="s">
        <v>105</v>
      </c>
      <c r="C47" s="4">
        <v>8535519</v>
      </c>
      <c r="D47">
        <v>2012</v>
      </c>
      <c r="E47">
        <v>16993</v>
      </c>
      <c r="H47">
        <v>312</v>
      </c>
      <c r="J47">
        <v>145</v>
      </c>
      <c r="L47">
        <v>108</v>
      </c>
      <c r="N47" s="2">
        <v>43924.375</v>
      </c>
      <c r="O47">
        <v>46</v>
      </c>
      <c r="P47">
        <v>312</v>
      </c>
      <c r="Q47">
        <v>19005</v>
      </c>
      <c r="R47" s="5">
        <f t="shared" si="0"/>
        <v>23.572087414953913</v>
      </c>
    </row>
    <row r="48" spans="1:18" ht="15.75" thickBot="1" x14ac:dyDescent="0.3">
      <c r="A48" t="s">
        <v>53</v>
      </c>
      <c r="B48" t="s">
        <v>106</v>
      </c>
      <c r="C48" s="4">
        <v>623989</v>
      </c>
      <c r="D48">
        <v>389</v>
      </c>
      <c r="E48">
        <v>4839</v>
      </c>
      <c r="G48">
        <v>29</v>
      </c>
      <c r="H48">
        <v>45</v>
      </c>
      <c r="M48">
        <v>15</v>
      </c>
      <c r="N48" s="2">
        <v>43924.541666666664</v>
      </c>
      <c r="O48">
        <v>17</v>
      </c>
      <c r="P48">
        <v>45</v>
      </c>
      <c r="Q48">
        <v>5228</v>
      </c>
      <c r="R48" s="5">
        <f t="shared" si="0"/>
        <v>62.340842546903865</v>
      </c>
    </row>
    <row r="49" spans="1:18" ht="15.75" thickBot="1" x14ac:dyDescent="0.3">
      <c r="A49" t="s">
        <v>54</v>
      </c>
      <c r="B49" t="s">
        <v>107</v>
      </c>
      <c r="C49" s="4">
        <v>7614893</v>
      </c>
      <c r="D49">
        <v>6966</v>
      </c>
      <c r="E49">
        <v>75633</v>
      </c>
      <c r="N49" s="2">
        <v>43924.788194444445</v>
      </c>
      <c r="O49">
        <v>284</v>
      </c>
      <c r="Q49">
        <v>82599</v>
      </c>
      <c r="R49" s="5">
        <f t="shared" si="0"/>
        <v>91.47863272668441</v>
      </c>
    </row>
    <row r="50" spans="1:18" ht="15.75" thickBot="1" x14ac:dyDescent="0.3">
      <c r="A50" t="s">
        <v>55</v>
      </c>
      <c r="B50" t="s">
        <v>108</v>
      </c>
      <c r="C50" s="4">
        <v>5822434</v>
      </c>
      <c r="D50">
        <v>1912</v>
      </c>
      <c r="E50">
        <v>22377</v>
      </c>
      <c r="H50">
        <v>487</v>
      </c>
      <c r="N50" s="2">
        <v>43924.166666666664</v>
      </c>
      <c r="O50">
        <v>37</v>
      </c>
      <c r="P50">
        <v>487</v>
      </c>
      <c r="Q50">
        <v>24289</v>
      </c>
      <c r="R50" s="5">
        <f t="shared" si="0"/>
        <v>32.838500187378685</v>
      </c>
    </row>
    <row r="51" spans="1:18" ht="15.75" thickBot="1" x14ac:dyDescent="0.3">
      <c r="A51" t="s">
        <v>56</v>
      </c>
      <c r="B51" t="s">
        <v>109</v>
      </c>
      <c r="C51" s="4">
        <v>1792147</v>
      </c>
      <c r="D51">
        <v>237</v>
      </c>
      <c r="E51">
        <v>6130</v>
      </c>
      <c r="H51">
        <v>1</v>
      </c>
      <c r="N51" s="2">
        <v>43924.416666666664</v>
      </c>
      <c r="O51">
        <v>2</v>
      </c>
      <c r="P51">
        <v>1</v>
      </c>
      <c r="Q51">
        <v>6367</v>
      </c>
      <c r="R51" s="5">
        <f t="shared" si="0"/>
        <v>13.224361617657481</v>
      </c>
    </row>
    <row r="52" spans="1:18" x14ac:dyDescent="0.25">
      <c r="A52" t="s">
        <v>57</v>
      </c>
      <c r="B52" t="s">
        <v>111</v>
      </c>
      <c r="C52" s="8">
        <v>578759</v>
      </c>
      <c r="D52">
        <v>166</v>
      </c>
      <c r="E52">
        <v>2774</v>
      </c>
      <c r="H52">
        <v>21</v>
      </c>
      <c r="M52">
        <v>37</v>
      </c>
      <c r="N52" s="2">
        <v>43924.833333333336</v>
      </c>
      <c r="O52">
        <v>0</v>
      </c>
      <c r="P52">
        <v>21</v>
      </c>
      <c r="Q52">
        <v>2940</v>
      </c>
      <c r="R52" s="5">
        <f t="shared" si="0"/>
        <v>28.682059371862902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1F77-581D-4B71-9175-895F6BE9E51D}">
  <dimension ref="A1:P52"/>
  <sheetViews>
    <sheetView workbookViewId="0">
      <selection sqref="A1:P52"/>
    </sheetView>
  </sheetViews>
  <sheetFormatPr defaultRowHeight="15" x14ac:dyDescent="0.25"/>
  <cols>
    <col min="3" max="3" width="10.140625" bestFit="1" customWidth="1"/>
    <col min="16" max="16" width="13.85546875" bestFit="1" customWidth="1"/>
  </cols>
  <sheetData>
    <row r="1" spans="1:16" ht="15.75" thickBot="1" x14ac:dyDescent="0.3">
      <c r="A1" t="s">
        <v>112</v>
      </c>
      <c r="B1" t="s">
        <v>1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5</v>
      </c>
      <c r="O1" t="s">
        <v>6</v>
      </c>
      <c r="P1" t="s">
        <v>124</v>
      </c>
    </row>
    <row r="2" spans="1:16" ht="15.75" thickBot="1" x14ac:dyDescent="0.3">
      <c r="A2" t="s">
        <v>7</v>
      </c>
      <c r="B2" t="s">
        <v>60</v>
      </c>
      <c r="C2" s="4">
        <v>731545</v>
      </c>
      <c r="D2">
        <v>143</v>
      </c>
      <c r="E2" s="1">
        <v>4879</v>
      </c>
      <c r="H2">
        <v>9</v>
      </c>
      <c r="N2">
        <v>3</v>
      </c>
      <c r="O2">
        <v>5022</v>
      </c>
      <c r="P2" s="2">
        <v>43922.791666666664</v>
      </c>
    </row>
    <row r="3" spans="1:16" ht="15.75" thickBot="1" x14ac:dyDescent="0.3">
      <c r="A3" t="s">
        <v>8</v>
      </c>
      <c r="B3" t="s">
        <v>61</v>
      </c>
      <c r="C3" s="4">
        <v>4903185</v>
      </c>
      <c r="D3" s="1">
        <v>1116</v>
      </c>
      <c r="E3" s="1">
        <v>7503</v>
      </c>
      <c r="N3">
        <v>32</v>
      </c>
      <c r="O3">
        <v>8619</v>
      </c>
      <c r="P3" s="2">
        <v>43923</v>
      </c>
    </row>
    <row r="4" spans="1:16" ht="15.75" thickBot="1" x14ac:dyDescent="0.3">
      <c r="A4" t="s">
        <v>9</v>
      </c>
      <c r="B4" t="s">
        <v>62</v>
      </c>
      <c r="C4" s="4">
        <v>3017804</v>
      </c>
      <c r="D4">
        <v>643</v>
      </c>
      <c r="E4" s="1">
        <v>7880</v>
      </c>
      <c r="G4">
        <v>66</v>
      </c>
      <c r="K4">
        <v>23</v>
      </c>
      <c r="M4">
        <v>47</v>
      </c>
      <c r="N4">
        <v>12</v>
      </c>
      <c r="O4">
        <v>8523</v>
      </c>
      <c r="P4" s="2">
        <v>43923.614583333336</v>
      </c>
    </row>
    <row r="5" spans="1:16" ht="15.75" thickBot="1" x14ac:dyDescent="0.3">
      <c r="A5" t="s">
        <v>10</v>
      </c>
      <c r="B5" t="s">
        <v>63</v>
      </c>
      <c r="C5" s="4">
        <v>7278717</v>
      </c>
      <c r="D5" s="1">
        <v>1598</v>
      </c>
      <c r="E5" s="1">
        <v>21111</v>
      </c>
      <c r="H5">
        <v>228</v>
      </c>
      <c r="J5">
        <v>83</v>
      </c>
      <c r="N5">
        <v>32</v>
      </c>
      <c r="O5">
        <v>22709</v>
      </c>
      <c r="P5" s="2">
        <v>43923</v>
      </c>
    </row>
    <row r="6" spans="1:16" ht="15.75" thickBot="1" x14ac:dyDescent="0.3">
      <c r="A6" t="s">
        <v>11</v>
      </c>
      <c r="B6" t="s">
        <v>64</v>
      </c>
      <c r="C6" s="4">
        <v>39512223</v>
      </c>
      <c r="D6" s="1">
        <v>9191</v>
      </c>
      <c r="E6" s="1">
        <v>23809</v>
      </c>
      <c r="F6" s="1">
        <v>59500</v>
      </c>
      <c r="G6" s="1">
        <v>1922</v>
      </c>
      <c r="I6">
        <v>816</v>
      </c>
      <c r="N6">
        <v>203</v>
      </c>
      <c r="O6">
        <v>92500</v>
      </c>
      <c r="P6" s="2">
        <v>43923</v>
      </c>
    </row>
    <row r="7" spans="1:16" ht="15.75" thickBot="1" x14ac:dyDescent="0.3">
      <c r="A7" t="s">
        <v>12</v>
      </c>
      <c r="B7" t="s">
        <v>65</v>
      </c>
      <c r="C7" s="4">
        <v>5758736</v>
      </c>
      <c r="D7" s="1">
        <v>3342</v>
      </c>
      <c r="E7" s="1">
        <v>15303</v>
      </c>
      <c r="H7">
        <v>620</v>
      </c>
      <c r="N7">
        <v>80</v>
      </c>
      <c r="O7">
        <v>18645</v>
      </c>
      <c r="P7" s="2">
        <v>43922.75</v>
      </c>
    </row>
    <row r="8" spans="1:16" ht="15.75" thickBot="1" x14ac:dyDescent="0.3">
      <c r="A8" t="s">
        <v>13</v>
      </c>
      <c r="B8" t="s">
        <v>66</v>
      </c>
      <c r="C8" s="4">
        <v>3565287</v>
      </c>
      <c r="D8" s="1">
        <v>3824</v>
      </c>
      <c r="E8" s="1">
        <v>14476</v>
      </c>
      <c r="G8">
        <v>827</v>
      </c>
      <c r="N8">
        <v>112</v>
      </c>
      <c r="O8">
        <v>18300</v>
      </c>
      <c r="P8" s="2">
        <v>43923.645833333336</v>
      </c>
    </row>
    <row r="9" spans="1:16" ht="15.75" thickBot="1" x14ac:dyDescent="0.3">
      <c r="A9" t="s">
        <v>14</v>
      </c>
      <c r="B9" t="s">
        <v>125</v>
      </c>
      <c r="C9" s="4">
        <v>705749</v>
      </c>
      <c r="D9">
        <v>653</v>
      </c>
      <c r="E9" s="1">
        <v>4417</v>
      </c>
      <c r="M9">
        <v>173</v>
      </c>
      <c r="N9">
        <v>12</v>
      </c>
      <c r="O9">
        <v>5070</v>
      </c>
      <c r="P9" s="2">
        <v>43923.375</v>
      </c>
    </row>
    <row r="10" spans="1:16" ht="15.75" thickBot="1" x14ac:dyDescent="0.3">
      <c r="A10" t="s">
        <v>15</v>
      </c>
      <c r="B10" t="s">
        <v>68</v>
      </c>
      <c r="C10" s="4">
        <v>973764</v>
      </c>
      <c r="D10">
        <v>393</v>
      </c>
      <c r="E10" s="1">
        <v>4566</v>
      </c>
      <c r="G10">
        <v>56</v>
      </c>
      <c r="M10">
        <v>49</v>
      </c>
      <c r="N10">
        <v>12</v>
      </c>
      <c r="O10">
        <v>4959</v>
      </c>
      <c r="P10" s="2">
        <v>43923.697916666664</v>
      </c>
    </row>
    <row r="11" spans="1:16" ht="15.75" thickBot="1" x14ac:dyDescent="0.3">
      <c r="A11" t="s">
        <v>16</v>
      </c>
      <c r="B11" t="s">
        <v>69</v>
      </c>
      <c r="C11" s="4">
        <v>21477737</v>
      </c>
      <c r="D11" s="1">
        <v>8010</v>
      </c>
      <c r="E11" s="1">
        <v>69286</v>
      </c>
      <c r="F11" s="1">
        <v>1285</v>
      </c>
      <c r="H11" s="1">
        <v>1123</v>
      </c>
      <c r="N11">
        <v>128</v>
      </c>
      <c r="O11">
        <v>78581</v>
      </c>
      <c r="P11" s="2">
        <v>43923.459027777775</v>
      </c>
    </row>
    <row r="12" spans="1:16" ht="15.75" thickBot="1" x14ac:dyDescent="0.3">
      <c r="A12" t="s">
        <v>17</v>
      </c>
      <c r="B12" t="s">
        <v>70</v>
      </c>
      <c r="C12" s="4">
        <v>10617423</v>
      </c>
      <c r="D12" s="1">
        <v>5348</v>
      </c>
      <c r="E12" s="1">
        <v>17609</v>
      </c>
      <c r="H12" s="1">
        <v>1056</v>
      </c>
      <c r="N12">
        <v>163</v>
      </c>
      <c r="O12">
        <v>22957</v>
      </c>
      <c r="P12" s="2">
        <v>43923.477777777778</v>
      </c>
    </row>
    <row r="13" spans="1:16" ht="15.75" thickBot="1" x14ac:dyDescent="0.3">
      <c r="A13" t="s">
        <v>18</v>
      </c>
      <c r="B13" t="s">
        <v>71</v>
      </c>
      <c r="C13" s="4">
        <v>1415872</v>
      </c>
      <c r="D13">
        <v>258</v>
      </c>
      <c r="E13" s="1">
        <v>10206</v>
      </c>
      <c r="F13">
        <v>18</v>
      </c>
      <c r="H13">
        <v>15</v>
      </c>
      <c r="J13">
        <v>6</v>
      </c>
      <c r="M13">
        <v>69</v>
      </c>
      <c r="N13">
        <v>1</v>
      </c>
      <c r="O13">
        <v>10482</v>
      </c>
      <c r="P13" s="2">
        <v>43922.75</v>
      </c>
    </row>
    <row r="14" spans="1:16" ht="15.75" thickBot="1" x14ac:dyDescent="0.3">
      <c r="A14" t="s">
        <v>19</v>
      </c>
      <c r="B14" t="s">
        <v>72</v>
      </c>
      <c r="C14" s="4">
        <v>3155070</v>
      </c>
      <c r="D14">
        <v>614</v>
      </c>
      <c r="E14" s="1">
        <v>8054</v>
      </c>
      <c r="G14">
        <v>74</v>
      </c>
      <c r="H14">
        <v>120</v>
      </c>
      <c r="M14">
        <v>46</v>
      </c>
      <c r="N14">
        <v>11</v>
      </c>
      <c r="O14">
        <v>8668</v>
      </c>
      <c r="P14" s="2">
        <v>43923</v>
      </c>
    </row>
    <row r="15" spans="1:16" ht="15.75" thickBot="1" x14ac:dyDescent="0.3">
      <c r="A15" t="s">
        <v>20</v>
      </c>
      <c r="B15" t="s">
        <v>73</v>
      </c>
      <c r="C15" s="4">
        <v>1787065</v>
      </c>
      <c r="D15">
        <v>669</v>
      </c>
      <c r="E15" s="1">
        <v>6613</v>
      </c>
      <c r="H15">
        <v>49</v>
      </c>
      <c r="J15">
        <v>7</v>
      </c>
      <c r="N15">
        <v>9</v>
      </c>
      <c r="O15">
        <v>7282</v>
      </c>
      <c r="P15" s="2">
        <v>43922.791666666664</v>
      </c>
    </row>
    <row r="16" spans="1:16" ht="15.75" thickBot="1" x14ac:dyDescent="0.3">
      <c r="A16" t="s">
        <v>21</v>
      </c>
      <c r="B16" t="s">
        <v>74</v>
      </c>
      <c r="C16" s="4">
        <v>12671821</v>
      </c>
      <c r="D16" s="1">
        <v>7695</v>
      </c>
      <c r="E16" s="1">
        <v>35961</v>
      </c>
      <c r="N16">
        <v>157</v>
      </c>
      <c r="O16">
        <v>43656</v>
      </c>
      <c r="P16" s="2">
        <v>43923</v>
      </c>
    </row>
    <row r="17" spans="1:16" ht="15.75" thickBot="1" x14ac:dyDescent="0.3">
      <c r="A17" t="s">
        <v>22</v>
      </c>
      <c r="B17" t="s">
        <v>75</v>
      </c>
      <c r="C17" s="4">
        <v>6732219</v>
      </c>
      <c r="D17" s="1">
        <v>3039</v>
      </c>
      <c r="E17" s="1">
        <v>13246</v>
      </c>
      <c r="N17">
        <v>78</v>
      </c>
      <c r="O17">
        <v>16285</v>
      </c>
      <c r="P17" s="2">
        <v>43922.999305555553</v>
      </c>
    </row>
    <row r="18" spans="1:16" ht="15.75" thickBot="1" x14ac:dyDescent="0.3">
      <c r="A18" t="s">
        <v>23</v>
      </c>
      <c r="B18" t="s">
        <v>76</v>
      </c>
      <c r="C18" s="4">
        <v>2913314</v>
      </c>
      <c r="D18">
        <v>552</v>
      </c>
      <c r="E18" s="1">
        <v>6059</v>
      </c>
      <c r="H18">
        <v>138</v>
      </c>
      <c r="N18">
        <v>13</v>
      </c>
      <c r="O18">
        <v>6611</v>
      </c>
      <c r="P18" s="2">
        <v>43923.5</v>
      </c>
    </row>
    <row r="19" spans="1:16" ht="15.75" thickBot="1" x14ac:dyDescent="0.3">
      <c r="A19" t="s">
        <v>24</v>
      </c>
      <c r="B19" t="s">
        <v>77</v>
      </c>
      <c r="C19" s="4">
        <v>4467673</v>
      </c>
      <c r="D19">
        <v>680</v>
      </c>
      <c r="E19" s="1">
        <v>7220</v>
      </c>
      <c r="N19">
        <v>20</v>
      </c>
      <c r="O19">
        <v>7900</v>
      </c>
      <c r="P19" s="2">
        <v>43922.708333333336</v>
      </c>
    </row>
    <row r="20" spans="1:16" ht="15.75" thickBot="1" x14ac:dyDescent="0.3">
      <c r="A20" t="s">
        <v>25</v>
      </c>
      <c r="B20" t="s">
        <v>78</v>
      </c>
      <c r="C20" s="4">
        <v>4648794</v>
      </c>
      <c r="D20" s="1">
        <v>9150</v>
      </c>
      <c r="E20" s="1">
        <v>41936</v>
      </c>
      <c r="H20" s="1">
        <v>1639</v>
      </c>
      <c r="L20">
        <v>507</v>
      </c>
      <c r="N20">
        <v>310</v>
      </c>
      <c r="O20">
        <v>51086</v>
      </c>
      <c r="P20" s="2">
        <v>43923.541666666664</v>
      </c>
    </row>
    <row r="21" spans="1:16" ht="15.75" thickBot="1" x14ac:dyDescent="0.3">
      <c r="A21" t="s">
        <v>26</v>
      </c>
      <c r="B21" t="s">
        <v>79</v>
      </c>
      <c r="C21" s="4">
        <v>6892503</v>
      </c>
      <c r="D21" s="1">
        <v>8966</v>
      </c>
      <c r="E21" s="1">
        <v>47642</v>
      </c>
      <c r="H21">
        <v>813</v>
      </c>
      <c r="N21">
        <v>154</v>
      </c>
      <c r="O21">
        <v>56608</v>
      </c>
      <c r="P21" s="2">
        <v>43923.666666666664</v>
      </c>
    </row>
    <row r="22" spans="1:16" ht="15.75" thickBot="1" x14ac:dyDescent="0.3">
      <c r="A22" t="s">
        <v>27</v>
      </c>
      <c r="B22" t="s">
        <v>80</v>
      </c>
      <c r="C22" s="4">
        <v>6045680</v>
      </c>
      <c r="D22" s="1">
        <v>2331</v>
      </c>
      <c r="E22" s="1">
        <v>18890</v>
      </c>
      <c r="H22">
        <v>582</v>
      </c>
      <c r="M22">
        <v>81</v>
      </c>
      <c r="N22">
        <v>36</v>
      </c>
      <c r="O22">
        <v>21221</v>
      </c>
      <c r="P22" s="2">
        <v>43923.416666666664</v>
      </c>
    </row>
    <row r="23" spans="1:16" ht="15.75" thickBot="1" x14ac:dyDescent="0.3">
      <c r="A23" t="s">
        <v>28</v>
      </c>
      <c r="B23" t="s">
        <v>81</v>
      </c>
      <c r="C23" s="4">
        <v>1344212</v>
      </c>
      <c r="D23">
        <v>376</v>
      </c>
      <c r="E23" s="1">
        <v>6088</v>
      </c>
      <c r="H23">
        <v>68</v>
      </c>
      <c r="M23">
        <v>94</v>
      </c>
      <c r="N23">
        <v>7</v>
      </c>
      <c r="O23">
        <v>6464</v>
      </c>
      <c r="P23" s="2">
        <v>43923.416666666664</v>
      </c>
    </row>
    <row r="24" spans="1:16" ht="15.75" thickBot="1" x14ac:dyDescent="0.3">
      <c r="A24" t="s">
        <v>29</v>
      </c>
      <c r="B24" t="s">
        <v>82</v>
      </c>
      <c r="C24" s="4">
        <v>9986857</v>
      </c>
      <c r="D24" s="1">
        <v>10791</v>
      </c>
      <c r="E24" s="1">
        <v>11893</v>
      </c>
      <c r="N24">
        <v>417</v>
      </c>
      <c r="O24">
        <v>22684</v>
      </c>
      <c r="P24" s="2">
        <v>43923.458333333336</v>
      </c>
    </row>
    <row r="25" spans="1:16" ht="15.75" thickBot="1" x14ac:dyDescent="0.3">
      <c r="A25" t="s">
        <v>30</v>
      </c>
      <c r="B25" t="s">
        <v>83</v>
      </c>
      <c r="C25" s="4">
        <v>5639632</v>
      </c>
      <c r="D25">
        <v>742</v>
      </c>
      <c r="E25" s="1">
        <v>21652</v>
      </c>
      <c r="G25">
        <v>75</v>
      </c>
      <c r="H25">
        <v>138</v>
      </c>
      <c r="I25">
        <v>38</v>
      </c>
      <c r="J25">
        <v>38</v>
      </c>
      <c r="N25">
        <v>18</v>
      </c>
      <c r="O25">
        <v>22394</v>
      </c>
      <c r="P25" s="2">
        <v>43923.5</v>
      </c>
    </row>
    <row r="26" spans="1:16" ht="15.75" thickBot="1" x14ac:dyDescent="0.3">
      <c r="A26" t="s">
        <v>31</v>
      </c>
      <c r="B26" t="s">
        <v>84</v>
      </c>
      <c r="C26" s="4">
        <v>6137428</v>
      </c>
      <c r="D26" s="1">
        <v>1834</v>
      </c>
      <c r="E26" s="1">
        <v>17849</v>
      </c>
      <c r="N26">
        <v>19</v>
      </c>
      <c r="O26">
        <v>19683</v>
      </c>
      <c r="P26" s="2">
        <v>43923.625</v>
      </c>
    </row>
    <row r="27" spans="1:16" ht="15.75" thickBot="1" x14ac:dyDescent="0.3">
      <c r="A27" t="s">
        <v>32</v>
      </c>
      <c r="B27" t="s">
        <v>85</v>
      </c>
      <c r="C27" s="4">
        <v>2976149</v>
      </c>
      <c r="D27" s="1">
        <v>1177</v>
      </c>
      <c r="E27" s="1">
        <v>4753</v>
      </c>
      <c r="H27">
        <v>360</v>
      </c>
      <c r="N27">
        <v>26</v>
      </c>
      <c r="O27">
        <v>5930</v>
      </c>
      <c r="P27" s="2">
        <v>43922.791666666664</v>
      </c>
    </row>
    <row r="28" spans="1:16" ht="15.75" thickBot="1" x14ac:dyDescent="0.3">
      <c r="A28" t="s">
        <v>33</v>
      </c>
      <c r="B28" t="s">
        <v>86</v>
      </c>
      <c r="C28" s="4">
        <v>1068778</v>
      </c>
      <c r="D28">
        <v>227</v>
      </c>
      <c r="E28" s="1">
        <v>5093</v>
      </c>
      <c r="H28">
        <v>20</v>
      </c>
      <c r="N28">
        <v>5</v>
      </c>
      <c r="O28">
        <v>5320</v>
      </c>
      <c r="P28" s="2">
        <v>43923.416666666664</v>
      </c>
    </row>
    <row r="29" spans="1:16" ht="15.75" thickBot="1" x14ac:dyDescent="0.3">
      <c r="A29" t="s">
        <v>34</v>
      </c>
      <c r="B29" t="s">
        <v>87</v>
      </c>
      <c r="C29" s="4">
        <v>10488084</v>
      </c>
      <c r="D29" s="1">
        <v>1857</v>
      </c>
      <c r="E29" s="1">
        <v>26822</v>
      </c>
      <c r="G29">
        <v>184</v>
      </c>
      <c r="H29">
        <v>204</v>
      </c>
      <c r="N29">
        <v>16</v>
      </c>
      <c r="O29">
        <v>28679</v>
      </c>
      <c r="P29" s="2">
        <v>43923.583333333336</v>
      </c>
    </row>
    <row r="30" spans="1:16" ht="15.75" thickBot="1" x14ac:dyDescent="0.3">
      <c r="A30" t="s">
        <v>35</v>
      </c>
      <c r="B30" t="s">
        <v>88</v>
      </c>
      <c r="C30" s="4">
        <v>762062</v>
      </c>
      <c r="D30">
        <v>159</v>
      </c>
      <c r="E30" s="1">
        <v>4821</v>
      </c>
      <c r="H30">
        <v>28</v>
      </c>
      <c r="M30">
        <v>43</v>
      </c>
      <c r="N30">
        <v>3</v>
      </c>
      <c r="O30">
        <v>4980</v>
      </c>
      <c r="P30" s="2">
        <v>43923.538888888892</v>
      </c>
    </row>
    <row r="31" spans="1:16" ht="15.75" thickBot="1" x14ac:dyDescent="0.3">
      <c r="A31" t="s">
        <v>36</v>
      </c>
      <c r="B31" t="s">
        <v>89</v>
      </c>
      <c r="C31" s="4">
        <v>1934408</v>
      </c>
      <c r="D31">
        <v>246</v>
      </c>
      <c r="E31" s="1">
        <v>3978</v>
      </c>
      <c r="F31">
        <v>11</v>
      </c>
      <c r="N31">
        <v>5</v>
      </c>
      <c r="O31">
        <v>4235</v>
      </c>
      <c r="P31" s="2">
        <v>43923.583333333336</v>
      </c>
    </row>
    <row r="32" spans="1:16" ht="15.75" thickBot="1" x14ac:dyDescent="0.3">
      <c r="A32" t="s">
        <v>37</v>
      </c>
      <c r="B32" t="s">
        <v>90</v>
      </c>
      <c r="C32" s="4">
        <v>1359711</v>
      </c>
      <c r="D32">
        <v>415</v>
      </c>
      <c r="E32" s="1">
        <v>6078</v>
      </c>
      <c r="F32">
        <v>126</v>
      </c>
      <c r="G32">
        <v>58</v>
      </c>
      <c r="H32">
        <v>59</v>
      </c>
      <c r="M32">
        <v>91</v>
      </c>
      <c r="N32">
        <v>4</v>
      </c>
      <c r="O32">
        <v>6619</v>
      </c>
      <c r="P32" s="2">
        <v>43922.375</v>
      </c>
    </row>
    <row r="33" spans="1:16" ht="15.75" thickBot="1" x14ac:dyDescent="0.3">
      <c r="A33" t="s">
        <v>38</v>
      </c>
      <c r="B33" t="s">
        <v>91</v>
      </c>
      <c r="C33" s="4">
        <v>8882190</v>
      </c>
      <c r="D33" s="1">
        <v>25590</v>
      </c>
      <c r="E33" s="1">
        <v>33520</v>
      </c>
      <c r="N33">
        <v>537</v>
      </c>
      <c r="O33">
        <v>59110</v>
      </c>
      <c r="P33" s="2">
        <v>43923.541666666664</v>
      </c>
    </row>
    <row r="34" spans="1:16" ht="15.75" thickBot="1" x14ac:dyDescent="0.3">
      <c r="A34" t="s">
        <v>39</v>
      </c>
      <c r="B34" t="s">
        <v>92</v>
      </c>
      <c r="C34" s="4">
        <v>2096829</v>
      </c>
      <c r="D34">
        <v>363</v>
      </c>
      <c r="E34" s="1">
        <v>13648</v>
      </c>
      <c r="G34">
        <v>31</v>
      </c>
      <c r="H34">
        <v>31</v>
      </c>
      <c r="M34">
        <v>26</v>
      </c>
      <c r="N34">
        <v>6</v>
      </c>
      <c r="O34">
        <v>14011</v>
      </c>
      <c r="P34" s="2">
        <v>43922</v>
      </c>
    </row>
    <row r="35" spans="1:16" ht="15.75" thickBot="1" x14ac:dyDescent="0.3">
      <c r="A35" t="s">
        <v>40</v>
      </c>
      <c r="B35" t="s">
        <v>93</v>
      </c>
      <c r="C35" s="4">
        <v>3080156</v>
      </c>
      <c r="D35" s="1">
        <v>1458</v>
      </c>
      <c r="E35" s="1">
        <v>12588</v>
      </c>
      <c r="N35">
        <v>38</v>
      </c>
      <c r="O35">
        <v>14046</v>
      </c>
      <c r="P35" s="2">
        <v>43923.395833333336</v>
      </c>
    </row>
    <row r="36" spans="1:16" ht="15.75" thickBot="1" x14ac:dyDescent="0.3">
      <c r="A36" t="s">
        <v>41</v>
      </c>
      <c r="B36" t="s">
        <v>94</v>
      </c>
      <c r="C36" s="4">
        <v>19453561</v>
      </c>
      <c r="D36" s="1">
        <v>92381</v>
      </c>
      <c r="E36" s="1">
        <v>146584</v>
      </c>
      <c r="G36" s="1">
        <v>13383</v>
      </c>
      <c r="H36" s="1">
        <v>20817</v>
      </c>
      <c r="I36" s="1">
        <v>3396</v>
      </c>
      <c r="M36">
        <v>7434</v>
      </c>
      <c r="N36">
        <v>2373</v>
      </c>
      <c r="O36">
        <v>238965</v>
      </c>
      <c r="P36" s="2">
        <v>43923.489583333336</v>
      </c>
    </row>
    <row r="37" spans="1:16" ht="15.75" thickBot="1" x14ac:dyDescent="0.3">
      <c r="A37" t="s">
        <v>42</v>
      </c>
      <c r="B37" t="s">
        <v>95</v>
      </c>
      <c r="C37" s="4">
        <v>11689100</v>
      </c>
      <c r="D37" s="1">
        <v>2902</v>
      </c>
      <c r="E37" s="1">
        <v>32016</v>
      </c>
      <c r="H37">
        <v>802</v>
      </c>
      <c r="J37">
        <v>260</v>
      </c>
      <c r="N37">
        <v>81</v>
      </c>
      <c r="O37">
        <v>34918</v>
      </c>
      <c r="P37" s="2">
        <v>43923.583333333336</v>
      </c>
    </row>
    <row r="38" spans="1:16" ht="15.75" thickBot="1" x14ac:dyDescent="0.3">
      <c r="A38" t="s">
        <v>43</v>
      </c>
      <c r="B38" t="s">
        <v>96</v>
      </c>
      <c r="C38" s="4">
        <v>3956971</v>
      </c>
      <c r="D38">
        <v>879</v>
      </c>
      <c r="E38" s="1">
        <v>1265</v>
      </c>
      <c r="H38">
        <v>257</v>
      </c>
      <c r="N38">
        <v>34</v>
      </c>
      <c r="O38">
        <v>2144</v>
      </c>
      <c r="P38" s="2">
        <v>43922.333333333336</v>
      </c>
    </row>
    <row r="39" spans="1:16" ht="15.75" thickBot="1" x14ac:dyDescent="0.3">
      <c r="A39" t="s">
        <v>44</v>
      </c>
      <c r="B39" t="s">
        <v>97</v>
      </c>
      <c r="C39" s="4">
        <v>4217737</v>
      </c>
      <c r="D39">
        <v>736</v>
      </c>
      <c r="E39" s="1">
        <v>14132</v>
      </c>
      <c r="G39">
        <v>134</v>
      </c>
      <c r="H39">
        <v>167</v>
      </c>
      <c r="K39">
        <v>38</v>
      </c>
      <c r="L39">
        <v>40</v>
      </c>
      <c r="N39">
        <v>19</v>
      </c>
      <c r="O39">
        <v>14868</v>
      </c>
      <c r="P39" s="2">
        <v>43922.458333333336</v>
      </c>
    </row>
    <row r="40" spans="1:16" ht="15.75" thickBot="1" x14ac:dyDescent="0.3">
      <c r="A40" t="s">
        <v>45</v>
      </c>
      <c r="B40" t="s">
        <v>98</v>
      </c>
      <c r="C40" s="4">
        <v>12801989</v>
      </c>
      <c r="D40" s="1">
        <v>7016</v>
      </c>
      <c r="E40" s="1">
        <v>47698</v>
      </c>
      <c r="H40">
        <v>730</v>
      </c>
      <c r="N40">
        <v>90</v>
      </c>
      <c r="O40">
        <v>54714</v>
      </c>
      <c r="P40" s="2">
        <v>43923.5</v>
      </c>
    </row>
    <row r="41" spans="1:16" ht="15.75" thickBot="1" x14ac:dyDescent="0.3">
      <c r="A41" t="s">
        <v>46</v>
      </c>
      <c r="B41" t="s">
        <v>99</v>
      </c>
      <c r="C41" s="4">
        <v>1059361</v>
      </c>
      <c r="D41">
        <v>657</v>
      </c>
      <c r="E41" s="1">
        <v>4412</v>
      </c>
      <c r="G41">
        <v>72</v>
      </c>
      <c r="I41">
        <v>14</v>
      </c>
      <c r="K41">
        <v>6</v>
      </c>
      <c r="L41">
        <v>6</v>
      </c>
      <c r="M41">
        <v>35</v>
      </c>
      <c r="N41">
        <v>12</v>
      </c>
      <c r="O41">
        <v>5069</v>
      </c>
      <c r="P41" s="2">
        <v>43923.665277777778</v>
      </c>
    </row>
    <row r="42" spans="1:16" ht="15.75" thickBot="1" x14ac:dyDescent="0.3">
      <c r="A42" t="s">
        <v>47</v>
      </c>
      <c r="B42" t="s">
        <v>100</v>
      </c>
      <c r="C42" s="4">
        <v>5148714</v>
      </c>
      <c r="D42" s="1">
        <v>1554</v>
      </c>
      <c r="E42" s="1">
        <v>5441</v>
      </c>
      <c r="H42">
        <v>896</v>
      </c>
      <c r="N42">
        <v>31</v>
      </c>
      <c r="O42">
        <v>6995</v>
      </c>
      <c r="P42" s="2">
        <v>43923.669444444444</v>
      </c>
    </row>
    <row r="43" spans="1:16" ht="15.75" thickBot="1" x14ac:dyDescent="0.3">
      <c r="A43" t="s">
        <v>48</v>
      </c>
      <c r="B43" t="s">
        <v>101</v>
      </c>
      <c r="C43" s="4">
        <v>884659</v>
      </c>
      <c r="D43">
        <v>165</v>
      </c>
      <c r="E43" s="1">
        <v>4217</v>
      </c>
      <c r="F43">
        <v>0</v>
      </c>
      <c r="H43">
        <v>17</v>
      </c>
      <c r="M43">
        <v>57</v>
      </c>
      <c r="N43">
        <v>2</v>
      </c>
      <c r="O43">
        <v>4382</v>
      </c>
      <c r="P43" s="2">
        <v>43922.75</v>
      </c>
    </row>
    <row r="44" spans="1:16" ht="15.75" thickBot="1" x14ac:dyDescent="0.3">
      <c r="A44" t="s">
        <v>49</v>
      </c>
      <c r="B44" t="s">
        <v>102</v>
      </c>
      <c r="C44" s="4">
        <v>6829174</v>
      </c>
      <c r="D44" s="1">
        <v>2845</v>
      </c>
      <c r="E44" s="1">
        <v>31766</v>
      </c>
      <c r="H44">
        <v>263</v>
      </c>
      <c r="M44">
        <v>220</v>
      </c>
      <c r="N44">
        <v>32</v>
      </c>
      <c r="O44">
        <v>34611</v>
      </c>
      <c r="P44" s="2">
        <v>43923.625</v>
      </c>
    </row>
    <row r="45" spans="1:16" ht="15.75" thickBot="1" x14ac:dyDescent="0.3">
      <c r="A45" t="s">
        <v>50</v>
      </c>
      <c r="B45" t="s">
        <v>103</v>
      </c>
      <c r="C45" s="4">
        <v>28995881</v>
      </c>
      <c r="D45" s="1">
        <v>4669</v>
      </c>
      <c r="E45" s="1">
        <v>46010</v>
      </c>
      <c r="H45">
        <v>196</v>
      </c>
      <c r="M45">
        <v>38</v>
      </c>
      <c r="N45">
        <v>70</v>
      </c>
      <c r="O45">
        <v>50679</v>
      </c>
      <c r="P45" s="2">
        <v>43922.875</v>
      </c>
    </row>
    <row r="46" spans="1:16" ht="15.75" thickBot="1" x14ac:dyDescent="0.3">
      <c r="A46" t="s">
        <v>51</v>
      </c>
      <c r="B46" t="s">
        <v>104</v>
      </c>
      <c r="C46" s="4">
        <v>3205958</v>
      </c>
      <c r="D46" s="1">
        <v>1074</v>
      </c>
      <c r="E46" s="1">
        <v>19991</v>
      </c>
      <c r="H46">
        <v>100</v>
      </c>
      <c r="N46">
        <v>7</v>
      </c>
      <c r="O46">
        <v>21065</v>
      </c>
      <c r="P46" s="2">
        <v>43923.625</v>
      </c>
    </row>
    <row r="47" spans="1:16" ht="15.75" thickBot="1" x14ac:dyDescent="0.3">
      <c r="A47" t="s">
        <v>52</v>
      </c>
      <c r="B47" t="s">
        <v>105</v>
      </c>
      <c r="C47" s="4">
        <v>8535519</v>
      </c>
      <c r="D47" s="1">
        <v>1706</v>
      </c>
      <c r="E47" s="1">
        <v>15883</v>
      </c>
      <c r="G47">
        <v>246</v>
      </c>
      <c r="H47">
        <v>305</v>
      </c>
      <c r="J47">
        <v>145</v>
      </c>
      <c r="L47">
        <v>108</v>
      </c>
      <c r="N47">
        <v>41</v>
      </c>
      <c r="O47">
        <v>17589</v>
      </c>
      <c r="P47" s="2">
        <v>43923.375</v>
      </c>
    </row>
    <row r="48" spans="1:16" ht="15.75" thickBot="1" x14ac:dyDescent="0.3">
      <c r="A48" t="s">
        <v>53</v>
      </c>
      <c r="B48" t="s">
        <v>106</v>
      </c>
      <c r="C48" s="4">
        <v>623989</v>
      </c>
      <c r="D48">
        <v>338</v>
      </c>
      <c r="E48" s="1">
        <v>4711</v>
      </c>
      <c r="G48">
        <v>29</v>
      </c>
      <c r="H48">
        <v>45</v>
      </c>
      <c r="M48">
        <v>15</v>
      </c>
      <c r="N48">
        <v>17</v>
      </c>
      <c r="O48">
        <v>5049</v>
      </c>
      <c r="P48" s="2">
        <v>43923.541666666664</v>
      </c>
    </row>
    <row r="49" spans="1:16" ht="15.75" thickBot="1" x14ac:dyDescent="0.3">
      <c r="A49" t="s">
        <v>54</v>
      </c>
      <c r="B49" t="s">
        <v>107</v>
      </c>
      <c r="C49" s="4">
        <v>7614893</v>
      </c>
      <c r="D49" s="1">
        <v>5984</v>
      </c>
      <c r="E49" s="1">
        <v>68814</v>
      </c>
      <c r="H49">
        <v>254</v>
      </c>
      <c r="N49">
        <v>247</v>
      </c>
      <c r="O49">
        <v>74798</v>
      </c>
      <c r="P49" s="2">
        <v>43922.833333333336</v>
      </c>
    </row>
    <row r="50" spans="1:16" ht="15.75" thickBot="1" x14ac:dyDescent="0.3">
      <c r="A50" t="s">
        <v>55</v>
      </c>
      <c r="B50" t="s">
        <v>108</v>
      </c>
      <c r="C50" s="4">
        <v>5822434</v>
      </c>
      <c r="D50" s="1">
        <v>1730</v>
      </c>
      <c r="E50" s="1">
        <v>20317</v>
      </c>
      <c r="H50">
        <v>461</v>
      </c>
      <c r="N50">
        <v>31</v>
      </c>
      <c r="O50">
        <v>22047</v>
      </c>
      <c r="P50" s="2">
        <v>43923.666666666664</v>
      </c>
    </row>
    <row r="51" spans="1:16" ht="15.75" thickBot="1" x14ac:dyDescent="0.3">
      <c r="A51" t="s">
        <v>56</v>
      </c>
      <c r="B51" t="s">
        <v>109</v>
      </c>
      <c r="C51" s="4">
        <v>1792147</v>
      </c>
      <c r="D51">
        <v>217</v>
      </c>
      <c r="E51" s="1">
        <v>5276</v>
      </c>
      <c r="H51">
        <v>1</v>
      </c>
      <c r="N51">
        <v>2</v>
      </c>
      <c r="O51">
        <v>5493</v>
      </c>
      <c r="P51" s="2">
        <v>43923.011805555558</v>
      </c>
    </row>
    <row r="52" spans="1:16" ht="15.75" thickBot="1" x14ac:dyDescent="0.3">
      <c r="A52" t="s">
        <v>57</v>
      </c>
      <c r="B52" t="s">
        <v>111</v>
      </c>
      <c r="C52" s="4">
        <v>578759</v>
      </c>
      <c r="D52">
        <v>150</v>
      </c>
      <c r="E52" s="1">
        <v>2439</v>
      </c>
      <c r="G52">
        <v>19</v>
      </c>
      <c r="M52">
        <v>31</v>
      </c>
      <c r="N52">
        <v>0</v>
      </c>
      <c r="O52">
        <v>2589</v>
      </c>
      <c r="P52" s="2">
        <v>43923.4375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308F343D0264E81E32353BBAC2FCE" ma:contentTypeVersion="10" ma:contentTypeDescription="Create a new document." ma:contentTypeScope="" ma:versionID="76be760111fc078261a5b2f277d429f4">
  <xsd:schema xmlns:xsd="http://www.w3.org/2001/XMLSchema" xmlns:xs="http://www.w3.org/2001/XMLSchema" xmlns:p="http://schemas.microsoft.com/office/2006/metadata/properties" xmlns:ns2="3c7f5d89-ca2c-4d7a-a964-88ac0ac8804d" targetNamespace="http://schemas.microsoft.com/office/2006/metadata/properties" ma:root="true" ma:fieldsID="a7d9003e07b68893a6f3658b9afbbf02" ns2:_="">
    <xsd:import namespace="3c7f5d89-ca2c-4d7a-a964-88ac0ac88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f5d89-ca2c-4d7a-a964-88ac0ac88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4618A9-91EC-4791-9225-742E9EA45DC0}"/>
</file>

<file path=customXml/itemProps2.xml><?xml version="1.0" encoding="utf-8"?>
<ds:datastoreItem xmlns:ds="http://schemas.openxmlformats.org/officeDocument/2006/customXml" ds:itemID="{16900666-D87E-48E6-9637-28E8AA13365B}"/>
</file>

<file path=customXml/itemProps3.xml><?xml version="1.0" encoding="utf-8"?>
<ds:datastoreItem xmlns:ds="http://schemas.openxmlformats.org/officeDocument/2006/customXml" ds:itemID="{15F08706-1320-4331-B852-83F4716CEA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April 1</vt:lpstr>
      <vt:lpstr>1_Master</vt:lpstr>
      <vt:lpstr>April 6</vt:lpstr>
      <vt:lpstr>April 7</vt:lpstr>
      <vt:lpstr>April 8</vt:lpstr>
      <vt:lpstr>April 9</vt:lpstr>
      <vt:lpstr>April 10</vt:lpstr>
      <vt:lpstr>April 4</vt:lpstr>
      <vt:lpstr>April 2</vt:lpstr>
      <vt:lpstr>April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Riepenhoff, Jill</dc:creator>
  <cp:lastModifiedBy>Riepenhoff, Jill</cp:lastModifiedBy>
  <dcterms:created xsi:type="dcterms:W3CDTF">2020-04-01T15:03:12Z</dcterms:created>
  <dcterms:modified xsi:type="dcterms:W3CDTF">2020-04-10T15:20:40Z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0x010100D31308F343D0264E81E32353BBAC2FCE</vt:lpwstr>
  </property>
</Properties>
</file>