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9440" windowHeight="7995" activeTab="9"/>
  </bookViews>
  <sheets>
    <sheet name="Properties" sheetId="1" r:id="rId1"/>
    <sheet name="Quantitative" sheetId="2" r:id="rId2"/>
    <sheet name="equal-sky" sheetId="3" r:id="rId3"/>
    <sheet name="synthetic0" sheetId="9" r:id="rId4"/>
    <sheet name="synthetic1" sheetId="5" r:id="rId5"/>
    <sheet name="synthetic2" sheetId="6" r:id="rId6"/>
    <sheet name="synthetic3" sheetId="7" r:id="rId7"/>
    <sheet name="synthetic4" sheetId="8" r:id="rId8"/>
    <sheet name="synthetic5" sheetId="10" r:id="rId9"/>
    <sheet name="timing" sheetId="11" r:id="rId10"/>
    <sheet name="Occupancy" sheetId="13" r:id="rId11"/>
  </sheets>
  <calcPr calcId="145621"/>
</workbook>
</file>

<file path=xl/calcChain.xml><?xml version="1.0" encoding="utf-8"?>
<calcChain xmlns="http://schemas.openxmlformats.org/spreadsheetml/2006/main">
  <c r="G21" i="11" l="1"/>
  <c r="G20" i="11"/>
  <c r="G19" i="11"/>
  <c r="G18" i="11"/>
  <c r="D48" i="1" l="1"/>
  <c r="B27" i="2" l="1"/>
  <c r="C27" i="2"/>
  <c r="D27" i="2"/>
  <c r="E27" i="2"/>
  <c r="F27" i="2"/>
  <c r="G27" i="2"/>
  <c r="A27" i="2"/>
</calcChain>
</file>

<file path=xl/sharedStrings.xml><?xml version="1.0" encoding="utf-8"?>
<sst xmlns="http://schemas.openxmlformats.org/spreadsheetml/2006/main" count="1281" uniqueCount="171">
  <si>
    <t># of panorama images</t>
    <phoneticPr fontId="1"/>
  </si>
  <si>
    <t>lumber-cashew</t>
    <phoneticPr fontId="1"/>
  </si>
  <si>
    <t>red-lion</t>
    <phoneticPr fontId="1"/>
  </si>
  <si>
    <t>equal-sky</t>
    <phoneticPr fontId="1"/>
  </si>
  <si>
    <t>salmon-palace</t>
    <phoneticPr fontId="1"/>
  </si>
  <si>
    <t>new-breeze</t>
    <phoneticPr fontId="1"/>
  </si>
  <si>
    <t>synthetic0</t>
    <phoneticPr fontId="1"/>
  </si>
  <si>
    <t>synthetic1</t>
    <phoneticPr fontId="1"/>
  </si>
  <si>
    <t>synthetic2</t>
    <phoneticPr fontId="1"/>
  </si>
  <si>
    <t>synthetic3</t>
    <phoneticPr fontId="1"/>
  </si>
  <si>
    <t>synthetic4</t>
    <phoneticPr fontId="1"/>
  </si>
  <si>
    <t>synthetic5</t>
    <phoneticPr fontId="1"/>
  </si>
  <si>
    <t xml:space="preserve"># of points </t>
    <phoneticPr fontId="1"/>
  </si>
  <si>
    <t>Position</t>
  </si>
  <si>
    <t>Total</t>
  </si>
  <si>
    <t>Floor</t>
  </si>
  <si>
    <t>Ceiling</t>
  </si>
  <si>
    <t>Wall</t>
  </si>
  <si>
    <t>Door</t>
  </si>
  <si>
    <t>Object</t>
  </si>
  <si>
    <t>Normal</t>
  </si>
  <si>
    <t>poisson1</t>
    <phoneticPr fontId="1"/>
  </si>
  <si>
    <t>poisson2</t>
    <phoneticPr fontId="1"/>
  </si>
  <si>
    <t>poisson3</t>
    <phoneticPr fontId="1"/>
  </si>
  <si>
    <t>floorplan</t>
    <phoneticPr fontId="1"/>
  </si>
  <si>
    <t>detail</t>
    <phoneticPr fontId="1"/>
  </si>
  <si>
    <t>ceil</t>
    <phoneticPr fontId="1"/>
  </si>
  <si>
    <t>vgcut1</t>
    <phoneticPr fontId="1"/>
  </si>
  <si>
    <t>vgcut2</t>
    <phoneticPr fontId="1"/>
  </si>
  <si>
    <t>vgcut0</t>
    <phoneticPr fontId="1"/>
  </si>
  <si>
    <t>0.0058 (1.29)</t>
    <phoneticPr fontId="1"/>
  </si>
  <si>
    <t>0.015 (2.41)</t>
    <phoneticPr fontId="1"/>
  </si>
  <si>
    <t>0.015 (1.82)</t>
    <phoneticPr fontId="1"/>
  </si>
  <si>
    <t>0.015 (1.61)</t>
    <phoneticPr fontId="1"/>
  </si>
  <si>
    <t>0.032 (3.48)</t>
    <phoneticPr fontId="1"/>
  </si>
  <si>
    <t>0.033 (3.20)</t>
    <phoneticPr fontId="1"/>
  </si>
  <si>
    <t>0.035 (3.24)</t>
    <phoneticPr fontId="1"/>
  </si>
  <si>
    <t>Ours</t>
    <phoneticPr fontId="1"/>
  </si>
  <si>
    <t>0.0086 (1.68)</t>
    <phoneticPr fontId="1"/>
  </si>
  <si>
    <t>0.023 (2.76)</t>
    <phoneticPr fontId="1"/>
  </si>
  <si>
    <t>0.0161 (2.06)</t>
    <phoneticPr fontId="1"/>
  </si>
  <si>
    <t>0.022 (2.24)</t>
    <phoneticPr fontId="1"/>
  </si>
  <si>
    <t>0.019 (2.02)</t>
    <phoneticPr fontId="1"/>
  </si>
  <si>
    <t>0.026 (2.48)</t>
    <phoneticPr fontId="1"/>
  </si>
  <si>
    <t>0.023 (2.29)</t>
    <phoneticPr fontId="1"/>
  </si>
  <si>
    <t>0.042 (2.44)</t>
    <phoneticPr fontId="1"/>
  </si>
  <si>
    <t>0.043 (3.44)</t>
    <phoneticPr fontId="1"/>
  </si>
  <si>
    <t>0.043 (3.06)</t>
    <phoneticPr fontId="1"/>
  </si>
  <si>
    <t>0.043 (2.79)</t>
    <phoneticPr fontId="1"/>
  </si>
  <si>
    <t>0.067 (6.74)</t>
    <phoneticPr fontId="1"/>
  </si>
  <si>
    <t>0.063 (5.94)</t>
    <phoneticPr fontId="1"/>
  </si>
  <si>
    <t>0.0643 (5.98)</t>
    <phoneticPr fontId="1"/>
  </si>
  <si>
    <t>0.0085 (1.85)</t>
    <phoneticPr fontId="1"/>
  </si>
  <si>
    <t>0.017 (3.18)</t>
    <phoneticPr fontId="1"/>
  </si>
  <si>
    <t>0.017 (2.62)</t>
    <phoneticPr fontId="1"/>
  </si>
  <si>
    <t>0.018 (2.45)</t>
    <phoneticPr fontId="1"/>
  </si>
  <si>
    <t>0.017 (2.95)</t>
    <phoneticPr fontId="1"/>
  </si>
  <si>
    <t>0.021 (3.17)</t>
    <phoneticPr fontId="1"/>
  </si>
  <si>
    <t>0.024 (3.26)</t>
    <phoneticPr fontId="1"/>
  </si>
  <si>
    <t>Poisson 
+ Simplification (Middle)</t>
    <phoneticPr fontId="1"/>
  </si>
  <si>
    <t>Poisson 
+ Simplification (High)</t>
    <phoneticPr fontId="1"/>
  </si>
  <si>
    <t>VGCuts 
+ Simplification (Middle)</t>
    <phoneticPr fontId="1"/>
  </si>
  <si>
    <t>VGCuts 
+ Simplification (High)</t>
    <phoneticPr fontId="1"/>
  </si>
  <si>
    <t>VGCuts 
+ Simplification (Low)</t>
    <phoneticPr fontId="1"/>
  </si>
  <si>
    <t>0.019 (2.23)</t>
    <phoneticPr fontId="1"/>
  </si>
  <si>
    <t>0.024 (3.34)</t>
    <phoneticPr fontId="1"/>
  </si>
  <si>
    <t>0.024 (3.04)</t>
    <phoneticPr fontId="1"/>
  </si>
  <si>
    <t>0.025 (2.7)</t>
    <phoneticPr fontId="1"/>
  </si>
  <si>
    <t>0.032 (4.32)</t>
    <phoneticPr fontId="1"/>
  </si>
  <si>
    <t>0.032 (4.06)</t>
    <phoneticPr fontId="1"/>
  </si>
  <si>
    <t>0.034 (4.17)</t>
    <phoneticPr fontId="1"/>
  </si>
  <si>
    <t>0.032 (2.57)</t>
    <phoneticPr fontId="1"/>
  </si>
  <si>
    <t>0.030 (3.16)</t>
    <phoneticPr fontId="1"/>
  </si>
  <si>
    <t>0.030 (2.85)</t>
    <phoneticPr fontId="1"/>
  </si>
  <si>
    <t>0.033 (2.57)</t>
    <phoneticPr fontId="1"/>
  </si>
  <si>
    <t>0.039 (4.19)</t>
    <phoneticPr fontId="1"/>
  </si>
  <si>
    <t>0.039 (3.55)</t>
    <phoneticPr fontId="1"/>
  </si>
  <si>
    <t>0.037 (3.32)</t>
    <phoneticPr fontId="1"/>
  </si>
  <si>
    <t>Poisson</t>
    <phoneticPr fontId="1"/>
  </si>
  <si>
    <t>kmedoids 50.647351</t>
  </si>
  <si>
    <t>shortestpath 3.277503</t>
  </si>
  <si>
    <t>unexplained 0.306103</t>
  </si>
  <si>
    <t>merge 44.450850</t>
  </si>
  <si>
    <t>floorheight 21.476695</t>
  </si>
  <si>
    <t>compute_evidence 63.255392</t>
  </si>
  <si>
    <t>kmedoids 63.255392</t>
  </si>
  <si>
    <t>shortestpath 2.415797</t>
  </si>
  <si>
    <t>unexplained 4.813248</t>
  </si>
  <si>
    <t>merge 24.318451</t>
  </si>
  <si>
    <t>floorheight 10.673573</t>
  </si>
  <si>
    <t>compute_evidence 115.635942</t>
  </si>
  <si>
    <t>kmedoids 115.635942</t>
  </si>
  <si>
    <t>shortestpath 12.669307</t>
  </si>
  <si>
    <t>unexplained 0.321591</t>
  </si>
  <si>
    <t>merge 50.675157</t>
  </si>
  <si>
    <t>floorheight 52.055529</t>
  </si>
  <si>
    <t>compute_evidence 44.629573</t>
  </si>
  <si>
    <t>kmedoids 44.629573</t>
  </si>
  <si>
    <t>shortestpath 16.664693</t>
  </si>
  <si>
    <t>unexplained 0.139296</t>
  </si>
  <si>
    <t>merge 26.579486</t>
  </si>
  <si>
    <t>floorheight 23.928888</t>
  </si>
  <si>
    <t>Computational time (sec)</t>
    <phoneticPr fontId="1"/>
  </si>
  <si>
    <t>compute_evidence 50.647351</t>
    <phoneticPr fontId="1"/>
  </si>
  <si>
    <t>offsetmap 557.975865</t>
  </si>
  <si>
    <t>genmesh 0.813187</t>
  </si>
  <si>
    <t>new-breeze</t>
    <phoneticPr fontId="1"/>
  </si>
  <si>
    <t>compute_evidence 52.490704</t>
  </si>
  <si>
    <t>kmedoids 263.623766</t>
  </si>
  <si>
    <t>shortestpath 300.910890</t>
  </si>
  <si>
    <t>unexplained 5.514691</t>
  </si>
  <si>
    <t>merge 61.071018</t>
  </si>
  <si>
    <t>floorheight 69.971955</t>
  </si>
  <si>
    <t>offsetmap 1034.232819</t>
  </si>
  <si>
    <t>genmesh 0.493013</t>
  </si>
  <si>
    <t>offsetmap 441.763092</t>
  </si>
  <si>
    <t>genmesh 0.986644</t>
  </si>
  <si>
    <t>offsetmap 1288.552669</t>
  </si>
  <si>
    <t>genmesh 1.973002</t>
  </si>
  <si>
    <t>Initialization</t>
    <phoneticPr fontId="1"/>
  </si>
  <si>
    <t>Room Segmentation</t>
    <phoneticPr fontId="1"/>
  </si>
  <si>
    <t>Wall/Ceil Detail reconstruction</t>
    <phoneticPr fontId="1"/>
  </si>
  <si>
    <t>Room, Floor, Ceil Reconstruction</t>
    <phoneticPr fontId="1"/>
  </si>
  <si>
    <t>Mesh Compilation</t>
    <phoneticPr fontId="1"/>
  </si>
  <si>
    <t>Apartment 1</t>
    <phoneticPr fontId="1"/>
  </si>
  <si>
    <t>Apartment 2</t>
    <phoneticPr fontId="1"/>
  </si>
  <si>
    <t>Apartment 3</t>
    <phoneticPr fontId="1"/>
  </si>
  <si>
    <t>Office 1</t>
    <phoneticPr fontId="1"/>
  </si>
  <si>
    <t>Office 2</t>
    <phoneticPr fontId="1"/>
  </si>
  <si>
    <t>red-lion</t>
    <phoneticPr fontId="1"/>
  </si>
  <si>
    <t>Num. of points</t>
    <phoneticPr fontId="1"/>
  </si>
  <si>
    <t>Num. of walls</t>
    <phoneticPr fontId="1"/>
  </si>
  <si>
    <t>Num. of rooms</t>
    <phoneticPr fontId="1"/>
  </si>
  <si>
    <t>lumber cashew</t>
    <phoneticPr fontId="1"/>
  </si>
  <si>
    <t>Walls</t>
    <phoneticPr fontId="1"/>
  </si>
  <si>
    <t>Wals+Detail</t>
    <phoneticPr fontId="1"/>
  </si>
  <si>
    <t>Walls+Detail+Object</t>
    <phoneticPr fontId="1"/>
  </si>
  <si>
    <t>equal</t>
    <phoneticPr fontId="1"/>
  </si>
  <si>
    <t>salmon</t>
    <phoneticPr fontId="1"/>
  </si>
  <si>
    <t>Panorama Position 0</t>
  </si>
  <si>
    <t xml:space="preserve"> </t>
    <phoneticPr fontId="1"/>
  </si>
  <si>
    <t>red</t>
    <phoneticPr fontId="1"/>
  </si>
  <si>
    <t>new</t>
    <phoneticPr fontId="1"/>
  </si>
  <si>
    <t>Total dist. from input depth maps</t>
    <phoneticPr fontId="1"/>
  </si>
  <si>
    <t>Computational time (sec)</t>
    <phoneticPr fontId="1"/>
  </si>
  <si>
    <t>Num. elements reconstructed</t>
    <phoneticPr fontId="1"/>
  </si>
  <si>
    <t>Num. of objects</t>
    <phoneticPr fontId="1"/>
  </si>
  <si>
    <t>compute_evidence 61.560543</t>
  </si>
  <si>
    <t>kmedoids 86.073185</t>
  </si>
  <si>
    <t>shortestpath 159.869521</t>
  </si>
  <si>
    <t>unexplained 6.257273</t>
  </si>
  <si>
    <t>merge 505.616128</t>
  </si>
  <si>
    <t>floorheight 10.278402</t>
  </si>
  <si>
    <t>compute_evidence 48.269646</t>
  </si>
  <si>
    <t>kmedoids 67.499586</t>
  </si>
  <si>
    <t>shortestpath 102.851892</t>
  </si>
  <si>
    <t>unexplained 4.084217</t>
  </si>
  <si>
    <t>merge 340.568726</t>
  </si>
  <si>
    <t>floorheight 20.540691</t>
  </si>
  <si>
    <t>kmedoids 55.222637</t>
  </si>
  <si>
    <t>shortestpath 124.564524</t>
  </si>
  <si>
    <t>unexplained 3.594381</t>
  </si>
  <si>
    <t>merge 469.780075</t>
  </si>
  <si>
    <t>floorheight 31.351354</t>
  </si>
  <si>
    <t>compute_evidence 45.068514</t>
    <phoneticPr fontId="1"/>
  </si>
  <si>
    <t>compute_evidence 109.017311</t>
  </si>
  <si>
    <t>kmedoids 255.315315</t>
  </si>
  <si>
    <t>shortestpath 312.183408</t>
  </si>
  <si>
    <t>unexplained 6.623864</t>
  </si>
  <si>
    <t>merge 1057.026483</t>
  </si>
  <si>
    <t>floorheight 55.415460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</si>
</sst>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6"/>
  <sheetViews>
    <sheetView workbookViewId="0">
      <selection activeCell="B14" sqref="B10:B14"/>
    </sheetView>
  </sheetViews>
  <sheetFormatPr defaultRowHeight="13.5" x14ac:dyDescent="0.15"/>
  <cols>
    <col min="1" max="1" width="15.625" customWidth="1"/>
    <col min="2" max="2" width="15.25" bestFit="1" customWidth="1"/>
    <col min="3" max="3" width="19.875" bestFit="1" customWidth="1"/>
    <col min="4" max="4" width="17.5" bestFit="1" customWidth="1"/>
  </cols>
  <sheetData>
    <row r="3" spans="1:3" x14ac:dyDescent="0.15">
      <c r="A3" s="3"/>
      <c r="B3" s="2" t="s">
        <v>12</v>
      </c>
      <c r="C3" s="2" t="s">
        <v>0</v>
      </c>
    </row>
    <row r="4" spans="1:3" x14ac:dyDescent="0.15">
      <c r="A4" s="4" t="s">
        <v>6</v>
      </c>
      <c r="B4" s="1">
        <v>262146</v>
      </c>
      <c r="C4" s="1">
        <v>2</v>
      </c>
    </row>
    <row r="5" spans="1:3" x14ac:dyDescent="0.15">
      <c r="A5" s="4" t="s">
        <v>7</v>
      </c>
      <c r="B5" s="1">
        <v>524292</v>
      </c>
      <c r="C5" s="1">
        <v>4</v>
      </c>
    </row>
    <row r="6" spans="1:3" x14ac:dyDescent="0.15">
      <c r="A6" s="4" t="s">
        <v>8</v>
      </c>
      <c r="B6" s="1">
        <v>786438</v>
      </c>
      <c r="C6" s="1">
        <v>6</v>
      </c>
    </row>
    <row r="7" spans="1:3" x14ac:dyDescent="0.15">
      <c r="A7" s="4" t="s">
        <v>9</v>
      </c>
      <c r="B7" s="1">
        <v>262146</v>
      </c>
      <c r="C7" s="1">
        <v>2</v>
      </c>
    </row>
    <row r="8" spans="1:3" x14ac:dyDescent="0.15">
      <c r="A8" s="4" t="s">
        <v>10</v>
      </c>
      <c r="B8" s="1">
        <v>524292</v>
      </c>
      <c r="C8" s="1">
        <v>4</v>
      </c>
    </row>
    <row r="9" spans="1:3" x14ac:dyDescent="0.15">
      <c r="A9" s="4" t="s">
        <v>11</v>
      </c>
      <c r="B9" s="1">
        <v>786438</v>
      </c>
      <c r="C9" s="1">
        <v>6</v>
      </c>
    </row>
    <row r="10" spans="1:3" x14ac:dyDescent="0.15">
      <c r="A10" s="4" t="s">
        <v>1</v>
      </c>
      <c r="B10" s="1">
        <v>4933172</v>
      </c>
      <c r="C10" s="1">
        <v>16</v>
      </c>
    </row>
    <row r="11" spans="1:3" x14ac:dyDescent="0.15">
      <c r="A11" s="4" t="s">
        <v>2</v>
      </c>
      <c r="B11" s="1">
        <v>10065236</v>
      </c>
      <c r="C11" s="1">
        <v>33</v>
      </c>
    </row>
    <row r="12" spans="1:3" x14ac:dyDescent="0.15">
      <c r="A12" s="4" t="s">
        <v>3</v>
      </c>
      <c r="B12" s="1">
        <v>4534136</v>
      </c>
      <c r="C12" s="1">
        <v>15</v>
      </c>
    </row>
    <row r="13" spans="1:3" x14ac:dyDescent="0.15">
      <c r="A13" s="4" t="s">
        <v>4</v>
      </c>
      <c r="B13" s="1">
        <v>4227235</v>
      </c>
      <c r="C13" s="1">
        <v>14</v>
      </c>
    </row>
    <row r="14" spans="1:3" x14ac:dyDescent="0.15">
      <c r="A14" s="4" t="s">
        <v>5</v>
      </c>
      <c r="B14" s="1">
        <v>10225793</v>
      </c>
      <c r="C14" s="1">
        <v>35</v>
      </c>
    </row>
    <row r="33" spans="1:4" x14ac:dyDescent="0.15">
      <c r="A33" s="3"/>
      <c r="B33" s="2" t="s">
        <v>12</v>
      </c>
      <c r="C33" s="2" t="s">
        <v>0</v>
      </c>
      <c r="D33" t="s">
        <v>102</v>
      </c>
    </row>
    <row r="34" spans="1:4" x14ac:dyDescent="0.15">
      <c r="A34" s="4" t="s">
        <v>3</v>
      </c>
      <c r="B34" s="1">
        <v>4534136</v>
      </c>
      <c r="C34" s="1">
        <v>15</v>
      </c>
    </row>
    <row r="35" spans="1:4" x14ac:dyDescent="0.15">
      <c r="A35" s="4" t="s">
        <v>1</v>
      </c>
      <c r="B35" s="1">
        <v>4933172</v>
      </c>
      <c r="C35" s="1">
        <v>16</v>
      </c>
    </row>
    <row r="36" spans="1:4" x14ac:dyDescent="0.15">
      <c r="A36" s="4" t="s">
        <v>2</v>
      </c>
      <c r="B36" s="1">
        <v>10065236</v>
      </c>
      <c r="C36" s="1">
        <v>33</v>
      </c>
    </row>
    <row r="37" spans="1:4" x14ac:dyDescent="0.15">
      <c r="A37" s="4" t="s">
        <v>5</v>
      </c>
      <c r="B37" s="1">
        <v>10225793</v>
      </c>
      <c r="C37" s="1">
        <v>35</v>
      </c>
    </row>
    <row r="38" spans="1:4" x14ac:dyDescent="0.15">
      <c r="A38" s="4" t="s">
        <v>4</v>
      </c>
      <c r="B38" s="1">
        <v>4227235</v>
      </c>
      <c r="C38" s="1">
        <v>14</v>
      </c>
    </row>
    <row r="47" spans="1:4" x14ac:dyDescent="0.15">
      <c r="B47" t="s">
        <v>3</v>
      </c>
    </row>
    <row r="48" spans="1:4" x14ac:dyDescent="0.15">
      <c r="B48" t="s">
        <v>103</v>
      </c>
      <c r="D48">
        <f xml:space="preserve"> SUM(D82)</f>
        <v>0</v>
      </c>
    </row>
    <row r="49" spans="2:2" x14ac:dyDescent="0.15">
      <c r="B49" t="s">
        <v>79</v>
      </c>
    </row>
    <row r="50" spans="2:2" x14ac:dyDescent="0.15">
      <c r="B50" t="s">
        <v>80</v>
      </c>
    </row>
    <row r="51" spans="2:2" x14ac:dyDescent="0.15">
      <c r="B51" t="s">
        <v>81</v>
      </c>
    </row>
    <row r="52" spans="2:2" x14ac:dyDescent="0.15">
      <c r="B52" t="s">
        <v>82</v>
      </c>
    </row>
    <row r="53" spans="2:2" x14ac:dyDescent="0.15">
      <c r="B53" t="s">
        <v>83</v>
      </c>
    </row>
    <row r="57" spans="2:2" x14ac:dyDescent="0.15">
      <c r="B57" t="s">
        <v>1</v>
      </c>
    </row>
    <row r="58" spans="2:2" x14ac:dyDescent="0.15">
      <c r="B58" t="s">
        <v>84</v>
      </c>
    </row>
    <row r="59" spans="2:2" x14ac:dyDescent="0.15">
      <c r="B59" t="s">
        <v>85</v>
      </c>
    </row>
    <row r="60" spans="2:2" x14ac:dyDescent="0.15">
      <c r="B60" t="s">
        <v>86</v>
      </c>
    </row>
    <row r="61" spans="2:2" x14ac:dyDescent="0.15">
      <c r="B61" t="s">
        <v>87</v>
      </c>
    </row>
    <row r="62" spans="2:2" x14ac:dyDescent="0.15">
      <c r="B62" t="s">
        <v>88</v>
      </c>
    </row>
    <row r="63" spans="2:2" x14ac:dyDescent="0.15">
      <c r="B63" t="s">
        <v>89</v>
      </c>
    </row>
    <row r="67" spans="2:2" x14ac:dyDescent="0.15">
      <c r="B67" t="s">
        <v>2</v>
      </c>
    </row>
    <row r="68" spans="2:2" x14ac:dyDescent="0.15">
      <c r="B68" t="s">
        <v>90</v>
      </c>
    </row>
    <row r="69" spans="2:2" x14ac:dyDescent="0.15">
      <c r="B69" t="s">
        <v>91</v>
      </c>
    </row>
    <row r="70" spans="2:2" x14ac:dyDescent="0.15">
      <c r="B70" t="s">
        <v>92</v>
      </c>
    </row>
    <row r="71" spans="2:2" x14ac:dyDescent="0.15">
      <c r="B71" t="s">
        <v>93</v>
      </c>
    </row>
    <row r="72" spans="2:2" x14ac:dyDescent="0.15">
      <c r="B72" t="s">
        <v>94</v>
      </c>
    </row>
    <row r="73" spans="2:2" x14ac:dyDescent="0.15">
      <c r="B73" t="s">
        <v>95</v>
      </c>
    </row>
    <row r="80" spans="2:2" x14ac:dyDescent="0.15">
      <c r="B80" t="s">
        <v>4</v>
      </c>
    </row>
    <row r="81" spans="2:2" x14ac:dyDescent="0.15">
      <c r="B81" t="s">
        <v>96</v>
      </c>
    </row>
    <row r="82" spans="2:2" x14ac:dyDescent="0.15">
      <c r="B82" t="s">
        <v>97</v>
      </c>
    </row>
    <row r="83" spans="2:2" x14ac:dyDescent="0.15">
      <c r="B83" t="s">
        <v>98</v>
      </c>
    </row>
    <row r="84" spans="2:2" x14ac:dyDescent="0.15">
      <c r="B84" t="s">
        <v>99</v>
      </c>
    </row>
    <row r="85" spans="2:2" x14ac:dyDescent="0.15">
      <c r="B85" t="s">
        <v>100</v>
      </c>
    </row>
    <row r="86" spans="2:2" x14ac:dyDescent="0.15">
      <c r="B86" t="s">
        <v>101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abSelected="1" topLeftCell="A7" workbookViewId="0">
      <selection activeCell="G21" sqref="E21:G21"/>
    </sheetView>
  </sheetViews>
  <sheetFormatPr defaultRowHeight="13.5" x14ac:dyDescent="0.15"/>
  <cols>
    <col min="1" max="1" width="27.875" bestFit="1" customWidth="1"/>
    <col min="2" max="3" width="10.875" bestFit="1" customWidth="1"/>
    <col min="4" max="4" width="23.625" bestFit="1" customWidth="1"/>
    <col min="5" max="5" width="29.875" bestFit="1" customWidth="1"/>
    <col min="6" max="6" width="18.375" bestFit="1" customWidth="1"/>
    <col min="7" max="7" width="29.875" bestFit="1" customWidth="1"/>
    <col min="8" max="8" width="29.875" customWidth="1"/>
    <col min="9" max="9" width="27.75" bestFit="1" customWidth="1"/>
    <col min="10" max="10" width="16.125" bestFit="1" customWidth="1"/>
    <col min="11" max="11" width="27.75" bestFit="1" customWidth="1"/>
    <col min="12" max="12" width="16.125" bestFit="1" customWidth="1"/>
  </cols>
  <sheetData>
    <row r="2" spans="1:11" x14ac:dyDescent="0.15">
      <c r="A2" t="s">
        <v>1</v>
      </c>
    </row>
    <row r="3" spans="1:11" x14ac:dyDescent="0.15">
      <c r="A3" t="s">
        <v>147</v>
      </c>
    </row>
    <row r="4" spans="1:11" x14ac:dyDescent="0.15">
      <c r="A4" t="s">
        <v>148</v>
      </c>
    </row>
    <row r="5" spans="1:11" x14ac:dyDescent="0.15">
      <c r="A5" t="s">
        <v>149</v>
      </c>
    </row>
    <row r="6" spans="1:11" x14ac:dyDescent="0.15">
      <c r="A6" t="s">
        <v>150</v>
      </c>
    </row>
    <row r="7" spans="1:11" x14ac:dyDescent="0.15">
      <c r="A7" t="s">
        <v>151</v>
      </c>
    </row>
    <row r="8" spans="1:11" x14ac:dyDescent="0.15">
      <c r="A8" t="s">
        <v>152</v>
      </c>
    </row>
    <row r="9" spans="1:11" x14ac:dyDescent="0.15">
      <c r="A9" t="s">
        <v>113</v>
      </c>
      <c r="F9" s="22" t="s">
        <v>145</v>
      </c>
      <c r="G9" s="22"/>
      <c r="H9" s="1"/>
      <c r="I9" s="21" t="s">
        <v>143</v>
      </c>
      <c r="J9" s="21"/>
      <c r="K9" s="21"/>
    </row>
    <row r="10" spans="1:11" x14ac:dyDescent="0.15">
      <c r="A10" t="s">
        <v>114</v>
      </c>
      <c r="E10" t="s">
        <v>130</v>
      </c>
      <c r="F10" t="s">
        <v>132</v>
      </c>
      <c r="G10" t="s">
        <v>131</v>
      </c>
      <c r="H10" t="s">
        <v>146</v>
      </c>
      <c r="I10" t="s">
        <v>134</v>
      </c>
      <c r="J10" t="s">
        <v>135</v>
      </c>
      <c r="K10" t="s">
        <v>136</v>
      </c>
    </row>
    <row r="11" spans="1:11" x14ac:dyDescent="0.15">
      <c r="D11" t="s">
        <v>124</v>
      </c>
      <c r="E11" s="1">
        <v>4933172</v>
      </c>
      <c r="F11" s="1">
        <v>6</v>
      </c>
      <c r="G11" s="1">
        <v>62</v>
      </c>
      <c r="H11" s="1"/>
      <c r="I11">
        <v>139</v>
      </c>
      <c r="J11">
        <v>103</v>
      </c>
      <c r="K11">
        <v>81</v>
      </c>
    </row>
    <row r="12" spans="1:11" x14ac:dyDescent="0.15">
      <c r="D12" t="s">
        <v>125</v>
      </c>
      <c r="E12" s="1">
        <v>10065236</v>
      </c>
      <c r="F12" s="1">
        <v>5</v>
      </c>
      <c r="G12" s="1">
        <v>63</v>
      </c>
      <c r="H12" s="1"/>
      <c r="I12">
        <v>181</v>
      </c>
      <c r="J12">
        <v>122</v>
      </c>
      <c r="K12">
        <v>86</v>
      </c>
    </row>
    <row r="13" spans="1:11" x14ac:dyDescent="0.15">
      <c r="A13" t="s">
        <v>3</v>
      </c>
      <c r="D13" t="s">
        <v>126</v>
      </c>
      <c r="E13" s="1">
        <v>4534136</v>
      </c>
      <c r="F13" s="1">
        <v>4</v>
      </c>
      <c r="G13" s="1">
        <v>58</v>
      </c>
      <c r="H13" s="1"/>
      <c r="I13">
        <v>109</v>
      </c>
      <c r="J13">
        <v>96</v>
      </c>
      <c r="K13">
        <v>65</v>
      </c>
    </row>
    <row r="14" spans="1:11" x14ac:dyDescent="0.15">
      <c r="A14" t="s">
        <v>153</v>
      </c>
      <c r="D14" t="s">
        <v>127</v>
      </c>
      <c r="E14" s="1">
        <v>4227235</v>
      </c>
      <c r="F14" s="1">
        <v>9</v>
      </c>
      <c r="G14" s="1">
        <v>113</v>
      </c>
      <c r="H14" s="1"/>
      <c r="I14">
        <v>155</v>
      </c>
      <c r="J14">
        <v>145</v>
      </c>
      <c r="K14">
        <v>46</v>
      </c>
    </row>
    <row r="15" spans="1:11" x14ac:dyDescent="0.15">
      <c r="A15" t="s">
        <v>154</v>
      </c>
      <c r="D15" t="s">
        <v>128</v>
      </c>
      <c r="E15" s="1">
        <v>10225793</v>
      </c>
      <c r="F15" s="1">
        <v>6</v>
      </c>
      <c r="G15" s="1">
        <v>88</v>
      </c>
      <c r="H15" s="1"/>
      <c r="I15">
        <v>266</v>
      </c>
      <c r="J15">
        <v>253</v>
      </c>
      <c r="K15">
        <v>125</v>
      </c>
    </row>
    <row r="16" spans="1:11" x14ac:dyDescent="0.15">
      <c r="A16" t="s">
        <v>155</v>
      </c>
      <c r="E16" s="21" t="s">
        <v>144</v>
      </c>
      <c r="F16" s="21"/>
      <c r="G16" s="21"/>
      <c r="H16" s="21"/>
      <c r="I16" s="21"/>
      <c r="J16" s="21"/>
    </row>
    <row r="17" spans="1:10" x14ac:dyDescent="0.15">
      <c r="A17" t="s">
        <v>156</v>
      </c>
      <c r="E17" t="s">
        <v>119</v>
      </c>
      <c r="F17" t="s">
        <v>120</v>
      </c>
      <c r="G17" t="s">
        <v>122</v>
      </c>
      <c r="I17" t="s">
        <v>121</v>
      </c>
      <c r="J17" t="s">
        <v>123</v>
      </c>
    </row>
    <row r="18" spans="1:10" x14ac:dyDescent="0.15">
      <c r="A18" t="s">
        <v>157</v>
      </c>
      <c r="D18" t="s">
        <v>124</v>
      </c>
      <c r="E18" s="1">
        <v>62</v>
      </c>
      <c r="F18" s="1">
        <v>86</v>
      </c>
      <c r="G18">
        <f>159.9+6.27+505.6+10.28</f>
        <v>682.05</v>
      </c>
      <c r="I18">
        <v>10342</v>
      </c>
      <c r="J18">
        <v>0.49</v>
      </c>
    </row>
    <row r="19" spans="1:10" x14ac:dyDescent="0.15">
      <c r="A19" t="s">
        <v>158</v>
      </c>
      <c r="D19" t="s">
        <v>125</v>
      </c>
      <c r="E19" s="1">
        <v>48</v>
      </c>
      <c r="F19" s="1">
        <v>68</v>
      </c>
      <c r="G19">
        <f>102.9+4.1+340.6+20.5</f>
        <v>468.1</v>
      </c>
      <c r="I19">
        <v>558</v>
      </c>
      <c r="J19">
        <v>0.81</v>
      </c>
    </row>
    <row r="20" spans="1:10" x14ac:dyDescent="0.15">
      <c r="A20" t="s">
        <v>104</v>
      </c>
      <c r="D20" t="s">
        <v>126</v>
      </c>
      <c r="E20" s="1">
        <v>45</v>
      </c>
      <c r="F20" s="1">
        <v>55</v>
      </c>
      <c r="G20">
        <f>124.5+3.59+469.78+31.3</f>
        <v>629.16999999999996</v>
      </c>
      <c r="I20">
        <v>441.8</v>
      </c>
      <c r="J20">
        <v>0.99</v>
      </c>
    </row>
    <row r="21" spans="1:10" x14ac:dyDescent="0.15">
      <c r="A21" t="s">
        <v>105</v>
      </c>
      <c r="D21" t="s">
        <v>127</v>
      </c>
      <c r="E21" s="1">
        <v>109</v>
      </c>
      <c r="F21" s="1">
        <v>255</v>
      </c>
      <c r="G21">
        <f>312+6.6+1057+55</f>
        <v>1430.6</v>
      </c>
      <c r="I21" s="23">
        <v>1067.5770729999999</v>
      </c>
      <c r="J21">
        <v>1.2631190000000001</v>
      </c>
    </row>
    <row r="22" spans="1:10" x14ac:dyDescent="0.15">
      <c r="D22" t="s">
        <v>128</v>
      </c>
      <c r="I22">
        <v>1288.5</v>
      </c>
      <c r="J22">
        <v>1.97</v>
      </c>
    </row>
    <row r="26" spans="1:10" x14ac:dyDescent="0.15">
      <c r="A26" t="s">
        <v>4</v>
      </c>
    </row>
    <row r="27" spans="1:10" x14ac:dyDescent="0.15">
      <c r="A27" t="s">
        <v>164</v>
      </c>
    </row>
    <row r="28" spans="1:10" x14ac:dyDescent="0.15">
      <c r="A28" t="s">
        <v>159</v>
      </c>
    </row>
    <row r="29" spans="1:10" x14ac:dyDescent="0.15">
      <c r="A29" t="s">
        <v>160</v>
      </c>
    </row>
    <row r="30" spans="1:10" x14ac:dyDescent="0.15">
      <c r="A30" t="s">
        <v>161</v>
      </c>
    </row>
    <row r="31" spans="1:10" x14ac:dyDescent="0.15">
      <c r="A31" t="s">
        <v>162</v>
      </c>
    </row>
    <row r="32" spans="1:10" x14ac:dyDescent="0.15">
      <c r="A32" t="s">
        <v>163</v>
      </c>
    </row>
    <row r="33" spans="1:1" x14ac:dyDescent="0.15">
      <c r="A33" t="s">
        <v>115</v>
      </c>
    </row>
    <row r="34" spans="1:1" x14ac:dyDescent="0.15">
      <c r="A34" t="s">
        <v>116</v>
      </c>
    </row>
    <row r="37" spans="1:1" x14ac:dyDescent="0.15">
      <c r="A37" t="s">
        <v>129</v>
      </c>
    </row>
    <row r="38" spans="1:1" x14ac:dyDescent="0.15">
      <c r="A38" t="s">
        <v>165</v>
      </c>
    </row>
    <row r="39" spans="1:1" x14ac:dyDescent="0.15">
      <c r="A39" t="s">
        <v>166</v>
      </c>
    </row>
    <row r="40" spans="1:1" x14ac:dyDescent="0.15">
      <c r="A40" t="s">
        <v>167</v>
      </c>
    </row>
    <row r="41" spans="1:1" x14ac:dyDescent="0.15">
      <c r="A41" t="s">
        <v>168</v>
      </c>
    </row>
    <row r="42" spans="1:1" x14ac:dyDescent="0.15">
      <c r="A42" t="s">
        <v>169</v>
      </c>
    </row>
    <row r="43" spans="1:1" x14ac:dyDescent="0.15">
      <c r="A43" t="s">
        <v>170</v>
      </c>
    </row>
    <row r="48" spans="1:1" x14ac:dyDescent="0.15">
      <c r="A48" t="s">
        <v>106</v>
      </c>
    </row>
    <row r="49" spans="1:1" x14ac:dyDescent="0.15">
      <c r="A49" t="s">
        <v>107</v>
      </c>
    </row>
    <row r="50" spans="1:1" x14ac:dyDescent="0.15">
      <c r="A50" t="s">
        <v>108</v>
      </c>
    </row>
    <row r="51" spans="1:1" x14ac:dyDescent="0.15">
      <c r="A51" t="s">
        <v>109</v>
      </c>
    </row>
    <row r="52" spans="1:1" x14ac:dyDescent="0.15">
      <c r="A52" t="s">
        <v>110</v>
      </c>
    </row>
    <row r="53" spans="1:1" x14ac:dyDescent="0.15">
      <c r="A53" t="s">
        <v>111</v>
      </c>
    </row>
    <row r="54" spans="1:1" x14ac:dyDescent="0.15">
      <c r="A54" t="s">
        <v>112</v>
      </c>
    </row>
    <row r="55" spans="1:1" x14ac:dyDescent="0.15">
      <c r="A55" t="s">
        <v>117</v>
      </c>
    </row>
    <row r="56" spans="1:1" x14ac:dyDescent="0.15">
      <c r="A56" t="s">
        <v>118</v>
      </c>
    </row>
  </sheetData>
  <mergeCells count="2">
    <mergeCell ref="I9:K9"/>
    <mergeCell ref="E16:J1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C19" workbookViewId="0">
      <selection activeCell="N49" sqref="N49"/>
    </sheetView>
  </sheetViews>
  <sheetFormatPr defaultRowHeight="13.5" x14ac:dyDescent="0.15"/>
  <cols>
    <col min="1" max="1" width="13.75" bestFit="1" customWidth="1"/>
    <col min="4" max="4" width="11.375" bestFit="1" customWidth="1"/>
    <col min="6" max="6" width="10.5" bestFit="1" customWidth="1"/>
  </cols>
  <sheetData>
    <row r="1" spans="1:27" x14ac:dyDescent="0.15">
      <c r="A1" t="s">
        <v>133</v>
      </c>
      <c r="H1" t="s">
        <v>137</v>
      </c>
      <c r="O1" t="s">
        <v>138</v>
      </c>
      <c r="U1" t="s">
        <v>140</v>
      </c>
      <c r="V1" t="s">
        <v>141</v>
      </c>
    </row>
    <row r="2" spans="1:27" x14ac:dyDescent="0.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13</v>
      </c>
      <c r="O2" t="s">
        <v>13</v>
      </c>
    </row>
    <row r="3" spans="1:27" x14ac:dyDescent="0.15">
      <c r="A3">
        <v>0.13900000000000001</v>
      </c>
      <c r="B3">
        <v>0.28000000000000003</v>
      </c>
      <c r="C3">
        <v>8.3400000000000002E-2</v>
      </c>
      <c r="D3">
        <v>0.13300000000000001</v>
      </c>
      <c r="E3">
        <v>0.193</v>
      </c>
      <c r="F3">
        <v>0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V3" t="s">
        <v>13</v>
      </c>
    </row>
    <row r="4" spans="1:27" x14ac:dyDescent="0.15">
      <c r="H4">
        <v>0.18099999999999999</v>
      </c>
      <c r="I4">
        <v>0.372</v>
      </c>
      <c r="J4">
        <v>0.16600000000000001</v>
      </c>
      <c r="K4">
        <v>0.161</v>
      </c>
      <c r="L4">
        <v>0.315</v>
      </c>
      <c r="M4">
        <v>0</v>
      </c>
      <c r="O4">
        <v>0.109</v>
      </c>
      <c r="P4">
        <v>0.13100000000000001</v>
      </c>
      <c r="Q4">
        <v>0.10299999999999999</v>
      </c>
      <c r="R4">
        <v>0.104</v>
      </c>
      <c r="S4">
        <v>0.35199999999999998</v>
      </c>
      <c r="T4">
        <v>0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</row>
    <row r="5" spans="1:27" x14ac:dyDescent="0.15">
      <c r="A5" t="s">
        <v>20</v>
      </c>
      <c r="V5">
        <v>0.155</v>
      </c>
      <c r="W5">
        <v>0.45100000000000001</v>
      </c>
      <c r="X5">
        <v>7.3200000000000001E-2</v>
      </c>
      <c r="Y5">
        <v>0.13200000000000001</v>
      </c>
      <c r="Z5">
        <v>0.27300000000000002</v>
      </c>
      <c r="AA5">
        <v>0</v>
      </c>
    </row>
    <row r="6" spans="1:27" x14ac:dyDescent="0.1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H6" t="s">
        <v>20</v>
      </c>
      <c r="O6" t="s">
        <v>139</v>
      </c>
    </row>
    <row r="7" spans="1:27" x14ac:dyDescent="0.15">
      <c r="A7">
        <v>25.5</v>
      </c>
      <c r="B7">
        <v>20.2</v>
      </c>
      <c r="C7">
        <v>17.2</v>
      </c>
      <c r="D7">
        <v>27.6</v>
      </c>
      <c r="E7">
        <v>27.8</v>
      </c>
      <c r="F7">
        <v>0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V7" t="s">
        <v>20</v>
      </c>
    </row>
    <row r="8" spans="1:27" x14ac:dyDescent="0.15">
      <c r="H8">
        <v>25.7</v>
      </c>
      <c r="I8">
        <v>23.4</v>
      </c>
      <c r="J8">
        <v>18.2</v>
      </c>
      <c r="K8">
        <v>28.2</v>
      </c>
      <c r="L8">
        <v>42.2</v>
      </c>
      <c r="M8">
        <v>0</v>
      </c>
      <c r="O8">
        <v>9.6299999999999997E-2</v>
      </c>
      <c r="P8">
        <v>7.1900000000000006E-2</v>
      </c>
      <c r="Q8">
        <v>2.7E-2</v>
      </c>
      <c r="R8">
        <v>0.13600000000000001</v>
      </c>
      <c r="S8">
        <v>0</v>
      </c>
      <c r="T8">
        <v>0</v>
      </c>
      <c r="V8" t="s">
        <v>14</v>
      </c>
      <c r="W8" t="s">
        <v>15</v>
      </c>
      <c r="X8" t="s">
        <v>16</v>
      </c>
      <c r="Y8" t="s">
        <v>17</v>
      </c>
      <c r="Z8" t="s">
        <v>18</v>
      </c>
      <c r="AA8" t="s">
        <v>19</v>
      </c>
    </row>
    <row r="9" spans="1:27" x14ac:dyDescent="0.15">
      <c r="A9" t="s">
        <v>13</v>
      </c>
      <c r="V9">
        <v>21.5</v>
      </c>
      <c r="W9">
        <v>30.4</v>
      </c>
      <c r="X9">
        <v>17.100000000000001</v>
      </c>
      <c r="Y9">
        <v>21</v>
      </c>
      <c r="Z9">
        <v>42.1</v>
      </c>
      <c r="AA9">
        <v>0</v>
      </c>
    </row>
    <row r="10" spans="1:27" x14ac:dyDescent="0.1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H10" t="s">
        <v>13</v>
      </c>
      <c r="O10" t="s">
        <v>13</v>
      </c>
    </row>
    <row r="11" spans="1:27" x14ac:dyDescent="0.15">
      <c r="A11">
        <v>0.10299999999999999</v>
      </c>
      <c r="B11">
        <v>0.26700000000000002</v>
      </c>
      <c r="C11">
        <v>3.9600000000000003E-2</v>
      </c>
      <c r="D11">
        <v>0.10100000000000001</v>
      </c>
      <c r="E11">
        <v>0.19900000000000001</v>
      </c>
      <c r="F11">
        <v>0</v>
      </c>
      <c r="H11" t="s">
        <v>14</v>
      </c>
      <c r="I11" t="s">
        <v>15</v>
      </c>
      <c r="J11" t="s">
        <v>16</v>
      </c>
      <c r="K11" t="s">
        <v>17</v>
      </c>
      <c r="L11" t="s">
        <v>18</v>
      </c>
      <c r="M11" t="s">
        <v>19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V11" t="s">
        <v>13</v>
      </c>
    </row>
    <row r="12" spans="1:27" x14ac:dyDescent="0.15">
      <c r="H12">
        <v>0.122</v>
      </c>
      <c r="I12">
        <v>0.35</v>
      </c>
      <c r="J12">
        <v>3.1E-2</v>
      </c>
      <c r="K12">
        <v>0.13900000000000001</v>
      </c>
      <c r="L12">
        <v>0.33700000000000002</v>
      </c>
      <c r="M12">
        <v>0</v>
      </c>
      <c r="O12">
        <v>9.1700000000000004E-2</v>
      </c>
      <c r="P12">
        <v>0.13100000000000001</v>
      </c>
      <c r="Q12">
        <v>9.8699999999999996E-2</v>
      </c>
      <c r="R12">
        <v>8.1299999999999997E-2</v>
      </c>
      <c r="S12">
        <v>0.39400000000000002</v>
      </c>
      <c r="T12">
        <v>0</v>
      </c>
      <c r="V12" t="s">
        <v>14</v>
      </c>
      <c r="W12" t="s">
        <v>15</v>
      </c>
      <c r="X12" t="s">
        <v>16</v>
      </c>
      <c r="Y12" t="s">
        <v>17</v>
      </c>
      <c r="Z12" t="s">
        <v>18</v>
      </c>
      <c r="AA12" t="s">
        <v>19</v>
      </c>
    </row>
    <row r="13" spans="1:27" x14ac:dyDescent="0.15">
      <c r="A13" t="s">
        <v>20</v>
      </c>
      <c r="V13">
        <v>0.14499999999999999</v>
      </c>
      <c r="W13">
        <v>0.45300000000000001</v>
      </c>
      <c r="X13">
        <v>6.2300000000000001E-2</v>
      </c>
      <c r="Y13">
        <v>0.123</v>
      </c>
      <c r="Z13">
        <v>0.28599999999999998</v>
      </c>
      <c r="AA13">
        <v>0</v>
      </c>
    </row>
    <row r="14" spans="1:27" x14ac:dyDescent="0.1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H14" t="s">
        <v>20</v>
      </c>
    </row>
    <row r="15" spans="1:27" x14ac:dyDescent="0.15">
      <c r="A15">
        <v>22.1</v>
      </c>
      <c r="B15">
        <v>16.899999999999999</v>
      </c>
      <c r="C15">
        <v>16.899999999999999</v>
      </c>
      <c r="D15">
        <v>23.9</v>
      </c>
      <c r="E15">
        <v>27.8</v>
      </c>
      <c r="F15">
        <v>0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V15" t="s">
        <v>20</v>
      </c>
    </row>
    <row r="16" spans="1:27" x14ac:dyDescent="0.15">
      <c r="H16">
        <v>22.5</v>
      </c>
      <c r="I16">
        <v>19.600000000000001</v>
      </c>
      <c r="J16">
        <v>13</v>
      </c>
      <c r="K16">
        <v>27.1</v>
      </c>
      <c r="L16">
        <v>43</v>
      </c>
      <c r="M16">
        <v>0</v>
      </c>
      <c r="V16" t="s">
        <v>14</v>
      </c>
      <c r="W16" t="s">
        <v>15</v>
      </c>
      <c r="X16" t="s">
        <v>16</v>
      </c>
      <c r="Y16" t="s">
        <v>17</v>
      </c>
      <c r="Z16" t="s">
        <v>18</v>
      </c>
      <c r="AA16" t="s">
        <v>19</v>
      </c>
    </row>
    <row r="17" spans="1:27" x14ac:dyDescent="0.15">
      <c r="V17">
        <v>20.5</v>
      </c>
      <c r="W17">
        <v>29.2</v>
      </c>
      <c r="X17">
        <v>17.2</v>
      </c>
      <c r="Y17">
        <v>19.600000000000001</v>
      </c>
      <c r="Z17">
        <v>43.3</v>
      </c>
      <c r="AA17">
        <v>0</v>
      </c>
    </row>
    <row r="18" spans="1:27" x14ac:dyDescent="0.15">
      <c r="A18" t="s">
        <v>13</v>
      </c>
      <c r="H18" t="s">
        <v>13</v>
      </c>
      <c r="O18" t="s">
        <v>13</v>
      </c>
    </row>
    <row r="19" spans="1:27" x14ac:dyDescent="0.15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H19" t="s">
        <v>14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V19" t="s">
        <v>13</v>
      </c>
    </row>
    <row r="20" spans="1:27" x14ac:dyDescent="0.15">
      <c r="A20">
        <v>8.0600000000000005E-2</v>
      </c>
      <c r="B20">
        <v>7.1800000000000003E-2</v>
      </c>
      <c r="C20">
        <v>3.8699999999999998E-2</v>
      </c>
      <c r="D20">
        <v>9.1999999999999998E-2</v>
      </c>
      <c r="E20">
        <v>0.19700000000000001</v>
      </c>
      <c r="F20">
        <v>4.8899999999999999E-2</v>
      </c>
      <c r="H20">
        <v>8.6300000000000002E-2</v>
      </c>
      <c r="I20">
        <v>6.2E-2</v>
      </c>
      <c r="J20">
        <v>2.5999999999999999E-2</v>
      </c>
      <c r="K20">
        <v>0.127</v>
      </c>
      <c r="L20">
        <v>0.33600000000000002</v>
      </c>
      <c r="M20">
        <v>5.3199999999999997E-2</v>
      </c>
      <c r="O20">
        <v>6.5199999999999994E-2</v>
      </c>
      <c r="P20">
        <v>3.4099999999999998E-2</v>
      </c>
      <c r="Q20">
        <v>1.84E-2</v>
      </c>
      <c r="R20">
        <v>7.5800000000000006E-2</v>
      </c>
      <c r="S20">
        <v>0.39300000000000002</v>
      </c>
      <c r="T20">
        <v>9.1999999999999998E-2</v>
      </c>
      <c r="V20" t="s">
        <v>14</v>
      </c>
      <c r="W20" t="s">
        <v>15</v>
      </c>
      <c r="X20" t="s">
        <v>16</v>
      </c>
      <c r="Y20" t="s">
        <v>17</v>
      </c>
      <c r="Z20" t="s">
        <v>18</v>
      </c>
      <c r="AA20" t="s">
        <v>19</v>
      </c>
    </row>
    <row r="21" spans="1:27" x14ac:dyDescent="0.15">
      <c r="V21">
        <v>4.6199999999999998E-2</v>
      </c>
      <c r="W21">
        <v>6.1899999999999997E-2</v>
      </c>
      <c r="X21">
        <v>3.3399999999999999E-2</v>
      </c>
      <c r="Y21">
        <v>4.2200000000000001E-2</v>
      </c>
      <c r="Z21">
        <v>0.25700000000000001</v>
      </c>
      <c r="AA21">
        <v>4.8599999999999997E-2</v>
      </c>
    </row>
    <row r="22" spans="1:27" x14ac:dyDescent="0.15">
      <c r="A22" t="s">
        <v>20</v>
      </c>
      <c r="H22" t="s">
        <v>20</v>
      </c>
      <c r="O22" t="s">
        <v>20</v>
      </c>
    </row>
    <row r="23" spans="1:27" x14ac:dyDescent="0.15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H23" t="s">
        <v>14</v>
      </c>
      <c r="I23" t="s">
        <v>15</v>
      </c>
      <c r="J23" t="s">
        <v>16</v>
      </c>
      <c r="K23" t="s">
        <v>17</v>
      </c>
      <c r="L23" t="s">
        <v>18</v>
      </c>
      <c r="M23" t="s">
        <v>19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V23" t="s">
        <v>20</v>
      </c>
    </row>
    <row r="24" spans="1:27" x14ac:dyDescent="0.15">
      <c r="A24">
        <v>20.6</v>
      </c>
      <c r="B24">
        <v>8.58</v>
      </c>
      <c r="C24">
        <v>16.600000000000001</v>
      </c>
      <c r="D24">
        <v>20.8</v>
      </c>
      <c r="E24">
        <v>27.7</v>
      </c>
      <c r="F24">
        <v>29.5</v>
      </c>
      <c r="H24">
        <v>20.3</v>
      </c>
      <c r="I24">
        <v>8.44</v>
      </c>
      <c r="J24">
        <v>12.6</v>
      </c>
      <c r="K24">
        <v>24.6</v>
      </c>
      <c r="L24">
        <v>43</v>
      </c>
      <c r="M24">
        <v>22.3</v>
      </c>
      <c r="O24">
        <v>15</v>
      </c>
      <c r="P24">
        <v>6.66</v>
      </c>
      <c r="Q24">
        <v>8.99</v>
      </c>
      <c r="R24">
        <v>16.899999999999999</v>
      </c>
      <c r="S24">
        <v>43.7</v>
      </c>
      <c r="T24">
        <v>21.4</v>
      </c>
      <c r="V24" t="s">
        <v>14</v>
      </c>
      <c r="W24" t="s">
        <v>15</v>
      </c>
      <c r="X24" t="s">
        <v>16</v>
      </c>
      <c r="Y24" t="s">
        <v>17</v>
      </c>
      <c r="Z24" t="s">
        <v>18</v>
      </c>
      <c r="AA24" t="s">
        <v>19</v>
      </c>
    </row>
    <row r="25" spans="1:27" x14ac:dyDescent="0.15">
      <c r="V25">
        <v>18.7</v>
      </c>
      <c r="W25">
        <v>6.46</v>
      </c>
      <c r="X25">
        <v>15.4</v>
      </c>
      <c r="Y25">
        <v>15.4</v>
      </c>
      <c r="Z25">
        <v>42.6</v>
      </c>
      <c r="AA25">
        <v>41.3</v>
      </c>
    </row>
    <row r="28" spans="1:27" x14ac:dyDescent="0.15">
      <c r="O28" t="s">
        <v>142</v>
      </c>
    </row>
    <row r="29" spans="1:27" x14ac:dyDescent="0.15">
      <c r="O29" t="s">
        <v>13</v>
      </c>
    </row>
    <row r="30" spans="1:27" x14ac:dyDescent="0.15"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</row>
    <row r="31" spans="1:27" x14ac:dyDescent="0.15">
      <c r="O31">
        <v>0.26600000000000001</v>
      </c>
      <c r="P31">
        <v>0.28699999999999998</v>
      </c>
      <c r="Q31">
        <v>0.29899999999999999</v>
      </c>
      <c r="R31">
        <v>0.24</v>
      </c>
      <c r="S31">
        <v>0.39300000000000002</v>
      </c>
      <c r="T31">
        <v>0</v>
      </c>
    </row>
    <row r="33" spans="15:20" x14ac:dyDescent="0.15">
      <c r="O33" t="s">
        <v>20</v>
      </c>
    </row>
    <row r="34" spans="15:20" x14ac:dyDescent="0.15"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</row>
    <row r="35" spans="15:20" x14ac:dyDescent="0.15">
      <c r="O35">
        <v>33.6</v>
      </c>
      <c r="P35">
        <v>23.4</v>
      </c>
      <c r="Q35">
        <v>27.8</v>
      </c>
      <c r="R35">
        <v>39.200000000000003</v>
      </c>
      <c r="S35">
        <v>50.4</v>
      </c>
      <c r="T35">
        <v>0</v>
      </c>
    </row>
    <row r="37" spans="15:20" x14ac:dyDescent="0.15">
      <c r="O37" t="s">
        <v>13</v>
      </c>
    </row>
    <row r="38" spans="15:20" x14ac:dyDescent="0.15"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</row>
    <row r="39" spans="15:20" x14ac:dyDescent="0.15">
      <c r="O39">
        <v>0.253</v>
      </c>
      <c r="P39">
        <v>0.29099999999999998</v>
      </c>
      <c r="Q39">
        <v>0.27300000000000002</v>
      </c>
      <c r="R39">
        <v>0.22</v>
      </c>
      <c r="S39">
        <v>0.45100000000000001</v>
      </c>
      <c r="T39">
        <v>0</v>
      </c>
    </row>
    <row r="41" spans="15:20" x14ac:dyDescent="0.15">
      <c r="O41" t="s">
        <v>20</v>
      </c>
    </row>
    <row r="42" spans="15:20" x14ac:dyDescent="0.15"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</row>
    <row r="43" spans="15:20" x14ac:dyDescent="0.15">
      <c r="O43">
        <v>33.799999999999997</v>
      </c>
      <c r="P43">
        <v>22.8</v>
      </c>
      <c r="Q43">
        <v>32.200000000000003</v>
      </c>
      <c r="R43">
        <v>38.200000000000003</v>
      </c>
      <c r="S43">
        <v>54.9</v>
      </c>
      <c r="T43">
        <v>0</v>
      </c>
    </row>
    <row r="47" spans="15:20" x14ac:dyDescent="0.15">
      <c r="O47" t="s">
        <v>13</v>
      </c>
    </row>
    <row r="48" spans="15:20" x14ac:dyDescent="0.15"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</row>
    <row r="49" spans="15:20" x14ac:dyDescent="0.15">
      <c r="O49">
        <v>0.125</v>
      </c>
      <c r="P49">
        <v>0.17499999999999999</v>
      </c>
      <c r="Q49">
        <v>6.7500000000000004E-2</v>
      </c>
      <c r="R49">
        <v>0.12</v>
      </c>
      <c r="S49">
        <v>0.4</v>
      </c>
      <c r="T49">
        <v>0.113</v>
      </c>
    </row>
    <row r="51" spans="15:20" x14ac:dyDescent="0.15">
      <c r="O51" t="s">
        <v>20</v>
      </c>
    </row>
    <row r="52" spans="15:20" x14ac:dyDescent="0.15"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</row>
    <row r="53" spans="15:20" x14ac:dyDescent="0.15">
      <c r="O53">
        <v>29.7</v>
      </c>
      <c r="P53">
        <v>14.9</v>
      </c>
      <c r="Q53">
        <v>23.2</v>
      </c>
      <c r="R53">
        <v>34.9</v>
      </c>
      <c r="S53">
        <v>54.2</v>
      </c>
      <c r="T53">
        <v>34</v>
      </c>
    </row>
    <row r="55" spans="15:20" x14ac:dyDescent="0.15">
      <c r="O55" t="s">
        <v>139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40" sqref="A40"/>
    </sheetView>
  </sheetViews>
  <sheetFormatPr defaultRowHeight="13.5" x14ac:dyDescent="0.15"/>
  <cols>
    <col min="1" max="1" width="14.125" bestFit="1" customWidth="1"/>
    <col min="2" max="2" width="12.375" bestFit="1" customWidth="1"/>
    <col min="3" max="3" width="17.25" bestFit="1" customWidth="1"/>
    <col min="4" max="4" width="19" bestFit="1" customWidth="1"/>
    <col min="5" max="5" width="17.5" bestFit="1" customWidth="1"/>
    <col min="6" max="6" width="17.25" bestFit="1" customWidth="1"/>
    <col min="7" max="7" width="19" bestFit="1" customWidth="1"/>
    <col min="8" max="8" width="17.5" bestFit="1" customWidth="1"/>
  </cols>
  <sheetData>
    <row r="1" spans="1:8" ht="36.75" customHeight="1" x14ac:dyDescent="0.15">
      <c r="A1" s="6"/>
      <c r="B1" s="10" t="s">
        <v>37</v>
      </c>
      <c r="C1" s="9" t="s">
        <v>78</v>
      </c>
      <c r="D1" s="9" t="s">
        <v>59</v>
      </c>
      <c r="E1" s="9" t="s">
        <v>60</v>
      </c>
      <c r="F1" s="9" t="s">
        <v>63</v>
      </c>
      <c r="G1" s="9" t="s">
        <v>61</v>
      </c>
      <c r="H1" s="9" t="s">
        <v>62</v>
      </c>
    </row>
    <row r="2" spans="1:8" x14ac:dyDescent="0.15">
      <c r="A2" s="7" t="s">
        <v>6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</row>
    <row r="3" spans="1:8" x14ac:dyDescent="0.15">
      <c r="A3" s="7" t="s">
        <v>7</v>
      </c>
      <c r="B3" s="8" t="s">
        <v>38</v>
      </c>
      <c r="C3" s="8" t="s">
        <v>39</v>
      </c>
      <c r="D3" s="8" t="s">
        <v>44</v>
      </c>
      <c r="E3" s="8" t="s">
        <v>43</v>
      </c>
      <c r="F3" s="8" t="s">
        <v>40</v>
      </c>
      <c r="G3" s="8" t="s">
        <v>42</v>
      </c>
      <c r="H3" s="8" t="s">
        <v>41</v>
      </c>
    </row>
    <row r="4" spans="1:8" x14ac:dyDescent="0.15">
      <c r="A4" s="7" t="s">
        <v>8</v>
      </c>
      <c r="B4" s="8" t="s">
        <v>45</v>
      </c>
      <c r="C4" s="8" t="s">
        <v>46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</row>
    <row r="5" spans="1:8" x14ac:dyDescent="0.15">
      <c r="A5" s="7" t="s">
        <v>9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spans="1:8" x14ac:dyDescent="0.15">
      <c r="A6" s="7" t="s">
        <v>10</v>
      </c>
      <c r="B6" s="8" t="s">
        <v>64</v>
      </c>
      <c r="C6" s="8" t="s">
        <v>65</v>
      </c>
      <c r="D6" s="8" t="s">
        <v>66</v>
      </c>
      <c r="E6" s="8" t="s">
        <v>67</v>
      </c>
      <c r="F6" s="8" t="s">
        <v>68</v>
      </c>
      <c r="G6" s="8" t="s">
        <v>69</v>
      </c>
      <c r="H6" s="8" t="s">
        <v>70</v>
      </c>
    </row>
    <row r="7" spans="1:8" x14ac:dyDescent="0.15">
      <c r="A7" s="7" t="s">
        <v>11</v>
      </c>
      <c r="B7" s="8" t="s">
        <v>71</v>
      </c>
      <c r="C7" s="8" t="s">
        <v>72</v>
      </c>
      <c r="D7" s="8" t="s">
        <v>73</v>
      </c>
      <c r="E7" s="8" t="s">
        <v>74</v>
      </c>
      <c r="F7" s="8" t="s">
        <v>75</v>
      </c>
      <c r="G7" s="8" t="s">
        <v>76</v>
      </c>
      <c r="H7" s="8" t="s">
        <v>77</v>
      </c>
    </row>
    <row r="8" spans="1:8" x14ac:dyDescent="0.15">
      <c r="A8" s="5"/>
      <c r="B8" s="1"/>
      <c r="D8" s="1"/>
      <c r="F8" s="1"/>
      <c r="G8" s="1"/>
      <c r="H8" s="1"/>
    </row>
    <row r="9" spans="1:8" x14ac:dyDescent="0.15">
      <c r="A9" s="5"/>
      <c r="B9" s="1"/>
      <c r="D9" s="1"/>
      <c r="F9" s="1"/>
      <c r="G9" s="1"/>
      <c r="H9" s="1"/>
    </row>
    <row r="10" spans="1:8" x14ac:dyDescent="0.15">
      <c r="A10" s="5"/>
      <c r="B10" s="1"/>
      <c r="D10" s="1"/>
      <c r="E10" s="1"/>
      <c r="F10" s="1"/>
      <c r="G10" s="1"/>
      <c r="H10" s="1"/>
    </row>
    <row r="11" spans="1:8" x14ac:dyDescent="0.15">
      <c r="A11" s="5"/>
      <c r="B11" s="1"/>
      <c r="D11" s="1"/>
      <c r="F11" s="1"/>
      <c r="G11" s="1"/>
      <c r="H11" s="1"/>
    </row>
    <row r="12" spans="1:8" x14ac:dyDescent="0.15">
      <c r="A12" s="5"/>
      <c r="B12" s="1"/>
      <c r="D12" s="1"/>
      <c r="F12" s="1"/>
      <c r="G12" s="1"/>
      <c r="H12" s="1"/>
    </row>
    <row r="20" spans="1:7" ht="14.25" thickBot="1" x14ac:dyDescent="0.2"/>
    <row r="21" spans="1:7" ht="23.25" x14ac:dyDescent="0.15">
      <c r="A21" s="11">
        <v>120</v>
      </c>
      <c r="B21" s="12">
        <v>100000</v>
      </c>
      <c r="C21" s="12">
        <v>10000</v>
      </c>
      <c r="D21" s="12">
        <v>120</v>
      </c>
      <c r="E21" s="12">
        <v>5444</v>
      </c>
      <c r="F21" s="12">
        <v>13918</v>
      </c>
      <c r="G21" s="13">
        <v>21072</v>
      </c>
    </row>
    <row r="22" spans="1:7" ht="23.25" x14ac:dyDescent="0.15">
      <c r="A22" s="14">
        <v>244</v>
      </c>
      <c r="B22" s="15">
        <v>100000</v>
      </c>
      <c r="C22" s="15">
        <v>10000</v>
      </c>
      <c r="D22" s="15">
        <v>244</v>
      </c>
      <c r="E22" s="15">
        <v>11168</v>
      </c>
      <c r="F22" s="15">
        <v>29392</v>
      </c>
      <c r="G22" s="16">
        <v>45444</v>
      </c>
    </row>
    <row r="23" spans="1:7" ht="23.25" x14ac:dyDescent="0.15">
      <c r="A23" s="14">
        <v>316</v>
      </c>
      <c r="B23" s="15">
        <v>100000</v>
      </c>
      <c r="C23" s="15">
        <v>10000</v>
      </c>
      <c r="D23" s="15">
        <v>316</v>
      </c>
      <c r="E23" s="15">
        <v>6483</v>
      </c>
      <c r="F23" s="15">
        <v>23742</v>
      </c>
      <c r="G23" s="16">
        <v>45584</v>
      </c>
    </row>
    <row r="24" spans="1:7" ht="23.25" x14ac:dyDescent="0.15">
      <c r="A24" s="14">
        <v>244</v>
      </c>
      <c r="B24" s="15">
        <v>100000</v>
      </c>
      <c r="C24" s="15">
        <v>10000</v>
      </c>
      <c r="D24" s="15">
        <v>244</v>
      </c>
      <c r="E24" s="15">
        <v>5482</v>
      </c>
      <c r="F24" s="15">
        <v>14544</v>
      </c>
      <c r="G24" s="16">
        <v>22072</v>
      </c>
    </row>
    <row r="25" spans="1:7" ht="23.25" x14ac:dyDescent="0.15">
      <c r="A25" s="14">
        <v>476</v>
      </c>
      <c r="B25" s="15">
        <v>100000</v>
      </c>
      <c r="C25" s="15">
        <v>10000</v>
      </c>
      <c r="D25" s="15">
        <v>476</v>
      </c>
      <c r="E25" s="15">
        <v>15562</v>
      </c>
      <c r="F25" s="15">
        <v>35090</v>
      </c>
      <c r="G25" s="16">
        <v>49712</v>
      </c>
    </row>
    <row r="26" spans="1:7" ht="24" thickBot="1" x14ac:dyDescent="0.2">
      <c r="A26" s="17">
        <v>642</v>
      </c>
      <c r="B26" s="18">
        <v>100000</v>
      </c>
      <c r="C26" s="18">
        <v>10000</v>
      </c>
      <c r="D26" s="18">
        <v>642</v>
      </c>
      <c r="E26" s="18">
        <v>11718</v>
      </c>
      <c r="F26" s="18">
        <v>28922</v>
      </c>
      <c r="G26" s="19">
        <v>197736</v>
      </c>
    </row>
    <row r="27" spans="1:7" x14ac:dyDescent="0.15">
      <c r="A27" s="20">
        <f>AVERAGE(A21:A26)</f>
        <v>340.33333333333331</v>
      </c>
      <c r="B27" s="20">
        <f t="shared" ref="B27:G27" si="0">AVERAGE(B21:B26)</f>
        <v>100000</v>
      </c>
      <c r="C27" s="20">
        <f t="shared" si="0"/>
        <v>10000</v>
      </c>
      <c r="D27" s="20">
        <f t="shared" si="0"/>
        <v>340.33333333333331</v>
      </c>
      <c r="E27" s="20">
        <f t="shared" si="0"/>
        <v>9309.5</v>
      </c>
      <c r="F27" s="20">
        <f t="shared" si="0"/>
        <v>24268</v>
      </c>
      <c r="G27" s="20">
        <f t="shared" si="0"/>
        <v>63603.333333333336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46" sqref="E46"/>
    </sheetView>
  </sheetViews>
  <sheetFormatPr defaultRowHeight="13.5" x14ac:dyDescent="0.15"/>
  <sheetData>
    <row r="1" spans="1:15" x14ac:dyDescent="0.15">
      <c r="A1" t="s">
        <v>24</v>
      </c>
      <c r="B1" t="s">
        <v>13</v>
      </c>
      <c r="I1" t="s">
        <v>21</v>
      </c>
      <c r="J1" t="s">
        <v>13</v>
      </c>
    </row>
    <row r="2" spans="1:15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</row>
    <row r="3" spans="1:15" x14ac:dyDescent="0.15">
      <c r="B3">
        <v>0.18099999999999999</v>
      </c>
      <c r="C3">
        <v>0.372</v>
      </c>
      <c r="D3">
        <v>0.16600000000000001</v>
      </c>
      <c r="E3">
        <v>0.161</v>
      </c>
      <c r="F3">
        <v>0.315</v>
      </c>
      <c r="G3">
        <v>0</v>
      </c>
      <c r="J3">
        <v>9.0499999999999997E-2</v>
      </c>
      <c r="K3">
        <v>0</v>
      </c>
      <c r="L3">
        <v>0</v>
      </c>
      <c r="M3">
        <v>9.0499999999999997E-2</v>
      </c>
      <c r="N3">
        <v>0</v>
      </c>
      <c r="O3">
        <v>0</v>
      </c>
    </row>
    <row r="5" spans="1:15" x14ac:dyDescent="0.15">
      <c r="B5" t="s">
        <v>20</v>
      </c>
      <c r="J5" t="s">
        <v>20</v>
      </c>
    </row>
    <row r="6" spans="1:15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</row>
    <row r="7" spans="1:15" x14ac:dyDescent="0.15">
      <c r="B7">
        <v>25.7</v>
      </c>
      <c r="C7">
        <v>23.4</v>
      </c>
      <c r="D7">
        <v>18.2</v>
      </c>
      <c r="E7">
        <v>28.2</v>
      </c>
      <c r="F7">
        <v>42.2</v>
      </c>
      <c r="G7">
        <v>0</v>
      </c>
      <c r="J7">
        <v>19.8</v>
      </c>
      <c r="K7">
        <v>0</v>
      </c>
      <c r="L7">
        <v>0</v>
      </c>
      <c r="M7">
        <v>19.8</v>
      </c>
      <c r="N7">
        <v>0</v>
      </c>
      <c r="O7">
        <v>0</v>
      </c>
    </row>
    <row r="12" spans="1:15" x14ac:dyDescent="0.15">
      <c r="A12" t="s">
        <v>25</v>
      </c>
      <c r="B12" t="s">
        <v>13</v>
      </c>
      <c r="I12" t="s">
        <v>22</v>
      </c>
      <c r="J12" t="s">
        <v>13</v>
      </c>
    </row>
    <row r="13" spans="1:15" x14ac:dyDescent="0.15"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O13" t="s">
        <v>19</v>
      </c>
    </row>
    <row r="14" spans="1:15" x14ac:dyDescent="0.15">
      <c r="B14">
        <v>0.122</v>
      </c>
      <c r="C14">
        <v>0.35</v>
      </c>
      <c r="D14">
        <v>3.1E-2</v>
      </c>
      <c r="E14">
        <v>0.13900000000000001</v>
      </c>
      <c r="F14">
        <v>0.33700000000000002</v>
      </c>
      <c r="G14">
        <v>0</v>
      </c>
      <c r="J14">
        <v>8.9300000000000004E-2</v>
      </c>
      <c r="K14">
        <v>0</v>
      </c>
      <c r="L14">
        <v>0</v>
      </c>
      <c r="M14">
        <v>8.9300000000000004E-2</v>
      </c>
      <c r="N14">
        <v>0</v>
      </c>
      <c r="O14">
        <v>0</v>
      </c>
    </row>
    <row r="16" spans="1:15" x14ac:dyDescent="0.15">
      <c r="B16" t="s">
        <v>20</v>
      </c>
      <c r="J16" t="s">
        <v>20</v>
      </c>
    </row>
    <row r="17" spans="1:15" x14ac:dyDescent="0.15"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  <c r="O17" t="s">
        <v>19</v>
      </c>
    </row>
    <row r="18" spans="1:15" x14ac:dyDescent="0.15">
      <c r="B18">
        <v>22.5</v>
      </c>
      <c r="C18">
        <v>19.600000000000001</v>
      </c>
      <c r="D18">
        <v>13</v>
      </c>
      <c r="E18">
        <v>27.1</v>
      </c>
      <c r="F18">
        <v>43</v>
      </c>
      <c r="G18">
        <v>0</v>
      </c>
      <c r="J18">
        <v>19.8</v>
      </c>
      <c r="K18">
        <v>0</v>
      </c>
      <c r="L18">
        <v>0</v>
      </c>
      <c r="M18">
        <v>19.8</v>
      </c>
      <c r="N18">
        <v>0</v>
      </c>
      <c r="O18">
        <v>0</v>
      </c>
    </row>
    <row r="24" spans="1:15" x14ac:dyDescent="0.15">
      <c r="A24" t="s">
        <v>26</v>
      </c>
      <c r="B24" t="s">
        <v>13</v>
      </c>
    </row>
    <row r="25" spans="1:15" x14ac:dyDescent="0.15"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I25" t="s">
        <v>23</v>
      </c>
      <c r="J25" t="s">
        <v>13</v>
      </c>
    </row>
    <row r="26" spans="1:15" x14ac:dyDescent="0.15">
      <c r="B26">
        <v>8.6300000000000002E-2</v>
      </c>
      <c r="C26">
        <v>6.2E-2</v>
      </c>
      <c r="D26">
        <v>2.5999999999999999E-2</v>
      </c>
      <c r="E26">
        <v>0.127</v>
      </c>
      <c r="F26">
        <v>0.33600000000000002</v>
      </c>
      <c r="G26">
        <v>5.3199999999999997E-2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</row>
    <row r="27" spans="1:15" x14ac:dyDescent="0.15">
      <c r="J27">
        <v>0.221</v>
      </c>
      <c r="K27">
        <v>0</v>
      </c>
      <c r="L27">
        <v>0</v>
      </c>
      <c r="M27">
        <v>0.221</v>
      </c>
      <c r="N27">
        <v>0</v>
      </c>
      <c r="O27">
        <v>0</v>
      </c>
    </row>
    <row r="28" spans="1:15" x14ac:dyDescent="0.15">
      <c r="B28" t="s">
        <v>20</v>
      </c>
    </row>
    <row r="29" spans="1:15" x14ac:dyDescent="0.15"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J29" t="s">
        <v>20</v>
      </c>
    </row>
    <row r="30" spans="1:15" x14ac:dyDescent="0.15">
      <c r="B30">
        <v>20.3</v>
      </c>
      <c r="C30">
        <v>8.44</v>
      </c>
      <c r="D30">
        <v>12.6</v>
      </c>
      <c r="E30">
        <v>24.6</v>
      </c>
      <c r="F30">
        <v>43</v>
      </c>
      <c r="G30">
        <v>22.3</v>
      </c>
      <c r="J30" t="s">
        <v>14</v>
      </c>
      <c r="K30" t="s">
        <v>15</v>
      </c>
      <c r="L30" t="s">
        <v>16</v>
      </c>
      <c r="M30" t="s">
        <v>17</v>
      </c>
      <c r="N30" t="s">
        <v>18</v>
      </c>
      <c r="O30" t="s">
        <v>19</v>
      </c>
    </row>
    <row r="31" spans="1:15" x14ac:dyDescent="0.15">
      <c r="J31">
        <v>34.700000000000003</v>
      </c>
      <c r="K31">
        <v>0</v>
      </c>
      <c r="L31">
        <v>0</v>
      </c>
      <c r="M31">
        <v>34.700000000000003</v>
      </c>
      <c r="N31">
        <v>0</v>
      </c>
      <c r="O31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C46" sqref="C46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1.34E-2</v>
      </c>
      <c r="C3">
        <v>2.8700000000000002E-3</v>
      </c>
      <c r="D3">
        <v>2.8300000000000001E-3</v>
      </c>
      <c r="E3">
        <v>2.3099999999999999E-2</v>
      </c>
      <c r="F3">
        <v>4.6100000000000002E-2</v>
      </c>
      <c r="G3">
        <v>0</v>
      </c>
      <c r="J3">
        <v>1.47E-2</v>
      </c>
      <c r="K3">
        <v>0</v>
      </c>
      <c r="L3">
        <v>0</v>
      </c>
      <c r="M3">
        <v>1.47E-2</v>
      </c>
      <c r="N3">
        <v>0</v>
      </c>
      <c r="O3">
        <v>0</v>
      </c>
      <c r="R3">
        <v>1.61E-2</v>
      </c>
      <c r="S3">
        <v>0</v>
      </c>
      <c r="T3">
        <v>0</v>
      </c>
      <c r="U3">
        <v>1.61E-2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1.28</v>
      </c>
      <c r="C7">
        <v>0.1</v>
      </c>
      <c r="D7">
        <v>0.27700000000000002</v>
      </c>
      <c r="E7">
        <v>2.2999999999999998</v>
      </c>
      <c r="F7">
        <v>4.34</v>
      </c>
      <c r="G7">
        <v>0</v>
      </c>
      <c r="J7">
        <v>2.41</v>
      </c>
      <c r="K7">
        <v>0</v>
      </c>
      <c r="L7">
        <v>0</v>
      </c>
      <c r="M7">
        <v>2.41</v>
      </c>
      <c r="N7">
        <v>0</v>
      </c>
      <c r="O7">
        <v>0</v>
      </c>
      <c r="R7">
        <v>2.06</v>
      </c>
      <c r="S7">
        <v>0</v>
      </c>
      <c r="T7">
        <v>0</v>
      </c>
      <c r="U7">
        <v>2.06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1.2500000000000001E-2</v>
      </c>
      <c r="C13">
        <v>2.8700000000000002E-3</v>
      </c>
      <c r="D13">
        <v>8.1899999999999994E-3</v>
      </c>
      <c r="E13">
        <v>1.9099999999999999E-2</v>
      </c>
      <c r="F13">
        <v>5.5800000000000002E-2</v>
      </c>
      <c r="G13">
        <v>0</v>
      </c>
      <c r="J13">
        <v>1.47E-2</v>
      </c>
      <c r="K13">
        <v>0</v>
      </c>
      <c r="L13">
        <v>0</v>
      </c>
      <c r="M13">
        <v>1.47E-2</v>
      </c>
      <c r="N13">
        <v>0</v>
      </c>
      <c r="O13">
        <v>0</v>
      </c>
      <c r="R13">
        <v>1.8499999999999999E-2</v>
      </c>
      <c r="S13">
        <v>0</v>
      </c>
      <c r="T13">
        <v>0</v>
      </c>
      <c r="U13">
        <v>1.8499999999999999E-2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1.29</v>
      </c>
      <c r="C17">
        <v>0.14599999999999999</v>
      </c>
      <c r="D17">
        <v>0.57699999999999996</v>
      </c>
      <c r="E17">
        <v>2.16</v>
      </c>
      <c r="F17">
        <v>5.34</v>
      </c>
      <c r="G17">
        <v>0</v>
      </c>
      <c r="J17">
        <v>1.82</v>
      </c>
      <c r="K17">
        <v>0</v>
      </c>
      <c r="L17">
        <v>0</v>
      </c>
      <c r="M17">
        <v>1.82</v>
      </c>
      <c r="N17">
        <v>0</v>
      </c>
      <c r="O17">
        <v>0</v>
      </c>
      <c r="R17">
        <v>2.02</v>
      </c>
      <c r="S17">
        <v>0</v>
      </c>
      <c r="T17">
        <v>0</v>
      </c>
      <c r="U17">
        <v>2.02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5.7600000000000004E-3</v>
      </c>
      <c r="C23">
        <v>2.5699999999999998E-3</v>
      </c>
      <c r="D23">
        <v>7.9000000000000008E-3</v>
      </c>
      <c r="E23">
        <v>4.7999999999999996E-3</v>
      </c>
      <c r="F23">
        <v>5.5500000000000001E-2</v>
      </c>
      <c r="G23">
        <v>6.0299999999999999E-2</v>
      </c>
      <c r="J23">
        <v>1.52E-2</v>
      </c>
      <c r="K23">
        <v>0</v>
      </c>
      <c r="L23">
        <v>0</v>
      </c>
      <c r="M23">
        <v>1.52E-2</v>
      </c>
      <c r="N23">
        <v>0</v>
      </c>
      <c r="O23">
        <v>0</v>
      </c>
      <c r="R23">
        <v>2.1499999999999998E-2</v>
      </c>
      <c r="S23">
        <v>0</v>
      </c>
      <c r="T23">
        <v>0</v>
      </c>
      <c r="U23">
        <v>2.1499999999999998E-2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1.29</v>
      </c>
      <c r="C27">
        <v>0.11799999999999999</v>
      </c>
      <c r="D27">
        <v>0.56299999999999994</v>
      </c>
      <c r="E27">
        <v>0.70399999999999996</v>
      </c>
      <c r="F27">
        <v>4.8099999999999996</v>
      </c>
      <c r="G27">
        <v>82</v>
      </c>
      <c r="J27">
        <v>1.61</v>
      </c>
      <c r="K27">
        <v>0</v>
      </c>
      <c r="L27">
        <v>0</v>
      </c>
      <c r="M27">
        <v>1.61</v>
      </c>
      <c r="N27">
        <v>0</v>
      </c>
      <c r="O27">
        <v>0</v>
      </c>
      <c r="R27">
        <v>2.2400000000000002</v>
      </c>
      <c r="S27">
        <v>0</v>
      </c>
      <c r="T27">
        <v>0</v>
      </c>
      <c r="U27">
        <v>2.2400000000000002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3" activeCellId="5" sqref="R27 R22 R17 R13 R7 R3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1.9E-2</v>
      </c>
      <c r="C3">
        <v>3.0400000000000002E-3</v>
      </c>
      <c r="D3">
        <v>2.7899999999999999E-3</v>
      </c>
      <c r="E3">
        <v>3.49E-2</v>
      </c>
      <c r="F3">
        <v>5.8000000000000003E-2</v>
      </c>
      <c r="G3">
        <v>0</v>
      </c>
      <c r="J3">
        <v>2.2800000000000001E-2</v>
      </c>
      <c r="K3">
        <v>0</v>
      </c>
      <c r="L3">
        <v>0</v>
      </c>
      <c r="M3">
        <v>2.2800000000000001E-2</v>
      </c>
      <c r="N3">
        <v>0</v>
      </c>
      <c r="O3">
        <v>0</v>
      </c>
      <c r="R3">
        <v>3.1800000000000002E-2</v>
      </c>
      <c r="S3">
        <v>0</v>
      </c>
      <c r="T3">
        <v>0</v>
      </c>
      <c r="U3">
        <v>3.1800000000000002E-2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1.56</v>
      </c>
      <c r="C7">
        <v>8.0799999999999997E-2</v>
      </c>
      <c r="D7">
        <v>0.249</v>
      </c>
      <c r="E7">
        <v>2.89</v>
      </c>
      <c r="F7">
        <v>6.72</v>
      </c>
      <c r="G7">
        <v>0</v>
      </c>
      <c r="J7">
        <v>2.76</v>
      </c>
      <c r="K7">
        <v>0</v>
      </c>
      <c r="L7">
        <v>0</v>
      </c>
      <c r="M7">
        <v>2.76</v>
      </c>
      <c r="N7">
        <v>0</v>
      </c>
      <c r="O7">
        <v>0</v>
      </c>
      <c r="R7">
        <v>3.48</v>
      </c>
      <c r="S7">
        <v>0</v>
      </c>
      <c r="T7">
        <v>0</v>
      </c>
      <c r="U7">
        <v>3.48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2.0400000000000001E-2</v>
      </c>
      <c r="C13">
        <v>2.99E-3</v>
      </c>
      <c r="D13">
        <v>7.9699999999999997E-3</v>
      </c>
      <c r="E13">
        <v>3.4200000000000001E-2</v>
      </c>
      <c r="F13">
        <v>9.1600000000000001E-2</v>
      </c>
      <c r="G13">
        <v>0</v>
      </c>
      <c r="J13">
        <v>2.29E-2</v>
      </c>
      <c r="K13">
        <v>0</v>
      </c>
      <c r="L13">
        <v>0</v>
      </c>
      <c r="M13">
        <v>2.29E-2</v>
      </c>
      <c r="N13">
        <v>0</v>
      </c>
      <c r="O13">
        <v>0</v>
      </c>
      <c r="R13">
        <v>3.2500000000000001E-2</v>
      </c>
      <c r="S13">
        <v>0</v>
      </c>
      <c r="T13">
        <v>0</v>
      </c>
      <c r="U13">
        <v>3.2500000000000001E-2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1.67</v>
      </c>
      <c r="C17">
        <v>9.4899999999999998E-2</v>
      </c>
      <c r="D17">
        <v>0.44</v>
      </c>
      <c r="E17">
        <v>2.88</v>
      </c>
      <c r="F17">
        <v>9.83</v>
      </c>
      <c r="G17">
        <v>0</v>
      </c>
      <c r="J17">
        <v>2.29</v>
      </c>
      <c r="K17">
        <v>0</v>
      </c>
      <c r="L17">
        <v>0</v>
      </c>
      <c r="M17">
        <v>2.29</v>
      </c>
      <c r="N17">
        <v>0</v>
      </c>
      <c r="O17">
        <v>0</v>
      </c>
      <c r="R17">
        <v>3.2</v>
      </c>
      <c r="S17">
        <v>0</v>
      </c>
      <c r="T17">
        <v>0</v>
      </c>
      <c r="U17">
        <v>3.2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8.5900000000000004E-3</v>
      </c>
      <c r="C23">
        <v>2.99E-3</v>
      </c>
      <c r="D23">
        <v>7.9699999999999997E-3</v>
      </c>
      <c r="E23">
        <v>8.6400000000000001E-3</v>
      </c>
      <c r="F23">
        <v>9.2700000000000005E-2</v>
      </c>
      <c r="G23">
        <v>3.7399999999999998E-3</v>
      </c>
      <c r="J23">
        <v>2.5499999999999998E-2</v>
      </c>
      <c r="K23">
        <v>0</v>
      </c>
      <c r="L23">
        <v>0</v>
      </c>
      <c r="M23">
        <v>2.5499999999999998E-2</v>
      </c>
      <c r="N23">
        <v>0</v>
      </c>
      <c r="O23">
        <v>0</v>
      </c>
      <c r="R23">
        <v>3.4799999999999998E-2</v>
      </c>
      <c r="S23">
        <v>0</v>
      </c>
      <c r="T23">
        <v>0</v>
      </c>
      <c r="U23">
        <v>3.4799999999999998E-2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1.68</v>
      </c>
      <c r="C27">
        <v>9.4399999999999998E-2</v>
      </c>
      <c r="D27">
        <v>0.44</v>
      </c>
      <c r="E27">
        <v>0.88600000000000001</v>
      </c>
      <c r="F27">
        <v>9.9499999999999993</v>
      </c>
      <c r="G27">
        <v>81.5</v>
      </c>
      <c r="J27">
        <v>2.48</v>
      </c>
      <c r="K27">
        <v>0</v>
      </c>
      <c r="L27">
        <v>0</v>
      </c>
      <c r="M27">
        <v>2.48</v>
      </c>
      <c r="N27">
        <v>0</v>
      </c>
      <c r="O27">
        <v>0</v>
      </c>
      <c r="R27">
        <v>3.24</v>
      </c>
      <c r="S27">
        <v>0</v>
      </c>
      <c r="T27">
        <v>0</v>
      </c>
      <c r="U27">
        <v>3.24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27" activeCellId="5" sqref="R3 R7 R13 R17 R23 R27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4.0599999999999997E-2</v>
      </c>
      <c r="C3">
        <v>5.6600000000000001E-3</v>
      </c>
      <c r="D3">
        <v>3.5300000000000002E-3</v>
      </c>
      <c r="E3">
        <v>6.9199999999999998E-2</v>
      </c>
      <c r="F3">
        <v>5.8999999999999997E-2</v>
      </c>
      <c r="G3">
        <v>0</v>
      </c>
      <c r="J3">
        <v>4.2999999999999997E-2</v>
      </c>
      <c r="K3">
        <v>0</v>
      </c>
      <c r="L3">
        <v>0</v>
      </c>
      <c r="M3">
        <v>4.2999999999999997E-2</v>
      </c>
      <c r="N3">
        <v>0</v>
      </c>
      <c r="O3">
        <v>0</v>
      </c>
      <c r="R3">
        <v>6.7000000000000004E-2</v>
      </c>
      <c r="S3">
        <v>0</v>
      </c>
      <c r="T3">
        <v>0</v>
      </c>
      <c r="U3">
        <v>6.7000000000000004E-2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2.3199999999999998</v>
      </c>
      <c r="C7">
        <v>4.1500000000000002E-2</v>
      </c>
      <c r="D7">
        <v>0.22700000000000001</v>
      </c>
      <c r="E7">
        <v>3.97</v>
      </c>
      <c r="F7">
        <v>7.49</v>
      </c>
      <c r="G7">
        <v>0</v>
      </c>
      <c r="J7">
        <v>3.44</v>
      </c>
      <c r="K7">
        <v>0</v>
      </c>
      <c r="L7">
        <v>0</v>
      </c>
      <c r="M7">
        <v>3.44</v>
      </c>
      <c r="N7">
        <v>0</v>
      </c>
      <c r="O7">
        <v>0</v>
      </c>
      <c r="R7">
        <v>6.74</v>
      </c>
      <c r="S7">
        <v>0</v>
      </c>
      <c r="T7">
        <v>0</v>
      </c>
      <c r="U7">
        <v>6.74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4.3099999999999999E-2</v>
      </c>
      <c r="C13">
        <v>9.8399999999999998E-3</v>
      </c>
      <c r="D13">
        <v>1.0800000000000001E-2</v>
      </c>
      <c r="E13">
        <v>6.93E-2</v>
      </c>
      <c r="F13">
        <v>6.5199999999999994E-2</v>
      </c>
      <c r="G13">
        <v>0</v>
      </c>
      <c r="J13">
        <v>4.3099999999999999E-2</v>
      </c>
      <c r="K13">
        <v>0</v>
      </c>
      <c r="L13">
        <v>0</v>
      </c>
      <c r="M13">
        <v>4.3099999999999999E-2</v>
      </c>
      <c r="N13">
        <v>0</v>
      </c>
      <c r="O13">
        <v>0</v>
      </c>
      <c r="R13">
        <v>6.3299999999999995E-2</v>
      </c>
      <c r="S13">
        <v>0</v>
      </c>
      <c r="T13">
        <v>0</v>
      </c>
      <c r="U13">
        <v>6.3299999999999995E-2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2.44</v>
      </c>
      <c r="C17">
        <v>3.1199999999999999E-2</v>
      </c>
      <c r="D17">
        <v>0.48499999999999999</v>
      </c>
      <c r="E17">
        <v>4.0999999999999996</v>
      </c>
      <c r="F17">
        <v>8.39</v>
      </c>
      <c r="G17">
        <v>0</v>
      </c>
      <c r="J17">
        <v>3.06</v>
      </c>
      <c r="K17">
        <v>0</v>
      </c>
      <c r="L17">
        <v>0</v>
      </c>
      <c r="M17">
        <v>3.06</v>
      </c>
      <c r="N17">
        <v>0</v>
      </c>
      <c r="O17">
        <v>0</v>
      </c>
      <c r="R17">
        <v>5.94</v>
      </c>
      <c r="S17">
        <v>0</v>
      </c>
      <c r="T17">
        <v>0</v>
      </c>
      <c r="U17">
        <v>5.94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4.1599999999999998E-2</v>
      </c>
      <c r="C23">
        <v>9.6900000000000007E-3</v>
      </c>
      <c r="D23">
        <v>1.0800000000000001E-2</v>
      </c>
      <c r="E23">
        <v>6.7100000000000007E-2</v>
      </c>
      <c r="F23">
        <v>6.5600000000000006E-2</v>
      </c>
      <c r="G23">
        <v>1.32E-2</v>
      </c>
      <c r="J23">
        <v>4.3299999999999998E-2</v>
      </c>
      <c r="K23">
        <v>0</v>
      </c>
      <c r="L23">
        <v>0</v>
      </c>
      <c r="M23">
        <v>4.3299999999999998E-2</v>
      </c>
      <c r="N23">
        <v>0</v>
      </c>
      <c r="O23">
        <v>0</v>
      </c>
      <c r="R23">
        <v>6.4299999999999996E-2</v>
      </c>
      <c r="S23">
        <v>0</v>
      </c>
      <c r="T23">
        <v>0</v>
      </c>
      <c r="U23">
        <v>6.4299999999999996E-2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2.44</v>
      </c>
      <c r="C27">
        <v>3.2099999999999997E-2</v>
      </c>
      <c r="D27">
        <v>0.502</v>
      </c>
      <c r="E27">
        <v>3.9</v>
      </c>
      <c r="F27">
        <v>8.4700000000000006</v>
      </c>
      <c r="G27">
        <v>15.2</v>
      </c>
      <c r="J27">
        <v>2.79</v>
      </c>
      <c r="K27">
        <v>0</v>
      </c>
      <c r="L27">
        <v>0</v>
      </c>
      <c r="M27">
        <v>2.79</v>
      </c>
      <c r="N27">
        <v>0</v>
      </c>
      <c r="O27">
        <v>0</v>
      </c>
      <c r="R27">
        <v>5.98</v>
      </c>
      <c r="S27">
        <v>0</v>
      </c>
      <c r="T27">
        <v>0</v>
      </c>
      <c r="U27">
        <v>5.98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27" activeCellId="5" sqref="R3 R7 R13 R17 R23 R27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2.9600000000000001E-2</v>
      </c>
      <c r="C3">
        <v>2.6200000000000001E-2</v>
      </c>
      <c r="D3">
        <v>2.5699999999999998E-3</v>
      </c>
      <c r="E3">
        <v>4.1599999999999998E-2</v>
      </c>
      <c r="F3">
        <v>3.56E-2</v>
      </c>
      <c r="G3">
        <v>0</v>
      </c>
      <c r="J3">
        <v>1.6899999999999998E-2</v>
      </c>
      <c r="K3">
        <v>0</v>
      </c>
      <c r="L3">
        <v>0</v>
      </c>
      <c r="M3">
        <v>1.6899999999999998E-2</v>
      </c>
      <c r="N3">
        <v>0</v>
      </c>
      <c r="O3">
        <v>0</v>
      </c>
      <c r="R3">
        <v>1.7399999999999999E-2</v>
      </c>
      <c r="S3">
        <v>0</v>
      </c>
      <c r="T3">
        <v>0</v>
      </c>
      <c r="U3">
        <v>1.7399999999999999E-2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4.6500000000000004</v>
      </c>
      <c r="C7">
        <v>3.89</v>
      </c>
      <c r="D7">
        <v>0.36499999999999999</v>
      </c>
      <c r="E7">
        <v>6.72</v>
      </c>
      <c r="F7">
        <v>4.18</v>
      </c>
      <c r="G7">
        <v>0</v>
      </c>
      <c r="J7">
        <v>3.18</v>
      </c>
      <c r="K7">
        <v>0</v>
      </c>
      <c r="L7">
        <v>0</v>
      </c>
      <c r="M7">
        <v>3.18</v>
      </c>
      <c r="N7">
        <v>0</v>
      </c>
      <c r="O7">
        <v>0</v>
      </c>
      <c r="R7">
        <v>2.95</v>
      </c>
      <c r="S7">
        <v>0</v>
      </c>
      <c r="T7">
        <v>0</v>
      </c>
      <c r="U7">
        <v>2.95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2.35E-2</v>
      </c>
      <c r="C13">
        <v>2.52E-2</v>
      </c>
      <c r="D13">
        <v>8.2699999999999996E-3</v>
      </c>
      <c r="E13">
        <v>2.6800000000000001E-2</v>
      </c>
      <c r="F13">
        <v>9.4399999999999998E-2</v>
      </c>
      <c r="G13">
        <v>0</v>
      </c>
      <c r="J13">
        <v>1.6799999999999999E-2</v>
      </c>
      <c r="K13">
        <v>0</v>
      </c>
      <c r="L13">
        <v>0</v>
      </c>
      <c r="M13">
        <v>1.6799999999999999E-2</v>
      </c>
      <c r="N13">
        <v>0</v>
      </c>
      <c r="O13">
        <v>0</v>
      </c>
      <c r="R13">
        <v>2.06E-2</v>
      </c>
      <c r="S13">
        <v>0</v>
      </c>
      <c r="T13">
        <v>0</v>
      </c>
      <c r="U13">
        <v>2.06E-2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3.22</v>
      </c>
      <c r="C17">
        <v>3.14</v>
      </c>
      <c r="D17">
        <v>0.58299999999999996</v>
      </c>
      <c r="E17">
        <v>4.1900000000000004</v>
      </c>
      <c r="F17">
        <v>7.78</v>
      </c>
      <c r="G17">
        <v>0</v>
      </c>
      <c r="J17">
        <v>2.62</v>
      </c>
      <c r="K17">
        <v>0</v>
      </c>
      <c r="L17">
        <v>0</v>
      </c>
      <c r="M17">
        <v>2.62</v>
      </c>
      <c r="N17">
        <v>0</v>
      </c>
      <c r="O17">
        <v>0</v>
      </c>
      <c r="R17">
        <v>3.17</v>
      </c>
      <c r="S17">
        <v>0</v>
      </c>
      <c r="T17">
        <v>0</v>
      </c>
      <c r="U17">
        <v>3.17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8.5100000000000002E-3</v>
      </c>
      <c r="C23">
        <v>2.5000000000000001E-3</v>
      </c>
      <c r="D23">
        <v>8.2699999999999996E-3</v>
      </c>
      <c r="E23">
        <v>1.0500000000000001E-2</v>
      </c>
      <c r="F23">
        <v>9.5100000000000004E-2</v>
      </c>
      <c r="G23">
        <v>3.4099999999999998E-3</v>
      </c>
      <c r="J23">
        <v>1.78E-2</v>
      </c>
      <c r="K23">
        <v>0</v>
      </c>
      <c r="L23">
        <v>0</v>
      </c>
      <c r="M23">
        <v>1.78E-2</v>
      </c>
      <c r="N23">
        <v>0</v>
      </c>
      <c r="O23">
        <v>0</v>
      </c>
      <c r="R23">
        <v>2.35E-2</v>
      </c>
      <c r="S23">
        <v>0</v>
      </c>
      <c r="T23">
        <v>0</v>
      </c>
      <c r="U23">
        <v>2.35E-2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1.85</v>
      </c>
      <c r="C27">
        <v>0.26300000000000001</v>
      </c>
      <c r="D27">
        <v>0.58299999999999996</v>
      </c>
      <c r="E27">
        <v>1.57</v>
      </c>
      <c r="F27">
        <v>7.84</v>
      </c>
      <c r="G27">
        <v>17</v>
      </c>
      <c r="J27">
        <v>2.4500000000000002</v>
      </c>
      <c r="K27">
        <v>0</v>
      </c>
      <c r="L27">
        <v>0</v>
      </c>
      <c r="M27">
        <v>2.4500000000000002</v>
      </c>
      <c r="N27">
        <v>0</v>
      </c>
      <c r="O27">
        <v>0</v>
      </c>
      <c r="R27">
        <v>3.26</v>
      </c>
      <c r="S27">
        <v>0</v>
      </c>
      <c r="T27">
        <v>0</v>
      </c>
      <c r="U27">
        <v>3.26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27" activeCellId="5" sqref="R3 R7 R13 R17 R23 R27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4.2000000000000003E-2</v>
      </c>
      <c r="C3">
        <v>2.7799999999999998E-2</v>
      </c>
      <c r="D3">
        <v>2.97E-3</v>
      </c>
      <c r="E3">
        <v>6.7500000000000004E-2</v>
      </c>
      <c r="F3">
        <v>6.2700000000000006E-2</v>
      </c>
      <c r="G3">
        <v>0</v>
      </c>
      <c r="J3">
        <v>2.3900000000000001E-2</v>
      </c>
      <c r="K3">
        <v>0</v>
      </c>
      <c r="L3">
        <v>0</v>
      </c>
      <c r="M3">
        <v>2.3900000000000001E-2</v>
      </c>
      <c r="N3">
        <v>0</v>
      </c>
      <c r="O3">
        <v>0</v>
      </c>
      <c r="R3">
        <v>3.1800000000000002E-2</v>
      </c>
      <c r="S3">
        <v>0</v>
      </c>
      <c r="T3">
        <v>0</v>
      </c>
      <c r="U3">
        <v>3.1800000000000002E-2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4.0999999999999996</v>
      </c>
      <c r="C7">
        <v>0.84399999999999997</v>
      </c>
      <c r="D7">
        <v>0.24299999999999999</v>
      </c>
      <c r="E7">
        <v>7.9</v>
      </c>
      <c r="F7">
        <v>5.74</v>
      </c>
      <c r="G7">
        <v>0</v>
      </c>
      <c r="J7">
        <v>3.34</v>
      </c>
      <c r="K7">
        <v>0</v>
      </c>
      <c r="L7">
        <v>0</v>
      </c>
      <c r="M7">
        <v>3.34</v>
      </c>
      <c r="N7">
        <v>0</v>
      </c>
      <c r="O7">
        <v>0</v>
      </c>
      <c r="R7">
        <v>4.32</v>
      </c>
      <c r="S7">
        <v>0</v>
      </c>
      <c r="T7">
        <v>0</v>
      </c>
      <c r="U7">
        <v>4.32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3.1199999999999999E-2</v>
      </c>
      <c r="C13">
        <v>2.7799999999999998E-2</v>
      </c>
      <c r="D13">
        <v>8.8500000000000002E-3</v>
      </c>
      <c r="E13">
        <v>3.8600000000000002E-2</v>
      </c>
      <c r="F13">
        <v>0.12</v>
      </c>
      <c r="G13">
        <v>0</v>
      </c>
      <c r="J13">
        <v>2.3900000000000001E-2</v>
      </c>
      <c r="K13">
        <v>0</v>
      </c>
      <c r="L13">
        <v>0</v>
      </c>
      <c r="M13">
        <v>2.3900000000000001E-2</v>
      </c>
      <c r="N13">
        <v>0</v>
      </c>
      <c r="O13">
        <v>0</v>
      </c>
      <c r="R13">
        <v>3.2399999999999998E-2</v>
      </c>
      <c r="S13">
        <v>0</v>
      </c>
      <c r="T13">
        <v>0</v>
      </c>
      <c r="U13">
        <v>3.2399999999999998E-2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2.23</v>
      </c>
      <c r="C17">
        <v>9.8599999999999993E-2</v>
      </c>
      <c r="D17">
        <v>0.41</v>
      </c>
      <c r="E17">
        <v>4.03</v>
      </c>
      <c r="F17">
        <v>10.5</v>
      </c>
      <c r="G17">
        <v>0</v>
      </c>
      <c r="J17">
        <v>3.04</v>
      </c>
      <c r="K17">
        <v>0</v>
      </c>
      <c r="L17">
        <v>0</v>
      </c>
      <c r="M17">
        <v>3.04</v>
      </c>
      <c r="N17">
        <v>0</v>
      </c>
      <c r="O17">
        <v>0</v>
      </c>
      <c r="R17">
        <v>4.0599999999999996</v>
      </c>
      <c r="S17">
        <v>0</v>
      </c>
      <c r="T17">
        <v>0</v>
      </c>
      <c r="U17">
        <v>4.0599999999999996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1.9E-2</v>
      </c>
      <c r="C23">
        <v>2.6599999999999999E-2</v>
      </c>
      <c r="D23">
        <v>8.8500000000000002E-3</v>
      </c>
      <c r="E23">
        <v>1.3599999999999999E-2</v>
      </c>
      <c r="F23">
        <v>0.122</v>
      </c>
      <c r="G23">
        <v>3.5400000000000002E-3</v>
      </c>
      <c r="J23">
        <v>2.4799999999999999E-2</v>
      </c>
      <c r="K23">
        <v>0</v>
      </c>
      <c r="L23">
        <v>0</v>
      </c>
      <c r="M23">
        <v>2.4799999999999999E-2</v>
      </c>
      <c r="N23">
        <v>0</v>
      </c>
      <c r="O23">
        <v>0</v>
      </c>
      <c r="R23">
        <v>3.3700000000000001E-2</v>
      </c>
      <c r="S23">
        <v>0</v>
      </c>
      <c r="T23">
        <v>0</v>
      </c>
      <c r="U23">
        <v>3.3700000000000001E-2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2.23</v>
      </c>
      <c r="C27">
        <v>9.8599999999999993E-2</v>
      </c>
      <c r="D27">
        <v>0.41</v>
      </c>
      <c r="E27">
        <v>2.09</v>
      </c>
      <c r="F27">
        <v>10.6</v>
      </c>
      <c r="G27">
        <v>62.3</v>
      </c>
      <c r="J27">
        <v>2.7</v>
      </c>
      <c r="K27">
        <v>0</v>
      </c>
      <c r="L27">
        <v>0</v>
      </c>
      <c r="M27">
        <v>2.7</v>
      </c>
      <c r="N27">
        <v>0</v>
      </c>
      <c r="O27">
        <v>0</v>
      </c>
      <c r="R27">
        <v>4.17</v>
      </c>
      <c r="S27">
        <v>0</v>
      </c>
      <c r="T27">
        <v>0</v>
      </c>
      <c r="U27">
        <v>4.17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27" activeCellId="5" sqref="R3 R7 R13 R17 R23 R27"/>
    </sheetView>
  </sheetViews>
  <sheetFormatPr defaultRowHeight="13.5" x14ac:dyDescent="0.15"/>
  <sheetData>
    <row r="1" spans="1:23" x14ac:dyDescent="0.15">
      <c r="A1" t="s">
        <v>24</v>
      </c>
      <c r="B1" t="s">
        <v>13</v>
      </c>
      <c r="I1" t="s">
        <v>21</v>
      </c>
      <c r="J1" t="s">
        <v>13</v>
      </c>
      <c r="Q1" t="s">
        <v>29</v>
      </c>
      <c r="R1" t="s">
        <v>13</v>
      </c>
    </row>
    <row r="2" spans="1:23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1:23" x14ac:dyDescent="0.15">
      <c r="B3">
        <v>6.2899999999999998E-2</v>
      </c>
      <c r="C3">
        <v>7.2599999999999998E-2</v>
      </c>
      <c r="D3">
        <v>5.28E-3</v>
      </c>
      <c r="E3">
        <v>7.6499999999999999E-2</v>
      </c>
      <c r="F3">
        <v>4.6399999999999997E-2</v>
      </c>
      <c r="G3">
        <v>0</v>
      </c>
      <c r="J3">
        <v>2.9700000000000001E-2</v>
      </c>
      <c r="K3">
        <v>0</v>
      </c>
      <c r="L3">
        <v>0</v>
      </c>
      <c r="M3">
        <v>2.9700000000000001E-2</v>
      </c>
      <c r="N3">
        <v>0</v>
      </c>
      <c r="O3">
        <v>0</v>
      </c>
      <c r="R3">
        <v>3.85E-2</v>
      </c>
      <c r="S3">
        <v>0</v>
      </c>
      <c r="T3">
        <v>0</v>
      </c>
      <c r="U3">
        <v>3.85E-2</v>
      </c>
      <c r="V3">
        <v>0</v>
      </c>
      <c r="W3">
        <v>0</v>
      </c>
    </row>
    <row r="5" spans="1:23" x14ac:dyDescent="0.15">
      <c r="B5" t="s">
        <v>20</v>
      </c>
      <c r="J5" t="s">
        <v>20</v>
      </c>
      <c r="R5" t="s">
        <v>20</v>
      </c>
    </row>
    <row r="6" spans="1:23" x14ac:dyDescent="0.15"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1:23" x14ac:dyDescent="0.15">
      <c r="B7">
        <v>4.3600000000000003</v>
      </c>
      <c r="C7">
        <v>4.03</v>
      </c>
      <c r="D7">
        <v>0.97099999999999997</v>
      </c>
      <c r="E7">
        <v>5.49</v>
      </c>
      <c r="F7">
        <v>7.54</v>
      </c>
      <c r="G7">
        <v>0</v>
      </c>
      <c r="J7">
        <v>3.16</v>
      </c>
      <c r="K7">
        <v>0</v>
      </c>
      <c r="L7">
        <v>0</v>
      </c>
      <c r="M7">
        <v>3.16</v>
      </c>
      <c r="N7">
        <v>0</v>
      </c>
      <c r="O7">
        <v>0</v>
      </c>
      <c r="R7">
        <v>4.1900000000000004</v>
      </c>
      <c r="S7">
        <v>0</v>
      </c>
      <c r="T7">
        <v>0</v>
      </c>
      <c r="U7">
        <v>4.1900000000000004</v>
      </c>
      <c r="V7">
        <v>0</v>
      </c>
      <c r="W7">
        <v>0</v>
      </c>
    </row>
    <row r="11" spans="1:23" x14ac:dyDescent="0.15">
      <c r="A11" t="s">
        <v>25</v>
      </c>
      <c r="B11" t="s">
        <v>13</v>
      </c>
      <c r="I11" t="s">
        <v>22</v>
      </c>
      <c r="J11" t="s">
        <v>13</v>
      </c>
      <c r="Q11" t="s">
        <v>27</v>
      </c>
      <c r="R11" t="s">
        <v>13</v>
      </c>
    </row>
    <row r="12" spans="1:23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  <c r="O12" t="s">
        <v>19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</row>
    <row r="13" spans="1:23" x14ac:dyDescent="0.15">
      <c r="B13">
        <v>5.1999999999999998E-2</v>
      </c>
      <c r="C13">
        <v>7.2700000000000001E-2</v>
      </c>
      <c r="D13">
        <v>1.0200000000000001E-2</v>
      </c>
      <c r="E13">
        <v>5.4600000000000003E-2</v>
      </c>
      <c r="F13">
        <v>5.04E-2</v>
      </c>
      <c r="G13">
        <v>0</v>
      </c>
      <c r="J13">
        <v>2.98E-2</v>
      </c>
      <c r="K13">
        <v>0</v>
      </c>
      <c r="L13">
        <v>0</v>
      </c>
      <c r="M13">
        <v>2.98E-2</v>
      </c>
      <c r="N13">
        <v>0</v>
      </c>
      <c r="O13">
        <v>0</v>
      </c>
      <c r="R13">
        <v>3.8699999999999998E-2</v>
      </c>
      <c r="S13">
        <v>0</v>
      </c>
      <c r="T13">
        <v>0</v>
      </c>
      <c r="U13">
        <v>3.8699999999999998E-2</v>
      </c>
      <c r="V13">
        <v>0</v>
      </c>
      <c r="W13">
        <v>0</v>
      </c>
    </row>
    <row r="15" spans="1:23" x14ac:dyDescent="0.15">
      <c r="B15" t="s">
        <v>20</v>
      </c>
      <c r="J15" t="s">
        <v>20</v>
      </c>
      <c r="R15" t="s">
        <v>20</v>
      </c>
    </row>
    <row r="16" spans="1:23" x14ac:dyDescent="0.15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14</v>
      </c>
      <c r="K16" t="s">
        <v>15</v>
      </c>
      <c r="L16" t="s">
        <v>16</v>
      </c>
      <c r="M16" t="s">
        <v>17</v>
      </c>
      <c r="N16" t="s">
        <v>18</v>
      </c>
      <c r="O16" t="s">
        <v>19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  <c r="W16" t="s">
        <v>19</v>
      </c>
    </row>
    <row r="17" spans="1:23" x14ac:dyDescent="0.15">
      <c r="B17">
        <v>2.91</v>
      </c>
      <c r="C17">
        <v>1.31</v>
      </c>
      <c r="D17">
        <v>0.434</v>
      </c>
      <c r="E17">
        <v>4.32</v>
      </c>
      <c r="F17">
        <v>7.32</v>
      </c>
      <c r="G17">
        <v>0</v>
      </c>
      <c r="J17">
        <v>2.85</v>
      </c>
      <c r="K17">
        <v>0</v>
      </c>
      <c r="L17">
        <v>0</v>
      </c>
      <c r="M17">
        <v>2.85</v>
      </c>
      <c r="N17">
        <v>0</v>
      </c>
      <c r="O17">
        <v>0</v>
      </c>
      <c r="R17">
        <v>3.55</v>
      </c>
      <c r="S17">
        <v>0</v>
      </c>
      <c r="T17">
        <v>0</v>
      </c>
      <c r="U17">
        <v>3.55</v>
      </c>
      <c r="V17">
        <v>0</v>
      </c>
      <c r="W17">
        <v>0</v>
      </c>
    </row>
    <row r="21" spans="1:23" x14ac:dyDescent="0.15">
      <c r="A21" t="s">
        <v>26</v>
      </c>
      <c r="B21" t="s">
        <v>13</v>
      </c>
      <c r="I21" t="s">
        <v>23</v>
      </c>
      <c r="J21" t="s">
        <v>13</v>
      </c>
      <c r="Q21" t="s">
        <v>28</v>
      </c>
      <c r="R21" t="s">
        <v>13</v>
      </c>
    </row>
    <row r="22" spans="1:23" x14ac:dyDescent="0.15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R22" t="s">
        <v>14</v>
      </c>
      <c r="S22" t="s">
        <v>15</v>
      </c>
      <c r="T22" t="s">
        <v>16</v>
      </c>
      <c r="U22" t="s">
        <v>17</v>
      </c>
      <c r="V22" t="s">
        <v>18</v>
      </c>
      <c r="W22" t="s">
        <v>19</v>
      </c>
    </row>
    <row r="23" spans="1:23" x14ac:dyDescent="0.15">
      <c r="B23">
        <v>3.2300000000000002E-2</v>
      </c>
      <c r="C23">
        <v>6.6500000000000004E-2</v>
      </c>
      <c r="D23">
        <v>1.0200000000000001E-2</v>
      </c>
      <c r="E23">
        <v>2.2800000000000001E-2</v>
      </c>
      <c r="F23">
        <v>5.1499999999999997E-2</v>
      </c>
      <c r="G23">
        <v>9.5200000000000007E-3</v>
      </c>
      <c r="J23">
        <v>3.27E-2</v>
      </c>
      <c r="K23">
        <v>0</v>
      </c>
      <c r="L23">
        <v>0</v>
      </c>
      <c r="M23">
        <v>3.27E-2</v>
      </c>
      <c r="N23">
        <v>0</v>
      </c>
      <c r="O23">
        <v>0</v>
      </c>
      <c r="R23">
        <v>3.7100000000000001E-2</v>
      </c>
      <c r="S23">
        <v>0</v>
      </c>
      <c r="T23">
        <v>0</v>
      </c>
      <c r="U23">
        <v>3.7100000000000001E-2</v>
      </c>
      <c r="V23">
        <v>0</v>
      </c>
      <c r="W23">
        <v>0</v>
      </c>
    </row>
    <row r="25" spans="1:23" x14ac:dyDescent="0.15">
      <c r="B25" t="s">
        <v>20</v>
      </c>
      <c r="J25" t="s">
        <v>20</v>
      </c>
      <c r="R25" t="s">
        <v>20</v>
      </c>
    </row>
    <row r="26" spans="1:23" x14ac:dyDescent="0.1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</row>
    <row r="27" spans="1:23" x14ac:dyDescent="0.15">
      <c r="B27">
        <v>2.57</v>
      </c>
      <c r="C27">
        <v>1.7899999999999999E-2</v>
      </c>
      <c r="D27">
        <v>0.433</v>
      </c>
      <c r="E27">
        <v>3.07</v>
      </c>
      <c r="F27">
        <v>7.55</v>
      </c>
      <c r="G27">
        <v>37.200000000000003</v>
      </c>
      <c r="J27">
        <v>2.66</v>
      </c>
      <c r="K27">
        <v>0</v>
      </c>
      <c r="L27">
        <v>0</v>
      </c>
      <c r="M27">
        <v>2.66</v>
      </c>
      <c r="N27">
        <v>0</v>
      </c>
      <c r="O27">
        <v>0</v>
      </c>
      <c r="R27">
        <v>3.32</v>
      </c>
      <c r="S27">
        <v>0</v>
      </c>
      <c r="T27">
        <v>0</v>
      </c>
      <c r="U27">
        <v>3.32</v>
      </c>
      <c r="V27">
        <v>0</v>
      </c>
      <c r="W2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Properties</vt:lpstr>
      <vt:lpstr>Quantitative</vt:lpstr>
      <vt:lpstr>equal-sky</vt:lpstr>
      <vt:lpstr>synthetic0</vt:lpstr>
      <vt:lpstr>synthetic1</vt:lpstr>
      <vt:lpstr>synthetic2</vt:lpstr>
      <vt:lpstr>synthetic3</vt:lpstr>
      <vt:lpstr>synthetic4</vt:lpstr>
      <vt:lpstr>synthetic5</vt:lpstr>
      <vt:lpstr>timing</vt:lpstr>
      <vt:lpstr>Occupancy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2015-04-22T20:59:24Z</dcterms:modified>
</cp:coreProperties>
</file>