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Masuya" sheetId="2" state="visible" r:id="rId3"/>
    <sheet name="Kikkoman" sheetId="3" state="visible" r:id="rId4"/>
    <sheet name="JSF" sheetId="4" state="visible" r:id="rId5"/>
    <sheet name="Mamasuka" sheetId="5" state="visible" r:id="rId6"/>
    <sheet name="Tokinori" sheetId="6" state="visible" r:id="rId7"/>
    <sheet name="Nicchi" sheetId="7" state="visible" r:id="rId8"/>
    <sheet name="Online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<sst xmlns="http://schemas.openxmlformats.org/spreadsheetml/2006/main" count="557" uniqueCount="430">
  <si>
    <t xml:space="preserve">po_number</t>
  </si>
  <si>
    <t xml:space="preserve">po_date</t>
  </si>
  <si>
    <t xml:space="preserve">sku</t>
  </si>
  <si>
    <t xml:space="preserve">product_name</t>
  </si>
  <si>
    <t xml:space="preserve">qty</t>
  </si>
  <si>
    <t xml:space="preserve">price</t>
  </si>
  <si>
    <t xml:space="preserve">discount</t>
  </si>
  <si>
    <t xml:space="preserve">ppn</t>
  </si>
  <si>
    <t xml:space="preserve">total_price</t>
  </si>
  <si>
    <t xml:space="preserve">2024-01-15</t>
  </si>
  <si>
    <t xml:space="preserve">NIC001a</t>
  </si>
  <si>
    <t xml:space="preserve">ayam tidak pedas 100gr</t>
  </si>
  <si>
    <t xml:space="preserve">NIC002a</t>
  </si>
  <si>
    <t xml:space="preserve">ayam pedas sedang 100gr</t>
  </si>
  <si>
    <t xml:space="preserve">NIC003a</t>
  </si>
  <si>
    <t xml:space="preserve">ayam super pedas 100gr</t>
  </si>
  <si>
    <t xml:space="preserve">NIC007a</t>
  </si>
  <si>
    <t xml:space="preserve">jamur tidak pedas 100gr</t>
  </si>
  <si>
    <t xml:space="preserve">NIC008a</t>
  </si>
  <si>
    <t xml:space="preserve">jamur pedas sedang 100gr</t>
  </si>
  <si>
    <t xml:space="preserve">NIC009a</t>
  </si>
  <si>
    <t xml:space="preserve">jamur super pedas 100gr</t>
  </si>
  <si>
    <t xml:space="preserve">NIC014</t>
  </si>
  <si>
    <t xml:space="preserve">ayam tidak pedas 200gr</t>
  </si>
  <si>
    <t xml:space="preserve">NIC015</t>
  </si>
  <si>
    <t xml:space="preserve">sapi pedas sedang 200gr</t>
  </si>
  <si>
    <t xml:space="preserve">NIC016</t>
  </si>
  <si>
    <t xml:space="preserve">sapi super pedas 200gr</t>
  </si>
  <si>
    <t xml:space="preserve">MAS001</t>
  </si>
  <si>
    <t xml:space="preserve">F-0264</t>
  </si>
  <si>
    <t xml:space="preserve">Arimuraya Naruto Maki</t>
  </si>
  <si>
    <t xml:space="preserve">MAS002</t>
  </si>
  <si>
    <t xml:space="preserve">F-0246</t>
  </si>
  <si>
    <t xml:space="preserve">Kani/Crab Kamaboko/Stick Standard 9cm Local</t>
  </si>
  <si>
    <t xml:space="preserve">MAS077</t>
  </si>
  <si>
    <t xml:space="preserve">I-82M</t>
  </si>
  <si>
    <t xml:space="preserve">(Steamed) Sanuki Udon Taikoban Mini-Double 200g</t>
  </si>
  <si>
    <t xml:space="preserve">MAS003</t>
  </si>
  <si>
    <t xml:space="preserve">C-672</t>
  </si>
  <si>
    <t xml:space="preserve">Enachan Shiro/White Miso Halal 300gr</t>
  </si>
  <si>
    <t xml:space="preserve">MAS008</t>
  </si>
  <si>
    <t xml:space="preserve">I-84M</t>
  </si>
  <si>
    <t xml:space="preserve">(Steamed) Ramen Taikoban Mini-Double 200gr </t>
  </si>
  <si>
    <t xml:space="preserve">MAS004</t>
  </si>
  <si>
    <t xml:space="preserve">C-660</t>
  </si>
  <si>
    <t xml:space="preserve">Enachan Shiro/White Miso Halal 1kg </t>
  </si>
  <si>
    <t xml:space="preserve">MAS010</t>
  </si>
  <si>
    <t xml:space="preserve">C-665M</t>
  </si>
  <si>
    <t xml:space="preserve">Kombudashi No Moto 56gr</t>
  </si>
  <si>
    <t xml:space="preserve">MAS005</t>
  </si>
  <si>
    <t xml:space="preserve">C-575M</t>
  </si>
  <si>
    <t xml:space="preserve">Mikochan Shiro/White Miso 300gr</t>
  </si>
  <si>
    <t xml:space="preserve">MAS014</t>
  </si>
  <si>
    <t xml:space="preserve">J-044M</t>
  </si>
  <si>
    <t xml:space="preserve">Pon Shabu 250ml</t>
  </si>
  <si>
    <t xml:space="preserve">MAS006</t>
  </si>
  <si>
    <t xml:space="preserve">C-556M</t>
  </si>
  <si>
    <t xml:space="preserve">Mikochan Shiro/White Miso 1 kg</t>
  </si>
  <si>
    <t xml:space="preserve">MAS016</t>
  </si>
  <si>
    <t xml:space="preserve">A-212M</t>
  </si>
  <si>
    <t xml:space="preserve">Mizkan Sesame Sauce Light </t>
  </si>
  <si>
    <t xml:space="preserve">MAS017</t>
  </si>
  <si>
    <t xml:space="preserve">J-067M</t>
  </si>
  <si>
    <t xml:space="preserve">Mizkan Aji Pon 360ml</t>
  </si>
  <si>
    <t xml:space="preserve">MAS007</t>
  </si>
  <si>
    <t xml:space="preserve">I-81M</t>
  </si>
  <si>
    <t xml:space="preserve">(Steamed) Sanuki Udon Taikoban Mini-Double 250g</t>
  </si>
  <si>
    <t xml:space="preserve">MAS021</t>
  </si>
  <si>
    <t xml:space="preserve">K-020M</t>
  </si>
  <si>
    <t xml:space="preserve">Jun Mirin 1.8ltr</t>
  </si>
  <si>
    <t xml:space="preserve">MAS025</t>
  </si>
  <si>
    <t xml:space="preserve">K-143M</t>
  </si>
  <si>
    <t xml:space="preserve">Teriyaki Daioh 400 ml</t>
  </si>
  <si>
    <t xml:space="preserve">MAS009</t>
  </si>
  <si>
    <t xml:space="preserve">C-658M</t>
  </si>
  <si>
    <t xml:space="preserve">Dashi No Moto Bonito S-5</t>
  </si>
  <si>
    <t xml:space="preserve">MAS026</t>
  </si>
  <si>
    <t xml:space="preserve">F-0030M</t>
  </si>
  <si>
    <t xml:space="preserve">Edamame Whole Non-Salted</t>
  </si>
  <si>
    <t xml:space="preserve">MAS027</t>
  </si>
  <si>
    <t xml:space="preserve">F-0297M</t>
  </si>
  <si>
    <t xml:space="preserve">Edamame Whole Salted</t>
  </si>
  <si>
    <t xml:space="preserve">MAS073</t>
  </si>
  <si>
    <t xml:space="preserve">B-106M</t>
  </si>
  <si>
    <t xml:space="preserve">Yaki/Sushi Nori "CN" 10shts</t>
  </si>
  <si>
    <t xml:space="preserve">MAS028</t>
  </si>
  <si>
    <t xml:space="preserve">E-078M</t>
  </si>
  <si>
    <t xml:space="preserve">Welna Tempura-Ko 600gr</t>
  </si>
  <si>
    <t xml:space="preserve">MAS011</t>
  </si>
  <si>
    <t xml:space="preserve">B-172M</t>
  </si>
  <si>
    <t xml:space="preserve">Yaki/Sushi Nori "CN" 50shts</t>
  </si>
  <si>
    <t xml:space="preserve">MAS033</t>
  </si>
  <si>
    <t xml:space="preserve">F-188</t>
  </si>
  <si>
    <t xml:space="preserve">Akagi Shokuhin Joshu Soba 270 gr</t>
  </si>
  <si>
    <t xml:space="preserve">MAS012</t>
  </si>
  <si>
    <t xml:space="preserve">C-590M</t>
  </si>
  <si>
    <t xml:space="preserve">Udon Soup</t>
  </si>
  <si>
    <t xml:space="preserve">MAS051</t>
  </si>
  <si>
    <t xml:space="preserve">A-099M</t>
  </si>
  <si>
    <t xml:space="preserve">Ebara Yakiniku No Tare Shoyu 300gr</t>
  </si>
  <si>
    <t xml:space="preserve">MAS015</t>
  </si>
  <si>
    <t xml:space="preserve">A-022M</t>
  </si>
  <si>
    <t xml:space="preserve">Goma Shabu 250ml</t>
  </si>
  <si>
    <t xml:space="preserve">MAS018</t>
  </si>
  <si>
    <t xml:space="preserve">J-001M</t>
  </si>
  <si>
    <t xml:space="preserve">Mizkan Suehiro/Kokumotsu Su Bottle 1.8lt</t>
  </si>
  <si>
    <t xml:space="preserve">MAS019</t>
  </si>
  <si>
    <t xml:space="preserve">J-006M</t>
  </si>
  <si>
    <t xml:space="preserve">Mizkan Suehiro/Kokumotsu Su Bottle 500ml</t>
  </si>
  <si>
    <t xml:space="preserve">MAS054</t>
  </si>
  <si>
    <t xml:space="preserve">J-075M</t>
  </si>
  <si>
    <t xml:space="preserve">Mizkan Ryorishu 400 ml</t>
  </si>
  <si>
    <t xml:space="preserve">MAS020</t>
  </si>
  <si>
    <t xml:space="preserve">F-0032M</t>
  </si>
  <si>
    <t xml:space="preserve">Gyoza/Dumpling Kawa/Wrap</t>
  </si>
  <si>
    <t xml:space="preserve">MAS022</t>
  </si>
  <si>
    <t xml:space="preserve">K-145M</t>
  </si>
  <si>
    <t xml:space="preserve">Hon Mirin 640 ml</t>
  </si>
  <si>
    <t xml:space="preserve">MAS023</t>
  </si>
  <si>
    <t xml:space="preserve">K-086M</t>
  </si>
  <si>
    <t xml:space="preserve">Mirin 320ml</t>
  </si>
  <si>
    <t xml:space="preserve">MAS024</t>
  </si>
  <si>
    <t xml:space="preserve">K-087M</t>
  </si>
  <si>
    <t xml:space="preserve">Hinode Ryorishu 500 ml</t>
  </si>
  <si>
    <t xml:space="preserve">MAS067</t>
  </si>
  <si>
    <t xml:space="preserve">K-022M</t>
  </si>
  <si>
    <t xml:space="preserve">Goseishu 1,8ltr</t>
  </si>
  <si>
    <t xml:space="preserve">MAS029</t>
  </si>
  <si>
    <t xml:space="preserve">Hondashi 500gr</t>
  </si>
  <si>
    <t xml:space="preserve">MAS030</t>
  </si>
  <si>
    <t xml:space="preserve">C-418M</t>
  </si>
  <si>
    <t xml:space="preserve">Hondashi 1kg</t>
  </si>
  <si>
    <t xml:space="preserve">MAS031</t>
  </si>
  <si>
    <t xml:space="preserve">Sushi Gari Pink 100gr</t>
  </si>
  <si>
    <t xml:space="preserve">MAS032</t>
  </si>
  <si>
    <t xml:space="preserve">I-115M</t>
  </si>
  <si>
    <t xml:space="preserve">Sushi Gari Pink 1kg</t>
  </si>
  <si>
    <t xml:space="preserve">MAS034</t>
  </si>
  <si>
    <t xml:space="preserve">F-187</t>
  </si>
  <si>
    <t xml:space="preserve">Akagi Shokuhin Joshu Somen 270 gr</t>
  </si>
  <si>
    <t xml:space="preserve">MAS035</t>
  </si>
  <si>
    <t xml:space="preserve">F-186</t>
  </si>
  <si>
    <t xml:space="preserve">Akagi Shokuhin Joshu Kishimen 270 gr</t>
  </si>
  <si>
    <t xml:space="preserve">MAS036</t>
  </si>
  <si>
    <t xml:space="preserve">F-185</t>
  </si>
  <si>
    <t xml:space="preserve">Akagi Shokuhin Joshu Udon 270 gr</t>
  </si>
  <si>
    <t xml:space="preserve">MAS037</t>
  </si>
  <si>
    <t xml:space="preserve">C-759</t>
  </si>
  <si>
    <t xml:space="preserve">Otona Benzake 9 gr</t>
  </si>
  <si>
    <t xml:space="preserve">MAS038</t>
  </si>
  <si>
    <t xml:space="preserve">C-617M</t>
  </si>
  <si>
    <t xml:space="preserve">Otona Wasabi 11,5 gr</t>
  </si>
  <si>
    <t xml:space="preserve">MAS039</t>
  </si>
  <si>
    <t xml:space="preserve">C-766</t>
  </si>
  <si>
    <t xml:space="preserve">Otona Honkatsuo 12 gr</t>
  </si>
  <si>
    <t xml:space="preserve">MAS041</t>
  </si>
  <si>
    <t xml:space="preserve">C-727</t>
  </si>
  <si>
    <t xml:space="preserve">House Kari Ala Jepang (Roux) Spicy 935 gr</t>
  </si>
  <si>
    <t xml:space="preserve">MAS042</t>
  </si>
  <si>
    <t xml:space="preserve">C-663M</t>
  </si>
  <si>
    <t xml:space="preserve">House Kari Ala Jepang (Roux) 935 gr</t>
  </si>
  <si>
    <t xml:space="preserve">MAS043</t>
  </si>
  <si>
    <t xml:space="preserve">C-767</t>
  </si>
  <si>
    <t xml:space="preserve">House Kari Ala Jepang (Roux) Spicy 300 gr</t>
  </si>
  <si>
    <t xml:space="preserve">MAS044</t>
  </si>
  <si>
    <t xml:space="preserve">C-725</t>
  </si>
  <si>
    <t xml:space="preserve">House Kari Ala Jepang (Roux) 300 gr</t>
  </si>
  <si>
    <t xml:space="preserve">MAS049</t>
  </si>
  <si>
    <t xml:space="preserve">A-102M</t>
  </si>
  <si>
    <t xml:space="preserve">Ebara Yakiniku No Tare Mild 300gr</t>
  </si>
  <si>
    <t xml:space="preserve">MAS050</t>
  </si>
  <si>
    <t xml:space="preserve">A-104M</t>
  </si>
  <si>
    <t xml:space="preserve">Ebara Yakiniku No Tare Spicy 300gr</t>
  </si>
  <si>
    <t xml:space="preserve">MAS052</t>
  </si>
  <si>
    <t xml:space="preserve">A-193M</t>
  </si>
  <si>
    <t xml:space="preserve">Ebara Sukiyaki No Tare 300 ml</t>
  </si>
  <si>
    <t xml:space="preserve">MAS053</t>
  </si>
  <si>
    <t xml:space="preserve">A-129M</t>
  </si>
  <si>
    <t xml:space="preserve">Ebara Shabu Shabu No Tare Goma Dare 335 ml</t>
  </si>
  <si>
    <t xml:space="preserve">MAS074</t>
  </si>
  <si>
    <t xml:space="preserve">F-0084M</t>
  </si>
  <si>
    <t xml:space="preserve">Kotsubu Natto</t>
  </si>
  <si>
    <t xml:space="preserve">MAS075</t>
  </si>
  <si>
    <t xml:space="preserve">F-0085M</t>
  </si>
  <si>
    <t xml:space="preserve">Goku Kotsubu Natto Cup</t>
  </si>
  <si>
    <t xml:space="preserve">MAS078</t>
  </si>
  <si>
    <t xml:space="preserve">A-026M</t>
  </si>
  <si>
    <t xml:space="preserve">Bulldog Tonkatsu Sauce 500ml</t>
  </si>
  <si>
    <t xml:space="preserve">MAS079</t>
  </si>
  <si>
    <t xml:space="preserve">A-004M</t>
  </si>
  <si>
    <t xml:space="preserve">Bulldog Tonkatsu Sauce Pet 1.8ltr</t>
  </si>
  <si>
    <t xml:space="preserve">MAS080</t>
  </si>
  <si>
    <t xml:space="preserve">E-364MB</t>
  </si>
  <si>
    <t xml:space="preserve">Nisshin Karaage Pre-Mix</t>
  </si>
  <si>
    <t xml:space="preserve">KSOY1</t>
  </si>
  <si>
    <t xml:space="preserve">soy travel 150 ml</t>
  </si>
  <si>
    <t xml:space="preserve">KSOY2</t>
  </si>
  <si>
    <t xml:space="preserve">soy dispenser 150 ml</t>
  </si>
  <si>
    <t xml:space="preserve">KSOY3</t>
  </si>
  <si>
    <t xml:space="preserve">soy 2l</t>
  </si>
  <si>
    <t xml:space="preserve">KSOY4</t>
  </si>
  <si>
    <t xml:space="preserve">soy 5l</t>
  </si>
  <si>
    <t xml:space="preserve">KGOC2</t>
  </si>
  <si>
    <t xml:space="preserve">gochujang 2l</t>
  </si>
  <si>
    <t xml:space="preserve">KSOY7</t>
  </si>
  <si>
    <t xml:space="preserve">soy 18l</t>
  </si>
  <si>
    <t xml:space="preserve">KBUL1</t>
  </si>
  <si>
    <t xml:space="preserve">bulgogi 300gr</t>
  </si>
  <si>
    <t xml:space="preserve">KGOC1</t>
  </si>
  <si>
    <t xml:space="preserve">gochujang 300gr</t>
  </si>
  <si>
    <t xml:space="preserve">KGAR1</t>
  </si>
  <si>
    <t xml:space="preserve">garlic teriyaki 300gr</t>
  </si>
  <si>
    <t xml:space="preserve">KGAR2</t>
  </si>
  <si>
    <t xml:space="preserve">garlic teriyaki 2l</t>
  </si>
  <si>
    <t xml:space="preserve">KGOC3</t>
  </si>
  <si>
    <t xml:space="preserve">gochujang 5l</t>
  </si>
  <si>
    <t xml:space="preserve">KOYS1</t>
  </si>
  <si>
    <t xml:space="preserve">oyster 300gr</t>
  </si>
  <si>
    <t xml:space="preserve">KBLA1</t>
  </si>
  <si>
    <t xml:space="preserve">blackpepper teriyaki 300gr</t>
  </si>
  <si>
    <t xml:space="preserve">KBUL2</t>
  </si>
  <si>
    <t xml:space="preserve">bulgogi 2l</t>
  </si>
  <si>
    <t xml:space="preserve">KYAK1</t>
  </si>
  <si>
    <t xml:space="preserve">yakiniku 300gr</t>
  </si>
  <si>
    <t xml:space="preserve">KBUL3</t>
  </si>
  <si>
    <t xml:space="preserve">bulgogi 5l</t>
  </si>
  <si>
    <t xml:space="preserve">KGAR3</t>
  </si>
  <si>
    <t xml:space="preserve">garlic teriyaki 5l</t>
  </si>
  <si>
    <t xml:space="preserve">KBBQ1</t>
  </si>
  <si>
    <t xml:space="preserve">bbq 300gr</t>
  </si>
  <si>
    <t xml:space="preserve">KBBQ2</t>
  </si>
  <si>
    <t xml:space="preserve">bbq 2l</t>
  </si>
  <si>
    <t xml:space="preserve">KMIR1</t>
  </si>
  <si>
    <t xml:space="preserve">mirin 300gr</t>
  </si>
  <si>
    <t xml:space="preserve">KMIR2</t>
  </si>
  <si>
    <t xml:space="preserve">mirin 2l</t>
  </si>
  <si>
    <t xml:space="preserve">KMIR3</t>
  </si>
  <si>
    <t xml:space="preserve">mirin 5l</t>
  </si>
  <si>
    <t xml:space="preserve">KFIS1</t>
  </si>
  <si>
    <t xml:space="preserve">fish 150ml</t>
  </si>
  <si>
    <t xml:space="preserve">KKAT1</t>
  </si>
  <si>
    <t xml:space="preserve">katsu 300gr</t>
  </si>
  <si>
    <t xml:space="preserve">KYAK2</t>
  </si>
  <si>
    <t xml:space="preserve">yakiniku 2l</t>
  </si>
  <si>
    <t xml:space="preserve">KYAK3</t>
  </si>
  <si>
    <t xml:space="preserve">yakiniku 5l</t>
  </si>
  <si>
    <t xml:space="preserve">KVIN1</t>
  </si>
  <si>
    <t xml:space="preserve">vinegar 150ml</t>
  </si>
  <si>
    <t xml:space="preserve">KVIN2</t>
  </si>
  <si>
    <t xml:space="preserve">vinegar 2l</t>
  </si>
  <si>
    <t xml:space="preserve">hoisin 300gr</t>
  </si>
  <si>
    <t xml:space="preserve">hoisin 2l</t>
  </si>
  <si>
    <t xml:space="preserve">sweet jawa 2l</t>
  </si>
  <si>
    <t xml:space="preserve">sweet jawa 300gr</t>
  </si>
  <si>
    <t xml:space="preserve">soy sachet 5ml</t>
  </si>
  <si>
    <t xml:space="preserve">MAS055</t>
  </si>
  <si>
    <t xml:space="preserve">Bubuk Cabe Kasar 1kg</t>
  </si>
  <si>
    <t xml:space="preserve">MAS056</t>
  </si>
  <si>
    <t xml:space="preserve">Bubuk Cabe Halus 1kg</t>
  </si>
  <si>
    <t xml:space="preserve">MAS061</t>
  </si>
  <si>
    <t xml:space="preserve">Kizami Nori 100gram</t>
  </si>
  <si>
    <t xml:space="preserve">MAS063</t>
  </si>
  <si>
    <t xml:space="preserve">Kimchi 200g</t>
  </si>
  <si>
    <t xml:space="preserve">MAS064</t>
  </si>
  <si>
    <t xml:space="preserve">Biji Wijen Panggang 50gram</t>
  </si>
  <si>
    <t xml:space="preserve">MAS065</t>
  </si>
  <si>
    <t xml:space="preserve">Odeng 1Kg</t>
  </si>
  <si>
    <t xml:space="preserve">MAS066</t>
  </si>
  <si>
    <t xml:space="preserve">Hotbar 500gr</t>
  </si>
  <si>
    <t xml:space="preserve">MAS069</t>
  </si>
  <si>
    <t xml:space="preserve">Rice Paper Bulat 200gr</t>
  </si>
  <si>
    <t xml:space="preserve">MAS068</t>
  </si>
  <si>
    <t xml:space="preserve">Odeng 200 gram + Bumbu 20 gram</t>
  </si>
  <si>
    <t xml:space="preserve">JSF002</t>
  </si>
  <si>
    <t xml:space="preserve">Rice Paper Kotak 500gr</t>
  </si>
  <si>
    <t xml:space="preserve">JSF005</t>
  </si>
  <si>
    <t xml:space="preserve">Nori Onigiri 10 lembar</t>
  </si>
  <si>
    <t xml:space="preserve">MAS070</t>
  </si>
  <si>
    <t xml:space="preserve">Rice Paper Bulat 500gr</t>
  </si>
  <si>
    <t xml:space="preserve">JSF006</t>
  </si>
  <si>
    <t xml:space="preserve">Nori Onigiri 20 lembar</t>
  </si>
  <si>
    <t xml:space="preserve">JSF001</t>
  </si>
  <si>
    <t xml:space="preserve">Rice Paper Kotak 200gr</t>
  </si>
  <si>
    <t xml:space="preserve">JSF007</t>
  </si>
  <si>
    <t xml:space="preserve">Nori Onigiri 50 lembar</t>
  </si>
  <si>
    <t xml:space="preserve">JSF021</t>
  </si>
  <si>
    <t xml:space="preserve">Vermicelli 500gr</t>
  </si>
  <si>
    <t xml:space="preserve">JSF003</t>
  </si>
  <si>
    <t xml:space="preserve">Danmuji Panjang 300gr</t>
  </si>
  <si>
    <t xml:space="preserve">JSF004</t>
  </si>
  <si>
    <t xml:space="preserve">minyak wijen 135ml</t>
  </si>
  <si>
    <t xml:space="preserve">JSF008</t>
  </si>
  <si>
    <t xml:space="preserve">Aonori 500gr</t>
  </si>
  <si>
    <t xml:space="preserve">JSF011</t>
  </si>
  <si>
    <t xml:space="preserve">Nori Tabur Original 60gr</t>
  </si>
  <si>
    <t xml:space="preserve">1 ctn</t>
  </si>
  <si>
    <t xml:space="preserve">JSF012</t>
  </si>
  <si>
    <t xml:space="preserve">Nori Tabur Rasa Sapi 60gr</t>
  </si>
  <si>
    <t xml:space="preserve">JSF013</t>
  </si>
  <si>
    <t xml:space="preserve">Nori Tabur Rasa BBQ 60gr</t>
  </si>
  <si>
    <t xml:space="preserve">JSF014</t>
  </si>
  <si>
    <t xml:space="preserve">Nori Tabur Rasa Pedas 60gr</t>
  </si>
  <si>
    <t xml:space="preserve">JSF020</t>
  </si>
  <si>
    <t xml:space="preserve">Nori Tabur Rasa Seafood 60gr</t>
  </si>
  <si>
    <t xml:space="preserve">JSF015</t>
  </si>
  <si>
    <t xml:space="preserve">Minyak Cabai Santuy 135ml</t>
  </si>
  <si>
    <t xml:space="preserve">JSF016</t>
  </si>
  <si>
    <t xml:space="preserve">Minyak Cabai Mantul 135ml</t>
  </si>
  <si>
    <t xml:space="preserve">JSF017</t>
  </si>
  <si>
    <t xml:space="preserve">Minyak Cabai Pedas Gila 135ml</t>
  </si>
  <si>
    <t xml:space="preserve">JSF018</t>
  </si>
  <si>
    <t xml:space="preserve">Bumbu Odeng 500gr</t>
  </si>
  <si>
    <t xml:space="preserve">CJO001</t>
  </si>
  <si>
    <t xml:space="preserve">[K23] 50GR DRIED SEAWEED</t>
  </si>
  <si>
    <t xml:space="preserve">CJO002</t>
  </si>
  <si>
    <t xml:space="preserve">[K24] 100GR DRIED SEAWEED</t>
  </si>
  <si>
    <t xml:space="preserve">CJO003</t>
  </si>
  <si>
    <t xml:space="preserve">Beef galbi marinade 280g</t>
  </si>
  <si>
    <t xml:space="preserve">CJO004</t>
  </si>
  <si>
    <t xml:space="preserve">Beef galbi marinade 500g</t>
  </si>
  <si>
    <t xml:space="preserve">CJO005</t>
  </si>
  <si>
    <t xml:space="preserve">OFOOD BBQ Bulgogi sauce for Beef 280gr</t>
  </si>
  <si>
    <t xml:space="preserve">CJO006</t>
  </si>
  <si>
    <t xml:space="preserve">OFOOD BBQ BULGOGI SAUCE 500GR</t>
  </si>
  <si>
    <t xml:space="preserve">CJO007</t>
  </si>
  <si>
    <t xml:space="preserve">[I5] 500GR APPLE VGR</t>
  </si>
  <si>
    <t xml:space="preserve">CJO008</t>
  </si>
  <si>
    <t xml:space="preserve">[I6] 900GR APPLE VGR</t>
  </si>
  <si>
    <t xml:space="preserve">CJO009</t>
  </si>
  <si>
    <t xml:space="preserve">[E18] 700GR CORN M.SYRUP</t>
  </si>
  <si>
    <t xml:space="preserve">CJO010</t>
  </si>
  <si>
    <t xml:space="preserve">SPICY GALBY MARINADE SAUCE 280G</t>
  </si>
  <si>
    <t xml:space="preserve">CJO011</t>
  </si>
  <si>
    <t xml:space="preserve">[K48] 500GR ANCHOVY SAUCE</t>
  </si>
  <si>
    <t xml:space="preserve">CJO012</t>
  </si>
  <si>
    <t xml:space="preserve">[K53] 500GR CANARI SAUCE</t>
  </si>
  <si>
    <t xml:space="preserve">CJO013</t>
  </si>
  <si>
    <t xml:space="preserve">Daesang Gochujang 1kg</t>
  </si>
  <si>
    <t xml:space="preserve">CJO014</t>
  </si>
  <si>
    <t xml:space="preserve">Daesang Gochujang 500g</t>
  </si>
  <si>
    <t xml:space="preserve">CJO015</t>
  </si>
  <si>
    <t xml:space="preserve">(J465) 60GR INS SOUP (CREAM SOUP)</t>
  </si>
  <si>
    <t xml:space="preserve">CJO016</t>
  </si>
  <si>
    <t xml:space="preserve">(J465) 60GR INS SOUP (BEEF)</t>
  </si>
  <si>
    <t xml:space="preserve">CJO017</t>
  </si>
  <si>
    <t xml:space="preserve">(J468) 60GR INS SOUP (ROASTED GARLIC)</t>
  </si>
  <si>
    <t xml:space="preserve">CJO018</t>
  </si>
  <si>
    <t xml:space="preserve">(J467) 60GR INS SOUP (VEGETAB)</t>
  </si>
  <si>
    <t xml:space="preserve">CJO019</t>
  </si>
  <si>
    <t xml:space="preserve">(J466) 60GR INS SOUP (MUSHROOM)</t>
  </si>
  <si>
    <t xml:space="preserve">CJO021</t>
  </si>
  <si>
    <t xml:space="preserve">[E11] 700GR RICE M.SYRUP</t>
  </si>
  <si>
    <t xml:space="preserve">CJO022</t>
  </si>
  <si>
    <t xml:space="preserve">[G83] 500GR SOYBEAN P D P/L(N)</t>
  </si>
  <si>
    <t xml:space="preserve">CJO023</t>
  </si>
  <si>
    <t xml:space="preserve">[G92] 500GR SOYBEAN P (S)</t>
  </si>
  <si>
    <t xml:space="preserve">MMSK001</t>
  </si>
  <si>
    <t xml:space="preserve">MMSK RTC TOPOKKI ORIGINAL 134 GR (x20 EA</t>
  </si>
  <si>
    <t xml:space="preserve">MMSK002</t>
  </si>
  <si>
    <t xml:space="preserve">MMSK RTC TOPOKKI CREAMY 134GR (X 20 EA)</t>
  </si>
  <si>
    <t xml:space="preserve">MMSK003</t>
  </si>
  <si>
    <t xml:space="preserve">MMSK RTC TOPOKKI HOT SPICY 134gr (X20EA)</t>
  </si>
  <si>
    <t xml:space="preserve">MMSK004</t>
  </si>
  <si>
    <t xml:space="preserve">MMSK MAYONAIS 1KG (x8EA)</t>
  </si>
  <si>
    <t xml:space="preserve">MMSK005</t>
  </si>
  <si>
    <t xml:space="preserve">MMSK MAYONAIS 300GR (x12EA)</t>
  </si>
  <si>
    <t xml:space="preserve">MMSK006</t>
  </si>
  <si>
    <t xml:space="preserve">MMSK THOUSAND ISLAND DRESSING 300GR (x12</t>
  </si>
  <si>
    <t xml:space="preserve">MMSK007</t>
  </si>
  <si>
    <t xml:space="preserve">MMSK HONEY MUSTARD 300GR (x12EA)</t>
  </si>
  <si>
    <t xml:space="preserve">MMSK008</t>
  </si>
  <si>
    <t xml:space="preserve">MMSK ROASTED SESAME 300GR (x12EA</t>
  </si>
  <si>
    <t xml:space="preserve">MMSK011</t>
  </si>
  <si>
    <t xml:space="preserve">MMSK RTC JAPCHAE ORIGINAL 111gr (X20EA)</t>
  </si>
  <si>
    <t xml:space="preserve">MMSK012</t>
  </si>
  <si>
    <t xml:space="preserve">MMSK RTC JAPCHAE SPICY 111gr (X20EA)</t>
  </si>
  <si>
    <t xml:space="preserve">MMSK013</t>
  </si>
  <si>
    <t xml:space="preserve">MMSK TP ROTI 500GR (x12EA)</t>
  </si>
  <si>
    <t xml:space="preserve">MMSK014</t>
  </si>
  <si>
    <t xml:space="preserve">MMSK TP ROTI 1000g</t>
  </si>
  <si>
    <t xml:space="preserve">TOK50S</t>
  </si>
  <si>
    <t xml:space="preserve">Tokinori nori 50s</t>
  </si>
  <si>
    <t xml:space="preserve">TOK10S</t>
  </si>
  <si>
    <t xml:space="preserve">Tokinori nori 10s</t>
  </si>
  <si>
    <t xml:space="preserve">SAK50S</t>
  </si>
  <si>
    <t xml:space="preserve">Sakao nori 50s</t>
  </si>
  <si>
    <t xml:space="preserve">SAK20S</t>
  </si>
  <si>
    <t xml:space="preserve">Sakao nori 20s</t>
  </si>
  <si>
    <t xml:space="preserve">SAK5S</t>
  </si>
  <si>
    <t xml:space="preserve">Sakao nori 5s</t>
  </si>
  <si>
    <t xml:space="preserve">NIC004a</t>
  </si>
  <si>
    <t xml:space="preserve">sapi tidak pedas 100gr</t>
  </si>
  <si>
    <t xml:space="preserve">NIC005a</t>
  </si>
  <si>
    <t xml:space="preserve">sapi pedas sedang 100gr</t>
  </si>
  <si>
    <t xml:space="preserve">NIC006a</t>
  </si>
  <si>
    <t xml:space="preserve">sapi super pedas 100gr</t>
  </si>
  <si>
    <t xml:space="preserve">NIC011</t>
  </si>
  <si>
    <t xml:space="preserve">NIC012</t>
  </si>
  <si>
    <t xml:space="preserve">ayam pedas sedang 200gr</t>
  </si>
  <si>
    <t xml:space="preserve">NIC013</t>
  </si>
  <si>
    <t xml:space="preserve">ayam super pedas 200gr</t>
  </si>
  <si>
    <t xml:space="preserve">sapi tidak pedas 200gr</t>
  </si>
  <si>
    <t xml:space="preserve">DSHI250</t>
  </si>
  <si>
    <t xml:space="preserve">Dry Shirataki 200gr</t>
  </si>
  <si>
    <t xml:space="preserve">DWAK500</t>
  </si>
  <si>
    <t xml:space="preserve">Dried Cut Wakame 500 gr</t>
  </si>
  <si>
    <t xml:space="preserve">KOMB500</t>
  </si>
  <si>
    <t xml:space="preserve">Dashi Konbu 500gr</t>
  </si>
  <si>
    <t xml:space="preserve">FMISO</t>
  </si>
  <si>
    <t xml:space="preserve">Furosato Miso 1kg</t>
  </si>
  <si>
    <t xml:space="preserve">IND001</t>
  </si>
  <si>
    <t xml:space="preserve">Daging sapi - US Shortplate Beef Slice /pack +-500 Gram</t>
  </si>
  <si>
    <t xml:space="preserve">IND008</t>
  </si>
  <si>
    <t xml:space="preserve">Daging Giling Premium / Premium Ribeye Ground Beef - LOW FAT</t>
  </si>
  <si>
    <t xml:space="preserve">IND009</t>
  </si>
  <si>
    <t xml:space="preserve">Premium Yakiniku - US Certified Angus Beef (A002)</t>
  </si>
  <si>
    <t xml:space="preserve">SAL200</t>
  </si>
  <si>
    <t xml:space="preserve">Salmon 200gr</t>
  </si>
  <si>
    <t xml:space="preserve">CHWK1KG</t>
  </si>
  <si>
    <t xml:space="preserve">Chuka Wakame 1 kg</t>
  </si>
  <si>
    <t xml:space="preserve">CHKU1KG</t>
  </si>
  <si>
    <t xml:space="preserve">Chuka Kurage 1 kg</t>
  </si>
  <si>
    <t xml:space="preserve">SEMUDON</t>
  </si>
  <si>
    <t xml:space="preserve">Udon 200gr</t>
  </si>
  <si>
    <t xml:space="preserve">KAT500</t>
  </si>
  <si>
    <t xml:space="preserve">Katsuoboshi 500gr</t>
  </si>
  <si>
    <t xml:space="preserve">CETONI</t>
  </si>
  <si>
    <t xml:space="preserve">Cetakan Onigiri</t>
  </si>
  <si>
    <t xml:space="preserve">SUSMAT</t>
  </si>
  <si>
    <t xml:space="preserve">Sushi Mat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</si>
</sst>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0"/>
    <numFmt numFmtId="167" formatCode="&quot;Rp&quot;#,##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30.28"/>
    <col collapsed="false" customWidth="true" hidden="false" outlineLevel="0" max="2" min="2" style="1" width="11.61"/>
    <col collapsed="false" customWidth="true" hidden="false" outlineLevel="0" max="4" min="4" style="0" width="66.83"/>
    <col collapsed="false" customWidth="true" hidden="false" outlineLevel="0" max="5" min="5" style="2" width="11.67"/>
    <col collapsed="false" customWidth="true" hidden="false" outlineLevel="0" max="6" min="6" style="3" width="11.67"/>
    <col collapsed="false" customWidth="true" hidden="false" outlineLevel="0" max="7" min="7" style="3" width="20.14"/>
    <col collapsed="false" customWidth="true" hidden="false" outlineLevel="0" max="8" min="8" style="3" width="11.61"/>
    <col collapsed="false" customWidth="true" hidden="false" outlineLevel="0" max="9" min="9" style="3" width="15.28"/>
  </cols>
  <sheetData>
    <row r="1" customFormat="false" ht="1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customFormat="false" ht="12.8" hidden="false" customHeight="false" outlineLevel="0" collapsed="false">
      <c r="B2" s="8" t="s">
        <v>9</v>
      </c>
      <c r="C2" s="9" t="s">
        <v>10</v>
      </c>
      <c r="D2" s="9" t="s">
        <v>11</v>
      </c>
      <c r="E2" s="0" t="n">
        <v>10</v>
      </c>
      <c r="F2" s="10" t="n">
        <v>9500</v>
      </c>
      <c r="G2" s="3" t="n">
        <f aca="false">0%*F2</f>
        <v>0</v>
      </c>
      <c r="H2" s="3" t="n">
        <f aca="false">0%*(F2-G2)</f>
        <v>0</v>
      </c>
      <c r="I2" s="3" t="n">
        <f aca="false">(F2*E2)-G2+H2</f>
        <v>95000</v>
      </c>
    </row>
    <row r="3" customFormat="false" ht="12.8" hidden="false" customHeight="false" outlineLevel="0" collapsed="false">
      <c r="B3" s="8" t="s">
        <v>9</v>
      </c>
      <c r="C3" s="9" t="s">
        <v>12</v>
      </c>
      <c r="D3" s="9" t="s">
        <v>13</v>
      </c>
      <c r="E3" s="0" t="n">
        <v>15</v>
      </c>
      <c r="F3" s="10" t="n">
        <v>9500</v>
      </c>
      <c r="G3" s="3" t="n">
        <f aca="false">0%*F3</f>
        <v>0</v>
      </c>
      <c r="H3" s="3" t="n">
        <f aca="false">0%*(F3-G3)</f>
        <v>0</v>
      </c>
      <c r="I3" s="3" t="n">
        <f aca="false">(F3*E3)-G3+H3</f>
        <v>142500</v>
      </c>
    </row>
    <row r="4" customFormat="false" ht="12.8" hidden="false" customHeight="false" outlineLevel="0" collapsed="false">
      <c r="B4" s="8" t="s">
        <v>9</v>
      </c>
      <c r="C4" s="9" t="s">
        <v>14</v>
      </c>
      <c r="D4" s="9" t="s">
        <v>15</v>
      </c>
      <c r="E4" s="0" t="n">
        <v>10</v>
      </c>
      <c r="F4" s="10" t="n">
        <v>9500</v>
      </c>
      <c r="G4" s="3" t="n">
        <f aca="false">0%*F4</f>
        <v>0</v>
      </c>
      <c r="H4" s="3" t="n">
        <f aca="false">0%*(F4-G4)</f>
        <v>0</v>
      </c>
      <c r="I4" s="3" t="n">
        <f aca="false">(F4*E4)-G4+H4</f>
        <v>95000</v>
      </c>
    </row>
    <row r="5" customFormat="false" ht="12.8" hidden="false" customHeight="false" outlineLevel="0" collapsed="false">
      <c r="B5" s="8" t="s">
        <v>9</v>
      </c>
      <c r="C5" s="9" t="s">
        <v>16</v>
      </c>
      <c r="D5" s="9" t="s">
        <v>17</v>
      </c>
      <c r="E5" s="0" t="n">
        <v>10</v>
      </c>
      <c r="F5" s="10" t="n">
        <v>11500</v>
      </c>
      <c r="G5" s="3" t="n">
        <f aca="false">0%*F5</f>
        <v>0</v>
      </c>
      <c r="H5" s="3" t="n">
        <f aca="false">0%*(F5-G5)</f>
        <v>0</v>
      </c>
      <c r="I5" s="3" t="n">
        <f aca="false">(F5*E5)-G5+H5</f>
        <v>115000</v>
      </c>
    </row>
    <row r="6" customFormat="false" ht="12.8" hidden="false" customHeight="false" outlineLevel="0" collapsed="false">
      <c r="B6" s="8" t="s">
        <v>9</v>
      </c>
      <c r="C6" s="9" t="s">
        <v>18</v>
      </c>
      <c r="D6" s="9" t="s">
        <v>19</v>
      </c>
      <c r="E6" s="0" t="n">
        <v>10</v>
      </c>
      <c r="F6" s="10" t="n">
        <v>11500</v>
      </c>
      <c r="G6" s="3" t="n">
        <f aca="false">0%*F6</f>
        <v>0</v>
      </c>
      <c r="H6" s="3" t="n">
        <f aca="false">0%*(F6-G6)</f>
        <v>0</v>
      </c>
      <c r="I6" s="3" t="n">
        <f aca="false">(F6*E6)-G6+H6</f>
        <v>115000</v>
      </c>
    </row>
    <row r="7" customFormat="false" ht="12.8" hidden="false" customHeight="false" outlineLevel="0" collapsed="false">
      <c r="B7" s="8" t="s">
        <v>9</v>
      </c>
      <c r="C7" s="9" t="s">
        <v>20</v>
      </c>
      <c r="D7" s="9" t="s">
        <v>21</v>
      </c>
      <c r="E7" s="0" t="n">
        <v>5</v>
      </c>
      <c r="F7" s="10" t="n">
        <v>11500</v>
      </c>
      <c r="G7" s="3" t="n">
        <f aca="false">0%*F7</f>
        <v>0</v>
      </c>
      <c r="H7" s="3" t="n">
        <f aca="false">0%*(F7-G7)</f>
        <v>0</v>
      </c>
      <c r="I7" s="3" t="n">
        <f aca="false">(F7*E7)-G7+H7</f>
        <v>57500</v>
      </c>
    </row>
    <row r="8" customFormat="false" ht="12.8" hidden="false" customHeight="false" outlineLevel="0" collapsed="false">
      <c r="B8" s="8" t="s">
        <v>9</v>
      </c>
      <c r="C8" s="9" t="s">
        <v>22</v>
      </c>
      <c r="D8" s="9" t="s">
        <v>23</v>
      </c>
      <c r="E8" s="0" t="n">
        <v>15</v>
      </c>
      <c r="F8" s="10" t="n">
        <v>15500</v>
      </c>
      <c r="G8" s="3" t="n">
        <f aca="false">0%*F8</f>
        <v>0</v>
      </c>
      <c r="H8" s="3" t="n">
        <f aca="false">0%*(F8-G8)</f>
        <v>0</v>
      </c>
      <c r="I8" s="3" t="n">
        <f aca="false">(F8*E8)-G8+H8</f>
        <v>232500</v>
      </c>
    </row>
    <row r="9" customFormat="false" ht="12.8" hidden="false" customHeight="false" outlineLevel="0" collapsed="false">
      <c r="B9" s="8" t="s">
        <v>9</v>
      </c>
      <c r="C9" s="9" t="s">
        <v>24</v>
      </c>
      <c r="D9" s="9" t="s">
        <v>25</v>
      </c>
      <c r="E9" s="0" t="n">
        <v>15</v>
      </c>
      <c r="F9" s="10" t="n">
        <v>15500</v>
      </c>
      <c r="G9" s="3" t="n">
        <f aca="false">0%*F9</f>
        <v>0</v>
      </c>
      <c r="H9" s="3" t="n">
        <f aca="false">0%*(F9-G9)</f>
        <v>0</v>
      </c>
      <c r="I9" s="3" t="n">
        <f aca="false">(F9*E9)-G9+H9</f>
        <v>232500</v>
      </c>
    </row>
    <row r="10" customFormat="false" ht="12.8" hidden="false" customHeight="false" outlineLevel="0" collapsed="false">
      <c r="B10" s="8" t="s">
        <v>9</v>
      </c>
      <c r="C10" s="9" t="s">
        <v>26</v>
      </c>
      <c r="D10" s="9" t="s">
        <v>27</v>
      </c>
      <c r="E10" s="0" t="n">
        <v>10</v>
      </c>
      <c r="F10" s="10" t="n">
        <v>15500</v>
      </c>
      <c r="G10" s="3" t="n">
        <f aca="false">0%*F10</f>
        <v>0</v>
      </c>
      <c r="H10" s="3" t="n">
        <f aca="false">0%*(F10-G10)</f>
        <v>0</v>
      </c>
      <c r="I10" s="3" t="n">
        <f aca="false">(F10*E10)-G10+H10</f>
        <v>155000</v>
      </c>
    </row>
    <row r="11" customFormat="false" ht="12.8" hidden="false" customHeight="false" outlineLevel="0" collapsed="false">
      <c r="B11" s="8"/>
    </row>
    <row r="12" customFormat="false" ht="12.8" hidden="false" customHeight="false" outlineLevel="0" collapsed="false">
      <c r="B12" s="8"/>
    </row>
    <row r="13" customFormat="false" ht="12.8" hidden="false" customHeight="false" outlineLevel="0" collapsed="false">
      <c r="B13" s="8"/>
    </row>
    <row r="14" customFormat="false" ht="12.8" hidden="false" customHeight="false" outlineLevel="0" collapsed="false">
      <c r="B14" s="8"/>
    </row>
    <row r="15" customFormat="false" ht="12.8" hidden="false" customHeight="false" outlineLevel="0" collapsed="false">
      <c r="B15" s="8"/>
    </row>
    <row r="16" customFormat="false" ht="12.8" hidden="false" customHeight="false" outlineLevel="0" collapsed="false">
      <c r="B16" s="8"/>
    </row>
    <row r="17" customFormat="false" ht="12.8" hidden="false" customHeight="false" outlineLevel="0" collapsed="false">
      <c r="B17" s="8"/>
    </row>
    <row r="18" customFormat="false" ht="12.8" hidden="false" customHeight="false" outlineLevel="0" collapsed="false">
      <c r="B18" s="8"/>
    </row>
    <row r="19" customFormat="false" ht="12.8" hidden="false" customHeight="false" outlineLevel="0" collapsed="false">
      <c r="B19" s="8"/>
    </row>
    <row r="20" customFormat="false" ht="12.8" hidden="false" customHeight="false" outlineLevel="0" collapsed="false">
      <c r="B20" s="8"/>
    </row>
    <row r="21" customFormat="false" ht="12.8" hidden="false" customHeight="false" outlineLevel="0" collapsed="false">
      <c r="B21" s="8"/>
    </row>
    <row r="22" customFormat="false" ht="12.8" hidden="false" customHeight="false" outlineLevel="0" collapsed="false">
      <c r="B22" s="8"/>
    </row>
    <row r="23" customFormat="false" ht="12.8" hidden="false" customHeight="false" outlineLevel="0" collapsed="false">
      <c r="B23" s="8"/>
    </row>
    <row r="24" customFormat="false" ht="12.8" hidden="false" customHeight="false" outlineLevel="0" collapsed="false">
      <c r="B24" s="8"/>
    </row>
    <row r="25" customFormat="false" ht="12.8" hidden="false" customHeight="false" outlineLevel="0" collapsed="false">
      <c r="B25" s="8"/>
    </row>
    <row r="26" customFormat="false" ht="12.8" hidden="false" customHeight="false" outlineLevel="0" collapsed="false">
      <c r="B26" s="8"/>
    </row>
    <row r="27" customFormat="false" ht="12.8" hidden="false" customHeight="false" outlineLevel="0" collapsed="false">
      <c r="B27" s="8"/>
    </row>
    <row r="28" customFormat="false" ht="12.8" hidden="false" customHeight="false" outlineLevel="0" collapsed="false">
      <c r="B28" s="8"/>
    </row>
    <row r="29" customFormat="false" ht="12.8" hidden="false" customHeight="false" outlineLevel="0" collapsed="false">
      <c r="B29" s="8"/>
    </row>
    <row r="30" customFormat="false" ht="12.8" hidden="false" customHeight="false" outlineLevel="0" collapsed="false">
      <c r="B30" s="8"/>
    </row>
    <row r="31" customFormat="false" ht="12.8" hidden="false" customHeight="false" outlineLevel="0" collapsed="false">
      <c r="B31" s="8"/>
    </row>
    <row r="32" customFormat="false" ht="12.8" hidden="false" customHeight="false" outlineLevel="0" collapsed="false">
      <c r="B32" s="8"/>
    </row>
    <row r="33" customFormat="false" ht="12.8" hidden="false" customHeight="false" outlineLevel="0" collapsed="false">
      <c r="B33" s="8"/>
    </row>
    <row r="34" customFormat="false" ht="12.8" hidden="false" customHeight="false" outlineLevel="0" collapsed="false">
      <c r="B34" s="8"/>
    </row>
    <row r="35" customFormat="false" ht="12.8" hidden="false" customHeight="false" outlineLevel="0" collapsed="false">
      <c r="B35" s="8"/>
    </row>
    <row r="36" customFormat="false" ht="12.8" hidden="false" customHeight="false" outlineLevel="0" collapsed="false">
      <c r="B36" s="8"/>
    </row>
    <row r="37" customFormat="false" ht="12.8" hidden="false" customHeight="false" outlineLevel="0" collapsed="false">
      <c r="B37" s="8"/>
    </row>
    <row r="38" customFormat="false" ht="12.8" hidden="false" customHeight="false" outlineLevel="0" collapsed="false">
      <c r="B38" s="8"/>
    </row>
    <row r="39" customFormat="false" ht="12.8" hidden="false" customHeight="false" outlineLevel="0" collapsed="false">
      <c r="B39" s="8"/>
    </row>
    <row r="40" customFormat="false" ht="12.8" hidden="false" customHeight="false" outlineLevel="0" collapsed="false">
      <c r="B40" s="8"/>
    </row>
    <row r="41" customFormat="false" ht="12.8" hidden="false" customHeight="false" outlineLevel="0" collapsed="false">
      <c r="B41" s="8"/>
    </row>
    <row r="42" customFormat="false" ht="12.8" hidden="false" customHeight="false" outlineLevel="0" collapsed="false">
      <c r="B42" s="8"/>
    </row>
    <row r="43" customFormat="false" ht="12.8" hidden="false" customHeight="false" outlineLevel="0" collapsed="false">
      <c r="B43" s="8"/>
    </row>
    <row r="44" customFormat="false" ht="12.8" hidden="false" customHeight="false" outlineLevel="0" collapsed="false">
      <c r="B44" s="8"/>
    </row>
    <row r="45" customFormat="false" ht="12.8" hidden="false" customHeight="false" outlineLevel="0" collapsed="false">
      <c r="B45" s="8"/>
    </row>
    <row r="46" customFormat="false" ht="12.8" hidden="false" customHeight="false" outlineLevel="0" collapsed="false">
      <c r="B46" s="8"/>
    </row>
    <row r="47" customFormat="false" ht="12.8" hidden="false" customHeight="false" outlineLevel="0" collapsed="false">
      <c r="B47" s="8"/>
    </row>
    <row r="48" customFormat="false" ht="12.8" hidden="false" customHeight="false" outlineLevel="0" collapsed="false">
      <c r="B48" s="8"/>
    </row>
    <row r="49" customFormat="false" ht="12.8" hidden="false" customHeight="false" outlineLevel="0" collapsed="false">
      <c r="B49" s="8"/>
    </row>
    <row r="50" customFormat="false" ht="12.8" hidden="false" customHeight="false" outlineLevel="0" collapsed="false">
      <c r="B50" s="8"/>
    </row>
    <row r="51" customFormat="false" ht="12.8" hidden="false" customHeight="false" outlineLevel="0" collapsed="false">
      <c r="B51" s="8"/>
    </row>
    <row r="52" customFormat="false" ht="12.8" hidden="false" customHeight="false" outlineLevel="0" collapsed="false">
      <c r="B52" s="8"/>
    </row>
    <row r="53" customFormat="false" ht="12.8" hidden="false" customHeight="false" outlineLevel="0" collapsed="false">
      <c r="B53" s="8"/>
    </row>
    <row r="54" customFormat="false" ht="12.8" hidden="false" customHeight="false" outlineLevel="0" collapsed="false">
      <c r="B54" s="8"/>
    </row>
    <row r="55" customFormat="false" ht="12.8" hidden="false" customHeight="false" outlineLevel="0" collapsed="false">
      <c r="B5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8984375" defaultRowHeight="15" zeroHeight="false" outlineLevelRow="0" outlineLevelCol="0"/>
  <cols>
    <col collapsed="false" customWidth="true" hidden="false" outlineLevel="0" max="1" min="1" style="11" width="10.84"/>
    <col collapsed="false" customWidth="false" hidden="false" outlineLevel="0" max="2" min="2" style="11" width="11.57"/>
    <col collapsed="false" customWidth="true" hidden="false" outlineLevel="0" max="3" min="3" style="11" width="55.02"/>
    <col collapsed="false" customWidth="false" hidden="false" outlineLevel="0" max="4" min="4" style="12" width="11.52"/>
    <col collapsed="false" customWidth="true" hidden="false" outlineLevel="0" max="5" min="5" style="13" width="15.14"/>
    <col collapsed="false" customWidth="false" hidden="false" outlineLevel="0" max="6" min="6" style="11" width="11.52"/>
    <col collapsed="false" customWidth="false" hidden="false" outlineLevel="0" max="7" min="7" style="11" width="11.57"/>
    <col collapsed="false" customWidth="true" hidden="false" outlineLevel="0" max="8" min="8" style="11" width="11.64"/>
    <col collapsed="false" customWidth="true" hidden="false" outlineLevel="0" max="9" min="9" style="11" width="55.85"/>
    <col collapsed="false" customWidth="true" hidden="false" outlineLevel="0" max="10" min="10" style="11" width="7.36"/>
    <col collapsed="false" customWidth="true" hidden="false" outlineLevel="0" max="11" min="11" style="14" width="13.63"/>
    <col collapsed="false" customWidth="true" hidden="false" outlineLevel="0" max="12" min="12" style="11" width="17.36"/>
    <col collapsed="false" customWidth="false" hidden="false" outlineLevel="0" max="1024" min="13" style="11" width="11.57"/>
  </cols>
  <sheetData>
    <row r="1" customFormat="false" ht="15" hidden="false" customHeight="false" outlineLevel="0" collapsed="false">
      <c r="A1" s="15" t="s">
        <v>28</v>
      </c>
      <c r="B1" s="16" t="s">
        <v>29</v>
      </c>
      <c r="C1" s="15" t="s">
        <v>30</v>
      </c>
      <c r="D1" s="17" t="n">
        <v>30</v>
      </c>
      <c r="E1" s="18" t="n">
        <v>24000</v>
      </c>
      <c r="G1" s="4"/>
      <c r="H1" s="4"/>
      <c r="I1" s="4"/>
      <c r="J1" s="4"/>
      <c r="K1" s="4"/>
      <c r="L1" s="14" t="n">
        <f aca="false">SUM(L2:L52)</f>
        <v>8960728.07</v>
      </c>
    </row>
    <row r="2" customFormat="false" ht="15" hidden="false" customHeight="false" outlineLevel="0" collapsed="false">
      <c r="A2" s="15" t="s">
        <v>31</v>
      </c>
      <c r="B2" s="16" t="s">
        <v>32</v>
      </c>
      <c r="C2" s="15" t="s">
        <v>33</v>
      </c>
      <c r="D2" s="17" t="n">
        <v>20</v>
      </c>
      <c r="E2" s="18" t="n">
        <v>41000</v>
      </c>
      <c r="G2" s="15" t="s">
        <v>34</v>
      </c>
      <c r="H2" s="16" t="s">
        <v>35</v>
      </c>
      <c r="I2" s="15" t="s">
        <v>36</v>
      </c>
      <c r="J2" s="17" t="n">
        <v>8</v>
      </c>
      <c r="K2" s="19" t="n">
        <v>33500</v>
      </c>
      <c r="L2" s="14" t="n">
        <f aca="false">J2*K2</f>
        <v>268000</v>
      </c>
    </row>
    <row r="3" customFormat="false" ht="15" hidden="false" customHeight="false" outlineLevel="0" collapsed="false">
      <c r="A3" s="15" t="s">
        <v>37</v>
      </c>
      <c r="B3" s="16" t="s">
        <v>38</v>
      </c>
      <c r="C3" s="15" t="s">
        <v>39</v>
      </c>
      <c r="D3" s="17" t="n">
        <v>20</v>
      </c>
      <c r="E3" s="18" t="n">
        <v>22000</v>
      </c>
      <c r="G3" s="15" t="s">
        <v>40</v>
      </c>
      <c r="H3" s="16" t="s">
        <v>41</v>
      </c>
      <c r="I3" s="15" t="s">
        <v>42</v>
      </c>
      <c r="J3" s="17" t="n">
        <v>40</v>
      </c>
      <c r="K3" s="19" t="n">
        <v>37500</v>
      </c>
      <c r="L3" s="14" t="n">
        <f aca="false">J3*K3</f>
        <v>1500000</v>
      </c>
    </row>
    <row r="4" customFormat="false" ht="15" hidden="false" customHeight="false" outlineLevel="0" collapsed="false">
      <c r="A4" s="15" t="s">
        <v>43</v>
      </c>
      <c r="B4" s="16" t="s">
        <v>44</v>
      </c>
      <c r="C4" s="15" t="s">
        <v>45</v>
      </c>
      <c r="D4" s="17" t="n">
        <v>10</v>
      </c>
      <c r="E4" s="20" t="n">
        <v>40400</v>
      </c>
      <c r="G4" s="15" t="s">
        <v>46</v>
      </c>
      <c r="H4" s="16" t="s">
        <v>47</v>
      </c>
      <c r="I4" s="15" t="s">
        <v>48</v>
      </c>
      <c r="J4" s="17" t="n">
        <v>40</v>
      </c>
      <c r="K4" s="19" t="n">
        <v>29181.82</v>
      </c>
      <c r="L4" s="14" t="n">
        <f aca="false">J4*K4</f>
        <v>1167272.8</v>
      </c>
    </row>
    <row r="5" customFormat="false" ht="15" hidden="false" customHeight="false" outlineLevel="0" collapsed="false">
      <c r="A5" s="15" t="s">
        <v>49</v>
      </c>
      <c r="B5" s="16" t="s">
        <v>50</v>
      </c>
      <c r="C5" s="15" t="s">
        <v>51</v>
      </c>
      <c r="D5" s="17" t="n">
        <v>20</v>
      </c>
      <c r="E5" s="18" t="n">
        <v>22000</v>
      </c>
      <c r="G5" s="15" t="s">
        <v>52</v>
      </c>
      <c r="H5" s="16" t="s">
        <v>53</v>
      </c>
      <c r="I5" s="15" t="s">
        <v>54</v>
      </c>
      <c r="J5" s="17" t="n">
        <v>12</v>
      </c>
      <c r="K5" s="19" t="n">
        <v>54000</v>
      </c>
      <c r="L5" s="14" t="n">
        <f aca="false">J5*K5</f>
        <v>648000</v>
      </c>
    </row>
    <row r="6" customFormat="false" ht="15" hidden="false" customHeight="false" outlineLevel="0" collapsed="false">
      <c r="A6" s="15" t="s">
        <v>55</v>
      </c>
      <c r="B6" s="16" t="s">
        <v>56</v>
      </c>
      <c r="C6" s="15" t="s">
        <v>57</v>
      </c>
      <c r="D6" s="12" t="n">
        <v>10</v>
      </c>
      <c r="E6" s="20" t="n">
        <v>40400</v>
      </c>
      <c r="G6" s="15" t="s">
        <v>58</v>
      </c>
      <c r="H6" s="16" t="s">
        <v>59</v>
      </c>
      <c r="I6" s="15" t="s">
        <v>60</v>
      </c>
      <c r="J6" s="17" t="n">
        <v>3</v>
      </c>
      <c r="K6" s="19" t="n">
        <v>58000</v>
      </c>
      <c r="L6" s="14" t="n">
        <f aca="false">J6*K6</f>
        <v>174000</v>
      </c>
    </row>
    <row r="7" customFormat="false" ht="15" hidden="false" customHeight="false" outlineLevel="0" collapsed="false">
      <c r="A7" s="15" t="s">
        <v>34</v>
      </c>
      <c r="B7" s="16" t="s">
        <v>35</v>
      </c>
      <c r="C7" s="15" t="s">
        <v>36</v>
      </c>
      <c r="D7" s="17" t="n">
        <v>8</v>
      </c>
      <c r="E7" s="20" t="n">
        <v>33500</v>
      </c>
      <c r="G7" s="15" t="s">
        <v>61</v>
      </c>
      <c r="H7" s="16" t="s">
        <v>62</v>
      </c>
      <c r="I7" s="15" t="s">
        <v>63</v>
      </c>
      <c r="J7" s="17" t="n">
        <v>12</v>
      </c>
      <c r="K7" s="19" t="n">
        <v>54545.46</v>
      </c>
      <c r="L7" s="14" t="n">
        <f aca="false">J7*K7</f>
        <v>654545.52</v>
      </c>
    </row>
    <row r="8" customFormat="false" ht="15" hidden="false" customHeight="false" outlineLevel="0" collapsed="false">
      <c r="A8" s="15" t="s">
        <v>64</v>
      </c>
      <c r="B8" s="16" t="s">
        <v>65</v>
      </c>
      <c r="C8" s="15" t="s">
        <v>66</v>
      </c>
      <c r="D8" s="17" t="n">
        <v>8</v>
      </c>
      <c r="E8" s="20" t="n">
        <v>36500</v>
      </c>
      <c r="G8" s="15" t="s">
        <v>67</v>
      </c>
      <c r="H8" s="16" t="s">
        <v>68</v>
      </c>
      <c r="I8" s="15" t="s">
        <v>69</v>
      </c>
      <c r="J8" s="17" t="n">
        <v>6</v>
      </c>
      <c r="K8" s="19" t="n">
        <v>86181.82</v>
      </c>
      <c r="L8" s="14" t="n">
        <f aca="false">J8*K8</f>
        <v>517090.92</v>
      </c>
    </row>
    <row r="9" customFormat="false" ht="15" hidden="false" customHeight="false" outlineLevel="0" collapsed="false">
      <c r="A9" s="15" t="s">
        <v>40</v>
      </c>
      <c r="B9" s="16" t="s">
        <v>41</v>
      </c>
      <c r="C9" s="15" t="s">
        <v>42</v>
      </c>
      <c r="D9" s="17" t="n">
        <v>8</v>
      </c>
      <c r="E9" s="20" t="n">
        <v>37500</v>
      </c>
      <c r="G9" s="15" t="s">
        <v>70</v>
      </c>
      <c r="H9" s="16" t="s">
        <v>71</v>
      </c>
      <c r="I9" s="15" t="s">
        <v>72</v>
      </c>
      <c r="J9" s="17" t="n">
        <v>16</v>
      </c>
      <c r="K9" s="19" t="n">
        <v>38727.28</v>
      </c>
      <c r="L9" s="14" t="n">
        <f aca="false">J9*K9</f>
        <v>619636.48</v>
      </c>
    </row>
    <row r="10" customFormat="false" ht="15" hidden="false" customHeight="false" outlineLevel="0" collapsed="false">
      <c r="A10" s="15" t="s">
        <v>73</v>
      </c>
      <c r="B10" s="16" t="s">
        <v>74</v>
      </c>
      <c r="C10" s="15" t="s">
        <v>75</v>
      </c>
      <c r="D10" s="17" t="n">
        <v>30</v>
      </c>
      <c r="E10" s="20" t="n">
        <v>21727.28</v>
      </c>
      <c r="G10" s="15" t="s">
        <v>76</v>
      </c>
      <c r="H10" s="16" t="s">
        <v>77</v>
      </c>
      <c r="I10" s="15" t="s">
        <v>78</v>
      </c>
      <c r="J10" s="17" t="n">
        <v>60</v>
      </c>
      <c r="K10" s="19" t="n">
        <v>16272.73</v>
      </c>
      <c r="L10" s="14" t="n">
        <f aca="false">J10*K10</f>
        <v>976363.8</v>
      </c>
    </row>
    <row r="11" customFormat="false" ht="15" hidden="false" customHeight="false" outlineLevel="0" collapsed="false">
      <c r="A11" s="15" t="s">
        <v>46</v>
      </c>
      <c r="B11" s="16" t="s">
        <v>47</v>
      </c>
      <c r="C11" s="15" t="s">
        <v>48</v>
      </c>
      <c r="D11" s="17" t="n">
        <v>10</v>
      </c>
      <c r="E11" s="20" t="n">
        <v>29181.82</v>
      </c>
      <c r="G11" s="15" t="s">
        <v>79</v>
      </c>
      <c r="H11" s="16" t="s">
        <v>80</v>
      </c>
      <c r="I11" s="15" t="s">
        <v>81</v>
      </c>
      <c r="J11" s="17" t="n">
        <v>40</v>
      </c>
      <c r="K11" s="19" t="n">
        <v>14545.46</v>
      </c>
      <c r="L11" s="14" t="n">
        <f aca="false">J11*K11</f>
        <v>581818.4</v>
      </c>
    </row>
    <row r="12" customFormat="false" ht="15" hidden="false" customHeight="false" outlineLevel="0" collapsed="false">
      <c r="A12" s="15" t="s">
        <v>82</v>
      </c>
      <c r="B12" s="16" t="s">
        <v>83</v>
      </c>
      <c r="C12" s="15" t="s">
        <v>84</v>
      </c>
      <c r="D12" s="17" t="n">
        <v>40</v>
      </c>
      <c r="E12" s="20" t="n">
        <v>26181.82</v>
      </c>
      <c r="G12" s="15" t="s">
        <v>85</v>
      </c>
      <c r="H12" s="16" t="s">
        <v>86</v>
      </c>
      <c r="I12" s="15" t="s">
        <v>87</v>
      </c>
      <c r="J12" s="17" t="n">
        <v>15</v>
      </c>
      <c r="K12" s="19" t="n">
        <v>41272.73</v>
      </c>
      <c r="L12" s="14" t="n">
        <f aca="false">J12*K12</f>
        <v>619090.95</v>
      </c>
    </row>
    <row r="13" customFormat="false" ht="15" hidden="false" customHeight="false" outlineLevel="0" collapsed="false">
      <c r="A13" s="15" t="s">
        <v>88</v>
      </c>
      <c r="B13" s="16" t="s">
        <v>89</v>
      </c>
      <c r="C13" s="15" t="s">
        <v>90</v>
      </c>
      <c r="D13" s="17" t="n">
        <v>3</v>
      </c>
      <c r="E13" s="20" t="n">
        <v>80000</v>
      </c>
      <c r="G13" s="15" t="s">
        <v>91</v>
      </c>
      <c r="H13" s="16" t="s">
        <v>92</v>
      </c>
      <c r="I13" s="15" t="s">
        <v>93</v>
      </c>
      <c r="J13" s="17" t="n">
        <v>40</v>
      </c>
      <c r="K13" s="19" t="n">
        <v>18000</v>
      </c>
      <c r="L13" s="14" t="n">
        <f aca="false">J13*K13</f>
        <v>720000</v>
      </c>
    </row>
    <row r="14" customFormat="false" ht="15" hidden="false" customHeight="false" outlineLevel="0" collapsed="false">
      <c r="A14" s="15" t="s">
        <v>94</v>
      </c>
      <c r="B14" s="16" t="s">
        <v>95</v>
      </c>
      <c r="C14" s="15" t="s">
        <v>96</v>
      </c>
      <c r="E14" s="20" t="n">
        <v>26700</v>
      </c>
      <c r="G14" s="15" t="s">
        <v>97</v>
      </c>
      <c r="H14" s="16" t="s">
        <v>98</v>
      </c>
      <c r="I14" s="15" t="s">
        <v>99</v>
      </c>
      <c r="J14" s="17" t="n">
        <v>12</v>
      </c>
      <c r="K14" s="19" t="n">
        <v>42909.1</v>
      </c>
      <c r="L14" s="14" t="n">
        <f aca="false">J14*K14</f>
        <v>514909.2</v>
      </c>
    </row>
    <row r="15" customFormat="false" ht="15" hidden="false" customHeight="false" outlineLevel="0" collapsed="false">
      <c r="A15" s="15" t="s">
        <v>52</v>
      </c>
      <c r="B15" s="16" t="s">
        <v>53</v>
      </c>
      <c r="C15" s="15" t="s">
        <v>54</v>
      </c>
      <c r="D15" s="17" t="n">
        <v>12</v>
      </c>
      <c r="E15" s="20" t="n">
        <v>54000</v>
      </c>
      <c r="G15" s="15"/>
      <c r="H15" s="16"/>
      <c r="I15" s="15"/>
      <c r="J15" s="17"/>
      <c r="K15" s="20"/>
      <c r="L15" s="14" t="n">
        <f aca="false">J15*K15</f>
        <v>0</v>
      </c>
    </row>
    <row r="16" customFormat="false" ht="15" hidden="false" customHeight="false" outlineLevel="0" collapsed="false">
      <c r="A16" s="15" t="s">
        <v>100</v>
      </c>
      <c r="B16" s="16" t="s">
        <v>101</v>
      </c>
      <c r="C16" s="15" t="s">
        <v>102</v>
      </c>
      <c r="D16" s="17" t="n">
        <v>12</v>
      </c>
      <c r="E16" s="20" t="n">
        <v>61200</v>
      </c>
      <c r="G16" s="15"/>
      <c r="H16" s="16"/>
      <c r="I16" s="15"/>
      <c r="J16" s="17"/>
      <c r="K16" s="20"/>
      <c r="L16" s="14" t="n">
        <f aca="false">J16*K16</f>
        <v>0</v>
      </c>
    </row>
    <row r="17" customFormat="false" ht="15" hidden="false" customHeight="false" outlineLevel="0" collapsed="false">
      <c r="A17" s="15" t="s">
        <v>58</v>
      </c>
      <c r="B17" s="16" t="s">
        <v>59</v>
      </c>
      <c r="C17" s="15" t="s">
        <v>60</v>
      </c>
      <c r="D17" s="17" t="n">
        <v>3</v>
      </c>
      <c r="E17" s="20" t="n">
        <v>58000</v>
      </c>
      <c r="G17" s="15"/>
      <c r="H17" s="16"/>
      <c r="I17" s="15"/>
      <c r="J17" s="17"/>
      <c r="K17" s="20"/>
      <c r="L17" s="14" t="n">
        <f aca="false">J17*K17</f>
        <v>0</v>
      </c>
    </row>
    <row r="18" customFormat="false" ht="15" hidden="false" customHeight="false" outlineLevel="0" collapsed="false">
      <c r="A18" s="15" t="s">
        <v>61</v>
      </c>
      <c r="B18" s="16" t="s">
        <v>62</v>
      </c>
      <c r="C18" s="15" t="s">
        <v>63</v>
      </c>
      <c r="D18" s="17" t="n">
        <v>20</v>
      </c>
      <c r="E18" s="20" t="n">
        <v>54545.46</v>
      </c>
      <c r="G18" s="4"/>
      <c r="H18" s="4"/>
      <c r="I18" s="4"/>
      <c r="J18" s="4"/>
      <c r="K18" s="4"/>
      <c r="L18" s="14" t="n">
        <f aca="false">J18*K18</f>
        <v>0</v>
      </c>
    </row>
    <row r="19" customFormat="false" ht="15" hidden="false" customHeight="false" outlineLevel="0" collapsed="false">
      <c r="A19" s="15" t="s">
        <v>103</v>
      </c>
      <c r="B19" s="16" t="s">
        <v>104</v>
      </c>
      <c r="C19" s="15" t="s">
        <v>105</v>
      </c>
      <c r="D19" s="17" t="n">
        <v>6</v>
      </c>
      <c r="E19" s="20" t="n">
        <v>77727.28</v>
      </c>
      <c r="L19" s="14" t="n">
        <f aca="false">J19*K19</f>
        <v>0</v>
      </c>
    </row>
    <row r="20" customFormat="false" ht="15" hidden="false" customHeight="false" outlineLevel="0" collapsed="false">
      <c r="A20" s="15" t="s">
        <v>106</v>
      </c>
      <c r="B20" s="16" t="s">
        <v>107</v>
      </c>
      <c r="C20" s="15" t="s">
        <v>108</v>
      </c>
      <c r="D20" s="17" t="n">
        <v>20</v>
      </c>
      <c r="E20" s="20" t="n">
        <v>25000</v>
      </c>
      <c r="L20" s="14" t="n">
        <f aca="false">J20*K20</f>
        <v>0</v>
      </c>
    </row>
    <row r="21" customFormat="false" ht="15" hidden="false" customHeight="false" outlineLevel="0" collapsed="false">
      <c r="A21" s="15" t="s">
        <v>109</v>
      </c>
      <c r="B21" s="16" t="s">
        <v>110</v>
      </c>
      <c r="C21" s="15" t="s">
        <v>111</v>
      </c>
      <c r="D21" s="17" t="n">
        <v>12</v>
      </c>
      <c r="E21" s="20" t="n">
        <v>38636.37</v>
      </c>
      <c r="L21" s="14" t="n">
        <f aca="false">J21*K21</f>
        <v>0</v>
      </c>
    </row>
    <row r="22" customFormat="false" ht="15" hidden="false" customHeight="false" outlineLevel="0" collapsed="false">
      <c r="A22" s="15" t="s">
        <v>112</v>
      </c>
      <c r="B22" s="16" t="s">
        <v>113</v>
      </c>
      <c r="C22" s="15" t="s">
        <v>114</v>
      </c>
      <c r="D22" s="17" t="n">
        <v>30</v>
      </c>
      <c r="E22" s="20" t="n">
        <v>16800</v>
      </c>
      <c r="L22" s="14" t="n">
        <f aca="false">J22*K22</f>
        <v>0</v>
      </c>
    </row>
    <row r="23" customFormat="false" ht="15" hidden="false" customHeight="false" outlineLevel="0" collapsed="false">
      <c r="A23" s="15" t="s">
        <v>67</v>
      </c>
      <c r="B23" s="16" t="s">
        <v>68</v>
      </c>
      <c r="C23" s="15" t="s">
        <v>69</v>
      </c>
      <c r="D23" s="17" t="n">
        <v>6</v>
      </c>
      <c r="E23" s="20" t="n">
        <v>86181.82</v>
      </c>
      <c r="L23" s="14" t="n">
        <f aca="false">J23*K23</f>
        <v>0</v>
      </c>
    </row>
    <row r="24" customFormat="false" ht="15" hidden="false" customHeight="false" outlineLevel="0" collapsed="false">
      <c r="A24" s="15" t="s">
        <v>115</v>
      </c>
      <c r="B24" s="16" t="s">
        <v>116</v>
      </c>
      <c r="C24" s="15" t="s">
        <v>117</v>
      </c>
      <c r="E24" s="20" t="n">
        <v>44545.46</v>
      </c>
      <c r="L24" s="14" t="n">
        <f aca="false">J24*K24</f>
        <v>0</v>
      </c>
    </row>
    <row r="25" customFormat="false" ht="15" hidden="false" customHeight="false" outlineLevel="0" collapsed="false">
      <c r="A25" s="15" t="s">
        <v>118</v>
      </c>
      <c r="B25" s="16" t="s">
        <v>119</v>
      </c>
      <c r="C25" s="15" t="s">
        <v>120</v>
      </c>
      <c r="E25" s="20" t="n">
        <v>26363.64</v>
      </c>
      <c r="L25" s="14" t="n">
        <f aca="false">J25*K25</f>
        <v>0</v>
      </c>
    </row>
    <row r="26" customFormat="false" ht="15" hidden="false" customHeight="false" outlineLevel="0" collapsed="false">
      <c r="A26" s="15" t="s">
        <v>121</v>
      </c>
      <c r="B26" s="16" t="s">
        <v>122</v>
      </c>
      <c r="C26" s="15" t="s">
        <v>123</v>
      </c>
      <c r="D26" s="17" t="n">
        <v>20</v>
      </c>
      <c r="E26" s="20" t="n">
        <v>37272.73</v>
      </c>
      <c r="L26" s="14" t="n">
        <f aca="false">J26*K26</f>
        <v>0</v>
      </c>
    </row>
    <row r="27" customFormat="false" ht="15" hidden="false" customHeight="false" outlineLevel="0" collapsed="false">
      <c r="A27" s="15" t="s">
        <v>124</v>
      </c>
      <c r="B27" s="16" t="s">
        <v>125</v>
      </c>
      <c r="C27" s="15" t="s">
        <v>126</v>
      </c>
      <c r="D27" s="17" t="n">
        <v>6</v>
      </c>
      <c r="E27" s="20" t="n">
        <v>86181.82</v>
      </c>
      <c r="L27" s="14" t="n">
        <f aca="false">J27*K27</f>
        <v>0</v>
      </c>
    </row>
    <row r="28" customFormat="false" ht="15" hidden="false" customHeight="false" outlineLevel="0" collapsed="false">
      <c r="A28" s="15" t="s">
        <v>70</v>
      </c>
      <c r="B28" s="16" t="s">
        <v>71</v>
      </c>
      <c r="C28" s="15" t="s">
        <v>72</v>
      </c>
      <c r="D28" s="17" t="n">
        <v>16</v>
      </c>
      <c r="E28" s="20" t="n">
        <v>38727.28</v>
      </c>
      <c r="L28" s="14" t="n">
        <f aca="false">J28*K28</f>
        <v>0</v>
      </c>
    </row>
    <row r="29" customFormat="false" ht="15" hidden="false" customHeight="false" outlineLevel="0" collapsed="false">
      <c r="A29" s="15" t="s">
        <v>76</v>
      </c>
      <c r="B29" s="16" t="s">
        <v>77</v>
      </c>
      <c r="C29" s="15" t="s">
        <v>78</v>
      </c>
      <c r="D29" s="17" t="n">
        <v>20</v>
      </c>
      <c r="E29" s="20" t="n">
        <v>16272.73</v>
      </c>
      <c r="L29" s="14" t="n">
        <f aca="false">J29*K29</f>
        <v>0</v>
      </c>
    </row>
    <row r="30" customFormat="false" ht="15" hidden="false" customHeight="false" outlineLevel="0" collapsed="false">
      <c r="A30" s="15" t="s">
        <v>79</v>
      </c>
      <c r="B30" s="16" t="s">
        <v>80</v>
      </c>
      <c r="C30" s="15" t="s">
        <v>81</v>
      </c>
      <c r="D30" s="17" t="n">
        <v>20</v>
      </c>
      <c r="E30" s="20" t="n">
        <v>14545.46</v>
      </c>
      <c r="L30" s="14" t="n">
        <f aca="false">J30*K30</f>
        <v>0</v>
      </c>
    </row>
    <row r="31" customFormat="false" ht="15" hidden="false" customHeight="false" outlineLevel="0" collapsed="false">
      <c r="A31" s="15" t="s">
        <v>85</v>
      </c>
      <c r="B31" s="16" t="s">
        <v>86</v>
      </c>
      <c r="C31" s="15" t="s">
        <v>87</v>
      </c>
      <c r="D31" s="17" t="n">
        <v>15</v>
      </c>
      <c r="E31" s="20" t="n">
        <v>41272.73</v>
      </c>
      <c r="L31" s="14" t="n">
        <f aca="false">J31*K31</f>
        <v>0</v>
      </c>
    </row>
    <row r="32" customFormat="false" ht="15" hidden="false" customHeight="false" outlineLevel="0" collapsed="false">
      <c r="A32" s="15" t="s">
        <v>127</v>
      </c>
      <c r="B32" s="17"/>
      <c r="C32" s="15" t="s">
        <v>128</v>
      </c>
      <c r="E32" s="20"/>
      <c r="L32" s="14" t="n">
        <f aca="false">J32*K32</f>
        <v>0</v>
      </c>
    </row>
    <row r="33" customFormat="false" ht="15" hidden="false" customHeight="false" outlineLevel="0" collapsed="false">
      <c r="A33" s="15" t="s">
        <v>129</v>
      </c>
      <c r="B33" s="16" t="s">
        <v>130</v>
      </c>
      <c r="C33" s="15" t="s">
        <v>131</v>
      </c>
      <c r="D33" s="17" t="n">
        <v>6</v>
      </c>
      <c r="E33" s="20" t="n">
        <v>128000</v>
      </c>
      <c r="L33" s="14" t="n">
        <f aca="false">J33*K33</f>
        <v>0</v>
      </c>
    </row>
    <row r="34" customFormat="false" ht="15" hidden="false" customHeight="false" outlineLevel="0" collapsed="false">
      <c r="A34" s="15" t="s">
        <v>132</v>
      </c>
      <c r="B34" s="17"/>
      <c r="C34" s="15" t="s">
        <v>133</v>
      </c>
      <c r="E34" s="20"/>
      <c r="L34" s="14" t="n">
        <f aca="false">J34*K34</f>
        <v>0</v>
      </c>
    </row>
    <row r="35" customFormat="false" ht="15" hidden="false" customHeight="false" outlineLevel="0" collapsed="false">
      <c r="A35" s="15" t="s">
        <v>134</v>
      </c>
      <c r="B35" s="16" t="s">
        <v>135</v>
      </c>
      <c r="C35" s="15" t="s">
        <v>136</v>
      </c>
      <c r="E35" s="20" t="n">
        <v>45090.91</v>
      </c>
      <c r="L35" s="14" t="n">
        <f aca="false">J35*K35</f>
        <v>0</v>
      </c>
    </row>
    <row r="36" customFormat="false" ht="15" hidden="false" customHeight="false" outlineLevel="0" collapsed="false">
      <c r="A36" s="15" t="s">
        <v>91</v>
      </c>
      <c r="B36" s="16" t="s">
        <v>92</v>
      </c>
      <c r="C36" s="15" t="s">
        <v>93</v>
      </c>
      <c r="D36" s="17" t="n">
        <v>20</v>
      </c>
      <c r="E36" s="20" t="n">
        <v>18000</v>
      </c>
    </row>
    <row r="37" customFormat="false" ht="15" hidden="false" customHeight="false" outlineLevel="0" collapsed="false">
      <c r="A37" s="15" t="s">
        <v>137</v>
      </c>
      <c r="B37" s="16" t="s">
        <v>138</v>
      </c>
      <c r="C37" s="15" t="s">
        <v>139</v>
      </c>
      <c r="D37" s="17" t="n">
        <v>20</v>
      </c>
      <c r="E37" s="20" t="n">
        <v>18000</v>
      </c>
    </row>
    <row r="38" customFormat="false" ht="15" hidden="false" customHeight="false" outlineLevel="0" collapsed="false">
      <c r="A38" s="15" t="s">
        <v>140</v>
      </c>
      <c r="B38" s="16" t="s">
        <v>141</v>
      </c>
      <c r="C38" s="15" t="s">
        <v>142</v>
      </c>
      <c r="D38" s="17" t="n">
        <v>20</v>
      </c>
      <c r="E38" s="20" t="n">
        <v>14500</v>
      </c>
    </row>
    <row r="39" customFormat="false" ht="15" hidden="false" customHeight="false" outlineLevel="0" collapsed="false">
      <c r="A39" s="15" t="s">
        <v>143</v>
      </c>
      <c r="B39" s="16" t="s">
        <v>144</v>
      </c>
      <c r="C39" s="15" t="s">
        <v>145</v>
      </c>
      <c r="D39" s="17" t="n">
        <v>20</v>
      </c>
      <c r="E39" s="20" t="n">
        <v>14500</v>
      </c>
    </row>
    <row r="40" customFormat="false" ht="15" hidden="false" customHeight="false" outlineLevel="0" collapsed="false">
      <c r="A40" s="15" t="s">
        <v>146</v>
      </c>
      <c r="B40" s="16" t="s">
        <v>147</v>
      </c>
      <c r="C40" s="15" t="s">
        <v>148</v>
      </c>
      <c r="D40" s="17" t="n">
        <v>6</v>
      </c>
      <c r="E40" s="20" t="n">
        <v>28363.64</v>
      </c>
    </row>
    <row r="41" customFormat="false" ht="15" hidden="false" customHeight="false" outlineLevel="0" collapsed="false">
      <c r="A41" s="15" t="s">
        <v>149</v>
      </c>
      <c r="B41" s="16" t="s">
        <v>150</v>
      </c>
      <c r="C41" s="15" t="s">
        <v>151</v>
      </c>
      <c r="D41" s="17" t="n">
        <v>6</v>
      </c>
      <c r="E41" s="20" t="n">
        <v>28363.64</v>
      </c>
    </row>
    <row r="42" customFormat="false" ht="15" hidden="false" customHeight="false" outlineLevel="0" collapsed="false">
      <c r="A42" s="15" t="s">
        <v>152</v>
      </c>
      <c r="B42" s="16" t="s">
        <v>153</v>
      </c>
      <c r="C42" s="15" t="s">
        <v>154</v>
      </c>
      <c r="D42" s="17" t="n">
        <v>6</v>
      </c>
      <c r="E42" s="20" t="n">
        <v>30090.91</v>
      </c>
    </row>
    <row r="43" customFormat="false" ht="15" hidden="false" customHeight="false" outlineLevel="0" collapsed="false">
      <c r="A43" s="15" t="s">
        <v>155</v>
      </c>
      <c r="B43" s="16" t="s">
        <v>156</v>
      </c>
      <c r="C43" s="15" t="s">
        <v>157</v>
      </c>
      <c r="D43" s="17" t="n">
        <v>20</v>
      </c>
      <c r="E43" s="20" t="n">
        <v>130400</v>
      </c>
    </row>
    <row r="44" customFormat="false" ht="15" hidden="false" customHeight="false" outlineLevel="0" collapsed="false">
      <c r="A44" s="15" t="s">
        <v>158</v>
      </c>
      <c r="B44" s="16" t="s">
        <v>159</v>
      </c>
      <c r="C44" s="15" t="s">
        <v>160</v>
      </c>
      <c r="D44" s="17" t="n">
        <v>20</v>
      </c>
      <c r="E44" s="20" t="n">
        <v>130400</v>
      </c>
    </row>
    <row r="45" customFormat="false" ht="15" hidden="false" customHeight="false" outlineLevel="0" collapsed="false">
      <c r="A45" s="15" t="s">
        <v>161</v>
      </c>
      <c r="B45" s="16" t="s">
        <v>162</v>
      </c>
      <c r="C45" s="15" t="s">
        <v>163</v>
      </c>
      <c r="D45" s="17" t="n">
        <v>60</v>
      </c>
      <c r="E45" s="20" t="n">
        <v>45400</v>
      </c>
    </row>
    <row r="46" customFormat="false" ht="15" hidden="false" customHeight="false" outlineLevel="0" collapsed="false">
      <c r="A46" s="15" t="s">
        <v>164</v>
      </c>
      <c r="B46" s="16" t="s">
        <v>165</v>
      </c>
      <c r="C46" s="15" t="s">
        <v>166</v>
      </c>
      <c r="D46" s="17" t="n">
        <v>60</v>
      </c>
      <c r="E46" s="20" t="n">
        <v>45400</v>
      </c>
    </row>
    <row r="47" customFormat="false" ht="15" hidden="false" customHeight="false" outlineLevel="0" collapsed="false">
      <c r="A47" s="15" t="s">
        <v>167</v>
      </c>
      <c r="B47" s="16" t="s">
        <v>168</v>
      </c>
      <c r="C47" s="15" t="s">
        <v>169</v>
      </c>
      <c r="D47" s="17" t="n">
        <v>12</v>
      </c>
      <c r="E47" s="20" t="n">
        <v>42909.1</v>
      </c>
    </row>
    <row r="48" customFormat="false" ht="15" hidden="false" customHeight="false" outlineLevel="0" collapsed="false">
      <c r="A48" s="15" t="s">
        <v>170</v>
      </c>
      <c r="B48" s="16" t="s">
        <v>171</v>
      </c>
      <c r="C48" s="15" t="s">
        <v>172</v>
      </c>
      <c r="D48" s="17" t="n">
        <v>12</v>
      </c>
      <c r="E48" s="20" t="n">
        <v>42909.1</v>
      </c>
    </row>
    <row r="49" customFormat="false" ht="15" hidden="false" customHeight="false" outlineLevel="0" collapsed="false">
      <c r="A49" s="15" t="s">
        <v>97</v>
      </c>
      <c r="B49" s="16" t="s">
        <v>98</v>
      </c>
      <c r="C49" s="15" t="s">
        <v>99</v>
      </c>
      <c r="D49" s="17" t="n">
        <v>12</v>
      </c>
      <c r="E49" s="20" t="n">
        <v>42909.1</v>
      </c>
    </row>
    <row r="50" customFormat="false" ht="15" hidden="false" customHeight="false" outlineLevel="0" collapsed="false">
      <c r="A50" s="15" t="s">
        <v>173</v>
      </c>
      <c r="B50" s="16" t="s">
        <v>174</v>
      </c>
      <c r="C50" s="15" t="s">
        <v>175</v>
      </c>
      <c r="D50" s="17" t="n">
        <v>12</v>
      </c>
      <c r="E50" s="20" t="n">
        <v>42727.28</v>
      </c>
    </row>
    <row r="51" customFormat="false" ht="15" hidden="false" customHeight="false" outlineLevel="0" collapsed="false">
      <c r="A51" s="15" t="s">
        <v>176</v>
      </c>
      <c r="B51" s="16" t="s">
        <v>177</v>
      </c>
      <c r="C51" s="15" t="s">
        <v>178</v>
      </c>
      <c r="D51" s="17" t="n">
        <v>12</v>
      </c>
      <c r="E51" s="20" t="n">
        <v>46818.19</v>
      </c>
    </row>
    <row r="52" customFormat="false" ht="15" hidden="false" customHeight="false" outlineLevel="0" collapsed="false">
      <c r="A52" s="15" t="s">
        <v>179</v>
      </c>
      <c r="B52" s="16" t="s">
        <v>180</v>
      </c>
      <c r="C52" s="15" t="s">
        <v>181</v>
      </c>
      <c r="D52" s="17" t="n">
        <v>12</v>
      </c>
      <c r="E52" s="20" t="n">
        <v>17200</v>
      </c>
    </row>
    <row r="53" customFormat="false" ht="15" hidden="false" customHeight="false" outlineLevel="0" collapsed="false">
      <c r="A53" s="15" t="s">
        <v>182</v>
      </c>
      <c r="B53" s="16" t="s">
        <v>183</v>
      </c>
      <c r="C53" s="15" t="s">
        <v>184</v>
      </c>
      <c r="D53" s="17" t="n">
        <v>12</v>
      </c>
      <c r="E53" s="20" t="n">
        <v>19000</v>
      </c>
    </row>
    <row r="54" customFormat="false" ht="15" hidden="false" customHeight="false" outlineLevel="0" collapsed="false">
      <c r="A54" s="15" t="s">
        <v>185</v>
      </c>
      <c r="B54" s="16" t="s">
        <v>186</v>
      </c>
      <c r="C54" s="15" t="s">
        <v>187</v>
      </c>
      <c r="D54" s="17" t="n">
        <v>20</v>
      </c>
      <c r="E54" s="20" t="n">
        <v>50800</v>
      </c>
    </row>
    <row r="55" customFormat="false" ht="15" hidden="false" customHeight="false" outlineLevel="0" collapsed="false">
      <c r="A55" s="15" t="s">
        <v>188</v>
      </c>
      <c r="B55" s="16" t="s">
        <v>189</v>
      </c>
      <c r="C55" s="15" t="s">
        <v>190</v>
      </c>
      <c r="D55" s="17" t="n">
        <v>6</v>
      </c>
      <c r="E55" s="20" t="n">
        <v>120500</v>
      </c>
    </row>
    <row r="56" customFormat="false" ht="15" hidden="false" customHeight="false" outlineLevel="0" collapsed="false">
      <c r="A56" s="15" t="s">
        <v>191</v>
      </c>
      <c r="B56" s="21" t="s">
        <v>192</v>
      </c>
      <c r="C56" s="21" t="s">
        <v>193</v>
      </c>
      <c r="E56" s="20"/>
    </row>
    <row r="57" customFormat="false" ht="15" hidden="false" customHeight="false" outlineLevel="0" collapsed="false">
      <c r="A57" s="21"/>
      <c r="B57" s="17"/>
      <c r="C57" s="16"/>
      <c r="E57" s="22"/>
    </row>
    <row r="58" customFormat="false" ht="15" hidden="false" customHeight="false" outlineLevel="0" collapsed="false">
      <c r="A58" s="21"/>
      <c r="B58" s="17"/>
      <c r="C58" s="16"/>
      <c r="E58" s="22"/>
    </row>
    <row r="59" customFormat="false" ht="15" hidden="false" customHeight="false" outlineLevel="0" collapsed="false">
      <c r="A59" s="21"/>
      <c r="B59" s="17"/>
      <c r="C59" s="16"/>
      <c r="E59" s="22"/>
    </row>
    <row r="60" customFormat="false" ht="15" hidden="false" customHeight="false" outlineLevel="0" collapsed="false">
      <c r="A60" s="21"/>
      <c r="B60" s="17"/>
      <c r="C60" s="16"/>
      <c r="E60" s="22"/>
    </row>
    <row r="61" customFormat="false" ht="15" hidden="false" customHeight="false" outlineLevel="0" collapsed="false">
      <c r="A61" s="21"/>
      <c r="B61" s="17"/>
      <c r="C61" s="16"/>
      <c r="E61" s="22"/>
    </row>
    <row r="62" customFormat="false" ht="15" hidden="false" customHeight="false" outlineLevel="0" collapsed="false">
      <c r="A62" s="21"/>
      <c r="B62" s="17"/>
      <c r="C62" s="16"/>
      <c r="E62" s="22"/>
    </row>
    <row r="63" customFormat="false" ht="15" hidden="false" customHeight="false" outlineLevel="0" collapsed="false">
      <c r="A63" s="21"/>
      <c r="B63" s="17"/>
      <c r="C63" s="16"/>
      <c r="E63" s="22"/>
    </row>
    <row r="64" customFormat="false" ht="15" hidden="false" customHeight="false" outlineLevel="0" collapsed="false">
      <c r="A64" s="21"/>
      <c r="B64" s="17"/>
      <c r="C64" s="16"/>
      <c r="E64" s="22"/>
    </row>
    <row r="65" customFormat="false" ht="15" hidden="false" customHeight="false" outlineLevel="0" collapsed="false">
      <c r="A65" s="21"/>
      <c r="B65" s="17"/>
      <c r="C65" s="16"/>
      <c r="E65" s="22"/>
    </row>
    <row r="66" customFormat="false" ht="15" hidden="false" customHeight="false" outlineLevel="0" collapsed="false">
      <c r="A66" s="21"/>
      <c r="B66" s="17"/>
      <c r="C66" s="16"/>
      <c r="E66" s="22"/>
    </row>
    <row r="67" customFormat="false" ht="15" hidden="false" customHeight="false" outlineLevel="0" collapsed="false">
      <c r="A67" s="21"/>
      <c r="B67" s="17"/>
      <c r="C67" s="16"/>
      <c r="E67" s="22"/>
    </row>
    <row r="68" customFormat="false" ht="15" hidden="false" customHeight="false" outlineLevel="0" collapsed="false">
      <c r="A68" s="21"/>
      <c r="B68" s="17"/>
      <c r="C68" s="16"/>
      <c r="E68" s="22"/>
    </row>
    <row r="69" customFormat="false" ht="15" hidden="false" customHeight="false" outlineLevel="0" collapsed="false">
      <c r="A69" s="21"/>
      <c r="B69" s="17"/>
      <c r="C69" s="16"/>
      <c r="E69" s="22"/>
    </row>
    <row r="70" customFormat="false" ht="15" hidden="false" customHeight="false" outlineLevel="0" collapsed="false">
      <c r="A70" s="15"/>
      <c r="B70" s="17"/>
      <c r="C70" s="16"/>
      <c r="E70" s="20"/>
    </row>
    <row r="71" customFormat="false" ht="15" hidden="false" customHeight="false" outlineLevel="0" collapsed="false">
      <c r="A71" s="15"/>
      <c r="B71" s="17"/>
      <c r="C71" s="16"/>
      <c r="E71" s="20"/>
    </row>
    <row r="72" customFormat="false" ht="15" hidden="false" customHeight="false" outlineLevel="0" collapsed="false">
      <c r="A72" s="21"/>
      <c r="B72" s="17"/>
      <c r="C72" s="16"/>
      <c r="E72" s="22"/>
    </row>
    <row r="73" customFormat="false" ht="15" hidden="false" customHeight="false" outlineLevel="0" collapsed="false">
      <c r="A73" s="21"/>
      <c r="B73" s="17"/>
      <c r="C73" s="16"/>
      <c r="E73" s="22"/>
    </row>
    <row r="74" customFormat="false" ht="15" hidden="false" customHeight="false" outlineLevel="0" collapsed="false">
      <c r="A74" s="21"/>
      <c r="B74" s="17"/>
      <c r="C74" s="16"/>
      <c r="E74" s="22"/>
    </row>
    <row r="75" customFormat="false" ht="15" hidden="false" customHeight="false" outlineLevel="0" collapsed="false">
      <c r="A75" s="21"/>
      <c r="B75" s="17"/>
      <c r="C75" s="16"/>
      <c r="E75" s="22"/>
    </row>
    <row r="76" customFormat="false" ht="15" hidden="false" customHeight="false" outlineLevel="0" collapsed="false">
      <c r="A76" s="21"/>
      <c r="B76" s="17"/>
      <c r="C76" s="16"/>
      <c r="E76" s="22"/>
    </row>
    <row r="77" customFormat="false" ht="15" hidden="false" customHeight="false" outlineLevel="0" collapsed="false">
      <c r="A77" s="21"/>
      <c r="B77" s="17"/>
      <c r="C77" s="16"/>
      <c r="E7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24.03"/>
    <col collapsed="false" customWidth="true" hidden="false" outlineLevel="0" max="9" min="9" style="0" width="18.2"/>
    <col collapsed="false" customWidth="true" hidden="false" outlineLevel="0" max="12" min="12" style="23" width="11.57"/>
  </cols>
  <sheetData>
    <row r="1" customFormat="false" ht="12.8" hidden="false" customHeight="false" outlineLevel="0" collapsed="false">
      <c r="C1" s="2"/>
      <c r="D1" s="24"/>
      <c r="J1" s="2"/>
      <c r="L1" s="24" t="n">
        <f aca="false">SUM(L3:L112)</f>
        <v>2355496</v>
      </c>
    </row>
    <row r="2" customFormat="false" ht="12.8" hidden="false" customHeight="false" outlineLevel="0" collapsed="false">
      <c r="A2" s="9" t="s">
        <v>194</v>
      </c>
      <c r="B2" s="25" t="s">
        <v>195</v>
      </c>
      <c r="C2" s="2" t="n">
        <v>1</v>
      </c>
      <c r="D2" s="24" t="n">
        <v>170000</v>
      </c>
      <c r="J2" s="2"/>
    </row>
    <row r="3" customFormat="false" ht="12.8" hidden="false" customHeight="false" outlineLevel="0" collapsed="false">
      <c r="A3" s="9" t="s">
        <v>196</v>
      </c>
      <c r="B3" s="25" t="s">
        <v>197</v>
      </c>
      <c r="C3" s="2" t="n">
        <v>1</v>
      </c>
      <c r="D3" s="24" t="n">
        <v>170000</v>
      </c>
      <c r="H3" s="9" t="s">
        <v>194</v>
      </c>
      <c r="I3" s="25" t="s">
        <v>195</v>
      </c>
      <c r="J3" s="2" t="n">
        <v>1</v>
      </c>
      <c r="K3" s="24" t="n">
        <v>170000</v>
      </c>
      <c r="L3" s="23" t="n">
        <f aca="false">J3*K3</f>
        <v>170000</v>
      </c>
    </row>
    <row r="4" customFormat="false" ht="12.8" hidden="false" customHeight="false" outlineLevel="0" collapsed="false">
      <c r="A4" s="9" t="s">
        <v>198</v>
      </c>
      <c r="B4" s="25" t="s">
        <v>199</v>
      </c>
      <c r="C4" s="2" t="n">
        <v>10</v>
      </c>
      <c r="D4" s="24" t="n">
        <v>96000</v>
      </c>
      <c r="H4" s="9" t="s">
        <v>198</v>
      </c>
      <c r="I4" s="25" t="s">
        <v>199</v>
      </c>
      <c r="J4" s="2" t="n">
        <v>5</v>
      </c>
      <c r="K4" s="24" t="n">
        <v>96000</v>
      </c>
      <c r="L4" s="23" t="n">
        <f aca="false">J4*K4</f>
        <v>480000</v>
      </c>
    </row>
    <row r="5" customFormat="false" ht="12.8" hidden="false" customHeight="false" outlineLevel="0" collapsed="false">
      <c r="A5" s="9" t="s">
        <v>200</v>
      </c>
      <c r="B5" s="25" t="s">
        <v>201</v>
      </c>
      <c r="C5" s="2" t="n">
        <v>5</v>
      </c>
      <c r="D5" s="24" t="n">
        <v>185000</v>
      </c>
      <c r="H5" s="9" t="s">
        <v>202</v>
      </c>
      <c r="I5" s="25" t="s">
        <v>203</v>
      </c>
      <c r="J5" s="2" t="n">
        <v>5</v>
      </c>
      <c r="K5" s="24" t="n">
        <v>105000</v>
      </c>
      <c r="L5" s="23" t="n">
        <f aca="false">J5*K5</f>
        <v>525000</v>
      </c>
    </row>
    <row r="6" customFormat="false" ht="12.8" hidden="false" customHeight="false" outlineLevel="0" collapsed="false">
      <c r="A6" s="9" t="s">
        <v>204</v>
      </c>
      <c r="B6" s="25" t="s">
        <v>205</v>
      </c>
      <c r="C6" s="2" t="n">
        <v>1</v>
      </c>
      <c r="D6" s="24" t="n">
        <v>500000</v>
      </c>
      <c r="H6" s="9" t="s">
        <v>206</v>
      </c>
      <c r="I6" s="25" t="s">
        <v>207</v>
      </c>
      <c r="J6" s="2" t="n">
        <v>1</v>
      </c>
      <c r="K6" s="24" t="n">
        <v>105000</v>
      </c>
      <c r="L6" s="23" t="n">
        <f aca="false">J6*K6</f>
        <v>105000</v>
      </c>
    </row>
    <row r="7" customFormat="false" ht="12.8" hidden="false" customHeight="false" outlineLevel="0" collapsed="false">
      <c r="A7" s="9" t="s">
        <v>208</v>
      </c>
      <c r="B7" s="25" t="s">
        <v>209</v>
      </c>
      <c r="C7" s="2" t="n">
        <v>1</v>
      </c>
      <c r="D7" s="24" t="n">
        <v>200000</v>
      </c>
      <c r="H7" s="9" t="s">
        <v>210</v>
      </c>
      <c r="I7" s="0" t="s">
        <v>211</v>
      </c>
      <c r="J7" s="2" t="n">
        <v>1</v>
      </c>
      <c r="K7" s="24" t="n">
        <v>200000</v>
      </c>
      <c r="L7" s="23" t="n">
        <f aca="false">J7*K7</f>
        <v>200000</v>
      </c>
    </row>
    <row r="8" customFormat="false" ht="12.8" hidden="false" customHeight="false" outlineLevel="0" collapsed="false">
      <c r="A8" s="9" t="s">
        <v>202</v>
      </c>
      <c r="B8" s="25" t="s">
        <v>203</v>
      </c>
      <c r="C8" s="2" t="n">
        <v>10</v>
      </c>
      <c r="D8" s="24" t="n">
        <v>105000</v>
      </c>
      <c r="H8" s="9" t="s">
        <v>212</v>
      </c>
      <c r="I8" s="25" t="s">
        <v>213</v>
      </c>
      <c r="J8" s="2" t="n">
        <v>3</v>
      </c>
      <c r="K8" s="24" t="n">
        <v>105000</v>
      </c>
      <c r="L8" s="23" t="n">
        <f aca="false">J8*K8</f>
        <v>315000</v>
      </c>
    </row>
    <row r="9" customFormat="false" ht="12.8" hidden="false" customHeight="false" outlineLevel="0" collapsed="false">
      <c r="A9" s="9" t="s">
        <v>214</v>
      </c>
      <c r="B9" s="25" t="s">
        <v>215</v>
      </c>
      <c r="C9" s="2" t="n">
        <v>10</v>
      </c>
      <c r="D9" s="24" t="n">
        <v>229000</v>
      </c>
      <c r="H9" s="9" t="s">
        <v>216</v>
      </c>
      <c r="I9" s="0" t="s">
        <v>217</v>
      </c>
      <c r="J9" s="2" t="n">
        <v>1</v>
      </c>
      <c r="K9" s="24" t="n">
        <v>170500</v>
      </c>
      <c r="L9" s="23" t="n">
        <f aca="false">J9*K9</f>
        <v>170500</v>
      </c>
    </row>
    <row r="10" customFormat="false" ht="12.8" hidden="false" customHeight="false" outlineLevel="0" collapsed="false">
      <c r="A10" s="9" t="s">
        <v>206</v>
      </c>
      <c r="B10" s="25" t="s">
        <v>207</v>
      </c>
      <c r="C10" s="2" t="n">
        <v>1</v>
      </c>
      <c r="D10" s="24" t="n">
        <v>105000</v>
      </c>
      <c r="H10" s="9" t="s">
        <v>218</v>
      </c>
      <c r="I10" s="25" t="s">
        <v>219</v>
      </c>
      <c r="J10" s="2" t="n">
        <v>1</v>
      </c>
      <c r="K10" s="24" t="n">
        <v>185000</v>
      </c>
      <c r="L10" s="23" t="n">
        <f aca="false">J10*K10</f>
        <v>185000</v>
      </c>
    </row>
    <row r="11" customFormat="false" ht="12.8" hidden="false" customHeight="false" outlineLevel="0" collapsed="false">
      <c r="A11" s="9" t="s">
        <v>220</v>
      </c>
      <c r="B11" s="25" t="s">
        <v>221</v>
      </c>
      <c r="C11" s="2" t="n">
        <v>20</v>
      </c>
      <c r="D11" s="24" t="n">
        <v>105000</v>
      </c>
      <c r="H11" s="9" t="s">
        <v>222</v>
      </c>
      <c r="I11" s="0" t="s">
        <v>223</v>
      </c>
      <c r="J11" s="2" t="n">
        <v>1</v>
      </c>
      <c r="K11" s="24" t="n">
        <v>204996</v>
      </c>
      <c r="L11" s="23" t="n">
        <f aca="false">J11*K11</f>
        <v>204996</v>
      </c>
    </row>
    <row r="12" customFormat="false" ht="12.8" hidden="false" customHeight="false" outlineLevel="0" collapsed="false">
      <c r="A12" s="9" t="s">
        <v>224</v>
      </c>
      <c r="B12" s="25" t="s">
        <v>225</v>
      </c>
      <c r="C12" s="2" t="n">
        <v>12</v>
      </c>
      <c r="D12" s="24" t="n">
        <v>229000</v>
      </c>
      <c r="H12" s="9"/>
      <c r="J12" s="2"/>
      <c r="K12" s="24"/>
      <c r="L12" s="23" t="n">
        <f aca="false">J12*K12</f>
        <v>0</v>
      </c>
    </row>
    <row r="13" customFormat="false" ht="12.8" hidden="false" customHeight="false" outlineLevel="0" collapsed="false">
      <c r="A13" s="9" t="s">
        <v>210</v>
      </c>
      <c r="B13" s="0" t="s">
        <v>211</v>
      </c>
      <c r="C13" s="2" t="n">
        <v>1</v>
      </c>
      <c r="D13" s="24" t="n">
        <v>200000</v>
      </c>
      <c r="H13" s="9"/>
      <c r="I13" s="25"/>
      <c r="J13" s="2"/>
      <c r="K13" s="24"/>
      <c r="L13" s="23" t="n">
        <f aca="false">J13*K13</f>
        <v>0</v>
      </c>
    </row>
    <row r="14" customFormat="false" ht="12.8" hidden="false" customHeight="false" outlineLevel="0" collapsed="false">
      <c r="A14" s="9" t="s">
        <v>212</v>
      </c>
      <c r="B14" s="25" t="s">
        <v>213</v>
      </c>
      <c r="C14" s="2" t="n">
        <v>3</v>
      </c>
      <c r="D14" s="24" t="n">
        <v>105000</v>
      </c>
      <c r="H14" s="9"/>
      <c r="I14" s="25"/>
      <c r="J14" s="2"/>
      <c r="K14" s="24"/>
      <c r="L14" s="23" t="n">
        <f aca="false">J14*K14</f>
        <v>0</v>
      </c>
    </row>
    <row r="15" customFormat="false" ht="12.8" hidden="false" customHeight="false" outlineLevel="0" collapsed="false">
      <c r="A15" s="9" t="s">
        <v>226</v>
      </c>
      <c r="B15" s="25" t="s">
        <v>227</v>
      </c>
      <c r="C15" s="2" t="n">
        <v>3</v>
      </c>
      <c r="D15" s="24" t="n">
        <v>229000</v>
      </c>
      <c r="H15" s="9"/>
      <c r="I15" s="25"/>
      <c r="J15" s="2"/>
      <c r="K15" s="24"/>
      <c r="L15" s="23" t="n">
        <f aca="false">J15*K15</f>
        <v>0</v>
      </c>
    </row>
    <row r="16" customFormat="false" ht="12.8" hidden="false" customHeight="false" outlineLevel="0" collapsed="false">
      <c r="A16" s="9" t="s">
        <v>228</v>
      </c>
      <c r="B16" s="25" t="s">
        <v>229</v>
      </c>
      <c r="C16" s="2" t="n">
        <v>1</v>
      </c>
      <c r="D16" s="24" t="n">
        <v>200000</v>
      </c>
      <c r="I16" s="25"/>
      <c r="J16" s="2"/>
      <c r="K16" s="24"/>
      <c r="L16" s="23" t="n">
        <f aca="false">J16*K16</f>
        <v>0</v>
      </c>
    </row>
    <row r="17" customFormat="false" ht="12.8" hidden="false" customHeight="false" outlineLevel="0" collapsed="false">
      <c r="A17" s="9" t="s">
        <v>230</v>
      </c>
      <c r="B17" s="25" t="s">
        <v>231</v>
      </c>
      <c r="C17" s="2" t="n">
        <v>3</v>
      </c>
      <c r="D17" s="24" t="n">
        <v>200000</v>
      </c>
      <c r="J17" s="2"/>
      <c r="K17" s="24"/>
      <c r="L17" s="23" t="n">
        <f aca="false">J17*K17</f>
        <v>0</v>
      </c>
    </row>
    <row r="18" customFormat="false" ht="12.8" hidden="false" customHeight="false" outlineLevel="0" collapsed="false">
      <c r="A18" s="9" t="s">
        <v>216</v>
      </c>
      <c r="B18" s="0" t="s">
        <v>217</v>
      </c>
      <c r="C18" s="2" t="n">
        <v>1</v>
      </c>
      <c r="D18" s="24" t="n">
        <v>170500</v>
      </c>
      <c r="I18" s="25"/>
      <c r="J18" s="2"/>
      <c r="K18" s="24"/>
      <c r="L18" s="23" t="n">
        <f aca="false">J18*K18</f>
        <v>0</v>
      </c>
    </row>
    <row r="19" customFormat="false" ht="12.8" hidden="false" customHeight="false" outlineLevel="0" collapsed="false">
      <c r="A19" s="9" t="s">
        <v>218</v>
      </c>
      <c r="B19" s="25" t="s">
        <v>219</v>
      </c>
      <c r="C19" s="2" t="n">
        <v>1</v>
      </c>
      <c r="D19" s="24" t="n">
        <v>185000</v>
      </c>
      <c r="I19" s="25"/>
      <c r="J19" s="2"/>
      <c r="K19" s="24"/>
      <c r="L19" s="23" t="n">
        <f aca="false">J19*K19</f>
        <v>0</v>
      </c>
    </row>
    <row r="20" customFormat="false" ht="12.8" hidden="false" customHeight="false" outlineLevel="0" collapsed="false">
      <c r="A20" s="9" t="s">
        <v>232</v>
      </c>
      <c r="B20" s="25" t="s">
        <v>233</v>
      </c>
      <c r="C20" s="2" t="n">
        <v>1</v>
      </c>
      <c r="D20" s="24" t="n">
        <v>210000</v>
      </c>
      <c r="I20" s="25"/>
      <c r="J20" s="2"/>
      <c r="K20" s="24"/>
      <c r="L20" s="23" t="n">
        <f aca="false">J20*K20</f>
        <v>0</v>
      </c>
    </row>
    <row r="21" customFormat="false" ht="12.8" hidden="false" customHeight="false" outlineLevel="0" collapsed="false">
      <c r="A21" s="9" t="s">
        <v>234</v>
      </c>
      <c r="B21" s="25" t="s">
        <v>235</v>
      </c>
      <c r="C21" s="2" t="n">
        <v>10</v>
      </c>
      <c r="D21" s="24" t="n">
        <v>76000</v>
      </c>
      <c r="I21" s="25"/>
      <c r="J21" s="2"/>
      <c r="K21" s="24"/>
      <c r="L21" s="23" t="n">
        <f aca="false">J21*K21</f>
        <v>0</v>
      </c>
    </row>
    <row r="22" customFormat="false" ht="12.8" hidden="false" customHeight="false" outlineLevel="0" collapsed="false">
      <c r="A22" s="9" t="s">
        <v>236</v>
      </c>
      <c r="B22" s="25" t="s">
        <v>237</v>
      </c>
      <c r="C22" s="2" t="n">
        <v>5</v>
      </c>
      <c r="D22" s="24" t="n">
        <v>181000</v>
      </c>
      <c r="J22" s="2"/>
      <c r="K22" s="24"/>
      <c r="L22" s="23" t="n">
        <f aca="false">J22*K22</f>
        <v>0</v>
      </c>
    </row>
    <row r="23" customFormat="false" ht="12.8" hidden="false" customHeight="false" outlineLevel="0" collapsed="false">
      <c r="A23" s="9" t="s">
        <v>238</v>
      </c>
      <c r="B23" s="0" t="s">
        <v>239</v>
      </c>
      <c r="C23" s="2" t="n">
        <v>1</v>
      </c>
      <c r="D23" s="24" t="n">
        <v>128040</v>
      </c>
      <c r="I23" s="25"/>
      <c r="J23" s="2"/>
      <c r="K23" s="24"/>
    </row>
    <row r="24" customFormat="false" ht="12.8" hidden="false" customHeight="false" outlineLevel="0" collapsed="false">
      <c r="A24" s="9" t="s">
        <v>240</v>
      </c>
      <c r="B24" s="0" t="s">
        <v>241</v>
      </c>
      <c r="C24" s="2" t="n">
        <v>1</v>
      </c>
      <c r="D24" s="24" t="n">
        <v>200000</v>
      </c>
      <c r="J24" s="2"/>
    </row>
    <row r="25" customFormat="false" ht="12.8" hidden="false" customHeight="false" outlineLevel="0" collapsed="false">
      <c r="A25" s="9" t="s">
        <v>222</v>
      </c>
      <c r="B25" s="0" t="s">
        <v>223</v>
      </c>
      <c r="C25" s="2" t="n">
        <v>1</v>
      </c>
      <c r="D25" s="24" t="n">
        <v>204996</v>
      </c>
    </row>
    <row r="26" customFormat="false" ht="12.8" hidden="false" customHeight="false" outlineLevel="0" collapsed="false">
      <c r="A26" s="9" t="s">
        <v>242</v>
      </c>
      <c r="B26" s="25" t="s">
        <v>243</v>
      </c>
      <c r="C26" s="2" t="n">
        <v>5</v>
      </c>
      <c r="D26" s="24" t="n">
        <v>100000</v>
      </c>
      <c r="J26" s="2"/>
    </row>
    <row r="27" customFormat="false" ht="12.8" hidden="false" customHeight="false" outlineLevel="0" collapsed="false">
      <c r="A27" s="9" t="s">
        <v>244</v>
      </c>
      <c r="B27" s="25" t="s">
        <v>245</v>
      </c>
      <c r="C27" s="2" t="n">
        <v>3</v>
      </c>
      <c r="D27" s="24" t="n">
        <v>218000</v>
      </c>
      <c r="J27" s="2"/>
    </row>
    <row r="28" customFormat="false" ht="12.8" hidden="false" customHeight="false" outlineLevel="0" collapsed="false">
      <c r="A28" s="9" t="s">
        <v>246</v>
      </c>
      <c r="B28" s="25" t="s">
        <v>247</v>
      </c>
      <c r="C28" s="2" t="n">
        <v>2</v>
      </c>
      <c r="D28" s="24" t="n">
        <f aca="false">154000*2</f>
        <v>308000</v>
      </c>
      <c r="J28" s="2"/>
    </row>
    <row r="29" customFormat="false" ht="12.8" hidden="false" customHeight="false" outlineLevel="0" collapsed="false">
      <c r="A29" s="9" t="s">
        <v>248</v>
      </c>
      <c r="B29" s="25" t="s">
        <v>249</v>
      </c>
      <c r="C29" s="2" t="n">
        <v>30</v>
      </c>
      <c r="D29" s="24" t="n">
        <v>77000</v>
      </c>
      <c r="J29" s="2"/>
    </row>
    <row r="30" customFormat="false" ht="12.8" hidden="false" customHeight="false" outlineLevel="0" collapsed="false">
      <c r="J30" s="2"/>
    </row>
    <row r="32" customFormat="false" ht="12.8" hidden="false" customHeight="false" outlineLevel="0" collapsed="false">
      <c r="B32" s="0" t="s">
        <v>250</v>
      </c>
      <c r="C32" s="2" t="n">
        <v>1</v>
      </c>
      <c r="D32" s="24" t="n">
        <v>209000</v>
      </c>
      <c r="J32" s="2"/>
    </row>
    <row r="33" customFormat="false" ht="12.8" hidden="false" customHeight="false" outlineLevel="0" collapsed="false">
      <c r="B33" s="25" t="s">
        <v>251</v>
      </c>
      <c r="C33" s="2" t="n">
        <v>2</v>
      </c>
      <c r="D33" s="24" t="n">
        <f aca="false">104500*2</f>
        <v>209000</v>
      </c>
      <c r="J33" s="2"/>
    </row>
    <row r="34" customFormat="false" ht="12.8" hidden="false" customHeight="false" outlineLevel="0" collapsed="false">
      <c r="B34" s="0" t="s">
        <v>252</v>
      </c>
      <c r="C34" s="2" t="n">
        <v>2</v>
      </c>
      <c r="D34" s="24" t="n">
        <f aca="false">71500*2</f>
        <v>143000</v>
      </c>
      <c r="J34" s="2"/>
    </row>
    <row r="35" customFormat="false" ht="12.8" hidden="false" customHeight="false" outlineLevel="0" collapsed="false">
      <c r="B35" s="0" t="s">
        <v>253</v>
      </c>
      <c r="C35" s="2" t="n">
        <v>1</v>
      </c>
      <c r="D35" s="24" t="n">
        <v>148500</v>
      </c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B37" s="0" t="s">
        <v>254</v>
      </c>
      <c r="C37" s="2" t="n">
        <v>1</v>
      </c>
      <c r="D37" s="24" t="n">
        <v>451000</v>
      </c>
      <c r="I37" s="25"/>
      <c r="J37" s="2"/>
      <c r="K37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78515625" defaultRowHeight="12.8" zeroHeight="false" outlineLevelRow="0" outlineLevelCol="0"/>
  <cols>
    <col collapsed="false" customWidth="true" hidden="false" outlineLevel="0" max="2" min="2" style="0" width="32.09"/>
    <col collapsed="false" customWidth="true" hidden="false" outlineLevel="0" max="4" min="4" style="26" width="14.31"/>
    <col collapsed="false" customWidth="true" hidden="false" outlineLevel="0" max="7" min="7" style="0" width="30.15"/>
    <col collapsed="false" customWidth="true" hidden="false" outlineLevel="0" max="8" min="8" style="0" width="10.69"/>
    <col collapsed="false" customWidth="true" hidden="false" outlineLevel="0" max="10" min="10" style="23" width="15.56"/>
  </cols>
  <sheetData>
    <row r="1" customFormat="false" ht="12.8" hidden="false" customHeight="false" outlineLevel="0" collapsed="false">
      <c r="A1" s="9" t="s">
        <v>255</v>
      </c>
      <c r="B1" s="27" t="s">
        <v>256</v>
      </c>
      <c r="C1" s="28" t="n">
        <v>10</v>
      </c>
      <c r="D1" s="29" t="n">
        <v>88800</v>
      </c>
      <c r="J1" s="23" t="n">
        <f aca="false">SUM(J2:J34)</f>
        <v>8323135</v>
      </c>
    </row>
    <row r="2" customFormat="false" ht="12.8" hidden="false" customHeight="false" outlineLevel="0" collapsed="false">
      <c r="A2" s="9" t="s">
        <v>257</v>
      </c>
      <c r="B2" s="27" t="s">
        <v>258</v>
      </c>
      <c r="C2" s="28" t="n">
        <v>10</v>
      </c>
      <c r="D2" s="29" t="n">
        <v>88800</v>
      </c>
      <c r="F2" s="9" t="s">
        <v>255</v>
      </c>
      <c r="G2" s="27" t="s">
        <v>256</v>
      </c>
      <c r="H2" s="28" t="n">
        <v>20</v>
      </c>
      <c r="I2" s="29" t="n">
        <v>88800</v>
      </c>
      <c r="J2" s="23" t="n">
        <f aca="false">H2*I2</f>
        <v>1776000</v>
      </c>
    </row>
    <row r="3" customFormat="false" ht="12.8" hidden="false" customHeight="false" outlineLevel="0" collapsed="false">
      <c r="A3" s="9" t="s">
        <v>259</v>
      </c>
      <c r="B3" s="27" t="s">
        <v>260</v>
      </c>
      <c r="C3" s="28" t="n">
        <v>15</v>
      </c>
      <c r="D3" s="26" t="n">
        <v>60773</v>
      </c>
      <c r="F3" s="9" t="s">
        <v>257</v>
      </c>
      <c r="G3" s="27" t="s">
        <v>258</v>
      </c>
      <c r="H3" s="28" t="n">
        <v>10</v>
      </c>
      <c r="I3" s="29" t="n">
        <v>88800</v>
      </c>
      <c r="J3" s="23" t="n">
        <f aca="false">H3*I3</f>
        <v>888000</v>
      </c>
    </row>
    <row r="4" customFormat="false" ht="12.8" hidden="false" customHeight="false" outlineLevel="0" collapsed="false">
      <c r="A4" s="9" t="s">
        <v>261</v>
      </c>
      <c r="B4" s="27" t="s">
        <v>262</v>
      </c>
      <c r="C4" s="28" t="n">
        <v>20</v>
      </c>
      <c r="D4" s="30" t="n">
        <v>13636</v>
      </c>
      <c r="F4" s="9" t="s">
        <v>259</v>
      </c>
      <c r="G4" s="27" t="s">
        <v>260</v>
      </c>
      <c r="H4" s="28" t="n">
        <v>5</v>
      </c>
      <c r="I4" s="26" t="n">
        <v>60773</v>
      </c>
      <c r="J4" s="23" t="n">
        <f aca="false">H4*I4</f>
        <v>303865</v>
      </c>
    </row>
    <row r="5" customFormat="false" ht="12.8" hidden="false" customHeight="false" outlineLevel="0" collapsed="false">
      <c r="A5" s="9" t="s">
        <v>263</v>
      </c>
      <c r="B5" s="27" t="s">
        <v>264</v>
      </c>
      <c r="C5" s="28" t="n">
        <v>30</v>
      </c>
      <c r="D5" s="30" t="n">
        <v>11100</v>
      </c>
      <c r="F5" s="9" t="s">
        <v>261</v>
      </c>
      <c r="G5" s="27" t="s">
        <v>262</v>
      </c>
      <c r="H5" s="28" t="n">
        <v>20</v>
      </c>
      <c r="I5" s="30" t="n">
        <v>13636</v>
      </c>
      <c r="J5" s="23" t="n">
        <f aca="false">H5*I5</f>
        <v>272720</v>
      </c>
    </row>
    <row r="6" customFormat="false" ht="12.8" hidden="false" customHeight="false" outlineLevel="0" collapsed="false">
      <c r="A6" s="9" t="s">
        <v>265</v>
      </c>
      <c r="B6" s="27" t="s">
        <v>266</v>
      </c>
      <c r="C6" s="28" t="n">
        <v>8</v>
      </c>
      <c r="D6" s="30" t="n">
        <v>61050</v>
      </c>
      <c r="F6" s="9" t="s">
        <v>263</v>
      </c>
      <c r="G6" s="27" t="s">
        <v>264</v>
      </c>
      <c r="H6" s="28" t="n">
        <v>30</v>
      </c>
      <c r="I6" s="30" t="n">
        <v>11100</v>
      </c>
      <c r="J6" s="23" t="n">
        <f aca="false">H6*I6</f>
        <v>333000</v>
      </c>
    </row>
    <row r="7" customFormat="false" ht="12.8" hidden="false" customHeight="false" outlineLevel="0" collapsed="false">
      <c r="A7" s="9" t="s">
        <v>267</v>
      </c>
      <c r="B7" s="27" t="s">
        <v>268</v>
      </c>
      <c r="C7" s="28"/>
      <c r="D7" s="30" t="n">
        <v>31080</v>
      </c>
      <c r="F7" s="9" t="s">
        <v>269</v>
      </c>
      <c r="G7" s="27" t="s">
        <v>270</v>
      </c>
      <c r="H7" s="28" t="n">
        <v>10</v>
      </c>
      <c r="I7" s="30" t="n">
        <v>15396</v>
      </c>
      <c r="J7" s="23" t="n">
        <f aca="false">H7*I7</f>
        <v>153960</v>
      </c>
    </row>
    <row r="8" customFormat="false" ht="12.8" hidden="false" customHeight="false" outlineLevel="0" collapsed="false">
      <c r="A8" s="9" t="s">
        <v>271</v>
      </c>
      <c r="B8" s="27" t="s">
        <v>272</v>
      </c>
      <c r="C8" s="28" t="n">
        <v>35</v>
      </c>
      <c r="D8" s="30" t="n">
        <v>21090</v>
      </c>
      <c r="F8" s="9" t="s">
        <v>273</v>
      </c>
      <c r="G8" s="27" t="s">
        <v>274</v>
      </c>
      <c r="H8" s="28" t="n">
        <v>15</v>
      </c>
      <c r="I8" s="30" t="n">
        <v>38084</v>
      </c>
      <c r="J8" s="23" t="n">
        <f aca="false">H8*I8</f>
        <v>571260</v>
      </c>
    </row>
    <row r="9" customFormat="false" ht="12.8" hidden="false" customHeight="false" outlineLevel="0" collapsed="false">
      <c r="A9" s="9" t="s">
        <v>269</v>
      </c>
      <c r="B9" s="27" t="s">
        <v>270</v>
      </c>
      <c r="C9" s="28" t="n">
        <v>25</v>
      </c>
      <c r="D9" s="30" t="n">
        <v>15396</v>
      </c>
      <c r="F9" s="9" t="s">
        <v>275</v>
      </c>
      <c r="G9" s="27" t="s">
        <v>276</v>
      </c>
      <c r="H9" s="28" t="n">
        <v>30</v>
      </c>
      <c r="I9" s="30" t="n">
        <v>18870</v>
      </c>
      <c r="J9" s="23" t="n">
        <f aca="false">H9*I9</f>
        <v>566100</v>
      </c>
    </row>
    <row r="10" customFormat="false" ht="12.8" hidden="false" customHeight="false" outlineLevel="0" collapsed="false">
      <c r="A10" s="9" t="s">
        <v>277</v>
      </c>
      <c r="B10" s="27" t="s">
        <v>278</v>
      </c>
      <c r="C10" s="28" t="n">
        <v>15</v>
      </c>
      <c r="D10" s="30" t="n">
        <v>38084</v>
      </c>
      <c r="F10" s="9" t="s">
        <v>279</v>
      </c>
      <c r="G10" s="27" t="s">
        <v>280</v>
      </c>
      <c r="H10" s="28" t="n">
        <v>30</v>
      </c>
      <c r="I10" s="30" t="n">
        <v>36797</v>
      </c>
      <c r="J10" s="23" t="n">
        <f aca="false">H10*I10</f>
        <v>1103910</v>
      </c>
    </row>
    <row r="11" customFormat="false" ht="12.8" hidden="false" customHeight="false" outlineLevel="0" collapsed="false">
      <c r="A11" s="9" t="s">
        <v>281</v>
      </c>
      <c r="B11" s="27" t="s">
        <v>282</v>
      </c>
      <c r="C11" s="28" t="n">
        <v>25</v>
      </c>
      <c r="D11" s="30" t="n">
        <v>15396</v>
      </c>
      <c r="F11" s="9" t="s">
        <v>283</v>
      </c>
      <c r="G11" s="27" t="s">
        <v>284</v>
      </c>
      <c r="H11" s="28" t="n">
        <v>20</v>
      </c>
      <c r="I11" s="30" t="n">
        <v>93407</v>
      </c>
      <c r="J11" s="23" t="n">
        <f aca="false">H11*I11</f>
        <v>1868140</v>
      </c>
    </row>
    <row r="12" customFormat="false" ht="12.8" hidden="false" customHeight="false" outlineLevel="0" collapsed="false">
      <c r="A12" s="9" t="s">
        <v>273</v>
      </c>
      <c r="B12" s="27" t="s">
        <v>274</v>
      </c>
      <c r="C12" s="28" t="n">
        <v>15</v>
      </c>
      <c r="D12" s="30" t="n">
        <v>38084</v>
      </c>
      <c r="F12" s="9" t="s">
        <v>285</v>
      </c>
      <c r="G12" s="27" t="s">
        <v>286</v>
      </c>
      <c r="H12" s="28" t="n">
        <v>15</v>
      </c>
      <c r="I12" s="30" t="n">
        <v>32412</v>
      </c>
      <c r="J12" s="23" t="n">
        <f aca="false">H12*I12</f>
        <v>486180</v>
      </c>
    </row>
    <row r="13" customFormat="false" ht="12.8" hidden="false" customHeight="false" outlineLevel="0" collapsed="false">
      <c r="A13" s="9" t="s">
        <v>287</v>
      </c>
      <c r="B13" s="27" t="s">
        <v>288</v>
      </c>
      <c r="C13" s="28" t="n">
        <v>30</v>
      </c>
      <c r="D13" s="30" t="n">
        <v>16206</v>
      </c>
      <c r="F13" s="9"/>
      <c r="G13" s="27"/>
      <c r="H13" s="28"/>
      <c r="I13" s="30"/>
      <c r="J13" s="23" t="n">
        <f aca="false">H13*I13</f>
        <v>0</v>
      </c>
    </row>
    <row r="14" customFormat="false" ht="12.8" hidden="false" customHeight="false" outlineLevel="0" collapsed="false">
      <c r="A14" s="9" t="s">
        <v>289</v>
      </c>
      <c r="B14" s="27" t="s">
        <v>290</v>
      </c>
      <c r="C14" s="28" t="n">
        <v>30</v>
      </c>
      <c r="D14" s="30" t="n">
        <v>16239</v>
      </c>
      <c r="F14" s="9"/>
      <c r="G14" s="27"/>
      <c r="I14" s="26"/>
      <c r="J14" s="23" t="n">
        <f aca="false">H14*I14</f>
        <v>0</v>
      </c>
    </row>
    <row r="15" customFormat="false" ht="12.8" hidden="false" customHeight="false" outlineLevel="0" collapsed="false">
      <c r="A15" s="9" t="s">
        <v>275</v>
      </c>
      <c r="B15" s="27" t="s">
        <v>276</v>
      </c>
      <c r="C15" s="28" t="n">
        <v>30</v>
      </c>
      <c r="D15" s="30" t="n">
        <v>18870</v>
      </c>
      <c r="F15" s="9"/>
      <c r="G15" s="27"/>
      <c r="H15" s="28"/>
      <c r="I15" s="30"/>
      <c r="J15" s="23" t="n">
        <f aca="false">H15*I15</f>
        <v>0</v>
      </c>
    </row>
    <row r="16" customFormat="false" ht="12.8" hidden="false" customHeight="false" outlineLevel="0" collapsed="false">
      <c r="A16" s="9" t="s">
        <v>279</v>
      </c>
      <c r="B16" s="27" t="s">
        <v>280</v>
      </c>
      <c r="C16" s="28" t="n">
        <v>15</v>
      </c>
      <c r="D16" s="30" t="n">
        <v>36797</v>
      </c>
      <c r="J16" s="23" t="n">
        <f aca="false">H16*I16</f>
        <v>0</v>
      </c>
    </row>
    <row r="17" customFormat="false" ht="12.8" hidden="false" customHeight="false" outlineLevel="0" collapsed="false">
      <c r="A17" s="9" t="s">
        <v>283</v>
      </c>
      <c r="B17" s="27" t="s">
        <v>284</v>
      </c>
      <c r="C17" s="28" t="n">
        <v>10</v>
      </c>
      <c r="D17" s="30" t="n">
        <v>93407</v>
      </c>
      <c r="J17" s="23" t="n">
        <f aca="false">H17*I17</f>
        <v>0</v>
      </c>
    </row>
    <row r="18" customFormat="false" ht="12.8" hidden="false" customHeight="false" outlineLevel="0" collapsed="false">
      <c r="A18" s="9" t="s">
        <v>291</v>
      </c>
      <c r="B18" s="27" t="s">
        <v>292</v>
      </c>
      <c r="C18" s="0" t="n">
        <v>20</v>
      </c>
      <c r="D18" s="26" t="n">
        <v>161250</v>
      </c>
      <c r="J18" s="23" t="n">
        <f aca="false">H18*I18</f>
        <v>0</v>
      </c>
    </row>
    <row r="19" customFormat="false" ht="12.8" hidden="false" customHeight="false" outlineLevel="0" collapsed="false">
      <c r="A19" s="9" t="s">
        <v>293</v>
      </c>
      <c r="B19" s="27" t="s">
        <v>294</v>
      </c>
      <c r="C19" s="28" t="s">
        <v>295</v>
      </c>
      <c r="D19" s="30" t="n">
        <v>15396</v>
      </c>
      <c r="J19" s="23" t="n">
        <f aca="false">H19*I19</f>
        <v>0</v>
      </c>
    </row>
    <row r="20" customFormat="false" ht="12.8" hidden="false" customHeight="false" outlineLevel="0" collapsed="false">
      <c r="A20" s="9" t="s">
        <v>296</v>
      </c>
      <c r="B20" s="27" t="s">
        <v>297</v>
      </c>
      <c r="C20" s="28" t="s">
        <v>295</v>
      </c>
      <c r="D20" s="30" t="n">
        <v>19448</v>
      </c>
      <c r="J20" s="23" t="n">
        <f aca="false">H20*I20</f>
        <v>0</v>
      </c>
    </row>
    <row r="21" customFormat="false" ht="12.8" hidden="false" customHeight="false" outlineLevel="0" collapsed="false">
      <c r="A21" s="9" t="s">
        <v>298</v>
      </c>
      <c r="B21" s="27" t="s">
        <v>299</v>
      </c>
      <c r="C21" s="28" t="s">
        <v>295</v>
      </c>
      <c r="D21" s="30" t="n">
        <v>17017</v>
      </c>
      <c r="J21" s="23" t="n">
        <f aca="false">H21*I21</f>
        <v>0</v>
      </c>
    </row>
    <row r="22" customFormat="false" ht="12.8" hidden="false" customHeight="false" outlineLevel="0" collapsed="false">
      <c r="A22" s="9" t="s">
        <v>300</v>
      </c>
      <c r="B22" s="27" t="s">
        <v>301</v>
      </c>
      <c r="C22" s="28" t="s">
        <v>295</v>
      </c>
      <c r="D22" s="30" t="n">
        <v>15396</v>
      </c>
      <c r="J22" s="23" t="n">
        <f aca="false">H22*I22</f>
        <v>0</v>
      </c>
    </row>
    <row r="23" customFormat="false" ht="12.8" hidden="false" customHeight="false" outlineLevel="0" collapsed="false">
      <c r="A23" s="9" t="s">
        <v>302</v>
      </c>
      <c r="B23" s="27" t="s">
        <v>303</v>
      </c>
      <c r="C23" s="28" t="s">
        <v>295</v>
      </c>
      <c r="D23" s="30" t="n">
        <v>15396</v>
      </c>
      <c r="J23" s="23" t="n">
        <f aca="false">H23*I23</f>
        <v>0</v>
      </c>
    </row>
    <row r="24" customFormat="false" ht="12.8" hidden="false" customHeight="false" outlineLevel="0" collapsed="false">
      <c r="A24" s="9" t="s">
        <v>304</v>
      </c>
      <c r="B24" s="27" t="s">
        <v>305</v>
      </c>
      <c r="C24" s="28" t="n">
        <v>30</v>
      </c>
      <c r="D24" s="30" t="n">
        <v>13590</v>
      </c>
      <c r="J24" s="23" t="n">
        <f aca="false">H24*I24</f>
        <v>0</v>
      </c>
    </row>
    <row r="25" customFormat="false" ht="12.8" hidden="false" customHeight="false" outlineLevel="0" collapsed="false">
      <c r="A25" s="9" t="s">
        <v>306</v>
      </c>
      <c r="B25" s="27" t="s">
        <v>307</v>
      </c>
      <c r="C25" s="28" t="n">
        <v>30</v>
      </c>
      <c r="D25" s="30" t="n">
        <v>14408</v>
      </c>
      <c r="J25" s="23" t="n">
        <f aca="false">H25*I25</f>
        <v>0</v>
      </c>
    </row>
    <row r="26" customFormat="false" ht="12.8" hidden="false" customHeight="false" outlineLevel="0" collapsed="false">
      <c r="A26" s="9" t="s">
        <v>308</v>
      </c>
      <c r="B26" s="27" t="s">
        <v>309</v>
      </c>
      <c r="C26" s="28" t="n">
        <v>30</v>
      </c>
      <c r="D26" s="30" t="n">
        <v>15263</v>
      </c>
    </row>
    <row r="27" customFormat="false" ht="12.8" hidden="false" customHeight="false" outlineLevel="0" collapsed="false">
      <c r="A27" s="9" t="s">
        <v>310</v>
      </c>
      <c r="B27" s="27" t="s">
        <v>311</v>
      </c>
      <c r="C27" s="28" t="n">
        <v>10</v>
      </c>
      <c r="D27" s="30" t="n">
        <v>64935</v>
      </c>
    </row>
    <row r="28" customFormat="false" ht="12.8" hidden="false" customHeight="false" outlineLevel="0" collapsed="false">
      <c r="A28" s="9" t="s">
        <v>285</v>
      </c>
      <c r="B28" s="27" t="s">
        <v>286</v>
      </c>
      <c r="C28" s="28" t="n">
        <v>15</v>
      </c>
      <c r="D28" s="30" t="n">
        <v>32412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7578125" defaultRowHeight="12.8" zeroHeight="false" outlineLevelRow="0" outlineLevelCol="0"/>
  <cols>
    <col collapsed="false" customWidth="true" hidden="false" outlineLevel="0" max="2" min="2" style="1" width="9.16"/>
    <col collapsed="false" customWidth="true" hidden="false" outlineLevel="0" max="3" min="3" style="0" width="44.32"/>
    <col collapsed="false" customWidth="true" hidden="false" outlineLevel="0" max="5" min="5" style="23" width="11.81"/>
    <col collapsed="false" customWidth="true" hidden="false" outlineLevel="0" max="6" min="6" style="23" width="17.21"/>
  </cols>
  <sheetData>
    <row r="1" customFormat="false" ht="12.8" hidden="false" customHeight="false" outlineLevel="0" collapsed="false">
      <c r="A1" s="9" t="s">
        <v>312</v>
      </c>
      <c r="B1" s="31" t="n">
        <v>2100117</v>
      </c>
      <c r="C1" s="9" t="s">
        <v>313</v>
      </c>
      <c r="D1" s="32" t="n">
        <v>40</v>
      </c>
      <c r="E1" s="30" t="n">
        <v>20306</v>
      </c>
      <c r="F1" s="23" t="n">
        <f aca="false">E1+(11%*E1)</f>
        <v>22539.66</v>
      </c>
    </row>
    <row r="2" customFormat="false" ht="12.8" hidden="false" customHeight="false" outlineLevel="0" collapsed="false">
      <c r="A2" s="9" t="s">
        <v>314</v>
      </c>
      <c r="B2" s="31" t="n">
        <v>2100116</v>
      </c>
      <c r="C2" s="9" t="s">
        <v>315</v>
      </c>
      <c r="D2" s="32" t="n">
        <v>24</v>
      </c>
      <c r="E2" s="30" t="n">
        <v>37263</v>
      </c>
      <c r="F2" s="23" t="n">
        <f aca="false">E2+(11%*E2)</f>
        <v>41361.93</v>
      </c>
    </row>
    <row r="3" customFormat="false" ht="12.8" hidden="false" customHeight="false" outlineLevel="0" collapsed="false">
      <c r="A3" s="9" t="s">
        <v>316</v>
      </c>
      <c r="B3" s="31" t="n">
        <v>2100133</v>
      </c>
      <c r="C3" s="9" t="s">
        <v>317</v>
      </c>
      <c r="D3" s="32" t="n">
        <v>20</v>
      </c>
      <c r="E3" s="30" t="n">
        <v>18640</v>
      </c>
      <c r="F3" s="23" t="n">
        <f aca="false">E3+(11%*E3)</f>
        <v>20690.4</v>
      </c>
    </row>
    <row r="4" customFormat="false" ht="12.8" hidden="false" customHeight="false" outlineLevel="0" collapsed="false">
      <c r="A4" s="9" t="s">
        <v>318</v>
      </c>
      <c r="B4" s="31" t="n">
        <v>1014845</v>
      </c>
      <c r="C4" s="9" t="s">
        <v>319</v>
      </c>
      <c r="D4" s="32" t="n">
        <v>20</v>
      </c>
      <c r="E4" s="30" t="n">
        <v>28909</v>
      </c>
      <c r="F4" s="23" t="n">
        <f aca="false">E4+(11%*E4)</f>
        <v>32088.99</v>
      </c>
    </row>
    <row r="5" customFormat="false" ht="12.8" hidden="false" customHeight="false" outlineLevel="0" collapsed="false">
      <c r="A5" s="9" t="s">
        <v>320</v>
      </c>
      <c r="B5" s="31" t="n">
        <v>2100178</v>
      </c>
      <c r="C5" s="9" t="s">
        <v>321</v>
      </c>
      <c r="D5" s="32" t="n">
        <v>15</v>
      </c>
      <c r="E5" s="30" t="n">
        <v>18279</v>
      </c>
      <c r="F5" s="23" t="n">
        <f aca="false">E5+(11%*E5)</f>
        <v>20289.69</v>
      </c>
    </row>
    <row r="6" customFormat="false" ht="12.8" hidden="false" customHeight="false" outlineLevel="0" collapsed="false">
      <c r="A6" s="9" t="s">
        <v>322</v>
      </c>
      <c r="B6" s="31" t="n">
        <v>1014843</v>
      </c>
      <c r="C6" s="9" t="s">
        <v>323</v>
      </c>
      <c r="D6" s="32" t="n">
        <v>15</v>
      </c>
      <c r="E6" s="30" t="n">
        <v>27288</v>
      </c>
      <c r="F6" s="23" t="n">
        <f aca="false">E6+(11%*E6)</f>
        <v>30289.68</v>
      </c>
    </row>
    <row r="7" customFormat="false" ht="12.8" hidden="false" customHeight="false" outlineLevel="0" collapsed="false">
      <c r="A7" s="9" t="s">
        <v>324</v>
      </c>
      <c r="B7" s="31" t="n">
        <v>2100127</v>
      </c>
      <c r="C7" s="9" t="s">
        <v>325</v>
      </c>
      <c r="D7" s="32" t="n">
        <v>24</v>
      </c>
      <c r="E7" s="30" t="n">
        <v>13537</v>
      </c>
      <c r="F7" s="23" t="n">
        <f aca="false">E7+(11%*E7)</f>
        <v>15026.07</v>
      </c>
    </row>
    <row r="8" customFormat="false" ht="12.8" hidden="false" customHeight="false" outlineLevel="0" collapsed="false">
      <c r="A8" s="9" t="s">
        <v>326</v>
      </c>
      <c r="B8" s="31" t="n">
        <v>2100128</v>
      </c>
      <c r="C8" s="9" t="s">
        <v>327</v>
      </c>
      <c r="D8" s="32" t="n">
        <v>12</v>
      </c>
      <c r="E8" s="30" t="n">
        <v>22728</v>
      </c>
      <c r="F8" s="23" t="n">
        <f aca="false">E8+(11%*E8)</f>
        <v>25228.08</v>
      </c>
    </row>
    <row r="9" customFormat="false" ht="12.8" hidden="false" customHeight="false" outlineLevel="0" collapsed="false">
      <c r="A9" s="9" t="s">
        <v>328</v>
      </c>
      <c r="B9" s="31" t="n">
        <v>2100120</v>
      </c>
      <c r="C9" s="9" t="s">
        <v>329</v>
      </c>
      <c r="D9" s="32" t="n">
        <v>20</v>
      </c>
      <c r="E9" s="30" t="n">
        <v>28288</v>
      </c>
      <c r="F9" s="23" t="n">
        <f aca="false">E9+(11%*E9)</f>
        <v>31399.68</v>
      </c>
    </row>
    <row r="10" customFormat="false" ht="12.8" hidden="false" customHeight="false" outlineLevel="0" collapsed="false">
      <c r="A10" s="9" t="s">
        <v>330</v>
      </c>
      <c r="B10" s="31" t="n">
        <v>1014865</v>
      </c>
      <c r="C10" s="9" t="s">
        <v>331</v>
      </c>
      <c r="D10" s="32" t="n">
        <v>20</v>
      </c>
      <c r="E10" s="30" t="n">
        <v>21944</v>
      </c>
      <c r="F10" s="23" t="n">
        <f aca="false">E10+(11%*E10)</f>
        <v>24357.84</v>
      </c>
    </row>
    <row r="11" customFormat="false" ht="12.8" hidden="false" customHeight="false" outlineLevel="0" collapsed="false">
      <c r="A11" s="9" t="s">
        <v>332</v>
      </c>
      <c r="B11" s="31" t="n">
        <v>2100108</v>
      </c>
      <c r="C11" s="9" t="s">
        <v>333</v>
      </c>
      <c r="D11" s="32" t="n">
        <v>24</v>
      </c>
      <c r="E11" s="30" t="n">
        <v>22016</v>
      </c>
      <c r="F11" s="23" t="n">
        <f aca="false">E11+(11%*E11)</f>
        <v>24437.76</v>
      </c>
    </row>
    <row r="12" customFormat="false" ht="12.8" hidden="false" customHeight="false" outlineLevel="0" collapsed="false">
      <c r="A12" s="9" t="s">
        <v>334</v>
      </c>
      <c r="B12" s="31" t="n">
        <v>2100141</v>
      </c>
      <c r="C12" s="9" t="s">
        <v>335</v>
      </c>
      <c r="D12" s="32" t="n">
        <v>24</v>
      </c>
      <c r="E12" s="30" t="n">
        <v>26219</v>
      </c>
      <c r="F12" s="23" t="n">
        <f aca="false">E12+(11%*E12)</f>
        <v>29103.09</v>
      </c>
    </row>
    <row r="13" customFormat="false" ht="12.8" hidden="false" customHeight="false" outlineLevel="0" collapsed="false">
      <c r="A13" s="9" t="s">
        <v>336</v>
      </c>
      <c r="B13" s="31" t="n">
        <v>1018519</v>
      </c>
      <c r="C13" s="9" t="s">
        <v>337</v>
      </c>
      <c r="D13" s="32" t="n">
        <v>12</v>
      </c>
      <c r="E13" s="30" t="n">
        <v>69111</v>
      </c>
      <c r="F13" s="23" t="n">
        <f aca="false">E13+(11%*E13)</f>
        <v>76713.21</v>
      </c>
    </row>
    <row r="14" customFormat="false" ht="12.8" hidden="false" customHeight="false" outlineLevel="0" collapsed="false">
      <c r="A14" s="9" t="s">
        <v>338</v>
      </c>
      <c r="B14" s="31" t="n">
        <v>1018516</v>
      </c>
      <c r="C14" s="9" t="s">
        <v>339</v>
      </c>
      <c r="D14" s="32" t="n">
        <v>20</v>
      </c>
      <c r="E14" s="30" t="n">
        <v>35838</v>
      </c>
      <c r="F14" s="23" t="n">
        <f aca="false">E14+(11%*E14)</f>
        <v>39780.18</v>
      </c>
    </row>
    <row r="15" customFormat="false" ht="12.8" hidden="false" customHeight="false" outlineLevel="0" collapsed="false">
      <c r="A15" s="9" t="s">
        <v>340</v>
      </c>
      <c r="B15" s="31" t="n">
        <v>2100184</v>
      </c>
      <c r="C15" s="9" t="s">
        <v>341</v>
      </c>
      <c r="D15" s="32" t="n">
        <v>30</v>
      </c>
      <c r="E15" s="30" t="n">
        <v>12730</v>
      </c>
      <c r="F15" s="23" t="n">
        <f aca="false">E15+(11%*E15)</f>
        <v>14130.3</v>
      </c>
    </row>
    <row r="16" customFormat="false" ht="12.8" hidden="false" customHeight="false" outlineLevel="0" collapsed="false">
      <c r="A16" s="9" t="s">
        <v>342</v>
      </c>
      <c r="B16" s="31" t="n">
        <v>2100180</v>
      </c>
      <c r="C16" s="9" t="s">
        <v>343</v>
      </c>
      <c r="D16" s="32" t="n">
        <v>30</v>
      </c>
      <c r="E16" s="30" t="n">
        <v>12730</v>
      </c>
      <c r="F16" s="23" t="n">
        <f aca="false">E16+(11%*E16)</f>
        <v>14130.3</v>
      </c>
    </row>
    <row r="17" customFormat="false" ht="12.8" hidden="false" customHeight="false" outlineLevel="0" collapsed="false">
      <c r="A17" s="9" t="s">
        <v>344</v>
      </c>
      <c r="B17" s="31" t="n">
        <v>2100181</v>
      </c>
      <c r="C17" s="9" t="s">
        <v>345</v>
      </c>
      <c r="D17" s="32" t="n">
        <v>30</v>
      </c>
      <c r="E17" s="30" t="n">
        <v>12730</v>
      </c>
      <c r="F17" s="23" t="n">
        <f aca="false">E17+(11%*E17)</f>
        <v>14130.3</v>
      </c>
    </row>
    <row r="18" customFormat="false" ht="12.8" hidden="false" customHeight="false" outlineLevel="0" collapsed="false">
      <c r="A18" s="9" t="s">
        <v>346</v>
      </c>
      <c r="B18" s="31" t="n">
        <v>2100182</v>
      </c>
      <c r="C18" s="9" t="s">
        <v>347</v>
      </c>
      <c r="D18" s="32" t="n">
        <v>30</v>
      </c>
      <c r="E18" s="30" t="n">
        <v>12730</v>
      </c>
      <c r="F18" s="23" t="n">
        <f aca="false">E18+(11%*E18)</f>
        <v>14130.3</v>
      </c>
    </row>
    <row r="19" customFormat="false" ht="12.8" hidden="false" customHeight="false" outlineLevel="0" collapsed="false">
      <c r="A19" s="9" t="s">
        <v>348</v>
      </c>
      <c r="B19" s="31" t="n">
        <v>2100183</v>
      </c>
      <c r="C19" s="9" t="s">
        <v>349</v>
      </c>
      <c r="D19" s="32" t="n">
        <v>30</v>
      </c>
      <c r="E19" s="30" t="n">
        <v>12730</v>
      </c>
      <c r="F19" s="23" t="n">
        <f aca="false">E19+(11%*E19)</f>
        <v>14130.3</v>
      </c>
    </row>
    <row r="20" customFormat="false" ht="12.8" hidden="false" customHeight="false" outlineLevel="0" collapsed="false">
      <c r="A20" s="9" t="s">
        <v>350</v>
      </c>
      <c r="B20" s="31" t="n">
        <v>2100125</v>
      </c>
      <c r="C20" s="9" t="s">
        <v>351</v>
      </c>
      <c r="D20" s="32" t="n">
        <v>20</v>
      </c>
      <c r="E20" s="30" t="n">
        <v>30727</v>
      </c>
      <c r="F20" s="23" t="n">
        <f aca="false">E20+(11%*E20)</f>
        <v>34106.97</v>
      </c>
    </row>
    <row r="21" customFormat="false" ht="12.8" hidden="false" customHeight="false" outlineLevel="0" collapsed="false">
      <c r="A21" s="9" t="s">
        <v>352</v>
      </c>
      <c r="B21" s="31" t="n">
        <v>2100114</v>
      </c>
      <c r="C21" s="9" t="s">
        <v>353</v>
      </c>
      <c r="D21" s="32" t="n">
        <v>20</v>
      </c>
      <c r="E21" s="30" t="n">
        <v>26006</v>
      </c>
      <c r="F21" s="23" t="n">
        <f aca="false">E21+(11%*E21)</f>
        <v>28866.66</v>
      </c>
    </row>
    <row r="22" customFormat="false" ht="12.8" hidden="false" customHeight="false" outlineLevel="0" collapsed="false">
      <c r="A22" s="9" t="s">
        <v>354</v>
      </c>
      <c r="B22" s="31" t="n">
        <v>2100177</v>
      </c>
      <c r="C22" s="9" t="s">
        <v>355</v>
      </c>
      <c r="D22" s="32" t="n">
        <v>20</v>
      </c>
      <c r="E22" s="30" t="n">
        <v>27000</v>
      </c>
      <c r="F22" s="23" t="n">
        <f aca="false">E22+(11%*E22)</f>
        <v>29970</v>
      </c>
    </row>
    <row r="23" customFormat="false" ht="12.8" hidden="false" customHeight="false" outlineLevel="0" collapsed="false">
      <c r="A23" s="9" t="s">
        <v>356</v>
      </c>
      <c r="B23" s="31" t="n">
        <v>1022711</v>
      </c>
      <c r="C23" s="9" t="s">
        <v>357</v>
      </c>
      <c r="D23" s="32" t="n">
        <v>20</v>
      </c>
      <c r="E23" s="30" t="n">
        <v>13096</v>
      </c>
      <c r="F23" s="23" t="n">
        <f aca="false">E23+(11%*E23)</f>
        <v>14536.56</v>
      </c>
    </row>
    <row r="24" customFormat="false" ht="12.8" hidden="false" customHeight="false" outlineLevel="0" collapsed="false">
      <c r="A24" s="9" t="s">
        <v>358</v>
      </c>
      <c r="B24" s="31" t="n">
        <v>1022744</v>
      </c>
      <c r="C24" s="9" t="s">
        <v>359</v>
      </c>
      <c r="D24" s="32" t="n">
        <v>20</v>
      </c>
      <c r="E24" s="30" t="n">
        <v>13096</v>
      </c>
      <c r="F24" s="23" t="n">
        <f aca="false">E24+(11%*E24)</f>
        <v>14536.56</v>
      </c>
    </row>
    <row r="25" customFormat="false" ht="12.8" hidden="false" customHeight="false" outlineLevel="0" collapsed="false">
      <c r="A25" s="9" t="s">
        <v>360</v>
      </c>
      <c r="B25" s="31" t="n">
        <v>1022819</v>
      </c>
      <c r="C25" s="9" t="s">
        <v>361</v>
      </c>
      <c r="D25" s="32" t="n">
        <v>20</v>
      </c>
      <c r="E25" s="30" t="n">
        <v>13096</v>
      </c>
      <c r="F25" s="23" t="n">
        <f aca="false">E25+(11%*E25)</f>
        <v>14536.56</v>
      </c>
    </row>
    <row r="26" customFormat="false" ht="12.8" hidden="false" customHeight="false" outlineLevel="0" collapsed="false">
      <c r="A26" s="9" t="s">
        <v>362</v>
      </c>
      <c r="B26" s="31" t="n">
        <v>1020193</v>
      </c>
      <c r="C26" s="9" t="s">
        <v>363</v>
      </c>
      <c r="D26" s="32" t="n">
        <v>8</v>
      </c>
      <c r="E26" s="30" t="n">
        <v>41356</v>
      </c>
      <c r="F26" s="23" t="n">
        <f aca="false">E26+(11%*E26)</f>
        <v>45905.16</v>
      </c>
    </row>
    <row r="27" customFormat="false" ht="12.8" hidden="false" customHeight="false" outlineLevel="0" collapsed="false">
      <c r="A27" s="9" t="s">
        <v>364</v>
      </c>
      <c r="B27" s="31" t="n">
        <v>1020191</v>
      </c>
      <c r="C27" s="9" t="s">
        <v>365</v>
      </c>
      <c r="D27" s="32" t="n">
        <v>12</v>
      </c>
      <c r="E27" s="30" t="n">
        <v>21450</v>
      </c>
      <c r="F27" s="23" t="n">
        <f aca="false">E27+(11%*E27)</f>
        <v>23809.5</v>
      </c>
    </row>
    <row r="28" customFormat="false" ht="12.8" hidden="false" customHeight="false" outlineLevel="0" collapsed="false">
      <c r="A28" s="9" t="s">
        <v>366</v>
      </c>
      <c r="B28" s="31" t="n">
        <v>1020199</v>
      </c>
      <c r="C28" s="9" t="s">
        <v>367</v>
      </c>
      <c r="D28" s="32" t="n">
        <v>12</v>
      </c>
      <c r="E28" s="30" t="n">
        <v>16449</v>
      </c>
      <c r="F28" s="23" t="n">
        <f aca="false">E28+(11%*E28)</f>
        <v>18258.39</v>
      </c>
    </row>
    <row r="29" customFormat="false" ht="12.8" hidden="false" customHeight="false" outlineLevel="0" collapsed="false">
      <c r="A29" s="9" t="s">
        <v>368</v>
      </c>
      <c r="B29" s="31" t="n">
        <v>1021298</v>
      </c>
      <c r="C29" s="9" t="s">
        <v>369</v>
      </c>
      <c r="D29" s="32" t="n">
        <v>12</v>
      </c>
      <c r="E29" s="30" t="n">
        <v>19575</v>
      </c>
      <c r="F29" s="23" t="n">
        <f aca="false">E29+(11%*E29)</f>
        <v>21728.25</v>
      </c>
    </row>
    <row r="30" customFormat="false" ht="12.8" hidden="false" customHeight="false" outlineLevel="0" collapsed="false">
      <c r="A30" s="9" t="s">
        <v>370</v>
      </c>
      <c r="B30" s="31" t="n">
        <v>1021299</v>
      </c>
      <c r="C30" s="9" t="s">
        <v>371</v>
      </c>
      <c r="D30" s="32" t="n">
        <v>12</v>
      </c>
      <c r="E30" s="30" t="n">
        <v>19575</v>
      </c>
      <c r="F30" s="23" t="n">
        <f aca="false">E30+(11%*E30)</f>
        <v>21728.25</v>
      </c>
    </row>
    <row r="31" customFormat="false" ht="12.8" hidden="false" customHeight="false" outlineLevel="0" collapsed="false">
      <c r="A31" s="9" t="s">
        <v>372</v>
      </c>
      <c r="B31" s="31" t="n">
        <v>1022745</v>
      </c>
      <c r="C31" s="9" t="s">
        <v>373</v>
      </c>
      <c r="D31" s="0" t="n">
        <v>20</v>
      </c>
      <c r="E31" s="30" t="n">
        <v>6717</v>
      </c>
      <c r="F31" s="23" t="n">
        <f aca="false">E31+(11%*E31)</f>
        <v>7455.87</v>
      </c>
    </row>
    <row r="32" customFormat="false" ht="12.8" hidden="false" customHeight="false" outlineLevel="0" collapsed="false">
      <c r="A32" s="9" t="s">
        <v>374</v>
      </c>
      <c r="B32" s="31" t="n">
        <v>1022851</v>
      </c>
      <c r="C32" s="9" t="s">
        <v>375</v>
      </c>
      <c r="D32" s="0" t="n">
        <v>20</v>
      </c>
      <c r="E32" s="30" t="n">
        <v>6717</v>
      </c>
      <c r="F32" s="23" t="n">
        <f aca="false">E32+(11%*E32)</f>
        <v>7455.87</v>
      </c>
    </row>
    <row r="33" customFormat="false" ht="12.8" hidden="false" customHeight="false" outlineLevel="0" collapsed="false">
      <c r="A33" s="9" t="s">
        <v>376</v>
      </c>
      <c r="B33" s="31" t="n">
        <v>1015679</v>
      </c>
      <c r="C33" s="9" t="s">
        <v>377</v>
      </c>
      <c r="D33" s="32" t="n">
        <v>12</v>
      </c>
      <c r="E33" s="30" t="n">
        <v>21970</v>
      </c>
      <c r="F33" s="23" t="n">
        <f aca="false">E33+(11%*E33)</f>
        <v>24386.7</v>
      </c>
    </row>
    <row r="34" customFormat="false" ht="12.8" hidden="false" customHeight="false" outlineLevel="0" collapsed="false">
      <c r="A34" s="9" t="s">
        <v>378</v>
      </c>
      <c r="B34" s="31" t="n">
        <v>1015577</v>
      </c>
      <c r="C34" s="9" t="s">
        <v>379</v>
      </c>
      <c r="D34" s="32" t="n">
        <v>6</v>
      </c>
      <c r="E34" s="30" t="n">
        <v>38879</v>
      </c>
      <c r="F34" s="23" t="n">
        <f aca="false">E34+(11%*E34)</f>
        <v>43155.69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1.52"/>
    <col collapsed="false" customWidth="true" hidden="false" outlineLevel="0" max="4" min="4" style="23" width="11.52"/>
  </cols>
  <sheetData>
    <row r="1" customFormat="false" ht="12.8" hidden="false" customHeight="false" outlineLevel="0" collapsed="false">
      <c r="A1" s="9" t="s">
        <v>380</v>
      </c>
      <c r="B1" s="9" t="s">
        <v>381</v>
      </c>
      <c r="C1" s="9" t="n">
        <v>15</v>
      </c>
      <c r="D1" s="23" t="n">
        <v>80000</v>
      </c>
    </row>
    <row r="2" customFormat="false" ht="12.8" hidden="false" customHeight="false" outlineLevel="0" collapsed="false">
      <c r="A2" s="9" t="s">
        <v>382</v>
      </c>
      <c r="B2" s="9" t="s">
        <v>383</v>
      </c>
      <c r="C2" s="9" t="n">
        <v>40</v>
      </c>
      <c r="D2" s="23" t="n">
        <v>20000</v>
      </c>
    </row>
    <row r="3" customFormat="false" ht="12.8" hidden="false" customHeight="false" outlineLevel="0" collapsed="false">
      <c r="A3" s="9" t="s">
        <v>384</v>
      </c>
      <c r="B3" s="9" t="s">
        <v>385</v>
      </c>
      <c r="C3" s="9" t="n">
        <v>20</v>
      </c>
      <c r="D3" s="23" t="n">
        <v>75000</v>
      </c>
    </row>
    <row r="4" customFormat="false" ht="12.8" hidden="false" customHeight="false" outlineLevel="0" collapsed="false">
      <c r="A4" s="9" t="s">
        <v>386</v>
      </c>
      <c r="B4" s="9" t="s">
        <v>387</v>
      </c>
      <c r="C4" s="9" t="n">
        <v>10</v>
      </c>
      <c r="D4" s="23" t="n">
        <v>33000</v>
      </c>
    </row>
    <row r="5" customFormat="false" ht="12.8" hidden="false" customHeight="false" outlineLevel="0" collapsed="false">
      <c r="A5" s="9" t="s">
        <v>388</v>
      </c>
      <c r="B5" s="9" t="s">
        <v>389</v>
      </c>
      <c r="C5" s="9" t="n">
        <v>10</v>
      </c>
      <c r="D5" s="23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7578125" defaultRowHeight="12.8" zeroHeight="false" outlineLevelRow="0" outlineLevelCol="0"/>
  <cols>
    <col collapsed="false" customWidth="true" hidden="false" outlineLevel="0" max="2" min="2" style="0" width="33.9"/>
    <col collapsed="false" customWidth="true" hidden="false" outlineLevel="0" max="3" min="3" style="23" width="11.52"/>
    <col collapsed="false" customWidth="true" hidden="false" outlineLevel="0" max="6" min="6" style="0" width="31.4"/>
  </cols>
  <sheetData>
    <row r="1" customFormat="false" ht="12.8" hidden="false" customHeight="false" outlineLevel="0" collapsed="false">
      <c r="A1" s="9" t="s">
        <v>10</v>
      </c>
      <c r="B1" s="9" t="s">
        <v>11</v>
      </c>
      <c r="C1" s="23" t="n">
        <v>9500</v>
      </c>
      <c r="E1" s="9" t="s">
        <v>10</v>
      </c>
      <c r="F1" s="9" t="s">
        <v>11</v>
      </c>
      <c r="G1" s="0" t="n">
        <v>10</v>
      </c>
      <c r="H1" s="23" t="n">
        <v>9500</v>
      </c>
      <c r="I1" s="0" t="n">
        <f aca="false">SUM(G1:G24)</f>
        <v>100</v>
      </c>
    </row>
    <row r="2" customFormat="false" ht="12.8" hidden="false" customHeight="false" outlineLevel="0" collapsed="false">
      <c r="A2" s="9" t="s">
        <v>12</v>
      </c>
      <c r="B2" s="9" t="s">
        <v>13</v>
      </c>
      <c r="C2" s="23" t="n">
        <v>9500</v>
      </c>
      <c r="E2" s="9" t="s">
        <v>12</v>
      </c>
      <c r="F2" s="9" t="s">
        <v>13</v>
      </c>
      <c r="G2" s="0" t="n">
        <v>15</v>
      </c>
      <c r="H2" s="23" t="n">
        <v>9500</v>
      </c>
    </row>
    <row r="3" customFormat="false" ht="12.8" hidden="false" customHeight="false" outlineLevel="0" collapsed="false">
      <c r="A3" s="9" t="s">
        <v>14</v>
      </c>
      <c r="B3" s="9" t="s">
        <v>15</v>
      </c>
      <c r="C3" s="23" t="n">
        <v>9500</v>
      </c>
      <c r="E3" s="9" t="s">
        <v>14</v>
      </c>
      <c r="F3" s="9" t="s">
        <v>15</v>
      </c>
      <c r="G3" s="0" t="n">
        <v>10</v>
      </c>
      <c r="H3" s="23" t="n">
        <v>9500</v>
      </c>
    </row>
    <row r="4" customFormat="false" ht="12.8" hidden="false" customHeight="false" outlineLevel="0" collapsed="false">
      <c r="A4" s="9" t="s">
        <v>390</v>
      </c>
      <c r="B4" s="9" t="s">
        <v>391</v>
      </c>
      <c r="C4" s="23" t="n">
        <v>9500</v>
      </c>
      <c r="E4" s="9" t="s">
        <v>16</v>
      </c>
      <c r="F4" s="9" t="s">
        <v>17</v>
      </c>
      <c r="G4" s="0" t="n">
        <v>10</v>
      </c>
      <c r="H4" s="23" t="n">
        <v>11500</v>
      </c>
    </row>
    <row r="5" customFormat="false" ht="12.8" hidden="false" customHeight="false" outlineLevel="0" collapsed="false">
      <c r="A5" s="9" t="s">
        <v>392</v>
      </c>
      <c r="B5" s="9" t="s">
        <v>393</v>
      </c>
      <c r="C5" s="23" t="n">
        <v>9500</v>
      </c>
      <c r="E5" s="9" t="s">
        <v>18</v>
      </c>
      <c r="F5" s="9" t="s">
        <v>19</v>
      </c>
      <c r="G5" s="0" t="n">
        <v>10</v>
      </c>
      <c r="H5" s="23" t="n">
        <v>11500</v>
      </c>
    </row>
    <row r="6" customFormat="false" ht="12.8" hidden="false" customHeight="false" outlineLevel="0" collapsed="false">
      <c r="A6" s="9" t="s">
        <v>394</v>
      </c>
      <c r="B6" s="9" t="s">
        <v>395</v>
      </c>
      <c r="C6" s="23" t="n">
        <v>9500</v>
      </c>
      <c r="E6" s="9" t="s">
        <v>20</v>
      </c>
      <c r="F6" s="9" t="s">
        <v>21</v>
      </c>
      <c r="G6" s="0" t="n">
        <v>5</v>
      </c>
      <c r="H6" s="23" t="n">
        <v>11500</v>
      </c>
    </row>
    <row r="7" customFormat="false" ht="12.8" hidden="false" customHeight="false" outlineLevel="0" collapsed="false">
      <c r="A7" s="9" t="s">
        <v>16</v>
      </c>
      <c r="B7" s="9" t="s">
        <v>17</v>
      </c>
      <c r="C7" s="23" t="n">
        <v>11500</v>
      </c>
      <c r="E7" s="9" t="s">
        <v>22</v>
      </c>
      <c r="F7" s="9" t="s">
        <v>23</v>
      </c>
      <c r="G7" s="0" t="n">
        <v>15</v>
      </c>
      <c r="H7" s="23" t="n">
        <v>15500</v>
      </c>
    </row>
    <row r="8" customFormat="false" ht="12.8" hidden="false" customHeight="false" outlineLevel="0" collapsed="false">
      <c r="A8" s="9" t="s">
        <v>18</v>
      </c>
      <c r="B8" s="9" t="s">
        <v>19</v>
      </c>
      <c r="C8" s="23" t="n">
        <v>11500</v>
      </c>
      <c r="E8" s="9" t="s">
        <v>24</v>
      </c>
      <c r="F8" s="9" t="s">
        <v>25</v>
      </c>
      <c r="G8" s="0" t="n">
        <v>15</v>
      </c>
      <c r="H8" s="23" t="n">
        <v>15500</v>
      </c>
    </row>
    <row r="9" customFormat="false" ht="12.8" hidden="false" customHeight="false" outlineLevel="0" collapsed="false">
      <c r="A9" s="9" t="s">
        <v>20</v>
      </c>
      <c r="B9" s="9" t="s">
        <v>21</v>
      </c>
      <c r="C9" s="23" t="n">
        <v>11500</v>
      </c>
      <c r="E9" s="9" t="s">
        <v>26</v>
      </c>
      <c r="F9" s="9" t="s">
        <v>27</v>
      </c>
      <c r="G9" s="0" t="n">
        <v>10</v>
      </c>
      <c r="H9" s="23" t="n">
        <v>15500</v>
      </c>
    </row>
    <row r="10" customFormat="false" ht="12.8" hidden="false" customHeight="false" outlineLevel="0" collapsed="false">
      <c r="A10" s="9" t="s">
        <v>396</v>
      </c>
      <c r="B10" s="9" t="s">
        <v>23</v>
      </c>
      <c r="C10" s="23" t="n">
        <v>15500</v>
      </c>
    </row>
    <row r="11" customFormat="false" ht="12.8" hidden="false" customHeight="false" outlineLevel="0" collapsed="false">
      <c r="A11" s="9" t="s">
        <v>397</v>
      </c>
      <c r="B11" s="9" t="s">
        <v>398</v>
      </c>
      <c r="C11" s="23" t="n">
        <v>15500</v>
      </c>
    </row>
    <row r="12" customFormat="false" ht="12.8" hidden="false" customHeight="false" outlineLevel="0" collapsed="false">
      <c r="A12" s="9" t="s">
        <v>399</v>
      </c>
      <c r="B12" s="9" t="s">
        <v>400</v>
      </c>
      <c r="C12" s="23" t="n">
        <v>15500</v>
      </c>
    </row>
    <row r="13" customFormat="false" ht="12.8" hidden="false" customHeight="false" outlineLevel="0" collapsed="false">
      <c r="A13" s="9" t="s">
        <v>22</v>
      </c>
      <c r="B13" s="9" t="s">
        <v>401</v>
      </c>
      <c r="C13" s="23" t="n">
        <v>15500</v>
      </c>
    </row>
    <row r="14" customFormat="false" ht="12.8" hidden="false" customHeight="false" outlineLevel="0" collapsed="false">
      <c r="A14" s="9" t="s">
        <v>24</v>
      </c>
      <c r="B14" s="9" t="s">
        <v>25</v>
      </c>
      <c r="C14" s="23" t="n">
        <v>15500</v>
      </c>
    </row>
    <row r="15" customFormat="false" ht="12.8" hidden="false" customHeight="false" outlineLevel="0" collapsed="false">
      <c r="A15" s="9" t="s">
        <v>26</v>
      </c>
      <c r="B15" s="9" t="s">
        <v>27</v>
      </c>
      <c r="C15" s="23" t="n">
        <v>15500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7578125" defaultRowHeight="12.8" zeroHeight="false" outlineLevelRow="0" outlineLevelCol="0"/>
  <cols>
    <col collapsed="false" customWidth="true" hidden="false" outlineLevel="0" max="2" min="2" style="0" width="56.82"/>
  </cols>
  <sheetData>
    <row r="1" customFormat="false" ht="12.8" hidden="false" customHeight="false" outlineLevel="0" collapsed="false">
      <c r="A1" s="9" t="s">
        <v>402</v>
      </c>
      <c r="B1" s="9" t="s">
        <v>403</v>
      </c>
    </row>
    <row r="2" customFormat="false" ht="12.8" hidden="false" customHeight="false" outlineLevel="0" collapsed="false">
      <c r="A2" s="9" t="s">
        <v>404</v>
      </c>
      <c r="B2" s="9" t="s">
        <v>405</v>
      </c>
    </row>
    <row r="3" customFormat="false" ht="12.8" hidden="false" customHeight="false" outlineLevel="0" collapsed="false">
      <c r="A3" s="33" t="s">
        <v>406</v>
      </c>
      <c r="B3" s="9" t="s">
        <v>407</v>
      </c>
    </row>
    <row r="4" customFormat="false" ht="12.8" hidden="false" customHeight="false" outlineLevel="0" collapsed="false">
      <c r="A4" s="9" t="s">
        <v>408</v>
      </c>
      <c r="B4" s="9" t="s">
        <v>409</v>
      </c>
    </row>
    <row r="5" customFormat="false" ht="12.8" hidden="false" customHeight="false" outlineLevel="0" collapsed="false">
      <c r="A5" s="9" t="s">
        <v>410</v>
      </c>
      <c r="B5" s="9" t="s">
        <v>411</v>
      </c>
    </row>
    <row r="6" customFormat="false" ht="12.8" hidden="false" customHeight="false" outlineLevel="0" collapsed="false">
      <c r="A6" s="9" t="s">
        <v>412</v>
      </c>
      <c r="B6" s="9" t="s">
        <v>413</v>
      </c>
    </row>
    <row r="7" customFormat="false" ht="12.8" hidden="false" customHeight="false" outlineLevel="0" collapsed="false">
      <c r="A7" s="9" t="s">
        <v>414</v>
      </c>
      <c r="B7" s="9" t="s">
        <v>415</v>
      </c>
    </row>
    <row r="8" customFormat="false" ht="12.8" hidden="false" customHeight="false" outlineLevel="0" collapsed="false">
      <c r="A8" s="9" t="s">
        <v>416</v>
      </c>
      <c r="B8" s="9" t="s">
        <v>417</v>
      </c>
    </row>
    <row r="9" customFormat="false" ht="12.8" hidden="false" customHeight="false" outlineLevel="0" collapsed="false">
      <c r="A9" s="9" t="s">
        <v>418</v>
      </c>
      <c r="B9" s="9" t="s">
        <v>419</v>
      </c>
    </row>
    <row r="10" customFormat="false" ht="12.8" hidden="false" customHeight="false" outlineLevel="0" collapsed="false">
      <c r="A10" s="9" t="s">
        <v>420</v>
      </c>
      <c r="B10" s="9" t="s">
        <v>421</v>
      </c>
    </row>
    <row r="11" customFormat="false" ht="12.8" hidden="false" customHeight="false" outlineLevel="0" collapsed="false">
      <c r="A11" s="9" t="s">
        <v>422</v>
      </c>
      <c r="B11" s="9" t="s">
        <v>423</v>
      </c>
    </row>
    <row r="12" customFormat="false" ht="12.8" hidden="false" customHeight="false" outlineLevel="0" collapsed="false">
      <c r="A12" s="9" t="s">
        <v>424</v>
      </c>
      <c r="B12" s="9" t="s">
        <v>425</v>
      </c>
    </row>
    <row r="13" customFormat="false" ht="12.8" hidden="false" customHeight="false" outlineLevel="0" collapsed="false">
      <c r="A13" s="9" t="s">
        <v>426</v>
      </c>
      <c r="B13" s="9" t="s">
        <v>427</v>
      </c>
    </row>
    <row r="14" customFormat="false" ht="12.8" hidden="false" customHeight="false" outlineLevel="0" collapsed="false">
      <c r="A14" s="9" t="s">
        <v>428</v>
      </c>
      <c r="B14" s="9" t="s">
        <v>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2023-12-19T09:13:11Z</dcterms:created>
  <dc:creator/>
  <dc:description/>
  <dc:language>en-US</dc:language>
  <cp:lastModifiedBy/>
  <dcterms:modified xsi:type="dcterms:W3CDTF">2024-01-15T13:31:48Z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