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_AK\16 CAS Big Data Analysis\03 Machine generated Data und Visualisierung\0304 Additional\"/>
    </mc:Choice>
  </mc:AlternateContent>
  <bookViews>
    <workbookView xWindow="0" yWindow="0" windowWidth="24000" windowHeight="9735"/>
  </bookViews>
  <sheets>
    <sheet name="Tabelle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F36" i="2"/>
  <c r="G36" i="2"/>
  <c r="H36" i="2"/>
  <c r="I36" i="2"/>
  <c r="J36" i="2"/>
  <c r="K36" i="2"/>
  <c r="L36" i="2"/>
  <c r="M36" i="2"/>
  <c r="N36" i="2"/>
  <c r="D36" i="2"/>
  <c r="E35" i="2"/>
  <c r="F35" i="2"/>
  <c r="G35" i="2"/>
  <c r="H35" i="2"/>
  <c r="I35" i="2"/>
  <c r="J35" i="2"/>
  <c r="K35" i="2"/>
  <c r="L35" i="2"/>
  <c r="M35" i="2"/>
  <c r="N35" i="2"/>
  <c r="D35" i="2"/>
  <c r="E31" i="2"/>
  <c r="F31" i="2"/>
  <c r="G31" i="2"/>
  <c r="H31" i="2"/>
  <c r="I31" i="2"/>
  <c r="J31" i="2"/>
  <c r="K31" i="2"/>
  <c r="L31" i="2"/>
  <c r="M31" i="2"/>
  <c r="N31" i="2"/>
  <c r="E30" i="2"/>
  <c r="F30" i="2"/>
  <c r="G30" i="2"/>
  <c r="H30" i="2"/>
  <c r="I30" i="2"/>
  <c r="J30" i="2"/>
  <c r="K30" i="2"/>
  <c r="L30" i="2"/>
  <c r="M30" i="2"/>
  <c r="N30" i="2"/>
  <c r="D31" i="2"/>
  <c r="D30" i="2"/>
  <c r="E33" i="2"/>
  <c r="F33" i="2"/>
  <c r="G33" i="2"/>
  <c r="H33" i="2"/>
  <c r="I33" i="2"/>
  <c r="J33" i="2"/>
  <c r="K33" i="2"/>
  <c r="L33" i="2"/>
  <c r="M33" i="2"/>
  <c r="N33" i="2"/>
  <c r="E32" i="2"/>
  <c r="F32" i="2"/>
  <c r="G32" i="2"/>
  <c r="H32" i="2"/>
  <c r="I32" i="2"/>
  <c r="J32" i="2"/>
  <c r="K32" i="2"/>
  <c r="L32" i="2"/>
  <c r="M32" i="2"/>
  <c r="N32" i="2"/>
  <c r="D33" i="2"/>
  <c r="D32" i="2"/>
</calcChain>
</file>

<file path=xl/sharedStrings.xml><?xml version="1.0" encoding="utf-8"?>
<sst xmlns="http://schemas.openxmlformats.org/spreadsheetml/2006/main" count="72" uniqueCount="67">
  <si>
    <t>Overall</t>
  </si>
  <si>
    <t>Name</t>
  </si>
  <si>
    <t>Ashton Eaton</t>
  </si>
  <si>
    <t>Trey Hardee</t>
  </si>
  <si>
    <t>Leonel Suarez</t>
  </si>
  <si>
    <t>Hans Van Alphen</t>
  </si>
  <si>
    <t>Damian Warner</t>
  </si>
  <si>
    <t>Rico Freimuth</t>
  </si>
  <si>
    <t>Oleksiy Kasyanov</t>
  </si>
  <si>
    <t>Sergey Sviridov</t>
  </si>
  <si>
    <t>Willem Coertzen</t>
  </si>
  <si>
    <t>Pascal Behrenbruch</t>
  </si>
  <si>
    <t>E Sintnicolaas</t>
  </si>
  <si>
    <t>Brent Newdick</t>
  </si>
  <si>
    <t>Gonzalo Barroilhet</t>
  </si>
  <si>
    <t>Yordani Garcia</t>
  </si>
  <si>
    <t>Kevin Mayer</t>
  </si>
  <si>
    <t>Ilya Shkurenyov</t>
  </si>
  <si>
    <t>Eduard Mihan</t>
  </si>
  <si>
    <t>Dmitriy Karpov</t>
  </si>
  <si>
    <t>Luiz A De Araujo</t>
  </si>
  <si>
    <t>Keisuke Ushiro</t>
  </si>
  <si>
    <t>Ingmar Vos</t>
  </si>
  <si>
    <t>Edgards Erins</t>
  </si>
  <si>
    <t>Jangy Addy</t>
  </si>
  <si>
    <t>Attila Szabo</t>
  </si>
  <si>
    <t>Darius Draudvila</t>
  </si>
  <si>
    <t>Rifat Artikov</t>
  </si>
  <si>
    <t>Country</t>
  </si>
  <si>
    <t>U.S.</t>
  </si>
  <si>
    <t>Cuba</t>
  </si>
  <si>
    <t>Belgium</t>
  </si>
  <si>
    <t>Canada</t>
  </si>
  <si>
    <t>Germany</t>
  </si>
  <si>
    <t>Ukraine</t>
  </si>
  <si>
    <t>Russia</t>
  </si>
  <si>
    <t>So Africa</t>
  </si>
  <si>
    <t>Netherlands</t>
  </si>
  <si>
    <t>New Zealand</t>
  </si>
  <si>
    <t>Chile</t>
  </si>
  <si>
    <t>France</t>
  </si>
  <si>
    <t>Belarus</t>
  </si>
  <si>
    <t>Kazakhstan</t>
  </si>
  <si>
    <t>Brazil</t>
  </si>
  <si>
    <t>Japan</t>
  </si>
  <si>
    <t>Latvia</t>
  </si>
  <si>
    <t>Liberia</t>
  </si>
  <si>
    <t>Hungary</t>
  </si>
  <si>
    <t>Lithuania</t>
  </si>
  <si>
    <t>Uzbekistan</t>
  </si>
  <si>
    <t>LongJump</t>
  </si>
  <si>
    <t>HighJump</t>
  </si>
  <si>
    <t>PoleVault</t>
  </si>
  <si>
    <t>JavelinThrow</t>
  </si>
  <si>
    <t>ShotPut</t>
  </si>
  <si>
    <t>DiscusThrow</t>
  </si>
  <si>
    <t>key</t>
  </si>
  <si>
    <t>Hurdles</t>
  </si>
  <si>
    <t>HundredMetresSprint</t>
  </si>
  <si>
    <t>FourHundredMetresRun</t>
  </si>
  <si>
    <t>ThousandFiveHundredMetresRun</t>
  </si>
  <si>
    <t>Mittelwert</t>
  </si>
  <si>
    <t>Median</t>
  </si>
  <si>
    <t>Min</t>
  </si>
  <si>
    <t>Max</t>
  </si>
  <si>
    <t>Abweichung als Wert</t>
  </si>
  <si>
    <t>Abweichung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</si>
</sst>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6" workbookViewId="0">
      <selection activeCell="O38" sqref="O38"/>
    </sheetView>
  </sheetViews>
  <sheetFormatPr baseColWidth="10" defaultRowHeight="15" x14ac:dyDescent="0.25"/>
  <cols>
    <col min="2" max="2" width="25" customWidth="1"/>
    <col min="4" max="4" width="15" bestFit="1" customWidth="1"/>
  </cols>
  <sheetData>
    <row r="1" spans="1:14" x14ac:dyDescent="0.25">
      <c r="A1" s="1" t="s">
        <v>56</v>
      </c>
      <c r="B1" s="2" t="s">
        <v>1</v>
      </c>
      <c r="C1" s="2" t="s">
        <v>28</v>
      </c>
      <c r="D1" s="2" t="s">
        <v>58</v>
      </c>
      <c r="E1" s="2" t="s">
        <v>50</v>
      </c>
      <c r="F1" s="2" t="s">
        <v>54</v>
      </c>
      <c r="G1" s="2" t="s">
        <v>51</v>
      </c>
      <c r="H1" s="2" t="s">
        <v>59</v>
      </c>
      <c r="I1" s="2" t="s">
        <v>57</v>
      </c>
      <c r="J1" s="2" t="s">
        <v>55</v>
      </c>
      <c r="K1" s="2" t="s">
        <v>52</v>
      </c>
      <c r="L1" s="2" t="s">
        <v>53</v>
      </c>
      <c r="M1" s="2" t="s">
        <v>60</v>
      </c>
      <c r="N1" s="2" t="s">
        <v>0</v>
      </c>
    </row>
    <row r="2" spans="1:14" x14ac:dyDescent="0.25">
      <c r="A2" s="2">
        <v>1</v>
      </c>
      <c r="B2" s="2" t="s">
        <v>2</v>
      </c>
      <c r="C2" s="2" t="s">
        <v>29</v>
      </c>
      <c r="D2" s="3">
        <v>10.35</v>
      </c>
      <c r="E2" s="3">
        <v>8.0299999999999994</v>
      </c>
      <c r="F2" s="3">
        <v>14.66</v>
      </c>
      <c r="G2" s="3">
        <v>2.0499999999999998</v>
      </c>
      <c r="H2" s="3">
        <v>46.9</v>
      </c>
      <c r="I2" s="3">
        <v>13.56</v>
      </c>
      <c r="J2" s="3">
        <v>42.53</v>
      </c>
      <c r="K2" s="3">
        <v>5.2</v>
      </c>
      <c r="L2" s="3">
        <v>61.96</v>
      </c>
      <c r="M2" s="3">
        <v>273.58999999999997</v>
      </c>
      <c r="N2" s="4">
        <v>8869</v>
      </c>
    </row>
    <row r="3" spans="1:14" x14ac:dyDescent="0.25">
      <c r="A3" s="2">
        <v>2</v>
      </c>
      <c r="B3" s="2" t="s">
        <v>3</v>
      </c>
      <c r="C3" s="2" t="s">
        <v>29</v>
      </c>
      <c r="D3" s="3">
        <v>10.42</v>
      </c>
      <c r="E3" s="3">
        <v>7.53</v>
      </c>
      <c r="F3" s="3">
        <v>15.28</v>
      </c>
      <c r="G3" s="3">
        <v>1.99</v>
      </c>
      <c r="H3" s="3">
        <v>48.11</v>
      </c>
      <c r="I3" s="3">
        <v>13.54</v>
      </c>
      <c r="J3" s="3">
        <v>48.26</v>
      </c>
      <c r="K3" s="3">
        <v>4.8</v>
      </c>
      <c r="L3" s="3">
        <v>66.650000000000006</v>
      </c>
      <c r="M3" s="3">
        <v>280.94</v>
      </c>
      <c r="N3" s="4">
        <v>8671</v>
      </c>
    </row>
    <row r="4" spans="1:14" x14ac:dyDescent="0.25">
      <c r="A4" s="2">
        <v>3</v>
      </c>
      <c r="B4" s="2" t="s">
        <v>4</v>
      </c>
      <c r="C4" s="2" t="s">
        <v>30</v>
      </c>
      <c r="D4" s="3">
        <v>11.27</v>
      </c>
      <c r="E4" s="3">
        <v>7.52</v>
      </c>
      <c r="F4" s="3">
        <v>14.5</v>
      </c>
      <c r="G4" s="3">
        <v>2.11</v>
      </c>
      <c r="H4" s="3">
        <v>49.04</v>
      </c>
      <c r="I4" s="3">
        <v>14.45</v>
      </c>
      <c r="J4" s="3">
        <v>45.75</v>
      </c>
      <c r="K4" s="3">
        <v>4.7</v>
      </c>
      <c r="L4" s="3">
        <v>76.94</v>
      </c>
      <c r="M4" s="3">
        <v>270.08</v>
      </c>
      <c r="N4" s="4">
        <v>8523</v>
      </c>
    </row>
    <row r="5" spans="1:14" x14ac:dyDescent="0.25">
      <c r="A5" s="2">
        <v>4</v>
      </c>
      <c r="B5" s="2" t="s">
        <v>5</v>
      </c>
      <c r="C5" s="2" t="s">
        <v>31</v>
      </c>
      <c r="D5" s="3">
        <v>11.05</v>
      </c>
      <c r="E5" s="3">
        <v>7.64</v>
      </c>
      <c r="F5" s="3">
        <v>15.48</v>
      </c>
      <c r="G5" s="3">
        <v>2.0499999999999998</v>
      </c>
      <c r="H5" s="3">
        <v>49.18</v>
      </c>
      <c r="I5" s="3">
        <v>14.89</v>
      </c>
      <c r="J5" s="3">
        <v>48.28</v>
      </c>
      <c r="K5" s="3">
        <v>4.8</v>
      </c>
      <c r="L5" s="3">
        <v>61.69</v>
      </c>
      <c r="M5" s="3">
        <v>262.5</v>
      </c>
      <c r="N5" s="4">
        <v>8447</v>
      </c>
    </row>
    <row r="6" spans="1:14" x14ac:dyDescent="0.25">
      <c r="A6" s="2">
        <v>5</v>
      </c>
      <c r="B6" s="2" t="s">
        <v>6</v>
      </c>
      <c r="C6" s="2" t="s">
        <v>32</v>
      </c>
      <c r="D6" s="3">
        <v>10.48</v>
      </c>
      <c r="E6" s="3">
        <v>7.54</v>
      </c>
      <c r="F6" s="3">
        <v>13.73</v>
      </c>
      <c r="G6" s="3">
        <v>2.0499999999999998</v>
      </c>
      <c r="H6" s="3">
        <v>48.2</v>
      </c>
      <c r="I6" s="3">
        <v>14.38</v>
      </c>
      <c r="J6" s="3">
        <v>45.9</v>
      </c>
      <c r="K6" s="3">
        <v>4.7</v>
      </c>
      <c r="L6" s="3">
        <v>62.77</v>
      </c>
      <c r="M6" s="3">
        <v>269.85000000000002</v>
      </c>
      <c r="N6" s="4">
        <v>8442</v>
      </c>
    </row>
    <row r="7" spans="1:14" x14ac:dyDescent="0.25">
      <c r="A7" s="2">
        <v>6</v>
      </c>
      <c r="B7" s="2" t="s">
        <v>7</v>
      </c>
      <c r="C7" s="2" t="s">
        <v>33</v>
      </c>
      <c r="D7" s="3">
        <v>10.65</v>
      </c>
      <c r="E7" s="3">
        <v>7.21</v>
      </c>
      <c r="F7" s="3">
        <v>14.87</v>
      </c>
      <c r="G7" s="3">
        <v>1.9</v>
      </c>
      <c r="H7" s="3">
        <v>48.06</v>
      </c>
      <c r="I7" s="3">
        <v>13.89</v>
      </c>
      <c r="J7" s="3">
        <v>49.11</v>
      </c>
      <c r="K7" s="3">
        <v>4.9000000000000004</v>
      </c>
      <c r="L7" s="3">
        <v>57.37</v>
      </c>
      <c r="M7" s="3">
        <v>277.62</v>
      </c>
      <c r="N7" s="4">
        <v>8320</v>
      </c>
    </row>
    <row r="8" spans="1:14" x14ac:dyDescent="0.25">
      <c r="A8" s="2">
        <v>7</v>
      </c>
      <c r="B8" s="2" t="s">
        <v>8</v>
      </c>
      <c r="C8" s="2" t="s">
        <v>34</v>
      </c>
      <c r="D8" s="3">
        <v>10.56</v>
      </c>
      <c r="E8" s="3">
        <v>7.55</v>
      </c>
      <c r="F8" s="3">
        <v>14.45</v>
      </c>
      <c r="G8" s="3">
        <v>1.99</v>
      </c>
      <c r="H8" s="3">
        <v>48.44</v>
      </c>
      <c r="I8" s="3">
        <v>14.09</v>
      </c>
      <c r="J8" s="3">
        <v>46.72</v>
      </c>
      <c r="K8" s="3">
        <v>4.5999999999999996</v>
      </c>
      <c r="L8" s="3">
        <v>54.87</v>
      </c>
      <c r="M8" s="3">
        <v>273.68</v>
      </c>
      <c r="N8" s="4">
        <v>8283</v>
      </c>
    </row>
    <row r="9" spans="1:14" x14ac:dyDescent="0.25">
      <c r="A9" s="2">
        <v>8</v>
      </c>
      <c r="B9" s="2" t="s">
        <v>9</v>
      </c>
      <c r="C9" s="2" t="s">
        <v>35</v>
      </c>
      <c r="D9" s="3">
        <v>10.78</v>
      </c>
      <c r="E9" s="3">
        <v>7.45</v>
      </c>
      <c r="F9" s="3">
        <v>14.42</v>
      </c>
      <c r="G9" s="3">
        <v>1.99</v>
      </c>
      <c r="H9" s="3">
        <v>48.91</v>
      </c>
      <c r="I9" s="3">
        <v>15.42</v>
      </c>
      <c r="J9" s="3">
        <v>47.43</v>
      </c>
      <c r="K9" s="3">
        <v>4.5999999999999996</v>
      </c>
      <c r="L9" s="3">
        <v>68.42</v>
      </c>
      <c r="M9" s="3">
        <v>276.63</v>
      </c>
      <c r="N9" s="4">
        <v>8219</v>
      </c>
    </row>
    <row r="10" spans="1:14" x14ac:dyDescent="0.25">
      <c r="A10" s="2">
        <v>9</v>
      </c>
      <c r="B10" s="2" t="s">
        <v>10</v>
      </c>
      <c r="C10" s="2" t="s">
        <v>36</v>
      </c>
      <c r="D10" s="3">
        <v>11.09</v>
      </c>
      <c r="E10" s="3">
        <v>7.17</v>
      </c>
      <c r="F10" s="3">
        <v>13.79</v>
      </c>
      <c r="G10" s="3">
        <v>2.0499999999999998</v>
      </c>
      <c r="H10" s="3">
        <v>48.56</v>
      </c>
      <c r="I10" s="3">
        <v>14.15</v>
      </c>
      <c r="J10" s="3">
        <v>43.58</v>
      </c>
      <c r="K10" s="3">
        <v>4.5</v>
      </c>
      <c r="L10" s="3">
        <v>64.790000000000006</v>
      </c>
      <c r="M10" s="3">
        <v>266.52</v>
      </c>
      <c r="N10" s="4">
        <v>8173</v>
      </c>
    </row>
    <row r="11" spans="1:14" x14ac:dyDescent="0.25">
      <c r="A11" s="2">
        <v>10</v>
      </c>
      <c r="B11" s="2" t="s">
        <v>11</v>
      </c>
      <c r="C11" s="2" t="s">
        <v>33</v>
      </c>
      <c r="D11" s="3">
        <v>11.06</v>
      </c>
      <c r="E11" s="3">
        <v>7.15</v>
      </c>
      <c r="F11" s="3">
        <v>15.67</v>
      </c>
      <c r="G11" s="3">
        <v>1.96</v>
      </c>
      <c r="H11" s="3">
        <v>50.04</v>
      </c>
      <c r="I11" s="3">
        <v>14.33</v>
      </c>
      <c r="J11" s="3">
        <v>44.71</v>
      </c>
      <c r="K11" s="3">
        <v>4.7</v>
      </c>
      <c r="L11" s="3">
        <v>64.8</v>
      </c>
      <c r="M11" s="3">
        <v>277.45999999999998</v>
      </c>
      <c r="N11" s="4">
        <v>8126</v>
      </c>
    </row>
    <row r="12" spans="1:14" x14ac:dyDescent="0.25">
      <c r="A12" s="2">
        <v>11</v>
      </c>
      <c r="B12" s="2" t="s">
        <v>12</v>
      </c>
      <c r="C12" s="2" t="s">
        <v>37</v>
      </c>
      <c r="D12" s="3">
        <v>10.85</v>
      </c>
      <c r="E12" s="3">
        <v>7.37</v>
      </c>
      <c r="F12" s="3">
        <v>14.18</v>
      </c>
      <c r="G12" s="3">
        <v>1.93</v>
      </c>
      <c r="H12" s="3">
        <v>48.85</v>
      </c>
      <c r="I12" s="3">
        <v>14.43</v>
      </c>
      <c r="J12" s="3">
        <v>32.26</v>
      </c>
      <c r="K12" s="3">
        <v>5.3</v>
      </c>
      <c r="L12" s="3">
        <v>58.82</v>
      </c>
      <c r="M12" s="3">
        <v>271.17</v>
      </c>
      <c r="N12" s="4">
        <v>8034</v>
      </c>
    </row>
    <row r="13" spans="1:14" x14ac:dyDescent="0.25">
      <c r="A13" s="2">
        <v>12</v>
      </c>
      <c r="B13" s="2" t="s">
        <v>13</v>
      </c>
      <c r="C13" s="2" t="s">
        <v>38</v>
      </c>
      <c r="D13" s="3">
        <v>11.1</v>
      </c>
      <c r="E13" s="3">
        <v>7.36</v>
      </c>
      <c r="F13" s="3">
        <v>15.09</v>
      </c>
      <c r="G13" s="3">
        <v>1.96</v>
      </c>
      <c r="H13" s="3">
        <v>50.22</v>
      </c>
      <c r="I13" s="3">
        <v>15.02</v>
      </c>
      <c r="J13" s="3">
        <v>46.15</v>
      </c>
      <c r="K13" s="3">
        <v>4.7</v>
      </c>
      <c r="L13" s="3">
        <v>59.82</v>
      </c>
      <c r="M13" s="3">
        <v>278.2</v>
      </c>
      <c r="N13" s="4">
        <v>7988</v>
      </c>
    </row>
    <row r="14" spans="1:14" x14ac:dyDescent="0.25">
      <c r="A14" s="2">
        <v>13</v>
      </c>
      <c r="B14" s="2" t="s">
        <v>14</v>
      </c>
      <c r="C14" s="2" t="s">
        <v>39</v>
      </c>
      <c r="D14" s="3">
        <v>11.18</v>
      </c>
      <c r="E14" s="3">
        <v>6.8</v>
      </c>
      <c r="F14" s="3">
        <v>14.49</v>
      </c>
      <c r="G14" s="3">
        <v>2.0499999999999998</v>
      </c>
      <c r="H14" s="3">
        <v>51.07</v>
      </c>
      <c r="I14" s="3">
        <v>14.12</v>
      </c>
      <c r="J14" s="3">
        <v>41.27</v>
      </c>
      <c r="K14" s="3">
        <v>5.4</v>
      </c>
      <c r="L14" s="3">
        <v>57.25</v>
      </c>
      <c r="M14" s="3">
        <v>288.23</v>
      </c>
      <c r="N14" s="4">
        <v>7972</v>
      </c>
    </row>
    <row r="15" spans="1:14" x14ac:dyDescent="0.25">
      <c r="A15" s="2">
        <v>14</v>
      </c>
      <c r="B15" s="2" t="s">
        <v>15</v>
      </c>
      <c r="C15" s="2" t="s">
        <v>30</v>
      </c>
      <c r="D15" s="3">
        <v>10.8</v>
      </c>
      <c r="E15" s="3">
        <v>6.75</v>
      </c>
      <c r="F15" s="3">
        <v>14.48</v>
      </c>
      <c r="G15" s="3">
        <v>1.99</v>
      </c>
      <c r="H15" s="3">
        <v>48.76</v>
      </c>
      <c r="I15" s="3">
        <v>14.24</v>
      </c>
      <c r="J15" s="3">
        <v>42.27</v>
      </c>
      <c r="K15" s="3">
        <v>4.5999999999999996</v>
      </c>
      <c r="L15" s="3">
        <v>59.85</v>
      </c>
      <c r="M15" s="3">
        <v>278.57</v>
      </c>
      <c r="N15" s="4">
        <v>7956</v>
      </c>
    </row>
    <row r="16" spans="1:14" x14ac:dyDescent="0.25">
      <c r="A16" s="2">
        <v>15</v>
      </c>
      <c r="B16" s="2" t="s">
        <v>16</v>
      </c>
      <c r="C16" s="2" t="s">
        <v>40</v>
      </c>
      <c r="D16" s="3">
        <v>11.32</v>
      </c>
      <c r="E16" s="3">
        <v>7.17</v>
      </c>
      <c r="F16" s="3">
        <v>14.05</v>
      </c>
      <c r="G16" s="3">
        <v>2.0499999999999998</v>
      </c>
      <c r="H16" s="3">
        <v>48.76</v>
      </c>
      <c r="I16" s="3">
        <v>15.59</v>
      </c>
      <c r="J16" s="3">
        <v>41.2</v>
      </c>
      <c r="K16" s="3">
        <v>4.7</v>
      </c>
      <c r="L16" s="3">
        <v>62.41</v>
      </c>
      <c r="M16" s="3">
        <v>263.02</v>
      </c>
      <c r="N16" s="4">
        <v>7952</v>
      </c>
    </row>
    <row r="17" spans="1:14" x14ac:dyDescent="0.25">
      <c r="A17" s="2">
        <v>16</v>
      </c>
      <c r="B17" s="2" t="s">
        <v>17</v>
      </c>
      <c r="C17" s="2" t="s">
        <v>35</v>
      </c>
      <c r="D17" s="3">
        <v>11.01</v>
      </c>
      <c r="E17" s="3">
        <v>7.25</v>
      </c>
      <c r="F17" s="3">
        <v>12.89</v>
      </c>
      <c r="G17" s="3">
        <v>2.02</v>
      </c>
      <c r="H17" s="3">
        <v>49.81</v>
      </c>
      <c r="I17" s="3">
        <v>14.39</v>
      </c>
      <c r="J17" s="3">
        <v>43.51</v>
      </c>
      <c r="K17" s="3">
        <v>5.0999999999999996</v>
      </c>
      <c r="L17" s="3">
        <v>53.81</v>
      </c>
      <c r="M17" s="3">
        <v>282.8</v>
      </c>
      <c r="N17" s="4">
        <v>7948</v>
      </c>
    </row>
    <row r="18" spans="1:14" x14ac:dyDescent="0.25">
      <c r="A18" s="2">
        <v>17</v>
      </c>
      <c r="B18" s="2" t="s">
        <v>18</v>
      </c>
      <c r="C18" s="2" t="s">
        <v>41</v>
      </c>
      <c r="D18" s="3">
        <v>10.74</v>
      </c>
      <c r="E18" s="3">
        <v>6.94</v>
      </c>
      <c r="F18" s="3">
        <v>14.75</v>
      </c>
      <c r="G18" s="3">
        <v>1.93</v>
      </c>
      <c r="H18" s="3">
        <v>48.42</v>
      </c>
      <c r="I18" s="3">
        <v>14.15</v>
      </c>
      <c r="J18" s="3">
        <v>44.42</v>
      </c>
      <c r="K18" s="3">
        <v>4.4000000000000004</v>
      </c>
      <c r="L18" s="3">
        <v>55.69</v>
      </c>
      <c r="M18" s="3">
        <v>278.06</v>
      </c>
      <c r="N18" s="4">
        <v>7928</v>
      </c>
    </row>
    <row r="19" spans="1:14" x14ac:dyDescent="0.25">
      <c r="A19" s="2">
        <v>18</v>
      </c>
      <c r="B19" s="2" t="s">
        <v>19</v>
      </c>
      <c r="C19" s="2" t="s">
        <v>42</v>
      </c>
      <c r="D19" s="3">
        <v>10.91</v>
      </c>
      <c r="E19" s="3">
        <v>7.21</v>
      </c>
      <c r="F19" s="3">
        <v>16.47</v>
      </c>
      <c r="G19" s="3">
        <v>1.99</v>
      </c>
      <c r="H19" s="3">
        <v>49.83</v>
      </c>
      <c r="I19" s="3">
        <v>14.4</v>
      </c>
      <c r="J19" s="3">
        <v>44.93</v>
      </c>
      <c r="K19" s="3">
        <v>5.0999999999999996</v>
      </c>
      <c r="L19" s="3">
        <v>49.93</v>
      </c>
      <c r="M19" s="3">
        <v>316.83</v>
      </c>
      <c r="N19" s="4">
        <v>7926</v>
      </c>
    </row>
    <row r="20" spans="1:14" x14ac:dyDescent="0.25">
      <c r="A20" s="2">
        <v>19</v>
      </c>
      <c r="B20" s="2" t="s">
        <v>20</v>
      </c>
      <c r="C20" s="2" t="s">
        <v>43</v>
      </c>
      <c r="D20" s="3">
        <v>10.7</v>
      </c>
      <c r="E20" s="3">
        <v>7.16</v>
      </c>
      <c r="F20" s="3">
        <v>13.52</v>
      </c>
      <c r="G20" s="3">
        <v>1.93</v>
      </c>
      <c r="H20" s="3">
        <v>48.25</v>
      </c>
      <c r="I20" s="3">
        <v>14.79</v>
      </c>
      <c r="J20" s="3">
        <v>44.76</v>
      </c>
      <c r="K20" s="3">
        <v>4.5999999999999996</v>
      </c>
      <c r="L20" s="3">
        <v>51.59</v>
      </c>
      <c r="M20" s="3">
        <v>278.04000000000002</v>
      </c>
      <c r="N20" s="4">
        <v>7849</v>
      </c>
    </row>
    <row r="21" spans="1:14" x14ac:dyDescent="0.25">
      <c r="A21" s="2">
        <v>20</v>
      </c>
      <c r="B21" s="2" t="s">
        <v>21</v>
      </c>
      <c r="C21" s="2" t="s">
        <v>44</v>
      </c>
      <c r="D21" s="3">
        <v>11.32</v>
      </c>
      <c r="E21" s="3">
        <v>6.86</v>
      </c>
      <c r="F21" s="3">
        <v>13.59</v>
      </c>
      <c r="G21" s="3">
        <v>1.99</v>
      </c>
      <c r="H21" s="3">
        <v>50.78</v>
      </c>
      <c r="I21" s="3">
        <v>15.47</v>
      </c>
      <c r="J21" s="3">
        <v>46.66</v>
      </c>
      <c r="K21" s="3">
        <v>4.9000000000000004</v>
      </c>
      <c r="L21" s="3">
        <v>66.38</v>
      </c>
      <c r="M21" s="3">
        <v>279.33</v>
      </c>
      <c r="N21" s="4">
        <v>7842</v>
      </c>
    </row>
    <row r="22" spans="1:14" x14ac:dyDescent="0.25">
      <c r="A22" s="2">
        <v>21</v>
      </c>
      <c r="B22" s="2" t="s">
        <v>22</v>
      </c>
      <c r="C22" s="2" t="s">
        <v>37</v>
      </c>
      <c r="D22" s="3">
        <v>10.98</v>
      </c>
      <c r="E22" s="3">
        <v>7.27</v>
      </c>
      <c r="F22" s="3">
        <v>13.77</v>
      </c>
      <c r="G22" s="3">
        <v>1.96</v>
      </c>
      <c r="H22" s="3">
        <v>49.62</v>
      </c>
      <c r="I22" s="3">
        <v>14.61</v>
      </c>
      <c r="J22" s="3">
        <v>42.26</v>
      </c>
      <c r="K22" s="3">
        <v>4.5</v>
      </c>
      <c r="L22" s="3">
        <v>61.6</v>
      </c>
      <c r="M22" s="3">
        <v>290.01</v>
      </c>
      <c r="N22" s="4">
        <v>7805</v>
      </c>
    </row>
    <row r="23" spans="1:14" x14ac:dyDescent="0.25">
      <c r="A23" s="2">
        <v>22</v>
      </c>
      <c r="B23" s="2" t="s">
        <v>23</v>
      </c>
      <c r="C23" s="2" t="s">
        <v>45</v>
      </c>
      <c r="D23" s="3">
        <v>10.99</v>
      </c>
      <c r="E23" s="3">
        <v>6.98</v>
      </c>
      <c r="F23" s="3">
        <v>13.45</v>
      </c>
      <c r="G23" s="3">
        <v>1.93</v>
      </c>
      <c r="H23" s="3">
        <v>50.62</v>
      </c>
      <c r="I23" s="3">
        <v>15.22</v>
      </c>
      <c r="J23" s="3">
        <v>45.1</v>
      </c>
      <c r="K23" s="3">
        <v>4.5</v>
      </c>
      <c r="L23" s="3">
        <v>57.35</v>
      </c>
      <c r="M23" s="3">
        <v>275.88</v>
      </c>
      <c r="N23" s="4">
        <v>7649</v>
      </c>
    </row>
    <row r="24" spans="1:14" x14ac:dyDescent="0.25">
      <c r="A24" s="2">
        <v>23</v>
      </c>
      <c r="B24" s="2" t="s">
        <v>24</v>
      </c>
      <c r="C24" s="2" t="s">
        <v>46</v>
      </c>
      <c r="D24" s="3">
        <v>10.89</v>
      </c>
      <c r="E24" s="3">
        <v>6.9</v>
      </c>
      <c r="F24" s="3">
        <v>14.97</v>
      </c>
      <c r="G24" s="3">
        <v>1.93</v>
      </c>
      <c r="H24" s="3">
        <v>48.64</v>
      </c>
      <c r="I24" s="3">
        <v>14.23</v>
      </c>
      <c r="J24" s="3">
        <v>45.61</v>
      </c>
      <c r="K24" s="3">
        <v>4.2</v>
      </c>
      <c r="L24" s="3">
        <v>50.36</v>
      </c>
      <c r="M24" s="3">
        <v>308.14</v>
      </c>
      <c r="N24" s="4">
        <v>7586</v>
      </c>
    </row>
    <row r="25" spans="1:14" x14ac:dyDescent="0.25">
      <c r="A25" s="2">
        <v>24</v>
      </c>
      <c r="B25" s="2" t="s">
        <v>25</v>
      </c>
      <c r="C25" s="2" t="s">
        <v>47</v>
      </c>
      <c r="D25" s="3">
        <v>11.15</v>
      </c>
      <c r="E25" s="3">
        <v>6.96</v>
      </c>
      <c r="F25" s="3">
        <v>13.93</v>
      </c>
      <c r="G25" s="3">
        <v>1.9</v>
      </c>
      <c r="H25" s="3">
        <v>50.83</v>
      </c>
      <c r="I25" s="3">
        <v>14.92</v>
      </c>
      <c r="J25" s="3">
        <v>45.14</v>
      </c>
      <c r="K25" s="3">
        <v>4.5999999999999996</v>
      </c>
      <c r="L25" s="3">
        <v>58.84</v>
      </c>
      <c r="M25" s="3">
        <v>293.81</v>
      </c>
      <c r="N25" s="4">
        <v>7581</v>
      </c>
    </row>
    <row r="26" spans="1:14" x14ac:dyDescent="0.25">
      <c r="A26" s="2">
        <v>25</v>
      </c>
      <c r="B26" s="2" t="s">
        <v>26</v>
      </c>
      <c r="C26" s="2" t="s">
        <v>48</v>
      </c>
      <c r="D26" s="3">
        <v>10.95</v>
      </c>
      <c r="E26" s="3">
        <v>7.12</v>
      </c>
      <c r="F26" s="3">
        <v>15.17</v>
      </c>
      <c r="G26" s="3">
        <v>1.96</v>
      </c>
      <c r="H26" s="3">
        <v>50.13</v>
      </c>
      <c r="I26" s="3">
        <v>14.87</v>
      </c>
      <c r="J26" s="3">
        <v>46.43</v>
      </c>
      <c r="K26" s="3">
        <v>4.2</v>
      </c>
      <c r="L26" s="3">
        <v>50.16</v>
      </c>
      <c r="M26" s="3">
        <v>303.14</v>
      </c>
      <c r="N26" s="4">
        <v>7557</v>
      </c>
    </row>
    <row r="27" spans="1:14" x14ac:dyDescent="0.25">
      <c r="A27" s="2">
        <v>26</v>
      </c>
      <c r="B27" s="2" t="s">
        <v>27</v>
      </c>
      <c r="C27" s="2" t="s">
        <v>49</v>
      </c>
      <c r="D27" s="3">
        <v>11.37</v>
      </c>
      <c r="E27" s="3">
        <v>6.41</v>
      </c>
      <c r="F27" s="3">
        <v>14.11</v>
      </c>
      <c r="G27" s="3">
        <v>1.93</v>
      </c>
      <c r="H27" s="3">
        <v>51.91</v>
      </c>
      <c r="I27" s="3">
        <v>14.74</v>
      </c>
      <c r="J27" s="3">
        <v>43.53</v>
      </c>
      <c r="K27" s="3">
        <v>4.4000000000000004</v>
      </c>
      <c r="L27" s="3">
        <v>56.62</v>
      </c>
      <c r="M27" s="3">
        <v>309.52</v>
      </c>
      <c r="N27" s="4">
        <v>7203</v>
      </c>
    </row>
    <row r="30" spans="1:14" x14ac:dyDescent="0.25">
      <c r="B30" s="2" t="s">
        <v>63</v>
      </c>
      <c r="D30" s="3">
        <f>MIN(D2:D27)</f>
        <v>10.35</v>
      </c>
      <c r="E30" s="3">
        <f t="shared" ref="E30:N30" si="0">MIN(E2:E27)</f>
        <v>6.41</v>
      </c>
      <c r="F30" s="3">
        <f t="shared" si="0"/>
        <v>12.89</v>
      </c>
      <c r="G30" s="3">
        <f t="shared" si="0"/>
        <v>1.9</v>
      </c>
      <c r="H30" s="3">
        <f t="shared" si="0"/>
        <v>46.9</v>
      </c>
      <c r="I30" s="3">
        <f t="shared" si="0"/>
        <v>13.54</v>
      </c>
      <c r="J30" s="3">
        <f t="shared" si="0"/>
        <v>32.26</v>
      </c>
      <c r="K30" s="3">
        <f t="shared" si="0"/>
        <v>4.2</v>
      </c>
      <c r="L30" s="3">
        <f t="shared" si="0"/>
        <v>49.93</v>
      </c>
      <c r="M30" s="3">
        <f t="shared" si="0"/>
        <v>262.5</v>
      </c>
      <c r="N30" s="3">
        <f t="shared" si="0"/>
        <v>7203</v>
      </c>
    </row>
    <row r="31" spans="1:14" x14ac:dyDescent="0.25">
      <c r="B31" s="2" t="s">
        <v>64</v>
      </c>
      <c r="D31" s="3">
        <f>MAX(D2:D27)</f>
        <v>11.37</v>
      </c>
      <c r="E31" s="3">
        <f t="shared" ref="E31:N31" si="1">MAX(E2:E27)</f>
        <v>8.0299999999999994</v>
      </c>
      <c r="F31" s="3">
        <f t="shared" si="1"/>
        <v>16.47</v>
      </c>
      <c r="G31" s="3">
        <f t="shared" si="1"/>
        <v>2.11</v>
      </c>
      <c r="H31" s="3">
        <f t="shared" si="1"/>
        <v>51.91</v>
      </c>
      <c r="I31" s="3">
        <f t="shared" si="1"/>
        <v>15.59</v>
      </c>
      <c r="J31" s="3">
        <f t="shared" si="1"/>
        <v>49.11</v>
      </c>
      <c r="K31" s="3">
        <f t="shared" si="1"/>
        <v>5.4</v>
      </c>
      <c r="L31" s="3">
        <f t="shared" si="1"/>
        <v>76.94</v>
      </c>
      <c r="M31" s="3">
        <f t="shared" si="1"/>
        <v>316.83</v>
      </c>
      <c r="N31" s="3">
        <f t="shared" si="1"/>
        <v>8869</v>
      </c>
    </row>
    <row r="32" spans="1:14" x14ac:dyDescent="0.25">
      <c r="B32" s="2" t="s">
        <v>61</v>
      </c>
      <c r="D32" s="3">
        <f>SUM(D2:D27)/COUNT(D2:D27)</f>
        <v>10.921923076923076</v>
      </c>
      <c r="E32" s="3">
        <f t="shared" ref="E32:N32" si="2">SUM(E2:E27)/COUNT(E2:E27)</f>
        <v>7.2038461538461558</v>
      </c>
      <c r="F32" s="3">
        <f t="shared" si="2"/>
        <v>14.452307692307691</v>
      </c>
      <c r="G32" s="3">
        <f t="shared" si="2"/>
        <v>1.9842307692307695</v>
      </c>
      <c r="H32" s="3">
        <f t="shared" si="2"/>
        <v>49.305384615384618</v>
      </c>
      <c r="I32" s="3">
        <f t="shared" si="2"/>
        <v>14.534230769230778</v>
      </c>
      <c r="J32" s="3">
        <f t="shared" si="2"/>
        <v>44.529615384615383</v>
      </c>
      <c r="K32" s="3">
        <f t="shared" si="2"/>
        <v>4.7192307692307693</v>
      </c>
      <c r="L32" s="3">
        <f t="shared" si="2"/>
        <v>59.643846153846134</v>
      </c>
      <c r="M32" s="3">
        <f t="shared" si="2"/>
        <v>281.67769230769233</v>
      </c>
      <c r="N32" s="3">
        <f t="shared" si="2"/>
        <v>8032.6538461538457</v>
      </c>
    </row>
    <row r="33" spans="2:14" x14ac:dyDescent="0.25">
      <c r="B33" s="2" t="s">
        <v>62</v>
      </c>
      <c r="D33" s="3">
        <f>MEDIAN(D2:D27)</f>
        <v>10.965</v>
      </c>
      <c r="E33" s="3">
        <f t="shared" ref="E33:N33" si="3">MEDIAN(E2:E27)</f>
        <v>7.1899999999999995</v>
      </c>
      <c r="F33" s="3">
        <f t="shared" si="3"/>
        <v>14.465</v>
      </c>
      <c r="G33" s="3">
        <f t="shared" si="3"/>
        <v>1.99</v>
      </c>
      <c r="H33" s="3">
        <f t="shared" si="3"/>
        <v>48.974999999999994</v>
      </c>
      <c r="I33" s="3">
        <f t="shared" si="3"/>
        <v>14.414999999999999</v>
      </c>
      <c r="J33" s="3">
        <f t="shared" si="3"/>
        <v>45.015000000000001</v>
      </c>
      <c r="K33" s="3">
        <f t="shared" si="3"/>
        <v>4.7</v>
      </c>
      <c r="L33" s="3">
        <f t="shared" si="3"/>
        <v>59.33</v>
      </c>
      <c r="M33" s="3">
        <f t="shared" si="3"/>
        <v>278.05</v>
      </c>
      <c r="N33" s="3">
        <f t="shared" si="3"/>
        <v>7964</v>
      </c>
    </row>
    <row r="35" spans="2:14" x14ac:dyDescent="0.25">
      <c r="B35" t="s">
        <v>65</v>
      </c>
      <c r="D35" s="3">
        <f>ABS(D32-D33)</f>
        <v>4.3076923076924345E-2</v>
      </c>
      <c r="E35" s="3">
        <f t="shared" ref="E35:N35" si="4">ABS(E32-E33)</f>
        <v>1.3846153846156284E-2</v>
      </c>
      <c r="F35" s="3">
        <f t="shared" si="4"/>
        <v>1.2692307692308447E-2</v>
      </c>
      <c r="G35" s="3">
        <f t="shared" si="4"/>
        <v>5.7692307692305267E-3</v>
      </c>
      <c r="H35" s="3">
        <f t="shared" si="4"/>
        <v>0.33038461538462371</v>
      </c>
      <c r="I35" s="3">
        <f t="shared" si="4"/>
        <v>0.11923076923077858</v>
      </c>
      <c r="J35" s="3">
        <f t="shared" si="4"/>
        <v>0.48538461538461775</v>
      </c>
      <c r="K35" s="3">
        <f t="shared" si="4"/>
        <v>1.9230769230769162E-2</v>
      </c>
      <c r="L35" s="3">
        <f t="shared" si="4"/>
        <v>0.31384615384613568</v>
      </c>
      <c r="M35" s="3">
        <f t="shared" si="4"/>
        <v>3.627692307692314</v>
      </c>
      <c r="N35" s="3">
        <f t="shared" si="4"/>
        <v>68.653846153845734</v>
      </c>
    </row>
    <row r="36" spans="2:14" x14ac:dyDescent="0.25">
      <c r="B36" s="2" t="s">
        <v>66</v>
      </c>
      <c r="D36" s="3">
        <f>100/(ABS(D30-D31))*D35</f>
        <v>4.2232277526396436</v>
      </c>
      <c r="E36" s="3">
        <f t="shared" ref="E36:N36" si="5">100/(ABS(E30-E31))*E35</f>
        <v>0.85470085470100565</v>
      </c>
      <c r="F36" s="3">
        <f t="shared" si="5"/>
        <v>0.35453373442202379</v>
      </c>
      <c r="G36" s="3">
        <f t="shared" si="5"/>
        <v>2.7472527472526322</v>
      </c>
      <c r="H36" s="3">
        <f t="shared" si="5"/>
        <v>6.5945033010902963</v>
      </c>
      <c r="I36" s="3">
        <f t="shared" si="5"/>
        <v>5.8161350844282218</v>
      </c>
      <c r="J36" s="3">
        <f t="shared" si="5"/>
        <v>2.8806208628167225</v>
      </c>
      <c r="K36" s="3">
        <f t="shared" si="5"/>
        <v>1.6025641025640964</v>
      </c>
      <c r="L36" s="3">
        <f t="shared" si="5"/>
        <v>1.1619628057983551</v>
      </c>
      <c r="M36" s="3">
        <f t="shared" si="5"/>
        <v>6.6771439493692526</v>
      </c>
      <c r="N36" s="3">
        <f t="shared" si="5"/>
        <v>4.1208791208790956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Alexander</dc:creator>
  <cp:lastModifiedBy>Klein, Alexander</cp:lastModifiedBy>
  <dcterms:created xsi:type="dcterms:W3CDTF">2016-10-22T13:51:11Z</dcterms:created>
  <dcterms:modified xsi:type="dcterms:W3CDTF">2016-10-22T17:09:01Z</dcterms:modified>
</cp:coreProperties>
</file>