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A_AK\23 CAS Business Decision Support\06 Dynamische Entscheidungen\0602\"/>
    </mc:Choice>
  </mc:AlternateContent>
  <bookViews>
    <workbookView xWindow="0" yWindow="0" windowWidth="24000" windowHeight="9510"/>
  </bookViews>
  <sheets>
    <sheet name="PERT Gantt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3" l="1"/>
  <c r="C19" i="3"/>
  <c r="D19" i="3"/>
  <c r="J8" i="3" l="1"/>
  <c r="O27" i="3"/>
  <c r="AC8" i="3"/>
  <c r="AC27" i="3"/>
  <c r="AC22" i="3"/>
  <c r="W22" i="3"/>
  <c r="Y17" i="3"/>
  <c r="Y12" i="3"/>
  <c r="W8" i="3"/>
  <c r="W3" i="3"/>
  <c r="S12" i="3"/>
  <c r="S17" i="3"/>
  <c r="S22" i="3"/>
  <c r="O17" i="3"/>
  <c r="O12" i="3"/>
  <c r="O8" i="3"/>
  <c r="O3" i="3"/>
  <c r="E4" i="3" l="1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F7" i="3" l="1"/>
  <c r="F13" i="3"/>
  <c r="AB8" i="3"/>
  <c r="AB27" i="3"/>
  <c r="F2" i="3"/>
  <c r="F15" i="3"/>
  <c r="AF36" i="3"/>
  <c r="AF35" i="3"/>
  <c r="AF34" i="3"/>
  <c r="AF33" i="3"/>
  <c r="AF32" i="3"/>
  <c r="AF31" i="3"/>
  <c r="AF30" i="3"/>
  <c r="AF29" i="3"/>
  <c r="AF28" i="3"/>
  <c r="AF27" i="3"/>
  <c r="AF26" i="3"/>
  <c r="AF25" i="3"/>
  <c r="AF24" i="3"/>
  <c r="AF23" i="3"/>
  <c r="AF22" i="3"/>
  <c r="AF21" i="3"/>
  <c r="AF20" i="3"/>
  <c r="CS18" i="3"/>
  <c r="CS17" i="3"/>
  <c r="CS16" i="3"/>
  <c r="CS15" i="3"/>
  <c r="CS14" i="3"/>
  <c r="CS13" i="3"/>
  <c r="CS12" i="3"/>
  <c r="CS11" i="3"/>
  <c r="CS10" i="3"/>
  <c r="CS9" i="3"/>
  <c r="CS8" i="3"/>
  <c r="CS7" i="3"/>
  <c r="CS6" i="3"/>
  <c r="CS5" i="3"/>
  <c r="CS4" i="3"/>
  <c r="CS3" i="3"/>
  <c r="CS2" i="3"/>
  <c r="F9" i="3" l="1"/>
  <c r="N12" i="3"/>
  <c r="E3" i="3"/>
  <c r="N17" i="3" s="1"/>
  <c r="F16" i="3"/>
  <c r="F4" i="3"/>
  <c r="F3" i="3"/>
  <c r="F5" i="3"/>
  <c r="F18" i="3"/>
  <c r="F17" i="3"/>
  <c r="F14" i="3"/>
  <c r="V8" i="3"/>
  <c r="F11" i="3"/>
  <c r="R22" i="3"/>
  <c r="R12" i="3"/>
  <c r="N27" i="3"/>
  <c r="F12" i="3"/>
  <c r="V22" i="3"/>
  <c r="X17" i="3"/>
  <c r="F8" i="3"/>
  <c r="R17" i="3"/>
  <c r="F6" i="3"/>
  <c r="N8" i="3"/>
  <c r="F10" i="3"/>
  <c r="V3" i="3"/>
  <c r="AB22" i="3"/>
  <c r="N3" i="3"/>
  <c r="X12" i="3"/>
  <c r="E2" i="3"/>
  <c r="I8" i="3" s="1"/>
  <c r="K6" i="3" s="1"/>
  <c r="N6" i="3" s="1"/>
  <c r="P6" i="3" l="1"/>
  <c r="N15" i="3"/>
  <c r="P15" i="3" s="1"/>
  <c r="BQ2" i="3"/>
  <c r="BU2" i="3"/>
  <c r="BY2" i="3"/>
  <c r="CC2" i="3"/>
  <c r="CG2" i="3"/>
  <c r="CK2" i="3"/>
  <c r="CO2" i="3"/>
  <c r="BN2" i="3"/>
  <c r="BR2" i="3"/>
  <c r="BV2" i="3"/>
  <c r="BZ2" i="3"/>
  <c r="CD2" i="3"/>
  <c r="CH2" i="3"/>
  <c r="CL2" i="3"/>
  <c r="CP2" i="3"/>
  <c r="BO2" i="3"/>
  <c r="BS2" i="3"/>
  <c r="BW2" i="3"/>
  <c r="CA2" i="3"/>
  <c r="CE2" i="3"/>
  <c r="CI2" i="3"/>
  <c r="CM2" i="3"/>
  <c r="CQ2" i="3"/>
  <c r="CB2" i="3"/>
  <c r="AY2" i="3"/>
  <c r="BC2" i="3"/>
  <c r="BG2" i="3"/>
  <c r="BK2" i="3"/>
  <c r="CN2" i="3"/>
  <c r="BP2" i="3"/>
  <c r="CF2" i="3"/>
  <c r="AZ2" i="3"/>
  <c r="BD2" i="3"/>
  <c r="BH2" i="3"/>
  <c r="BL2" i="3"/>
  <c r="BX2" i="3"/>
  <c r="BT2" i="3"/>
  <c r="CJ2" i="3"/>
  <c r="BA2" i="3"/>
  <c r="BE2" i="3"/>
  <c r="BI2" i="3"/>
  <c r="BM2" i="3"/>
  <c r="BF2" i="3"/>
  <c r="BJ2" i="3"/>
  <c r="BB2" i="3"/>
  <c r="AI2" i="3"/>
  <c r="AO2" i="3"/>
  <c r="AR2" i="3"/>
  <c r="AP2" i="3"/>
  <c r="AH2" i="3"/>
  <c r="AV2" i="3"/>
  <c r="AX2" i="3"/>
  <c r="AN2" i="3"/>
  <c r="AU2" i="3"/>
  <c r="AS2" i="3"/>
  <c r="N10" i="3"/>
  <c r="P10" i="3" s="1"/>
  <c r="AT2" i="3"/>
  <c r="AL2" i="3"/>
  <c r="AG2" i="3"/>
  <c r="AW2" i="3"/>
  <c r="AM2" i="3"/>
  <c r="N1" i="3"/>
  <c r="P1" i="3" s="1"/>
  <c r="AJ2" i="3"/>
  <c r="AQ2" i="3"/>
  <c r="AK2" i="3"/>
  <c r="N25" i="3" l="1"/>
  <c r="R10" i="3"/>
  <c r="V1" i="3"/>
  <c r="BH12" i="3"/>
  <c r="R20" i="3"/>
  <c r="T20" i="3" s="1"/>
  <c r="CO4" i="3"/>
  <c r="CA3" i="3"/>
  <c r="BP3" i="3"/>
  <c r="CF3" i="3"/>
  <c r="BU3" i="3"/>
  <c r="CK3" i="3"/>
  <c r="AZ3" i="3"/>
  <c r="BR3" i="3"/>
  <c r="BI3" i="3"/>
  <c r="BB3" i="3"/>
  <c r="CP3" i="3"/>
  <c r="AY3" i="3"/>
  <c r="AL4" i="3"/>
  <c r="AS4" i="3"/>
  <c r="AU12" i="3"/>
  <c r="AP12" i="3"/>
  <c r="AL12" i="3"/>
  <c r="AR12" i="3"/>
  <c r="AM12" i="3"/>
  <c r="AK12" i="3"/>
  <c r="X1" i="3" l="1"/>
  <c r="AW12" i="3"/>
  <c r="AJ12" i="3"/>
  <c r="BL12" i="3"/>
  <c r="AQ12" i="3"/>
  <c r="AX12" i="3"/>
  <c r="BB12" i="3"/>
  <c r="BM12" i="3"/>
  <c r="AZ5" i="3"/>
  <c r="AQ5" i="3"/>
  <c r="BZ3" i="3"/>
  <c r="BE3" i="3"/>
  <c r="CD3" i="3"/>
  <c r="BQ3" i="3"/>
  <c r="CQ3" i="3"/>
  <c r="CE3" i="3"/>
  <c r="BK3" i="3"/>
  <c r="CL3" i="3"/>
  <c r="BL3" i="3"/>
  <c r="CG3" i="3"/>
  <c r="CB3" i="3"/>
  <c r="BO3" i="3"/>
  <c r="AO4" i="3"/>
  <c r="BG12" i="3"/>
  <c r="CJ12" i="3"/>
  <c r="CF12" i="3"/>
  <c r="CM12" i="3"/>
  <c r="BC4" i="3"/>
  <c r="BW12" i="3"/>
  <c r="AS12" i="3"/>
  <c r="AO12" i="3"/>
  <c r="AG12" i="3"/>
  <c r="BD12" i="3"/>
  <c r="AY12" i="3"/>
  <c r="CD12" i="3"/>
  <c r="BP12" i="3"/>
  <c r="BO12" i="3"/>
  <c r="BN12" i="3"/>
  <c r="AN12" i="3"/>
  <c r="AV12" i="3"/>
  <c r="AI12" i="3"/>
  <c r="AT12" i="3"/>
  <c r="AH12" i="3"/>
  <c r="BZ12" i="3"/>
  <c r="BJ12" i="3"/>
  <c r="BE12" i="3"/>
  <c r="CE12" i="3"/>
  <c r="CG12" i="3"/>
  <c r="CH12" i="3"/>
  <c r="BK12" i="3"/>
  <c r="CN12" i="3"/>
  <c r="BF12" i="3"/>
  <c r="BT12" i="3"/>
  <c r="BA12" i="3"/>
  <c r="CQ12" i="3"/>
  <c r="CA12" i="3"/>
  <c r="BR12" i="3"/>
  <c r="CC12" i="3"/>
  <c r="BY12" i="3"/>
  <c r="CP12" i="3"/>
  <c r="AZ12" i="3"/>
  <c r="BC12" i="3"/>
  <c r="BX12" i="3"/>
  <c r="CL12" i="3"/>
  <c r="BI12" i="3"/>
  <c r="CB12" i="3"/>
  <c r="CI12" i="3"/>
  <c r="BS12" i="3"/>
  <c r="CO12" i="3"/>
  <c r="BQ12" i="3"/>
  <c r="AQ4" i="3"/>
  <c r="BA4" i="3"/>
  <c r="AX4" i="3"/>
  <c r="CQ4" i="3"/>
  <c r="BJ4" i="3"/>
  <c r="AX5" i="3"/>
  <c r="CL5" i="3"/>
  <c r="CK5" i="3"/>
  <c r="AU5" i="3"/>
  <c r="BA5" i="3"/>
  <c r="BP5" i="3"/>
  <c r="AT4" i="3"/>
  <c r="AI4" i="3"/>
  <c r="BL4" i="3"/>
  <c r="BF4" i="3"/>
  <c r="BO4" i="3"/>
  <c r="AG4" i="3"/>
  <c r="AJ4" i="3"/>
  <c r="BH4" i="3"/>
  <c r="BT4" i="3"/>
  <c r="CD4" i="3"/>
  <c r="AY4" i="3"/>
  <c r="CB4" i="3"/>
  <c r="CI4" i="3"/>
  <c r="BZ4" i="3"/>
  <c r="BE4" i="3"/>
  <c r="BS4" i="3"/>
  <c r="BU4" i="3"/>
  <c r="AP4" i="3"/>
  <c r="AR4" i="3"/>
  <c r="AN4" i="3"/>
  <c r="AH4" i="3"/>
  <c r="BD4" i="3"/>
  <c r="BK4" i="3"/>
  <c r="CN4" i="3"/>
  <c r="BB4" i="3"/>
  <c r="BM4" i="3"/>
  <c r="CF4" i="3"/>
  <c r="CE4" i="3"/>
  <c r="CP4" i="3"/>
  <c r="BR4" i="3"/>
  <c r="CC4" i="3"/>
  <c r="AU4" i="3"/>
  <c r="AV4" i="3"/>
  <c r="AM4" i="3"/>
  <c r="AZ4" i="3"/>
  <c r="BG4" i="3"/>
  <c r="BX4" i="3"/>
  <c r="CJ4" i="3"/>
  <c r="BI4" i="3"/>
  <c r="BP4" i="3"/>
  <c r="CA4" i="3"/>
  <c r="CH4" i="3"/>
  <c r="BN4" i="3"/>
  <c r="BQ4" i="3"/>
  <c r="CG4" i="3"/>
  <c r="BY4" i="3"/>
  <c r="AN5" i="3"/>
  <c r="AT5" i="3"/>
  <c r="BE5" i="3"/>
  <c r="CP5" i="3"/>
  <c r="BV5" i="3"/>
  <c r="BU5" i="3"/>
  <c r="CQ5" i="3"/>
  <c r="AJ5" i="3"/>
  <c r="AL5" i="3"/>
  <c r="BN5" i="3"/>
  <c r="BK5" i="3"/>
  <c r="BB5" i="3"/>
  <c r="BQ5" i="3"/>
  <c r="CE5" i="3"/>
  <c r="AR5" i="3"/>
  <c r="AI5" i="3"/>
  <c r="BL5" i="3"/>
  <c r="BG5" i="3"/>
  <c r="CH5" i="3"/>
  <c r="CF5" i="3"/>
  <c r="BO5" i="3"/>
  <c r="BV12" i="3"/>
  <c r="CK12" i="3"/>
  <c r="BU12" i="3"/>
  <c r="CM4" i="3"/>
  <c r="BW4" i="3"/>
  <c r="CL4" i="3"/>
  <c r="BV4" i="3"/>
  <c r="CK4" i="3"/>
  <c r="CG5" i="3"/>
  <c r="CB5" i="3"/>
  <c r="CA5" i="3"/>
  <c r="AK3" i="3"/>
  <c r="AJ3" i="3"/>
  <c r="AV3" i="3"/>
  <c r="AM3" i="3"/>
  <c r="AN3" i="3"/>
  <c r="AQ3" i="3"/>
  <c r="AP3" i="3"/>
  <c r="AR3" i="3"/>
  <c r="AW3" i="3"/>
  <c r="AG3" i="3"/>
  <c r="AT3" i="3"/>
  <c r="AL3" i="3"/>
  <c r="AH3" i="3"/>
  <c r="AS3" i="3"/>
  <c r="AU3" i="3"/>
  <c r="AX3" i="3"/>
  <c r="AO3" i="3"/>
  <c r="AI3" i="3"/>
  <c r="BQ10" i="3"/>
  <c r="BU10" i="3"/>
  <c r="BY10" i="3"/>
  <c r="CC10" i="3"/>
  <c r="CG10" i="3"/>
  <c r="CK10" i="3"/>
  <c r="CO10" i="3"/>
  <c r="BN10" i="3"/>
  <c r="BR10" i="3"/>
  <c r="BV10" i="3"/>
  <c r="BZ10" i="3"/>
  <c r="CD10" i="3"/>
  <c r="CH10" i="3"/>
  <c r="CL10" i="3"/>
  <c r="CP10" i="3"/>
  <c r="BO10" i="3"/>
  <c r="BS10" i="3"/>
  <c r="BW10" i="3"/>
  <c r="CA10" i="3"/>
  <c r="CE10" i="3"/>
  <c r="CI10" i="3"/>
  <c r="CM10" i="3"/>
  <c r="CQ10" i="3"/>
  <c r="CB10" i="3"/>
  <c r="AY10" i="3"/>
  <c r="BC10" i="3"/>
  <c r="BG10" i="3"/>
  <c r="BK10" i="3"/>
  <c r="BP10" i="3"/>
  <c r="CF10" i="3"/>
  <c r="AZ10" i="3"/>
  <c r="BD10" i="3"/>
  <c r="BH10" i="3"/>
  <c r="BL10" i="3"/>
  <c r="BT10" i="3"/>
  <c r="CJ10" i="3"/>
  <c r="BA10" i="3"/>
  <c r="BE10" i="3"/>
  <c r="BI10" i="3"/>
  <c r="BM10" i="3"/>
  <c r="BX10" i="3"/>
  <c r="BB10" i="3"/>
  <c r="CN10" i="3"/>
  <c r="BF10" i="3"/>
  <c r="BJ10" i="3"/>
  <c r="AW5" i="3"/>
  <c r="AO5" i="3"/>
  <c r="AK5" i="3"/>
  <c r="AM5" i="3"/>
  <c r="AH5" i="3"/>
  <c r="BC3" i="3"/>
  <c r="BJ3" i="3"/>
  <c r="BV3" i="3"/>
  <c r="BA3" i="3"/>
  <c r="BH3" i="3"/>
  <c r="BN3" i="3"/>
  <c r="CC3" i="3"/>
  <c r="CN3" i="3"/>
  <c r="BX3" i="3"/>
  <c r="CM3" i="3"/>
  <c r="BW3" i="3"/>
  <c r="BM5" i="3"/>
  <c r="BH5" i="3"/>
  <c r="BZ5" i="3"/>
  <c r="BC5" i="3"/>
  <c r="BJ5" i="3"/>
  <c r="BR5" i="3"/>
  <c r="CC5" i="3"/>
  <c r="CN5" i="3"/>
  <c r="BX5" i="3"/>
  <c r="CM5" i="3"/>
  <c r="BW5" i="3"/>
  <c r="AG5" i="3"/>
  <c r="AV5" i="3"/>
  <c r="AS5" i="3"/>
  <c r="AP5" i="3"/>
  <c r="BG3" i="3"/>
  <c r="BF3" i="3"/>
  <c r="BM3" i="3"/>
  <c r="CH3" i="3"/>
  <c r="BD3" i="3"/>
  <c r="CO3" i="3"/>
  <c r="BY3" i="3"/>
  <c r="CJ3" i="3"/>
  <c r="BT3" i="3"/>
  <c r="CI3" i="3"/>
  <c r="BS3" i="3"/>
  <c r="AW4" i="3"/>
  <c r="AK4" i="3"/>
  <c r="BI5" i="3"/>
  <c r="BD5" i="3"/>
  <c r="CD5" i="3"/>
  <c r="AY5" i="3"/>
  <c r="BF5" i="3"/>
  <c r="CO5" i="3"/>
  <c r="BY5" i="3"/>
  <c r="CJ5" i="3"/>
  <c r="BT5" i="3"/>
  <c r="CI5" i="3"/>
  <c r="BS5" i="3"/>
  <c r="BP14" i="3"/>
  <c r="BT14" i="3"/>
  <c r="BX14" i="3"/>
  <c r="CB14" i="3"/>
  <c r="CF14" i="3"/>
  <c r="CJ14" i="3"/>
  <c r="CN14" i="3"/>
  <c r="AY14" i="3"/>
  <c r="BC14" i="3"/>
  <c r="BG14" i="3"/>
  <c r="BK14" i="3"/>
  <c r="BQ14" i="3"/>
  <c r="BU14" i="3"/>
  <c r="BY14" i="3"/>
  <c r="CC14" i="3"/>
  <c r="CG14" i="3"/>
  <c r="CK14" i="3"/>
  <c r="CO14" i="3"/>
  <c r="AZ14" i="3"/>
  <c r="BD14" i="3"/>
  <c r="BH14" i="3"/>
  <c r="BL14" i="3"/>
  <c r="BN14" i="3"/>
  <c r="BR14" i="3"/>
  <c r="BV14" i="3"/>
  <c r="BZ14" i="3"/>
  <c r="CD14" i="3"/>
  <c r="CH14" i="3"/>
  <c r="CL14" i="3"/>
  <c r="CP14" i="3"/>
  <c r="BA14" i="3"/>
  <c r="BE14" i="3"/>
  <c r="BI14" i="3"/>
  <c r="BM14" i="3"/>
  <c r="CA14" i="3"/>
  <c r="CQ14" i="3"/>
  <c r="BB14" i="3"/>
  <c r="BF14" i="3"/>
  <c r="BO14" i="3"/>
  <c r="CE14" i="3"/>
  <c r="BS14" i="3"/>
  <c r="CI14" i="3"/>
  <c r="BJ14" i="3"/>
  <c r="BW14" i="3"/>
  <c r="CM14" i="3"/>
  <c r="AM14" i="3"/>
  <c r="AN14" i="3"/>
  <c r="AI10" i="3"/>
  <c r="AO10" i="3"/>
  <c r="AQ14" i="3"/>
  <c r="AU14" i="3"/>
  <c r="AJ10" i="3"/>
  <c r="AW10" i="3"/>
  <c r="AS14" i="3"/>
  <c r="AM10" i="3"/>
  <c r="AL10" i="3"/>
  <c r="AN10" i="3"/>
  <c r="AG10" i="3"/>
  <c r="AT10" i="3"/>
  <c r="AQ10" i="3"/>
  <c r="AU10" i="3"/>
  <c r="AS10" i="3"/>
  <c r="AP10" i="3"/>
  <c r="AV14" i="3"/>
  <c r="AR14" i="3"/>
  <c r="AT14" i="3"/>
  <c r="AG14" i="3"/>
  <c r="AX14" i="3"/>
  <c r="AJ14" i="3"/>
  <c r="AK14" i="3"/>
  <c r="AV10" i="3"/>
  <c r="AR10" i="3"/>
  <c r="AK10" i="3"/>
  <c r="AH10" i="3"/>
  <c r="AX10" i="3"/>
  <c r="AL14" i="3"/>
  <c r="AH14" i="3"/>
  <c r="AI14" i="3"/>
  <c r="AP14" i="3"/>
  <c r="AO14" i="3"/>
  <c r="AW14" i="3" l="1"/>
  <c r="T10" i="3"/>
  <c r="P25" i="3"/>
  <c r="BV17" i="3" l="1"/>
  <c r="X15" i="3"/>
  <c r="R15" i="3"/>
  <c r="CB17" i="3"/>
  <c r="CM17" i="3"/>
  <c r="BM17" i="3"/>
  <c r="CP17" i="3"/>
  <c r="CG17" i="3"/>
  <c r="BY6" i="3"/>
  <c r="BQ17" i="3"/>
  <c r="CI17" i="3"/>
  <c r="CC17" i="3"/>
  <c r="CF17" i="3"/>
  <c r="AY17" i="3"/>
  <c r="BI6" i="3"/>
  <c r="BE6" i="3"/>
  <c r="CK17" i="3"/>
  <c r="BD17" i="3"/>
  <c r="BP17" i="3"/>
  <c r="BW17" i="3"/>
  <c r="BZ17" i="3"/>
  <c r="BB6" i="3"/>
  <c r="BL6" i="3"/>
  <c r="BU17" i="3"/>
  <c r="AZ17" i="3"/>
  <c r="BK17" i="3"/>
  <c r="BS17" i="3"/>
  <c r="BJ6" i="3"/>
  <c r="CN6" i="3"/>
  <c r="BG6" i="3"/>
  <c r="BT6" i="3"/>
  <c r="CE6" i="3"/>
  <c r="BO6" i="3"/>
  <c r="CD6" i="3"/>
  <c r="BN6" i="3"/>
  <c r="CC6" i="3"/>
  <c r="T15" i="3"/>
  <c r="V20" i="3" s="1"/>
  <c r="BJ17" i="3"/>
  <c r="CL17" i="3"/>
  <c r="BH6" i="3"/>
  <c r="BX6" i="3"/>
  <c r="BC6" i="3"/>
  <c r="CQ6" i="3"/>
  <c r="CA6" i="3"/>
  <c r="CP6" i="3"/>
  <c r="BZ6" i="3"/>
  <c r="CO6" i="3"/>
  <c r="AN17" i="3"/>
  <c r="AU17" i="3"/>
  <c r="AR17" i="3"/>
  <c r="AK17" i="3"/>
  <c r="AP17" i="3"/>
  <c r="AW17" i="3"/>
  <c r="AJ17" i="3"/>
  <c r="AH17" i="3"/>
  <c r="AS17" i="3"/>
  <c r="AL17" i="3"/>
  <c r="AX17" i="3"/>
  <c r="AI17" i="3"/>
  <c r="AG17" i="3"/>
  <c r="AQ17" i="3"/>
  <c r="AT17" i="3"/>
  <c r="AO17" i="3"/>
  <c r="AV17" i="3"/>
  <c r="AM17" i="3"/>
  <c r="CO17" i="3"/>
  <c r="BI17" i="3"/>
  <c r="BL17" i="3"/>
  <c r="CN17" i="3"/>
  <c r="BX17" i="3"/>
  <c r="BC17" i="3"/>
  <c r="CE17" i="3"/>
  <c r="BO17" i="3"/>
  <c r="BF17" i="3"/>
  <c r="CH17" i="3"/>
  <c r="BR17" i="3"/>
  <c r="AT6" i="3"/>
  <c r="AI6" i="3"/>
  <c r="AU6" i="3"/>
  <c r="X10" i="3"/>
  <c r="AN6" i="3"/>
  <c r="AW6" i="3"/>
  <c r="AJ6" i="3"/>
  <c r="AS6" i="3"/>
  <c r="AG6" i="3"/>
  <c r="V6" i="3"/>
  <c r="X6" i="3" s="1"/>
  <c r="AP6" i="3"/>
  <c r="AH6" i="3"/>
  <c r="AQ6" i="3"/>
  <c r="AR6" i="3"/>
  <c r="AL6" i="3"/>
  <c r="AK6" i="3"/>
  <c r="AO6" i="3"/>
  <c r="AX6" i="3"/>
  <c r="AM6" i="3"/>
  <c r="AV6" i="3"/>
  <c r="CF6" i="3"/>
  <c r="BA6" i="3"/>
  <c r="BD6" i="3"/>
  <c r="BP6" i="3"/>
  <c r="AY6" i="3"/>
  <c r="CM6" i="3"/>
  <c r="BW6" i="3"/>
  <c r="CL6" i="3"/>
  <c r="BV6" i="3"/>
  <c r="CK6" i="3"/>
  <c r="BU6" i="3"/>
  <c r="BA17" i="3"/>
  <c r="BY17" i="3"/>
  <c r="BE17" i="3"/>
  <c r="BH17" i="3"/>
  <c r="CJ17" i="3"/>
  <c r="BT17" i="3"/>
  <c r="CQ17" i="3"/>
  <c r="CA17" i="3"/>
  <c r="BG17" i="3"/>
  <c r="BB17" i="3"/>
  <c r="CD17" i="3"/>
  <c r="BN17" i="3"/>
  <c r="BF6" i="3"/>
  <c r="BM6" i="3"/>
  <c r="CB6" i="3"/>
  <c r="AZ6" i="3"/>
  <c r="BK6" i="3"/>
  <c r="CJ6" i="3"/>
  <c r="CI6" i="3"/>
  <c r="BS6" i="3"/>
  <c r="CH6" i="3"/>
  <c r="BR6" i="3"/>
  <c r="CG6" i="3"/>
  <c r="BQ6" i="3"/>
  <c r="AT7" i="3" l="1"/>
  <c r="Z15" i="3"/>
  <c r="AO7" i="3"/>
  <c r="AG7" i="3"/>
  <c r="AK7" i="3"/>
  <c r="AN7" i="3"/>
  <c r="AL7" i="3"/>
  <c r="AP7" i="3"/>
  <c r="AY7" i="3"/>
  <c r="AI7" i="3"/>
  <c r="AX7" i="3"/>
  <c r="AQ7" i="3"/>
  <c r="AU7" i="3"/>
  <c r="AV7" i="3"/>
  <c r="AR7" i="3"/>
  <c r="AH7" i="3"/>
  <c r="BQ13" i="3"/>
  <c r="BF7" i="3"/>
  <c r="BR7" i="3"/>
  <c r="BA7" i="3"/>
  <c r="BL7" i="3"/>
  <c r="CL7" i="3"/>
  <c r="CG7" i="3"/>
  <c r="BQ7" i="3"/>
  <c r="CB7" i="3"/>
  <c r="CQ7" i="3"/>
  <c r="CA7" i="3"/>
  <c r="BG7" i="3"/>
  <c r="BB7" i="3"/>
  <c r="BM7" i="3"/>
  <c r="CP7" i="3"/>
  <c r="BH7" i="3"/>
  <c r="BV7" i="3"/>
  <c r="CC7" i="3"/>
  <c r="CN7" i="3"/>
  <c r="BX7" i="3"/>
  <c r="CM7" i="3"/>
  <c r="BW7" i="3"/>
  <c r="Z10" i="3"/>
  <c r="BY8" i="3" s="1"/>
  <c r="BK7" i="3"/>
  <c r="CD7" i="3"/>
  <c r="BI7" i="3"/>
  <c r="BZ7" i="3"/>
  <c r="BD7" i="3"/>
  <c r="CO7" i="3"/>
  <c r="BY7" i="3"/>
  <c r="CJ7" i="3"/>
  <c r="BT7" i="3"/>
  <c r="CI7" i="3"/>
  <c r="BS7" i="3"/>
  <c r="AW7" i="3"/>
  <c r="AM7" i="3"/>
  <c r="AS7" i="3"/>
  <c r="AJ7" i="3"/>
  <c r="BC7" i="3"/>
  <c r="BJ7" i="3"/>
  <c r="BN7" i="3"/>
  <c r="BE7" i="3"/>
  <c r="CH7" i="3"/>
  <c r="AZ7" i="3"/>
  <c r="CK7" i="3"/>
  <c r="BU7" i="3"/>
  <c r="CF7" i="3"/>
  <c r="BP7" i="3"/>
  <c r="CE7" i="3"/>
  <c r="BO7" i="3"/>
  <c r="BW9" i="3" l="1"/>
  <c r="AB6" i="3"/>
  <c r="X20" i="3"/>
  <c r="AI11" i="3" s="1"/>
  <c r="CP11" i="3"/>
  <c r="BT11" i="3"/>
  <c r="AZ11" i="3"/>
  <c r="AT11" i="3"/>
  <c r="AH11" i="3"/>
  <c r="AO11" i="3"/>
  <c r="CJ8" i="3"/>
  <c r="BK8" i="3"/>
  <c r="BF8" i="3"/>
  <c r="BD8" i="3"/>
  <c r="BH8" i="3"/>
  <c r="BC8" i="3"/>
  <c r="BT8" i="3"/>
  <c r="CF8" i="3"/>
  <c r="BE8" i="3"/>
  <c r="BJ8" i="3"/>
  <c r="BL8" i="3"/>
  <c r="AY8" i="3"/>
  <c r="BB8" i="3"/>
  <c r="BE9" i="3"/>
  <c r="BM9" i="3"/>
  <c r="AZ9" i="3"/>
  <c r="BG9" i="3"/>
  <c r="BN9" i="3"/>
  <c r="CP9" i="3"/>
  <c r="CG9" i="3"/>
  <c r="BQ9" i="3"/>
  <c r="CB9" i="3"/>
  <c r="CQ9" i="3"/>
  <c r="CA9" i="3"/>
  <c r="BM8" i="3"/>
  <c r="CN8" i="3"/>
  <c r="CI8" i="3"/>
  <c r="BS8" i="3"/>
  <c r="CH8" i="3"/>
  <c r="BR8" i="3"/>
  <c r="CG8" i="3"/>
  <c r="BQ8" i="3"/>
  <c r="CK13" i="3"/>
  <c r="CC13" i="3"/>
  <c r="BY13" i="3"/>
  <c r="AZ13" i="3"/>
  <c r="CB13" i="3"/>
  <c r="BG13" i="3"/>
  <c r="CM13" i="3"/>
  <c r="BW13" i="3"/>
  <c r="BB13" i="3"/>
  <c r="CD13" i="3"/>
  <c r="BU13" i="3"/>
  <c r="BV9" i="3"/>
  <c r="BL9" i="3"/>
  <c r="CH9" i="3"/>
  <c r="BC9" i="3"/>
  <c r="BJ9" i="3"/>
  <c r="BZ9" i="3"/>
  <c r="CC9" i="3"/>
  <c r="CN9" i="3"/>
  <c r="BX9" i="3"/>
  <c r="CM9" i="3"/>
  <c r="BI8" i="3"/>
  <c r="BX8" i="3"/>
  <c r="CE8" i="3"/>
  <c r="BO8" i="3"/>
  <c r="CD8" i="3"/>
  <c r="BN8" i="3"/>
  <c r="CC8" i="3"/>
  <c r="BT13" i="3"/>
  <c r="BE13" i="3"/>
  <c r="BL13" i="3"/>
  <c r="CN13" i="3"/>
  <c r="BX13" i="3"/>
  <c r="BC13" i="3"/>
  <c r="CI13" i="3"/>
  <c r="BP13" i="3"/>
  <c r="CP13" i="3"/>
  <c r="BZ13" i="3"/>
  <c r="AQ9" i="3"/>
  <c r="AR9" i="3"/>
  <c r="AL9" i="3"/>
  <c r="AP9" i="3"/>
  <c r="AT9" i="3"/>
  <c r="AG9" i="3"/>
  <c r="AW9" i="3"/>
  <c r="AM9" i="3"/>
  <c r="AU9" i="3"/>
  <c r="AS9" i="3"/>
  <c r="AH9" i="3"/>
  <c r="AN9" i="3"/>
  <c r="AO9" i="3"/>
  <c r="AV9" i="3"/>
  <c r="AX9" i="3"/>
  <c r="AI9" i="3"/>
  <c r="AJ9" i="3"/>
  <c r="AK9" i="3"/>
  <c r="BA9" i="3"/>
  <c r="BH9" i="3"/>
  <c r="BR9" i="3"/>
  <c r="AY9" i="3"/>
  <c r="BF9" i="3"/>
  <c r="CO9" i="3"/>
  <c r="BY9" i="3"/>
  <c r="CJ9" i="3"/>
  <c r="BT9" i="3"/>
  <c r="CI9" i="3"/>
  <c r="BS9" i="3"/>
  <c r="CQ8" i="3"/>
  <c r="CA8" i="3"/>
  <c r="CP8" i="3"/>
  <c r="BZ8" i="3"/>
  <c r="CO8" i="3"/>
  <c r="AS13" i="3"/>
  <c r="AJ13" i="3"/>
  <c r="AM13" i="3"/>
  <c r="AL13" i="3"/>
  <c r="AR13" i="3"/>
  <c r="AV13" i="3"/>
  <c r="AI13" i="3"/>
  <c r="AW13" i="3"/>
  <c r="AX13" i="3"/>
  <c r="AH13" i="3"/>
  <c r="AO13" i="3"/>
  <c r="AT13" i="3"/>
  <c r="AP13" i="3"/>
  <c r="AN13" i="3"/>
  <c r="AG13" i="3"/>
  <c r="AK13" i="3"/>
  <c r="AQ13" i="3"/>
  <c r="AU13" i="3"/>
  <c r="BI13" i="3"/>
  <c r="BA13" i="3"/>
  <c r="BH13" i="3"/>
  <c r="CJ13" i="3"/>
  <c r="BR13" i="3"/>
  <c r="AY13" i="3"/>
  <c r="CE13" i="3"/>
  <c r="BJ13" i="3"/>
  <c r="CL13" i="3"/>
  <c r="BV13" i="3"/>
  <c r="BS13" i="3"/>
  <c r="CL9" i="3"/>
  <c r="BI9" i="3"/>
  <c r="BD9" i="3"/>
  <c r="BK9" i="3"/>
  <c r="CD9" i="3"/>
  <c r="BB9" i="3"/>
  <c r="CK9" i="3"/>
  <c r="BU9" i="3"/>
  <c r="CF9" i="3"/>
  <c r="BP9" i="3"/>
  <c r="CE9" i="3"/>
  <c r="BO9" i="3"/>
  <c r="AT8" i="3"/>
  <c r="AI8" i="3"/>
  <c r="AV8" i="3"/>
  <c r="AG8" i="3"/>
  <c r="AP8" i="3"/>
  <c r="AR8" i="3"/>
  <c r="AH8" i="3"/>
  <c r="AL8" i="3"/>
  <c r="AO8" i="3"/>
  <c r="AK8" i="3"/>
  <c r="AS8" i="3"/>
  <c r="AW8" i="3"/>
  <c r="AM8" i="3"/>
  <c r="AJ8" i="3"/>
  <c r="AU8" i="3"/>
  <c r="AX8" i="3"/>
  <c r="AN8" i="3"/>
  <c r="AQ8" i="3"/>
  <c r="AZ8" i="3"/>
  <c r="BG8" i="3"/>
  <c r="BP8" i="3"/>
  <c r="CB8" i="3"/>
  <c r="BA8" i="3"/>
  <c r="CM8" i="3"/>
  <c r="BW8" i="3"/>
  <c r="CL8" i="3"/>
  <c r="BV8" i="3"/>
  <c r="CK8" i="3"/>
  <c r="BU8" i="3"/>
  <c r="BM13" i="3"/>
  <c r="CG13" i="3"/>
  <c r="CO13" i="3"/>
  <c r="BD13" i="3"/>
  <c r="CF13" i="3"/>
  <c r="BK13" i="3"/>
  <c r="CQ13" i="3"/>
  <c r="CA13" i="3"/>
  <c r="BF13" i="3"/>
  <c r="CH13" i="3"/>
  <c r="BN13" i="3"/>
  <c r="BO13" i="3"/>
  <c r="AM11" i="3" l="1"/>
  <c r="BK11" i="3"/>
  <c r="BP11" i="3"/>
  <c r="AK11" i="3"/>
  <c r="BQ11" i="3"/>
  <c r="BW11" i="3"/>
  <c r="BD11" i="3"/>
  <c r="AW11" i="3"/>
  <c r="CL11" i="3"/>
  <c r="CC11" i="3"/>
  <c r="BA11" i="3"/>
  <c r="BR11" i="3"/>
  <c r="CG11" i="3"/>
  <c r="AS11" i="3"/>
  <c r="BE11" i="3"/>
  <c r="AP11" i="3"/>
  <c r="CJ11" i="3"/>
  <c r="BV11" i="3"/>
  <c r="AU11" i="3"/>
  <c r="BC11" i="3"/>
  <c r="CN11" i="3"/>
  <c r="AJ11" i="3"/>
  <c r="CF11" i="3"/>
  <c r="CH11" i="3"/>
  <c r="CA11" i="3"/>
  <c r="AV11" i="3"/>
  <c r="AG11" i="3"/>
  <c r="BO11" i="3"/>
  <c r="BU11" i="3"/>
  <c r="BI11" i="3"/>
  <c r="BS11" i="3"/>
  <c r="BY11" i="3"/>
  <c r="BN11" i="3"/>
  <c r="BM11" i="3"/>
  <c r="CM11" i="3"/>
  <c r="BJ11" i="3"/>
  <c r="AY11" i="3"/>
  <c r="AN11" i="3"/>
  <c r="BB11" i="3"/>
  <c r="AL11" i="3"/>
  <c r="CI11" i="3"/>
  <c r="AR11" i="3"/>
  <c r="BX11" i="3"/>
  <c r="BH11" i="3"/>
  <c r="CQ11" i="3"/>
  <c r="AX11" i="3"/>
  <c r="CE11" i="3"/>
  <c r="CO11" i="3"/>
  <c r="BZ11" i="3"/>
  <c r="CD11" i="3"/>
  <c r="AQ11" i="3"/>
  <c r="CK11" i="3"/>
  <c r="BF11" i="3"/>
  <c r="CB11" i="3"/>
  <c r="BL11" i="3"/>
  <c r="BG11" i="3"/>
  <c r="AD6" i="3"/>
  <c r="BV15" i="3" s="1"/>
  <c r="AB20" i="3" l="1"/>
  <c r="BG15" i="3"/>
  <c r="BY15" i="3"/>
  <c r="BC15" i="3"/>
  <c r="BK15" i="3"/>
  <c r="CC15" i="3"/>
  <c r="AY15" i="3"/>
  <c r="BB15" i="3"/>
  <c r="CB15" i="3"/>
  <c r="BI15" i="3"/>
  <c r="CI15" i="3"/>
  <c r="BS15" i="3"/>
  <c r="BL15" i="3"/>
  <c r="CP15" i="3"/>
  <c r="BZ15" i="3"/>
  <c r="CN15" i="3"/>
  <c r="BX15" i="3"/>
  <c r="BE15" i="3"/>
  <c r="CE15" i="3"/>
  <c r="BO15" i="3"/>
  <c r="BH15" i="3"/>
  <c r="CL15" i="3"/>
  <c r="AO15" i="3"/>
  <c r="AV15" i="3"/>
  <c r="AH15" i="3"/>
  <c r="AT15" i="3"/>
  <c r="AL15" i="3"/>
  <c r="AP15" i="3"/>
  <c r="AI15" i="3"/>
  <c r="AX15" i="3"/>
  <c r="AK15" i="3"/>
  <c r="AQ15" i="3"/>
  <c r="AU15" i="3"/>
  <c r="AR15" i="3"/>
  <c r="AG15" i="3"/>
  <c r="AS15" i="3"/>
  <c r="AW15" i="3"/>
  <c r="AJ15" i="3"/>
  <c r="AM15" i="3"/>
  <c r="AN15" i="3"/>
  <c r="CK15" i="3"/>
  <c r="CG15" i="3"/>
  <c r="BJ15" i="3"/>
  <c r="CJ15" i="3"/>
  <c r="BT15" i="3"/>
  <c r="CQ15" i="3"/>
  <c r="CA15" i="3"/>
  <c r="BM15" i="3"/>
  <c r="BD15" i="3"/>
  <c r="CH15" i="3"/>
  <c r="BR15" i="3"/>
  <c r="CO15" i="3"/>
  <c r="BU15" i="3"/>
  <c r="BQ15" i="3"/>
  <c r="BF15" i="3"/>
  <c r="CF15" i="3"/>
  <c r="BP15" i="3"/>
  <c r="CM15" i="3"/>
  <c r="BW15" i="3"/>
  <c r="BA15" i="3"/>
  <c r="AZ15" i="3"/>
  <c r="CD15" i="3"/>
  <c r="BN15" i="3"/>
  <c r="AD20" i="3" l="1"/>
  <c r="BX16" i="3" l="1"/>
  <c r="AB25" i="3"/>
  <c r="AX16" i="3"/>
  <c r="AS16" i="3"/>
  <c r="AH16" i="3"/>
  <c r="AW16" i="3"/>
  <c r="AG16" i="3"/>
  <c r="AP16" i="3"/>
  <c r="AM16" i="3"/>
  <c r="AI16" i="3"/>
  <c r="AK16" i="3"/>
  <c r="AO16" i="3"/>
  <c r="AR16" i="3"/>
  <c r="AV16" i="3"/>
  <c r="AN16" i="3"/>
  <c r="CA16" i="3"/>
  <c r="CI16" i="3"/>
  <c r="BD16" i="3"/>
  <c r="BG16" i="3"/>
  <c r="CL16" i="3"/>
  <c r="BV16" i="3"/>
  <c r="BB16" i="3"/>
  <c r="CC16" i="3"/>
  <c r="BF16" i="3"/>
  <c r="BA16" i="3"/>
  <c r="CB16" i="3"/>
  <c r="BL16" i="3"/>
  <c r="BS16" i="3"/>
  <c r="CE16" i="3"/>
  <c r="BC16" i="3"/>
  <c r="CH16" i="3"/>
  <c r="BR16" i="3"/>
  <c r="CO16" i="3"/>
  <c r="BY16" i="3"/>
  <c r="BM16" i="3"/>
  <c r="CN16" i="3"/>
  <c r="AL16" i="3"/>
  <c r="CM16" i="3"/>
  <c r="AZ16" i="3"/>
  <c r="BO16" i="3"/>
  <c r="AY16" i="3"/>
  <c r="CD16" i="3"/>
  <c r="BN16" i="3"/>
  <c r="CK16" i="3"/>
  <c r="BU16" i="3"/>
  <c r="BI16" i="3"/>
  <c r="CJ16" i="3"/>
  <c r="BT16" i="3"/>
  <c r="AQ16" i="3"/>
  <c r="AT16" i="3"/>
  <c r="AJ16" i="3"/>
  <c r="AU16" i="3"/>
  <c r="CQ16" i="3"/>
  <c r="BW16" i="3"/>
  <c r="BH16" i="3"/>
  <c r="BK16" i="3"/>
  <c r="CP16" i="3"/>
  <c r="BZ16" i="3"/>
  <c r="BJ16" i="3"/>
  <c r="CG16" i="3"/>
  <c r="BQ16" i="3"/>
  <c r="BE16" i="3"/>
  <c r="CF16" i="3"/>
  <c r="BP16" i="3"/>
  <c r="AD25" i="3" l="1"/>
  <c r="BX18" i="3" s="1"/>
  <c r="AU18" i="3" l="1"/>
  <c r="AL18" i="3"/>
  <c r="AX18" i="3"/>
  <c r="AP18" i="3"/>
  <c r="AM18" i="3"/>
  <c r="AQ18" i="3"/>
  <c r="AJ18" i="3"/>
  <c r="AW18" i="3"/>
  <c r="AG18" i="3"/>
  <c r="AK18" i="3"/>
  <c r="AR18" i="3"/>
  <c r="AO18" i="3"/>
  <c r="BO18" i="3"/>
  <c r="CM18" i="3"/>
  <c r="CI18" i="3"/>
  <c r="BE18" i="3"/>
  <c r="CH18" i="3"/>
  <c r="BR18" i="3"/>
  <c r="CO18" i="3"/>
  <c r="BY18" i="3"/>
  <c r="AZ18" i="3"/>
  <c r="AY18" i="3"/>
  <c r="CB18" i="3"/>
  <c r="AN18" i="3"/>
  <c r="CQ18" i="3"/>
  <c r="BW18" i="3"/>
  <c r="BS18" i="3"/>
  <c r="BA18" i="3"/>
  <c r="CD18" i="3"/>
  <c r="BN18" i="3"/>
  <c r="CK18" i="3"/>
  <c r="BU18" i="3"/>
  <c r="BK18" i="3"/>
  <c r="CN18" i="3"/>
  <c r="AT18" i="3"/>
  <c r="AD28" i="3"/>
  <c r="CA18" i="3"/>
  <c r="BJ18" i="3"/>
  <c r="BM18" i="3"/>
  <c r="CP18" i="3"/>
  <c r="BZ18" i="3"/>
  <c r="BL18" i="3"/>
  <c r="CG18" i="3"/>
  <c r="BQ18" i="3"/>
  <c r="BG18" i="3"/>
  <c r="CJ18" i="3"/>
  <c r="BT18" i="3"/>
  <c r="AH18" i="3"/>
  <c r="AS18" i="3"/>
  <c r="AV18" i="3"/>
  <c r="AI18" i="3"/>
  <c r="CE18" i="3"/>
  <c r="BB18" i="3"/>
  <c r="BF18" i="3"/>
  <c r="BI18" i="3"/>
  <c r="CL18" i="3"/>
  <c r="BV18" i="3"/>
  <c r="BD18" i="3"/>
  <c r="CC18" i="3"/>
  <c r="BH18" i="3"/>
  <c r="BC18" i="3"/>
  <c r="CF18" i="3"/>
  <c r="BP18" i="3"/>
  <c r="T31" i="3" l="1"/>
  <c r="T30" i="3"/>
  <c r="AD27" i="3"/>
  <c r="AB28" i="3"/>
  <c r="P28" i="3" s="1"/>
  <c r="AC25" i="3" l="1"/>
  <c r="G18" i="3"/>
  <c r="AY36" i="3"/>
  <c r="DL18" i="3" s="1"/>
  <c r="BC36" i="3"/>
  <c r="DP18" i="3" s="1"/>
  <c r="BG36" i="3"/>
  <c r="DT18" i="3" s="1"/>
  <c r="BK36" i="3"/>
  <c r="DX18" i="3" s="1"/>
  <c r="BO36" i="3"/>
  <c r="EB18" i="3" s="1"/>
  <c r="BS36" i="3"/>
  <c r="EF18" i="3" s="1"/>
  <c r="BW36" i="3"/>
  <c r="EJ18" i="3" s="1"/>
  <c r="CA36" i="3"/>
  <c r="EN18" i="3" s="1"/>
  <c r="CE36" i="3"/>
  <c r="ER18" i="3" s="1"/>
  <c r="CI36" i="3"/>
  <c r="EV18" i="3" s="1"/>
  <c r="CM36" i="3"/>
  <c r="EZ18" i="3" s="1"/>
  <c r="CQ36" i="3"/>
  <c r="FD18" i="3" s="1"/>
  <c r="AZ36" i="3"/>
  <c r="DM18" i="3" s="1"/>
  <c r="BD36" i="3"/>
  <c r="DQ18" i="3" s="1"/>
  <c r="BH36" i="3"/>
  <c r="DU18" i="3" s="1"/>
  <c r="BL36" i="3"/>
  <c r="DY18" i="3" s="1"/>
  <c r="BP36" i="3"/>
  <c r="EC18" i="3" s="1"/>
  <c r="BT36" i="3"/>
  <c r="EG18" i="3" s="1"/>
  <c r="BX36" i="3"/>
  <c r="EK18" i="3" s="1"/>
  <c r="CB36" i="3"/>
  <c r="EO18" i="3" s="1"/>
  <c r="CF36" i="3"/>
  <c r="ES18" i="3" s="1"/>
  <c r="CJ36" i="3"/>
  <c r="EW18" i="3" s="1"/>
  <c r="CN36" i="3"/>
  <c r="FA18" i="3" s="1"/>
  <c r="BA36" i="3"/>
  <c r="DN18" i="3" s="1"/>
  <c r="BE36" i="3"/>
  <c r="DR18" i="3" s="1"/>
  <c r="BI36" i="3"/>
  <c r="DV18" i="3" s="1"/>
  <c r="BM36" i="3"/>
  <c r="DZ18" i="3" s="1"/>
  <c r="BQ36" i="3"/>
  <c r="ED18" i="3" s="1"/>
  <c r="BU36" i="3"/>
  <c r="EH18" i="3" s="1"/>
  <c r="BY36" i="3"/>
  <c r="EL18" i="3" s="1"/>
  <c r="CC36" i="3"/>
  <c r="EP18" i="3" s="1"/>
  <c r="CG36" i="3"/>
  <c r="ET18" i="3" s="1"/>
  <c r="CK36" i="3"/>
  <c r="EX18" i="3" s="1"/>
  <c r="CO36" i="3"/>
  <c r="FB18" i="3" s="1"/>
  <c r="BJ36" i="3"/>
  <c r="DW18" i="3" s="1"/>
  <c r="BZ36" i="3"/>
  <c r="EM18" i="3" s="1"/>
  <c r="CP36" i="3"/>
  <c r="FC18" i="3" s="1"/>
  <c r="BV36" i="3"/>
  <c r="EI18" i="3" s="1"/>
  <c r="BN36" i="3"/>
  <c r="EA18" i="3" s="1"/>
  <c r="CD36" i="3"/>
  <c r="EQ18" i="3" s="1"/>
  <c r="BB36" i="3"/>
  <c r="DO18" i="3" s="1"/>
  <c r="BR36" i="3"/>
  <c r="EE18" i="3" s="1"/>
  <c r="CH36" i="3"/>
  <c r="EU18" i="3" s="1"/>
  <c r="BF36" i="3"/>
  <c r="DS18" i="3" s="1"/>
  <c r="CL36" i="3"/>
  <c r="EY18" i="3" s="1"/>
  <c r="AT36" i="3"/>
  <c r="DG18" i="3" s="1"/>
  <c r="AW36" i="3"/>
  <c r="DJ18" i="3" s="1"/>
  <c r="AG36" i="3"/>
  <c r="CT18" i="3" s="1"/>
  <c r="AR36" i="3"/>
  <c r="DE18" i="3" s="1"/>
  <c r="AQ36" i="3"/>
  <c r="DD18" i="3" s="1"/>
  <c r="AP36" i="3"/>
  <c r="DC18" i="3" s="1"/>
  <c r="AS36" i="3"/>
  <c r="DF18" i="3" s="1"/>
  <c r="AN36" i="3"/>
  <c r="DA18" i="3" s="1"/>
  <c r="AM36" i="3"/>
  <c r="CZ18" i="3" s="1"/>
  <c r="AL36" i="3"/>
  <c r="CY18" i="3" s="1"/>
  <c r="AO36" i="3"/>
  <c r="DB18" i="3" s="1"/>
  <c r="AD23" i="3"/>
  <c r="AJ36" i="3"/>
  <c r="CW18" i="3" s="1"/>
  <c r="AI36" i="3"/>
  <c r="CV18" i="3" s="1"/>
  <c r="AX36" i="3"/>
  <c r="DK18" i="3" s="1"/>
  <c r="AH36" i="3"/>
  <c r="CU18" i="3" s="1"/>
  <c r="AK36" i="3"/>
  <c r="CX18" i="3" s="1"/>
  <c r="AV36" i="3"/>
  <c r="DI18" i="3" s="1"/>
  <c r="AU36" i="3"/>
  <c r="DH18" i="3" s="1"/>
  <c r="AD22" i="3" l="1"/>
  <c r="AB23" i="3"/>
  <c r="N28" i="3"/>
  <c r="O25" i="3" l="1"/>
  <c r="G17" i="3"/>
  <c r="AC20" i="3"/>
  <c r="G16" i="3"/>
  <c r="BA34" i="3"/>
  <c r="DN16" i="3" s="1"/>
  <c r="BE34" i="3"/>
  <c r="DR16" i="3" s="1"/>
  <c r="BI34" i="3"/>
  <c r="DV16" i="3" s="1"/>
  <c r="BM34" i="3"/>
  <c r="DZ16" i="3" s="1"/>
  <c r="BQ34" i="3"/>
  <c r="ED16" i="3" s="1"/>
  <c r="BU34" i="3"/>
  <c r="EH16" i="3" s="1"/>
  <c r="BY34" i="3"/>
  <c r="EL16" i="3" s="1"/>
  <c r="CC34" i="3"/>
  <c r="EP16" i="3" s="1"/>
  <c r="CG34" i="3"/>
  <c r="ET16" i="3" s="1"/>
  <c r="CK34" i="3"/>
  <c r="EX16" i="3" s="1"/>
  <c r="CO34" i="3"/>
  <c r="FB16" i="3" s="1"/>
  <c r="BB34" i="3"/>
  <c r="DO16" i="3" s="1"/>
  <c r="BF34" i="3"/>
  <c r="DS16" i="3" s="1"/>
  <c r="BJ34" i="3"/>
  <c r="DW16" i="3" s="1"/>
  <c r="BN34" i="3"/>
  <c r="EA16" i="3" s="1"/>
  <c r="BR34" i="3"/>
  <c r="EE16" i="3" s="1"/>
  <c r="BV34" i="3"/>
  <c r="EI16" i="3" s="1"/>
  <c r="BZ34" i="3"/>
  <c r="EM16" i="3" s="1"/>
  <c r="CD34" i="3"/>
  <c r="EQ16" i="3" s="1"/>
  <c r="CH34" i="3"/>
  <c r="EU16" i="3" s="1"/>
  <c r="CL34" i="3"/>
  <c r="EY16" i="3" s="1"/>
  <c r="CP34" i="3"/>
  <c r="FC16" i="3" s="1"/>
  <c r="AY34" i="3"/>
  <c r="DL16" i="3" s="1"/>
  <c r="BC34" i="3"/>
  <c r="DP16" i="3" s="1"/>
  <c r="BG34" i="3"/>
  <c r="DT16" i="3" s="1"/>
  <c r="BK34" i="3"/>
  <c r="DX16" i="3" s="1"/>
  <c r="BO34" i="3"/>
  <c r="EB16" i="3" s="1"/>
  <c r="BS34" i="3"/>
  <c r="EF16" i="3" s="1"/>
  <c r="BW34" i="3"/>
  <c r="EJ16" i="3" s="1"/>
  <c r="CA34" i="3"/>
  <c r="EN16" i="3" s="1"/>
  <c r="CE34" i="3"/>
  <c r="ER16" i="3" s="1"/>
  <c r="CI34" i="3"/>
  <c r="EV16" i="3" s="1"/>
  <c r="CM34" i="3"/>
  <c r="EZ16" i="3" s="1"/>
  <c r="CQ34" i="3"/>
  <c r="FD16" i="3" s="1"/>
  <c r="BD34" i="3"/>
  <c r="DQ16" i="3" s="1"/>
  <c r="BT34" i="3"/>
  <c r="EG16" i="3" s="1"/>
  <c r="CJ34" i="3"/>
  <c r="EW16" i="3" s="1"/>
  <c r="AZ34" i="3"/>
  <c r="DM16" i="3" s="1"/>
  <c r="BH34" i="3"/>
  <c r="DU16" i="3" s="1"/>
  <c r="BX34" i="3"/>
  <c r="EK16" i="3" s="1"/>
  <c r="CN34" i="3"/>
  <c r="FA16" i="3" s="1"/>
  <c r="BL34" i="3"/>
  <c r="DY16" i="3" s="1"/>
  <c r="CB34" i="3"/>
  <c r="EO16" i="3" s="1"/>
  <c r="BP34" i="3"/>
  <c r="EC16" i="3" s="1"/>
  <c r="CF34" i="3"/>
  <c r="ES16" i="3" s="1"/>
  <c r="AV34" i="3"/>
  <c r="DI16" i="3" s="1"/>
  <c r="AU34" i="3"/>
  <c r="DH16" i="3" s="1"/>
  <c r="AX34" i="3"/>
  <c r="DK16" i="3" s="1"/>
  <c r="AH34" i="3"/>
  <c r="CU16" i="3" s="1"/>
  <c r="X23" i="3"/>
  <c r="AD9" i="3"/>
  <c r="AR34" i="3"/>
  <c r="DE16" i="3" s="1"/>
  <c r="AQ34" i="3"/>
  <c r="DD16" i="3" s="1"/>
  <c r="AT34" i="3"/>
  <c r="DG16" i="3" s="1"/>
  <c r="AS34" i="3"/>
  <c r="DF16" i="3" s="1"/>
  <c r="Z18" i="3"/>
  <c r="AN34" i="3"/>
  <c r="DA16" i="3" s="1"/>
  <c r="AM34" i="3"/>
  <c r="CZ16" i="3" s="1"/>
  <c r="AP34" i="3"/>
  <c r="DC16" i="3" s="1"/>
  <c r="AO34" i="3"/>
  <c r="DB16" i="3" s="1"/>
  <c r="AW34" i="3"/>
  <c r="DJ16" i="3" s="1"/>
  <c r="AJ34" i="3"/>
  <c r="CW16" i="3" s="1"/>
  <c r="AI34" i="3"/>
  <c r="CV16" i="3" s="1"/>
  <c r="AL34" i="3"/>
  <c r="CY16" i="3" s="1"/>
  <c r="AK34" i="3"/>
  <c r="CX16" i="3" s="1"/>
  <c r="AG34" i="3"/>
  <c r="CT16" i="3" s="1"/>
  <c r="AZ35" i="3"/>
  <c r="DM17" i="3" s="1"/>
  <c r="BD35" i="3"/>
  <c r="DQ17" i="3" s="1"/>
  <c r="BH35" i="3"/>
  <c r="DU17" i="3" s="1"/>
  <c r="BL35" i="3"/>
  <c r="DY17" i="3" s="1"/>
  <c r="BP35" i="3"/>
  <c r="EC17" i="3" s="1"/>
  <c r="BT35" i="3"/>
  <c r="EG17" i="3" s="1"/>
  <c r="BX35" i="3"/>
  <c r="EK17" i="3" s="1"/>
  <c r="CB35" i="3"/>
  <c r="EO17" i="3" s="1"/>
  <c r="CF35" i="3"/>
  <c r="ES17" i="3" s="1"/>
  <c r="CJ35" i="3"/>
  <c r="EW17" i="3" s="1"/>
  <c r="CN35" i="3"/>
  <c r="FA17" i="3" s="1"/>
  <c r="BA35" i="3"/>
  <c r="DN17" i="3" s="1"/>
  <c r="BE35" i="3"/>
  <c r="DR17" i="3" s="1"/>
  <c r="BI35" i="3"/>
  <c r="DV17" i="3" s="1"/>
  <c r="BM35" i="3"/>
  <c r="DZ17" i="3" s="1"/>
  <c r="BQ35" i="3"/>
  <c r="ED17" i="3" s="1"/>
  <c r="BU35" i="3"/>
  <c r="EH17" i="3" s="1"/>
  <c r="BY35" i="3"/>
  <c r="EL17" i="3" s="1"/>
  <c r="CC35" i="3"/>
  <c r="EP17" i="3" s="1"/>
  <c r="CG35" i="3"/>
  <c r="ET17" i="3" s="1"/>
  <c r="CK35" i="3"/>
  <c r="EX17" i="3" s="1"/>
  <c r="CO35" i="3"/>
  <c r="FB17" i="3" s="1"/>
  <c r="BB35" i="3"/>
  <c r="DO17" i="3" s="1"/>
  <c r="BF35" i="3"/>
  <c r="DS17" i="3" s="1"/>
  <c r="BJ35" i="3"/>
  <c r="DW17" i="3" s="1"/>
  <c r="BN35" i="3"/>
  <c r="EA17" i="3" s="1"/>
  <c r="BR35" i="3"/>
  <c r="EE17" i="3" s="1"/>
  <c r="BV35" i="3"/>
  <c r="EI17" i="3" s="1"/>
  <c r="BZ35" i="3"/>
  <c r="EM17" i="3" s="1"/>
  <c r="CD35" i="3"/>
  <c r="EQ17" i="3" s="1"/>
  <c r="CH35" i="3"/>
  <c r="EU17" i="3" s="1"/>
  <c r="CL35" i="3"/>
  <c r="EY17" i="3" s="1"/>
  <c r="CP35" i="3"/>
  <c r="FC17" i="3" s="1"/>
  <c r="BG35" i="3"/>
  <c r="DT17" i="3" s="1"/>
  <c r="BW35" i="3"/>
  <c r="EJ17" i="3" s="1"/>
  <c r="CM35" i="3"/>
  <c r="EZ17" i="3" s="1"/>
  <c r="BC35" i="3"/>
  <c r="DP17" i="3" s="1"/>
  <c r="CI35" i="3"/>
  <c r="EV17" i="3" s="1"/>
  <c r="BK35" i="3"/>
  <c r="DX17" i="3" s="1"/>
  <c r="CA35" i="3"/>
  <c r="EN17" i="3" s="1"/>
  <c r="CQ35" i="3"/>
  <c r="FD17" i="3" s="1"/>
  <c r="AY35" i="3"/>
  <c r="DL17" i="3" s="1"/>
  <c r="BO35" i="3"/>
  <c r="EB17" i="3" s="1"/>
  <c r="CE35" i="3"/>
  <c r="ER17" i="3" s="1"/>
  <c r="BS35" i="3"/>
  <c r="EF17" i="3" s="1"/>
  <c r="AO35" i="3"/>
  <c r="DB17" i="3" s="1"/>
  <c r="AR35" i="3"/>
  <c r="DE17" i="3" s="1"/>
  <c r="AQ35" i="3"/>
  <c r="DD17" i="3" s="1"/>
  <c r="AX35" i="3"/>
  <c r="DK17" i="3" s="1"/>
  <c r="AK35" i="3"/>
  <c r="CX17" i="3" s="1"/>
  <c r="AN35" i="3"/>
  <c r="DA17" i="3" s="1"/>
  <c r="AM35" i="3"/>
  <c r="CZ17" i="3" s="1"/>
  <c r="AH35" i="3"/>
  <c r="CU17" i="3" s="1"/>
  <c r="AW35" i="3"/>
  <c r="DJ17" i="3" s="1"/>
  <c r="AG35" i="3"/>
  <c r="CT17" i="3" s="1"/>
  <c r="AJ35" i="3"/>
  <c r="CW17" i="3" s="1"/>
  <c r="AI35" i="3"/>
  <c r="CV17" i="3" s="1"/>
  <c r="AT35" i="3"/>
  <c r="DG17" i="3" s="1"/>
  <c r="AS35" i="3"/>
  <c r="DF17" i="3" s="1"/>
  <c r="AV35" i="3"/>
  <c r="DI17" i="3" s="1"/>
  <c r="AU35" i="3"/>
  <c r="DH17" i="3" s="1"/>
  <c r="AL35" i="3"/>
  <c r="CY17" i="3" s="1"/>
  <c r="AP35" i="3"/>
  <c r="DC17" i="3" s="1"/>
  <c r="X18" i="3" l="1"/>
  <c r="AB9" i="3"/>
  <c r="V23" i="3"/>
  <c r="T18" i="3" s="1"/>
  <c r="AC6" i="3" l="1"/>
  <c r="G15" i="3"/>
  <c r="W20" i="3"/>
  <c r="G11" i="3"/>
  <c r="Y15" i="3"/>
  <c r="G9" i="3"/>
  <c r="BB33" i="3"/>
  <c r="DO15" i="3" s="1"/>
  <c r="BF33" i="3"/>
  <c r="DS15" i="3" s="1"/>
  <c r="BJ33" i="3"/>
  <c r="DW15" i="3" s="1"/>
  <c r="BN33" i="3"/>
  <c r="EA15" i="3" s="1"/>
  <c r="BR33" i="3"/>
  <c r="EE15" i="3" s="1"/>
  <c r="BV33" i="3"/>
  <c r="EI15" i="3" s="1"/>
  <c r="BZ33" i="3"/>
  <c r="EM15" i="3" s="1"/>
  <c r="CD33" i="3"/>
  <c r="EQ15" i="3" s="1"/>
  <c r="CH33" i="3"/>
  <c r="EU15" i="3" s="1"/>
  <c r="CL33" i="3"/>
  <c r="EY15" i="3" s="1"/>
  <c r="CP33" i="3"/>
  <c r="FC15" i="3" s="1"/>
  <c r="AY33" i="3"/>
  <c r="DL15" i="3" s="1"/>
  <c r="BC33" i="3"/>
  <c r="DP15" i="3" s="1"/>
  <c r="BG33" i="3"/>
  <c r="DT15" i="3" s="1"/>
  <c r="BK33" i="3"/>
  <c r="DX15" i="3" s="1"/>
  <c r="BO33" i="3"/>
  <c r="EB15" i="3" s="1"/>
  <c r="BS33" i="3"/>
  <c r="EF15" i="3" s="1"/>
  <c r="BW33" i="3"/>
  <c r="EJ15" i="3" s="1"/>
  <c r="CA33" i="3"/>
  <c r="EN15" i="3" s="1"/>
  <c r="CE33" i="3"/>
  <c r="ER15" i="3" s="1"/>
  <c r="CI33" i="3"/>
  <c r="EV15" i="3" s="1"/>
  <c r="CM33" i="3"/>
  <c r="EZ15" i="3" s="1"/>
  <c r="CQ33" i="3"/>
  <c r="FD15" i="3" s="1"/>
  <c r="AZ33" i="3"/>
  <c r="DM15" i="3" s="1"/>
  <c r="BD33" i="3"/>
  <c r="DQ15" i="3" s="1"/>
  <c r="BH33" i="3"/>
  <c r="DU15" i="3" s="1"/>
  <c r="BL33" i="3"/>
  <c r="DY15" i="3" s="1"/>
  <c r="BP33" i="3"/>
  <c r="EC15" i="3" s="1"/>
  <c r="BT33" i="3"/>
  <c r="EG15" i="3" s="1"/>
  <c r="BX33" i="3"/>
  <c r="EK15" i="3" s="1"/>
  <c r="CB33" i="3"/>
  <c r="EO15" i="3" s="1"/>
  <c r="CF33" i="3"/>
  <c r="ES15" i="3" s="1"/>
  <c r="CJ33" i="3"/>
  <c r="EW15" i="3" s="1"/>
  <c r="CN33" i="3"/>
  <c r="FA15" i="3" s="1"/>
  <c r="BA33" i="3"/>
  <c r="DN15" i="3" s="1"/>
  <c r="BQ33" i="3"/>
  <c r="ED15" i="3" s="1"/>
  <c r="CG33" i="3"/>
  <c r="ET15" i="3" s="1"/>
  <c r="BE33" i="3"/>
  <c r="DR15" i="3" s="1"/>
  <c r="BU33" i="3"/>
  <c r="EH15" i="3" s="1"/>
  <c r="CK33" i="3"/>
  <c r="EX15" i="3" s="1"/>
  <c r="BI33" i="3"/>
  <c r="DV15" i="3" s="1"/>
  <c r="BY33" i="3"/>
  <c r="EL15" i="3" s="1"/>
  <c r="CO33" i="3"/>
  <c r="FB15" i="3" s="1"/>
  <c r="BM33" i="3"/>
  <c r="DZ15" i="3" s="1"/>
  <c r="CC33" i="3"/>
  <c r="EP15" i="3" s="1"/>
  <c r="AQ33" i="3"/>
  <c r="DD15" i="3" s="1"/>
  <c r="AT33" i="3"/>
  <c r="DG15" i="3" s="1"/>
  <c r="AW33" i="3"/>
  <c r="DJ15" i="3" s="1"/>
  <c r="AG33" i="3"/>
  <c r="CT15" i="3" s="1"/>
  <c r="X9" i="3"/>
  <c r="AM33" i="3"/>
  <c r="CZ15" i="3" s="1"/>
  <c r="AP33" i="3"/>
  <c r="DC15" i="3" s="1"/>
  <c r="AS33" i="3"/>
  <c r="DF15" i="3" s="1"/>
  <c r="AJ33" i="3"/>
  <c r="CW15" i="3" s="1"/>
  <c r="AN33" i="3"/>
  <c r="DA15" i="3" s="1"/>
  <c r="AI33" i="3"/>
  <c r="CV15" i="3" s="1"/>
  <c r="AL33" i="3"/>
  <c r="CY15" i="3" s="1"/>
  <c r="AO33" i="3"/>
  <c r="DB15" i="3" s="1"/>
  <c r="AV33" i="3"/>
  <c r="DI15" i="3" s="1"/>
  <c r="Z13" i="3"/>
  <c r="AU33" i="3"/>
  <c r="DH15" i="3" s="1"/>
  <c r="AX33" i="3"/>
  <c r="DK15" i="3" s="1"/>
  <c r="AH33" i="3"/>
  <c r="CU15" i="3" s="1"/>
  <c r="AK33" i="3"/>
  <c r="CX15" i="3" s="1"/>
  <c r="AR33" i="3"/>
  <c r="DE15" i="3" s="1"/>
  <c r="X4" i="3"/>
  <c r="AZ29" i="3"/>
  <c r="DM11" i="3" s="1"/>
  <c r="BD29" i="3"/>
  <c r="DQ11" i="3" s="1"/>
  <c r="BH29" i="3"/>
  <c r="DU11" i="3" s="1"/>
  <c r="BL29" i="3"/>
  <c r="DY11" i="3" s="1"/>
  <c r="BP29" i="3"/>
  <c r="EC11" i="3" s="1"/>
  <c r="BT29" i="3"/>
  <c r="EG11" i="3" s="1"/>
  <c r="BX29" i="3"/>
  <c r="EK11" i="3" s="1"/>
  <c r="CB29" i="3"/>
  <c r="EO11" i="3" s="1"/>
  <c r="CF29" i="3"/>
  <c r="ES11" i="3" s="1"/>
  <c r="CJ29" i="3"/>
  <c r="EW11" i="3" s="1"/>
  <c r="CN29" i="3"/>
  <c r="FA11" i="3" s="1"/>
  <c r="BA29" i="3"/>
  <c r="DN11" i="3" s="1"/>
  <c r="BE29" i="3"/>
  <c r="DR11" i="3" s="1"/>
  <c r="BI29" i="3"/>
  <c r="DV11" i="3" s="1"/>
  <c r="BM29" i="3"/>
  <c r="DZ11" i="3" s="1"/>
  <c r="BQ29" i="3"/>
  <c r="ED11" i="3" s="1"/>
  <c r="BU29" i="3"/>
  <c r="EH11" i="3" s="1"/>
  <c r="BY29" i="3"/>
  <c r="EL11" i="3" s="1"/>
  <c r="CC29" i="3"/>
  <c r="EP11" i="3" s="1"/>
  <c r="CG29" i="3"/>
  <c r="ET11" i="3" s="1"/>
  <c r="CK29" i="3"/>
  <c r="EX11" i="3" s="1"/>
  <c r="CO29" i="3"/>
  <c r="FB11" i="3" s="1"/>
  <c r="BB29" i="3"/>
  <c r="DO11" i="3" s="1"/>
  <c r="BF29" i="3"/>
  <c r="DS11" i="3" s="1"/>
  <c r="BJ29" i="3"/>
  <c r="DW11" i="3" s="1"/>
  <c r="BN29" i="3"/>
  <c r="EA11" i="3" s="1"/>
  <c r="BR29" i="3"/>
  <c r="EE11" i="3" s="1"/>
  <c r="BV29" i="3"/>
  <c r="EI11" i="3" s="1"/>
  <c r="BZ29" i="3"/>
  <c r="EM11" i="3" s="1"/>
  <c r="CD29" i="3"/>
  <c r="EQ11" i="3" s="1"/>
  <c r="CH29" i="3"/>
  <c r="EU11" i="3" s="1"/>
  <c r="CL29" i="3"/>
  <c r="EY11" i="3" s="1"/>
  <c r="CP29" i="3"/>
  <c r="FC11" i="3" s="1"/>
  <c r="BG29" i="3"/>
  <c r="DT11" i="3" s="1"/>
  <c r="BW29" i="3"/>
  <c r="EJ11" i="3" s="1"/>
  <c r="CM29" i="3"/>
  <c r="EZ11" i="3" s="1"/>
  <c r="BK29" i="3"/>
  <c r="DX11" i="3" s="1"/>
  <c r="CA29" i="3"/>
  <c r="EN11" i="3" s="1"/>
  <c r="CQ29" i="3"/>
  <c r="FD11" i="3" s="1"/>
  <c r="AY29" i="3"/>
  <c r="DL11" i="3" s="1"/>
  <c r="BO29" i="3"/>
  <c r="EB11" i="3" s="1"/>
  <c r="CE29" i="3"/>
  <c r="ER11" i="3" s="1"/>
  <c r="CI29" i="3"/>
  <c r="EV11" i="3" s="1"/>
  <c r="BC29" i="3"/>
  <c r="DP11" i="3" s="1"/>
  <c r="BS29" i="3"/>
  <c r="EF11" i="3" s="1"/>
  <c r="AI29" i="3"/>
  <c r="CV11" i="3" s="1"/>
  <c r="AL29" i="3"/>
  <c r="CY11" i="3" s="1"/>
  <c r="AS29" i="3"/>
  <c r="DF11" i="3" s="1"/>
  <c r="AR29" i="3"/>
  <c r="DE11" i="3" s="1"/>
  <c r="AU29" i="3"/>
  <c r="DH11" i="3" s="1"/>
  <c r="AX29" i="3"/>
  <c r="DK11" i="3" s="1"/>
  <c r="AH29" i="3"/>
  <c r="CU11" i="3" s="1"/>
  <c r="AO29" i="3"/>
  <c r="DB11" i="3" s="1"/>
  <c r="AN29" i="3"/>
  <c r="DA11" i="3" s="1"/>
  <c r="AQ29" i="3"/>
  <c r="DD11" i="3" s="1"/>
  <c r="AT29" i="3"/>
  <c r="DG11" i="3" s="1"/>
  <c r="T23" i="3"/>
  <c r="AK29" i="3"/>
  <c r="CX11" i="3" s="1"/>
  <c r="AJ29" i="3"/>
  <c r="CW11" i="3" s="1"/>
  <c r="AM29" i="3"/>
  <c r="CZ11" i="3" s="1"/>
  <c r="AP29" i="3"/>
  <c r="DC11" i="3" s="1"/>
  <c r="AW29" i="3"/>
  <c r="DJ11" i="3" s="1"/>
  <c r="AG29" i="3"/>
  <c r="CT11" i="3" s="1"/>
  <c r="AV29" i="3"/>
  <c r="DI11" i="3" s="1"/>
  <c r="AZ27" i="3"/>
  <c r="DM9" i="3" s="1"/>
  <c r="BD27" i="3"/>
  <c r="DQ9" i="3" s="1"/>
  <c r="BH27" i="3"/>
  <c r="DU9" i="3" s="1"/>
  <c r="BL27" i="3"/>
  <c r="DY9" i="3" s="1"/>
  <c r="BP27" i="3"/>
  <c r="EC9" i="3" s="1"/>
  <c r="BT27" i="3"/>
  <c r="EG9" i="3" s="1"/>
  <c r="BA27" i="3"/>
  <c r="DN9" i="3" s="1"/>
  <c r="BE27" i="3"/>
  <c r="DR9" i="3" s="1"/>
  <c r="BI27" i="3"/>
  <c r="DV9" i="3" s="1"/>
  <c r="BM27" i="3"/>
  <c r="DZ9" i="3" s="1"/>
  <c r="BQ27" i="3"/>
  <c r="ED9" i="3" s="1"/>
  <c r="BU27" i="3"/>
  <c r="EH9" i="3" s="1"/>
  <c r="BF27" i="3"/>
  <c r="DS9" i="3" s="1"/>
  <c r="BN27" i="3"/>
  <c r="EA9" i="3" s="1"/>
  <c r="BV27" i="3"/>
  <c r="EI9" i="3" s="1"/>
  <c r="BZ27" i="3"/>
  <c r="EM9" i="3" s="1"/>
  <c r="CD27" i="3"/>
  <c r="EQ9" i="3" s="1"/>
  <c r="CH27" i="3"/>
  <c r="EU9" i="3" s="1"/>
  <c r="CL27" i="3"/>
  <c r="EY9" i="3" s="1"/>
  <c r="CP27" i="3"/>
  <c r="FC9" i="3" s="1"/>
  <c r="AY27" i="3"/>
  <c r="DL9" i="3" s="1"/>
  <c r="BG27" i="3"/>
  <c r="DT9" i="3" s="1"/>
  <c r="BO27" i="3"/>
  <c r="EB9" i="3" s="1"/>
  <c r="BW27" i="3"/>
  <c r="EJ9" i="3" s="1"/>
  <c r="CA27" i="3"/>
  <c r="EN9" i="3" s="1"/>
  <c r="CE27" i="3"/>
  <c r="ER9" i="3" s="1"/>
  <c r="CI27" i="3"/>
  <c r="EV9" i="3" s="1"/>
  <c r="CM27" i="3"/>
  <c r="EZ9" i="3" s="1"/>
  <c r="CQ27" i="3"/>
  <c r="FD9" i="3" s="1"/>
  <c r="BB27" i="3"/>
  <c r="DO9" i="3" s="1"/>
  <c r="BJ27" i="3"/>
  <c r="DW9" i="3" s="1"/>
  <c r="BR27" i="3"/>
  <c r="EE9" i="3" s="1"/>
  <c r="BX27" i="3"/>
  <c r="EK9" i="3" s="1"/>
  <c r="CB27" i="3"/>
  <c r="EO9" i="3" s="1"/>
  <c r="CF27" i="3"/>
  <c r="ES9" i="3" s="1"/>
  <c r="CJ27" i="3"/>
  <c r="EW9" i="3" s="1"/>
  <c r="CN27" i="3"/>
  <c r="FA9" i="3" s="1"/>
  <c r="BK27" i="3"/>
  <c r="DX9" i="3" s="1"/>
  <c r="CG27" i="3"/>
  <c r="ET9" i="3" s="1"/>
  <c r="BS27" i="3"/>
  <c r="EF9" i="3" s="1"/>
  <c r="CK27" i="3"/>
  <c r="EX9" i="3" s="1"/>
  <c r="BY27" i="3"/>
  <c r="EL9" i="3" s="1"/>
  <c r="CO27" i="3"/>
  <c r="FB9" i="3" s="1"/>
  <c r="BC27" i="3"/>
  <c r="DP9" i="3" s="1"/>
  <c r="CC27" i="3"/>
  <c r="EP9" i="3" s="1"/>
  <c r="AW27" i="3"/>
  <c r="DJ9" i="3" s="1"/>
  <c r="AG27" i="3"/>
  <c r="CT9" i="3" s="1"/>
  <c r="AJ27" i="3"/>
  <c r="CW9" i="3" s="1"/>
  <c r="AI27" i="3"/>
  <c r="CV9" i="3" s="1"/>
  <c r="AX27" i="3"/>
  <c r="DK9" i="3" s="1"/>
  <c r="AS27" i="3"/>
  <c r="DF9" i="3" s="1"/>
  <c r="AV27" i="3"/>
  <c r="DI9" i="3" s="1"/>
  <c r="AU27" i="3"/>
  <c r="DH9" i="3" s="1"/>
  <c r="AP27" i="3"/>
  <c r="DC9" i="3" s="1"/>
  <c r="AH27" i="3"/>
  <c r="CU9" i="3" s="1"/>
  <c r="AO27" i="3"/>
  <c r="DB9" i="3" s="1"/>
  <c r="AR27" i="3"/>
  <c r="DE9" i="3" s="1"/>
  <c r="AQ27" i="3"/>
  <c r="DD9" i="3" s="1"/>
  <c r="AT27" i="3"/>
  <c r="DG9" i="3" s="1"/>
  <c r="AK27" i="3"/>
  <c r="CX9" i="3" s="1"/>
  <c r="AN27" i="3"/>
  <c r="DA9" i="3" s="1"/>
  <c r="AM27" i="3"/>
  <c r="CZ9" i="3" s="1"/>
  <c r="AL27" i="3"/>
  <c r="CY9" i="3" s="1"/>
  <c r="X13" i="3" l="1"/>
  <c r="R23" i="3"/>
  <c r="V4" i="3"/>
  <c r="P4" i="3" s="1"/>
  <c r="V9" i="3"/>
  <c r="R18" i="3"/>
  <c r="P18" i="3" s="1"/>
  <c r="T13" i="3" l="1"/>
  <c r="W6" i="3"/>
  <c r="G13" i="3"/>
  <c r="S20" i="3"/>
  <c r="G10" i="3"/>
  <c r="Y10" i="3"/>
  <c r="G8" i="3"/>
  <c r="S15" i="3"/>
  <c r="G7" i="3"/>
  <c r="W1" i="3"/>
  <c r="G14" i="3"/>
  <c r="BB31" i="3"/>
  <c r="DO13" i="3" s="1"/>
  <c r="BF31" i="3"/>
  <c r="DS13" i="3" s="1"/>
  <c r="BJ31" i="3"/>
  <c r="DW13" i="3" s="1"/>
  <c r="BN31" i="3"/>
  <c r="EA13" i="3" s="1"/>
  <c r="AY31" i="3"/>
  <c r="DL13" i="3" s="1"/>
  <c r="BC31" i="3"/>
  <c r="DP13" i="3" s="1"/>
  <c r="AZ31" i="3"/>
  <c r="DM13" i="3" s="1"/>
  <c r="BD31" i="3"/>
  <c r="DQ13" i="3" s="1"/>
  <c r="BH31" i="3"/>
  <c r="DU13" i="3" s="1"/>
  <c r="BL31" i="3"/>
  <c r="DY13" i="3" s="1"/>
  <c r="BI31" i="3"/>
  <c r="DV13" i="3" s="1"/>
  <c r="BP31" i="3"/>
  <c r="EC13" i="3" s="1"/>
  <c r="BT31" i="3"/>
  <c r="EG13" i="3" s="1"/>
  <c r="BX31" i="3"/>
  <c r="EK13" i="3" s="1"/>
  <c r="CB31" i="3"/>
  <c r="EO13" i="3" s="1"/>
  <c r="CF31" i="3"/>
  <c r="ES13" i="3" s="1"/>
  <c r="CJ31" i="3"/>
  <c r="EW13" i="3" s="1"/>
  <c r="CN31" i="3"/>
  <c r="FA13" i="3" s="1"/>
  <c r="BA31" i="3"/>
  <c r="DN13" i="3" s="1"/>
  <c r="BK31" i="3"/>
  <c r="DX13" i="3" s="1"/>
  <c r="BQ31" i="3"/>
  <c r="ED13" i="3" s="1"/>
  <c r="BU31" i="3"/>
  <c r="EH13" i="3" s="1"/>
  <c r="BY31" i="3"/>
  <c r="EL13" i="3" s="1"/>
  <c r="CC31" i="3"/>
  <c r="EP13" i="3" s="1"/>
  <c r="CG31" i="3"/>
  <c r="ET13" i="3" s="1"/>
  <c r="CK31" i="3"/>
  <c r="EX13" i="3" s="1"/>
  <c r="CO31" i="3"/>
  <c r="FB13" i="3" s="1"/>
  <c r="BE31" i="3"/>
  <c r="DR13" i="3" s="1"/>
  <c r="BM31" i="3"/>
  <c r="DZ13" i="3" s="1"/>
  <c r="BR31" i="3"/>
  <c r="EE13" i="3" s="1"/>
  <c r="BV31" i="3"/>
  <c r="EI13" i="3" s="1"/>
  <c r="BZ31" i="3"/>
  <c r="EM13" i="3" s="1"/>
  <c r="CD31" i="3"/>
  <c r="EQ13" i="3" s="1"/>
  <c r="CH31" i="3"/>
  <c r="EU13" i="3" s="1"/>
  <c r="CL31" i="3"/>
  <c r="EY13" i="3" s="1"/>
  <c r="CP31" i="3"/>
  <c r="FC13" i="3" s="1"/>
  <c r="BG31" i="3"/>
  <c r="DT13" i="3" s="1"/>
  <c r="CA31" i="3"/>
  <c r="EN13" i="3" s="1"/>
  <c r="CQ31" i="3"/>
  <c r="FD13" i="3" s="1"/>
  <c r="BO31" i="3"/>
  <c r="EB13" i="3" s="1"/>
  <c r="CE31" i="3"/>
  <c r="ER13" i="3" s="1"/>
  <c r="BS31" i="3"/>
  <c r="EF13" i="3" s="1"/>
  <c r="CI31" i="3"/>
  <c r="EV13" i="3" s="1"/>
  <c r="BW31" i="3"/>
  <c r="EJ13" i="3" s="1"/>
  <c r="CM31" i="3"/>
  <c r="EZ13" i="3" s="1"/>
  <c r="AK31" i="3"/>
  <c r="CX13" i="3" s="1"/>
  <c r="AN31" i="3"/>
  <c r="DA13" i="3" s="1"/>
  <c r="AM31" i="3"/>
  <c r="CZ13" i="3" s="1"/>
  <c r="AL31" i="3"/>
  <c r="CY13" i="3" s="1"/>
  <c r="AW31" i="3"/>
  <c r="DJ13" i="3" s="1"/>
  <c r="AG31" i="3"/>
  <c r="CT13" i="3" s="1"/>
  <c r="AJ31" i="3"/>
  <c r="CW13" i="3" s="1"/>
  <c r="AI31" i="3"/>
  <c r="CV13" i="3" s="1"/>
  <c r="AH31" i="3"/>
  <c r="CU13" i="3" s="1"/>
  <c r="AS31" i="3"/>
  <c r="DF13" i="3" s="1"/>
  <c r="AV31" i="3"/>
  <c r="DI13" i="3" s="1"/>
  <c r="AU31" i="3"/>
  <c r="DH13" i="3" s="1"/>
  <c r="AT31" i="3"/>
  <c r="DG13" i="3" s="1"/>
  <c r="AO31" i="3"/>
  <c r="DB13" i="3" s="1"/>
  <c r="AR31" i="3"/>
  <c r="DE13" i="3" s="1"/>
  <c r="AQ31" i="3"/>
  <c r="DD13" i="3" s="1"/>
  <c r="AP31" i="3"/>
  <c r="DC13" i="3" s="1"/>
  <c r="AX31" i="3"/>
  <c r="DK13" i="3" s="1"/>
  <c r="BA28" i="3"/>
  <c r="DN10" i="3" s="1"/>
  <c r="BE28" i="3"/>
  <c r="DR10" i="3" s="1"/>
  <c r="BI28" i="3"/>
  <c r="DV10" i="3" s="1"/>
  <c r="BM28" i="3"/>
  <c r="DZ10" i="3" s="1"/>
  <c r="BQ28" i="3"/>
  <c r="ED10" i="3" s="1"/>
  <c r="BU28" i="3"/>
  <c r="EH10" i="3" s="1"/>
  <c r="BY28" i="3"/>
  <c r="EL10" i="3" s="1"/>
  <c r="CC28" i="3"/>
  <c r="EP10" i="3" s="1"/>
  <c r="CG28" i="3"/>
  <c r="ET10" i="3" s="1"/>
  <c r="CK28" i="3"/>
  <c r="EX10" i="3" s="1"/>
  <c r="CO28" i="3"/>
  <c r="FB10" i="3" s="1"/>
  <c r="BB28" i="3"/>
  <c r="DO10" i="3" s="1"/>
  <c r="BF28" i="3"/>
  <c r="DS10" i="3" s="1"/>
  <c r="BJ28" i="3"/>
  <c r="DW10" i="3" s="1"/>
  <c r="BN28" i="3"/>
  <c r="EA10" i="3" s="1"/>
  <c r="BR28" i="3"/>
  <c r="EE10" i="3" s="1"/>
  <c r="BV28" i="3"/>
  <c r="EI10" i="3" s="1"/>
  <c r="BZ28" i="3"/>
  <c r="EM10" i="3" s="1"/>
  <c r="CD28" i="3"/>
  <c r="EQ10" i="3" s="1"/>
  <c r="CH28" i="3"/>
  <c r="EU10" i="3" s="1"/>
  <c r="CL28" i="3"/>
  <c r="EY10" i="3" s="1"/>
  <c r="CP28" i="3"/>
  <c r="FC10" i="3" s="1"/>
  <c r="AY28" i="3"/>
  <c r="DL10" i="3" s="1"/>
  <c r="BC28" i="3"/>
  <c r="DP10" i="3" s="1"/>
  <c r="BG28" i="3"/>
  <c r="DT10" i="3" s="1"/>
  <c r="BK28" i="3"/>
  <c r="DX10" i="3" s="1"/>
  <c r="BO28" i="3"/>
  <c r="EB10" i="3" s="1"/>
  <c r="BS28" i="3"/>
  <c r="EF10" i="3" s="1"/>
  <c r="BW28" i="3"/>
  <c r="EJ10" i="3" s="1"/>
  <c r="CA28" i="3"/>
  <c r="EN10" i="3" s="1"/>
  <c r="CE28" i="3"/>
  <c r="ER10" i="3" s="1"/>
  <c r="CI28" i="3"/>
  <c r="EV10" i="3" s="1"/>
  <c r="CM28" i="3"/>
  <c r="EZ10" i="3" s="1"/>
  <c r="CQ28" i="3"/>
  <c r="FD10" i="3" s="1"/>
  <c r="BD28" i="3"/>
  <c r="DQ10" i="3" s="1"/>
  <c r="BT28" i="3"/>
  <c r="EG10" i="3" s="1"/>
  <c r="CJ28" i="3"/>
  <c r="EW10" i="3" s="1"/>
  <c r="BH28" i="3"/>
  <c r="DU10" i="3" s="1"/>
  <c r="BX28" i="3"/>
  <c r="EK10" i="3" s="1"/>
  <c r="CN28" i="3"/>
  <c r="FA10" i="3" s="1"/>
  <c r="BL28" i="3"/>
  <c r="DY10" i="3" s="1"/>
  <c r="CB28" i="3"/>
  <c r="EO10" i="3" s="1"/>
  <c r="BP28" i="3"/>
  <c r="EC10" i="3" s="1"/>
  <c r="CF28" i="3"/>
  <c r="ES10" i="3" s="1"/>
  <c r="AZ28" i="3"/>
  <c r="DM10" i="3" s="1"/>
  <c r="AX28" i="3"/>
  <c r="DK10" i="3" s="1"/>
  <c r="AH28" i="3"/>
  <c r="CU10" i="3" s="1"/>
  <c r="AK28" i="3"/>
  <c r="CX10" i="3" s="1"/>
  <c r="AN28" i="3"/>
  <c r="DA10" i="3" s="1"/>
  <c r="AM28" i="3"/>
  <c r="CZ10" i="3" s="1"/>
  <c r="AT28" i="3"/>
  <c r="DG10" i="3" s="1"/>
  <c r="AW28" i="3"/>
  <c r="DJ10" i="3" s="1"/>
  <c r="AG28" i="3"/>
  <c r="CT10" i="3" s="1"/>
  <c r="AJ28" i="3"/>
  <c r="CW10" i="3" s="1"/>
  <c r="AI28" i="3"/>
  <c r="CV10" i="3" s="1"/>
  <c r="AP28" i="3"/>
  <c r="DC10" i="3" s="1"/>
  <c r="AS28" i="3"/>
  <c r="DF10" i="3" s="1"/>
  <c r="AV28" i="3"/>
  <c r="DI10" i="3" s="1"/>
  <c r="AU28" i="3"/>
  <c r="DH10" i="3" s="1"/>
  <c r="AL28" i="3"/>
  <c r="CY10" i="3" s="1"/>
  <c r="AO28" i="3"/>
  <c r="DB10" i="3" s="1"/>
  <c r="AR28" i="3"/>
  <c r="DE10" i="3" s="1"/>
  <c r="AQ28" i="3"/>
  <c r="DD10" i="3" s="1"/>
  <c r="BB25" i="3"/>
  <c r="DO7" i="3" s="1"/>
  <c r="BF25" i="3"/>
  <c r="DS7" i="3" s="1"/>
  <c r="BJ25" i="3"/>
  <c r="DW7" i="3" s="1"/>
  <c r="BN25" i="3"/>
  <c r="EA7" i="3" s="1"/>
  <c r="BR25" i="3"/>
  <c r="EE7" i="3" s="1"/>
  <c r="BV25" i="3"/>
  <c r="EI7" i="3" s="1"/>
  <c r="BZ25" i="3"/>
  <c r="EM7" i="3" s="1"/>
  <c r="CD25" i="3"/>
  <c r="EQ7" i="3" s="1"/>
  <c r="CH25" i="3"/>
  <c r="EU7" i="3" s="1"/>
  <c r="CL25" i="3"/>
  <c r="EY7" i="3" s="1"/>
  <c r="CP25" i="3"/>
  <c r="FC7" i="3" s="1"/>
  <c r="AY25" i="3"/>
  <c r="DL7" i="3" s="1"/>
  <c r="BC25" i="3"/>
  <c r="DP7" i="3" s="1"/>
  <c r="BG25" i="3"/>
  <c r="DT7" i="3" s="1"/>
  <c r="BK25" i="3"/>
  <c r="DX7" i="3" s="1"/>
  <c r="BO25" i="3"/>
  <c r="EB7" i="3" s="1"/>
  <c r="BS25" i="3"/>
  <c r="EF7" i="3" s="1"/>
  <c r="BW25" i="3"/>
  <c r="EJ7" i="3" s="1"/>
  <c r="CA25" i="3"/>
  <c r="EN7" i="3" s="1"/>
  <c r="CE25" i="3"/>
  <c r="ER7" i="3" s="1"/>
  <c r="CI25" i="3"/>
  <c r="EV7" i="3" s="1"/>
  <c r="CM25" i="3"/>
  <c r="EZ7" i="3" s="1"/>
  <c r="CQ25" i="3"/>
  <c r="FD7" i="3" s="1"/>
  <c r="AZ25" i="3"/>
  <c r="DM7" i="3" s="1"/>
  <c r="BH25" i="3"/>
  <c r="DU7" i="3" s="1"/>
  <c r="BP25" i="3"/>
  <c r="EC7" i="3" s="1"/>
  <c r="BX25" i="3"/>
  <c r="EK7" i="3" s="1"/>
  <c r="CF25" i="3"/>
  <c r="ES7" i="3" s="1"/>
  <c r="CN25" i="3"/>
  <c r="FA7" i="3" s="1"/>
  <c r="BA25" i="3"/>
  <c r="DN7" i="3" s="1"/>
  <c r="BI25" i="3"/>
  <c r="DV7" i="3" s="1"/>
  <c r="BQ25" i="3"/>
  <c r="ED7" i="3" s="1"/>
  <c r="BY25" i="3"/>
  <c r="EL7" i="3" s="1"/>
  <c r="CG25" i="3"/>
  <c r="ET7" i="3" s="1"/>
  <c r="CO25" i="3"/>
  <c r="FB7" i="3" s="1"/>
  <c r="BD25" i="3"/>
  <c r="DQ7" i="3" s="1"/>
  <c r="BL25" i="3"/>
  <c r="DY7" i="3" s="1"/>
  <c r="BT25" i="3"/>
  <c r="EG7" i="3" s="1"/>
  <c r="CB25" i="3"/>
  <c r="EO7" i="3" s="1"/>
  <c r="CJ25" i="3"/>
  <c r="EW7" i="3" s="1"/>
  <c r="BE25" i="3"/>
  <c r="DR7" i="3" s="1"/>
  <c r="CK25" i="3"/>
  <c r="EX7" i="3" s="1"/>
  <c r="BM25" i="3"/>
  <c r="DZ7" i="3" s="1"/>
  <c r="BU25" i="3"/>
  <c r="EH7" i="3" s="1"/>
  <c r="CC25" i="3"/>
  <c r="EP7" i="3" s="1"/>
  <c r="AJ25" i="3"/>
  <c r="CW7" i="3" s="1"/>
  <c r="AI25" i="3"/>
  <c r="CV7" i="3" s="1"/>
  <c r="AL25" i="3"/>
  <c r="CY7" i="3" s="1"/>
  <c r="AK25" i="3"/>
  <c r="CX7" i="3" s="1"/>
  <c r="AV25" i="3"/>
  <c r="DI7" i="3" s="1"/>
  <c r="AU25" i="3"/>
  <c r="DH7" i="3" s="1"/>
  <c r="AX25" i="3"/>
  <c r="DK7" i="3" s="1"/>
  <c r="AH25" i="3"/>
  <c r="CU7" i="3" s="1"/>
  <c r="AR25" i="3"/>
  <c r="DE7" i="3" s="1"/>
  <c r="AQ25" i="3"/>
  <c r="DD7" i="3" s="1"/>
  <c r="AT25" i="3"/>
  <c r="DG7" i="3" s="1"/>
  <c r="AS25" i="3"/>
  <c r="DF7" i="3" s="1"/>
  <c r="AW25" i="3"/>
  <c r="DJ7" i="3" s="1"/>
  <c r="AN25" i="3"/>
  <c r="DA7" i="3" s="1"/>
  <c r="AM25" i="3"/>
  <c r="CZ7" i="3" s="1"/>
  <c r="AP25" i="3"/>
  <c r="DC7" i="3" s="1"/>
  <c r="AO25" i="3"/>
  <c r="DB7" i="3" s="1"/>
  <c r="AG25" i="3"/>
  <c r="CT7" i="3" s="1"/>
  <c r="AY32" i="3"/>
  <c r="DL14" i="3" s="1"/>
  <c r="BC32" i="3"/>
  <c r="DP14" i="3" s="1"/>
  <c r="BG32" i="3"/>
  <c r="DT14" i="3" s="1"/>
  <c r="BK32" i="3"/>
  <c r="DX14" i="3" s="1"/>
  <c r="BO32" i="3"/>
  <c r="EB14" i="3" s="1"/>
  <c r="BS32" i="3"/>
  <c r="EF14" i="3" s="1"/>
  <c r="BW32" i="3"/>
  <c r="EJ14" i="3" s="1"/>
  <c r="CA32" i="3"/>
  <c r="EN14" i="3" s="1"/>
  <c r="CE32" i="3"/>
  <c r="ER14" i="3" s="1"/>
  <c r="CI32" i="3"/>
  <c r="EV14" i="3" s="1"/>
  <c r="CM32" i="3"/>
  <c r="EZ14" i="3" s="1"/>
  <c r="CQ32" i="3"/>
  <c r="FD14" i="3" s="1"/>
  <c r="AZ32" i="3"/>
  <c r="DM14" i="3" s="1"/>
  <c r="BD32" i="3"/>
  <c r="DQ14" i="3" s="1"/>
  <c r="BH32" i="3"/>
  <c r="DU14" i="3" s="1"/>
  <c r="BL32" i="3"/>
  <c r="DY14" i="3" s="1"/>
  <c r="BP32" i="3"/>
  <c r="EC14" i="3" s="1"/>
  <c r="BT32" i="3"/>
  <c r="EG14" i="3" s="1"/>
  <c r="BX32" i="3"/>
  <c r="EK14" i="3" s="1"/>
  <c r="CB32" i="3"/>
  <c r="EO14" i="3" s="1"/>
  <c r="CF32" i="3"/>
  <c r="ES14" i="3" s="1"/>
  <c r="CJ32" i="3"/>
  <c r="EW14" i="3" s="1"/>
  <c r="CN32" i="3"/>
  <c r="FA14" i="3" s="1"/>
  <c r="BA32" i="3"/>
  <c r="DN14" i="3" s="1"/>
  <c r="BE32" i="3"/>
  <c r="DR14" i="3" s="1"/>
  <c r="BI32" i="3"/>
  <c r="DV14" i="3" s="1"/>
  <c r="BM32" i="3"/>
  <c r="DZ14" i="3" s="1"/>
  <c r="BQ32" i="3"/>
  <c r="ED14" i="3" s="1"/>
  <c r="BU32" i="3"/>
  <c r="EH14" i="3" s="1"/>
  <c r="BY32" i="3"/>
  <c r="EL14" i="3" s="1"/>
  <c r="CC32" i="3"/>
  <c r="EP14" i="3" s="1"/>
  <c r="CG32" i="3"/>
  <c r="ET14" i="3" s="1"/>
  <c r="CK32" i="3"/>
  <c r="EX14" i="3" s="1"/>
  <c r="CO32" i="3"/>
  <c r="FB14" i="3" s="1"/>
  <c r="BN32" i="3"/>
  <c r="EA14" i="3" s="1"/>
  <c r="CD32" i="3"/>
  <c r="EQ14" i="3" s="1"/>
  <c r="BB32" i="3"/>
  <c r="DO14" i="3" s="1"/>
  <c r="BR32" i="3"/>
  <c r="EE14" i="3" s="1"/>
  <c r="CH32" i="3"/>
  <c r="EU14" i="3" s="1"/>
  <c r="BF32" i="3"/>
  <c r="DS14" i="3" s="1"/>
  <c r="BV32" i="3"/>
  <c r="EI14" i="3" s="1"/>
  <c r="CL32" i="3"/>
  <c r="EY14" i="3" s="1"/>
  <c r="BJ32" i="3"/>
  <c r="DW14" i="3" s="1"/>
  <c r="BZ32" i="3"/>
  <c r="EM14" i="3" s="1"/>
  <c r="CP32" i="3"/>
  <c r="FC14" i="3" s="1"/>
  <c r="AP32" i="3"/>
  <c r="DC14" i="3" s="1"/>
  <c r="AS32" i="3"/>
  <c r="DF14" i="3" s="1"/>
  <c r="AV32" i="3"/>
  <c r="DI14" i="3" s="1"/>
  <c r="AM32" i="3"/>
  <c r="CZ14" i="3" s="1"/>
  <c r="AL32" i="3"/>
  <c r="CY14" i="3" s="1"/>
  <c r="AO32" i="3"/>
  <c r="DB14" i="3" s="1"/>
  <c r="AR32" i="3"/>
  <c r="DE14" i="3" s="1"/>
  <c r="AI32" i="3"/>
  <c r="CV14" i="3" s="1"/>
  <c r="AX32" i="3"/>
  <c r="DK14" i="3" s="1"/>
  <c r="AH32" i="3"/>
  <c r="CU14" i="3" s="1"/>
  <c r="AK32" i="3"/>
  <c r="CX14" i="3" s="1"/>
  <c r="AN32" i="3"/>
  <c r="DA14" i="3" s="1"/>
  <c r="AU32" i="3"/>
  <c r="DH14" i="3" s="1"/>
  <c r="AT32" i="3"/>
  <c r="DG14" i="3" s="1"/>
  <c r="AW32" i="3"/>
  <c r="DJ14" i="3" s="1"/>
  <c r="AG32" i="3"/>
  <c r="CT14" i="3" s="1"/>
  <c r="AJ32" i="3"/>
  <c r="CW14" i="3" s="1"/>
  <c r="AQ32" i="3"/>
  <c r="DD14" i="3" s="1"/>
  <c r="BA26" i="3"/>
  <c r="DN8" i="3" s="1"/>
  <c r="BE26" i="3"/>
  <c r="DR8" i="3" s="1"/>
  <c r="BI26" i="3"/>
  <c r="DV8" i="3" s="1"/>
  <c r="BM26" i="3"/>
  <c r="DZ8" i="3" s="1"/>
  <c r="BQ26" i="3"/>
  <c r="ED8" i="3" s="1"/>
  <c r="BU26" i="3"/>
  <c r="EH8" i="3" s="1"/>
  <c r="BY26" i="3"/>
  <c r="EL8" i="3" s="1"/>
  <c r="CC26" i="3"/>
  <c r="EP8" i="3" s="1"/>
  <c r="CG26" i="3"/>
  <c r="ET8" i="3" s="1"/>
  <c r="CK26" i="3"/>
  <c r="EX8" i="3" s="1"/>
  <c r="CO26" i="3"/>
  <c r="FB8" i="3" s="1"/>
  <c r="BB26" i="3"/>
  <c r="DO8" i="3" s="1"/>
  <c r="BF26" i="3"/>
  <c r="DS8" i="3" s="1"/>
  <c r="BJ26" i="3"/>
  <c r="DW8" i="3" s="1"/>
  <c r="BN26" i="3"/>
  <c r="EA8" i="3" s="1"/>
  <c r="BR26" i="3"/>
  <c r="EE8" i="3" s="1"/>
  <c r="BV26" i="3"/>
  <c r="EI8" i="3" s="1"/>
  <c r="BZ26" i="3"/>
  <c r="EM8" i="3" s="1"/>
  <c r="CD26" i="3"/>
  <c r="EQ8" i="3" s="1"/>
  <c r="CH26" i="3"/>
  <c r="EU8" i="3" s="1"/>
  <c r="CL26" i="3"/>
  <c r="EY8" i="3" s="1"/>
  <c r="CP26" i="3"/>
  <c r="FC8" i="3" s="1"/>
  <c r="BC26" i="3"/>
  <c r="DP8" i="3" s="1"/>
  <c r="BK26" i="3"/>
  <c r="DX8" i="3" s="1"/>
  <c r="BS26" i="3"/>
  <c r="EF8" i="3" s="1"/>
  <c r="CA26" i="3"/>
  <c r="EN8" i="3" s="1"/>
  <c r="CI26" i="3"/>
  <c r="EV8" i="3" s="1"/>
  <c r="CQ26" i="3"/>
  <c r="FD8" i="3" s="1"/>
  <c r="BD26" i="3"/>
  <c r="DQ8" i="3" s="1"/>
  <c r="BL26" i="3"/>
  <c r="DY8" i="3" s="1"/>
  <c r="BT26" i="3"/>
  <c r="EG8" i="3" s="1"/>
  <c r="CB26" i="3"/>
  <c r="EO8" i="3" s="1"/>
  <c r="CJ26" i="3"/>
  <c r="EW8" i="3" s="1"/>
  <c r="AY26" i="3"/>
  <c r="DL8" i="3" s="1"/>
  <c r="BG26" i="3"/>
  <c r="DT8" i="3" s="1"/>
  <c r="BO26" i="3"/>
  <c r="EB8" i="3" s="1"/>
  <c r="BW26" i="3"/>
  <c r="EJ8" i="3" s="1"/>
  <c r="CE26" i="3"/>
  <c r="ER8" i="3" s="1"/>
  <c r="CM26" i="3"/>
  <c r="EZ8" i="3" s="1"/>
  <c r="BX26" i="3"/>
  <c r="EK8" i="3" s="1"/>
  <c r="AZ26" i="3"/>
  <c r="DM8" i="3" s="1"/>
  <c r="CF26" i="3"/>
  <c r="ES8" i="3" s="1"/>
  <c r="BH26" i="3"/>
  <c r="DU8" i="3" s="1"/>
  <c r="CN26" i="3"/>
  <c r="FA8" i="3" s="1"/>
  <c r="BP26" i="3"/>
  <c r="EC8" i="3" s="1"/>
  <c r="AO26" i="3"/>
  <c r="DB8" i="3" s="1"/>
  <c r="AR26" i="3"/>
  <c r="DE8" i="3" s="1"/>
  <c r="AQ26" i="3"/>
  <c r="DD8" i="3" s="1"/>
  <c r="AX26" i="3"/>
  <c r="DK8" i="3" s="1"/>
  <c r="AK26" i="3"/>
  <c r="CX8" i="3" s="1"/>
  <c r="AN26" i="3"/>
  <c r="DA8" i="3" s="1"/>
  <c r="AM26" i="3"/>
  <c r="CZ8" i="3" s="1"/>
  <c r="AH26" i="3"/>
  <c r="CU8" i="3" s="1"/>
  <c r="AW26" i="3"/>
  <c r="DJ8" i="3" s="1"/>
  <c r="AG26" i="3"/>
  <c r="CT8" i="3" s="1"/>
  <c r="AJ26" i="3"/>
  <c r="CW8" i="3" s="1"/>
  <c r="AI26" i="3"/>
  <c r="CV8" i="3" s="1"/>
  <c r="AT26" i="3"/>
  <c r="DG8" i="3" s="1"/>
  <c r="AS26" i="3"/>
  <c r="DF8" i="3" s="1"/>
  <c r="AV26" i="3"/>
  <c r="DI8" i="3" s="1"/>
  <c r="AU26" i="3"/>
  <c r="DH8" i="3" s="1"/>
  <c r="AL26" i="3"/>
  <c r="CY8" i="3" s="1"/>
  <c r="AP26" i="3"/>
  <c r="DC8" i="3" s="1"/>
  <c r="R13" i="3" l="1"/>
  <c r="P13" i="3" s="1"/>
  <c r="N4" i="3"/>
  <c r="N18" i="3"/>
  <c r="O1" i="3" l="1"/>
  <c r="G12" i="3"/>
  <c r="S10" i="3"/>
  <c r="G6" i="3"/>
  <c r="O15" i="3"/>
  <c r="G3" i="3"/>
  <c r="P9" i="3"/>
  <c r="AY30" i="3"/>
  <c r="DL12" i="3" s="1"/>
  <c r="BC30" i="3"/>
  <c r="DP12" i="3" s="1"/>
  <c r="BG30" i="3"/>
  <c r="DT12" i="3" s="1"/>
  <c r="BK30" i="3"/>
  <c r="DX12" i="3" s="1"/>
  <c r="BO30" i="3"/>
  <c r="EB12" i="3" s="1"/>
  <c r="BS30" i="3"/>
  <c r="EF12" i="3" s="1"/>
  <c r="BW30" i="3"/>
  <c r="EJ12" i="3" s="1"/>
  <c r="CA30" i="3"/>
  <c r="EN12" i="3" s="1"/>
  <c r="CE30" i="3"/>
  <c r="ER12" i="3" s="1"/>
  <c r="CI30" i="3"/>
  <c r="EV12" i="3" s="1"/>
  <c r="CM30" i="3"/>
  <c r="EZ12" i="3" s="1"/>
  <c r="CQ30" i="3"/>
  <c r="FD12" i="3" s="1"/>
  <c r="AZ30" i="3"/>
  <c r="DM12" i="3" s="1"/>
  <c r="BD30" i="3"/>
  <c r="DQ12" i="3" s="1"/>
  <c r="BH30" i="3"/>
  <c r="DU12" i="3" s="1"/>
  <c r="BL30" i="3"/>
  <c r="DY12" i="3" s="1"/>
  <c r="BP30" i="3"/>
  <c r="EC12" i="3" s="1"/>
  <c r="BT30" i="3"/>
  <c r="EG12" i="3" s="1"/>
  <c r="BX30" i="3"/>
  <c r="EK12" i="3" s="1"/>
  <c r="CB30" i="3"/>
  <c r="EO12" i="3" s="1"/>
  <c r="CF30" i="3"/>
  <c r="ES12" i="3" s="1"/>
  <c r="CJ30" i="3"/>
  <c r="EW12" i="3" s="1"/>
  <c r="CN30" i="3"/>
  <c r="FA12" i="3" s="1"/>
  <c r="BA30" i="3"/>
  <c r="DN12" i="3" s="1"/>
  <c r="BE30" i="3"/>
  <c r="DR12" i="3" s="1"/>
  <c r="BI30" i="3"/>
  <c r="DV12" i="3" s="1"/>
  <c r="BM30" i="3"/>
  <c r="DZ12" i="3" s="1"/>
  <c r="BQ30" i="3"/>
  <c r="ED12" i="3" s="1"/>
  <c r="BU30" i="3"/>
  <c r="EH12" i="3" s="1"/>
  <c r="BY30" i="3"/>
  <c r="EL12" i="3" s="1"/>
  <c r="CC30" i="3"/>
  <c r="EP12" i="3" s="1"/>
  <c r="CG30" i="3"/>
  <c r="ET12" i="3" s="1"/>
  <c r="CK30" i="3"/>
  <c r="EX12" i="3" s="1"/>
  <c r="CO30" i="3"/>
  <c r="FB12" i="3" s="1"/>
  <c r="BJ30" i="3"/>
  <c r="DW12" i="3" s="1"/>
  <c r="BZ30" i="3"/>
  <c r="EM12" i="3" s="1"/>
  <c r="CP30" i="3"/>
  <c r="FC12" i="3" s="1"/>
  <c r="BN30" i="3"/>
  <c r="EA12" i="3" s="1"/>
  <c r="CD30" i="3"/>
  <c r="EQ12" i="3" s="1"/>
  <c r="BB30" i="3"/>
  <c r="DO12" i="3" s="1"/>
  <c r="BR30" i="3"/>
  <c r="EE12" i="3" s="1"/>
  <c r="CH30" i="3"/>
  <c r="EU12" i="3" s="1"/>
  <c r="BF30" i="3"/>
  <c r="DS12" i="3" s="1"/>
  <c r="BV30" i="3"/>
  <c r="EI12" i="3" s="1"/>
  <c r="CL30" i="3"/>
  <c r="EY12" i="3" s="1"/>
  <c r="AJ30" i="3"/>
  <c r="CW12" i="3" s="1"/>
  <c r="AI30" i="3"/>
  <c r="CV12" i="3" s="1"/>
  <c r="AL30" i="3"/>
  <c r="CY12" i="3" s="1"/>
  <c r="AG30" i="3"/>
  <c r="CT12" i="3" s="1"/>
  <c r="AV30" i="3"/>
  <c r="DI12" i="3" s="1"/>
  <c r="AU30" i="3"/>
  <c r="DH12" i="3" s="1"/>
  <c r="AX30" i="3"/>
  <c r="DK12" i="3" s="1"/>
  <c r="AH30" i="3"/>
  <c r="CU12" i="3" s="1"/>
  <c r="AS30" i="3"/>
  <c r="DF12" i="3" s="1"/>
  <c r="AW30" i="3"/>
  <c r="DJ12" i="3" s="1"/>
  <c r="AR30" i="3"/>
  <c r="DE12" i="3" s="1"/>
  <c r="AQ30" i="3"/>
  <c r="DD12" i="3" s="1"/>
  <c r="AT30" i="3"/>
  <c r="DG12" i="3" s="1"/>
  <c r="AK30" i="3"/>
  <c r="CX12" i="3" s="1"/>
  <c r="AO30" i="3"/>
  <c r="DB12" i="3" s="1"/>
  <c r="AP30" i="3"/>
  <c r="DC12" i="3" s="1"/>
  <c r="AN30" i="3"/>
  <c r="DA12" i="3" s="1"/>
  <c r="AM30" i="3"/>
  <c r="CZ12" i="3" s="1"/>
  <c r="BB21" i="3"/>
  <c r="DO3" i="3" s="1"/>
  <c r="BF21" i="3"/>
  <c r="DS3" i="3" s="1"/>
  <c r="BJ21" i="3"/>
  <c r="DW3" i="3" s="1"/>
  <c r="BN21" i="3"/>
  <c r="EA3" i="3" s="1"/>
  <c r="BR21" i="3"/>
  <c r="EE3" i="3" s="1"/>
  <c r="BV21" i="3"/>
  <c r="EI3" i="3" s="1"/>
  <c r="BZ21" i="3"/>
  <c r="EM3" i="3" s="1"/>
  <c r="CD21" i="3"/>
  <c r="EQ3" i="3" s="1"/>
  <c r="CH21" i="3"/>
  <c r="EU3" i="3" s="1"/>
  <c r="CL21" i="3"/>
  <c r="EY3" i="3" s="1"/>
  <c r="CP21" i="3"/>
  <c r="FC3" i="3" s="1"/>
  <c r="AY21" i="3"/>
  <c r="DL3" i="3" s="1"/>
  <c r="BC21" i="3"/>
  <c r="DP3" i="3" s="1"/>
  <c r="BG21" i="3"/>
  <c r="DT3" i="3" s="1"/>
  <c r="BK21" i="3"/>
  <c r="DX3" i="3" s="1"/>
  <c r="BO21" i="3"/>
  <c r="EB3" i="3" s="1"/>
  <c r="BS21" i="3"/>
  <c r="EF3" i="3" s="1"/>
  <c r="BW21" i="3"/>
  <c r="EJ3" i="3" s="1"/>
  <c r="CA21" i="3"/>
  <c r="EN3" i="3" s="1"/>
  <c r="CE21" i="3"/>
  <c r="ER3" i="3" s="1"/>
  <c r="CI21" i="3"/>
  <c r="EV3" i="3" s="1"/>
  <c r="CM21" i="3"/>
  <c r="EZ3" i="3" s="1"/>
  <c r="CQ21" i="3"/>
  <c r="FD3" i="3" s="1"/>
  <c r="BD21" i="3"/>
  <c r="DQ3" i="3" s="1"/>
  <c r="BL21" i="3"/>
  <c r="DY3" i="3" s="1"/>
  <c r="BT21" i="3"/>
  <c r="EG3" i="3" s="1"/>
  <c r="CB21" i="3"/>
  <c r="EO3" i="3" s="1"/>
  <c r="CJ21" i="3"/>
  <c r="EW3" i="3" s="1"/>
  <c r="BE21" i="3"/>
  <c r="DR3" i="3" s="1"/>
  <c r="BM21" i="3"/>
  <c r="DZ3" i="3" s="1"/>
  <c r="BU21" i="3"/>
  <c r="EH3" i="3" s="1"/>
  <c r="CC21" i="3"/>
  <c r="EP3" i="3" s="1"/>
  <c r="CK21" i="3"/>
  <c r="EX3" i="3" s="1"/>
  <c r="AZ21" i="3"/>
  <c r="DM3" i="3" s="1"/>
  <c r="BH21" i="3"/>
  <c r="DU3" i="3" s="1"/>
  <c r="BP21" i="3"/>
  <c r="EC3" i="3" s="1"/>
  <c r="BX21" i="3"/>
  <c r="EK3" i="3" s="1"/>
  <c r="CF21" i="3"/>
  <c r="ES3" i="3" s="1"/>
  <c r="CN21" i="3"/>
  <c r="FA3" i="3" s="1"/>
  <c r="BY21" i="3"/>
  <c r="EL3" i="3" s="1"/>
  <c r="BA21" i="3"/>
  <c r="DN3" i="3" s="1"/>
  <c r="CG21" i="3"/>
  <c r="ET3" i="3" s="1"/>
  <c r="BI21" i="3"/>
  <c r="DV3" i="3" s="1"/>
  <c r="CO21" i="3"/>
  <c r="FB3" i="3" s="1"/>
  <c r="BQ21" i="3"/>
  <c r="ED3" i="3" s="1"/>
  <c r="AM21" i="3"/>
  <c r="CZ3" i="3" s="1"/>
  <c r="AP21" i="3"/>
  <c r="DC3" i="3" s="1"/>
  <c r="AS21" i="3"/>
  <c r="DF3" i="3" s="1"/>
  <c r="AR21" i="3"/>
  <c r="DE3" i="3" s="1"/>
  <c r="AI21" i="3"/>
  <c r="CV3" i="3" s="1"/>
  <c r="AL21" i="3"/>
  <c r="CY3" i="3" s="1"/>
  <c r="AO21" i="3"/>
  <c r="DB3" i="3" s="1"/>
  <c r="AN21" i="3"/>
  <c r="DA3" i="3" s="1"/>
  <c r="AU21" i="3"/>
  <c r="DH3" i="3" s="1"/>
  <c r="AX21" i="3"/>
  <c r="DK3" i="3" s="1"/>
  <c r="AH21" i="3"/>
  <c r="CU3" i="3" s="1"/>
  <c r="AK21" i="3"/>
  <c r="CX3" i="3" s="1"/>
  <c r="AJ21" i="3"/>
  <c r="CW3" i="3" s="1"/>
  <c r="AQ21" i="3"/>
  <c r="DD3" i="3" s="1"/>
  <c r="AT21" i="3"/>
  <c r="DG3" i="3" s="1"/>
  <c r="AW21" i="3"/>
  <c r="DJ3" i="3" s="1"/>
  <c r="AG21" i="3"/>
  <c r="CT3" i="3" s="1"/>
  <c r="AV21" i="3"/>
  <c r="DI3" i="3" s="1"/>
  <c r="AY24" i="3"/>
  <c r="DL6" i="3" s="1"/>
  <c r="BC24" i="3"/>
  <c r="DP6" i="3" s="1"/>
  <c r="BG24" i="3"/>
  <c r="DT6" i="3" s="1"/>
  <c r="BK24" i="3"/>
  <c r="DX6" i="3" s="1"/>
  <c r="BO24" i="3"/>
  <c r="EB6" i="3" s="1"/>
  <c r="BS24" i="3"/>
  <c r="EF6" i="3" s="1"/>
  <c r="BW24" i="3"/>
  <c r="EJ6" i="3" s="1"/>
  <c r="CA24" i="3"/>
  <c r="EN6" i="3" s="1"/>
  <c r="CE24" i="3"/>
  <c r="ER6" i="3" s="1"/>
  <c r="CI24" i="3"/>
  <c r="EV6" i="3" s="1"/>
  <c r="CM24" i="3"/>
  <c r="EZ6" i="3" s="1"/>
  <c r="CQ24" i="3"/>
  <c r="FD6" i="3" s="1"/>
  <c r="AZ24" i="3"/>
  <c r="DM6" i="3" s="1"/>
  <c r="BD24" i="3"/>
  <c r="DQ6" i="3" s="1"/>
  <c r="BH24" i="3"/>
  <c r="DU6" i="3" s="1"/>
  <c r="BL24" i="3"/>
  <c r="DY6" i="3" s="1"/>
  <c r="BP24" i="3"/>
  <c r="EC6" i="3" s="1"/>
  <c r="BT24" i="3"/>
  <c r="EG6" i="3" s="1"/>
  <c r="BX24" i="3"/>
  <c r="EK6" i="3" s="1"/>
  <c r="CB24" i="3"/>
  <c r="EO6" i="3" s="1"/>
  <c r="CF24" i="3"/>
  <c r="ES6" i="3" s="1"/>
  <c r="CJ24" i="3"/>
  <c r="EW6" i="3" s="1"/>
  <c r="CN24" i="3"/>
  <c r="FA6" i="3" s="1"/>
  <c r="BE24" i="3"/>
  <c r="DR6" i="3" s="1"/>
  <c r="BM24" i="3"/>
  <c r="DZ6" i="3" s="1"/>
  <c r="BU24" i="3"/>
  <c r="EH6" i="3" s="1"/>
  <c r="CC24" i="3"/>
  <c r="EP6" i="3" s="1"/>
  <c r="CK24" i="3"/>
  <c r="EX6" i="3" s="1"/>
  <c r="BF24" i="3"/>
  <c r="DS6" i="3" s="1"/>
  <c r="BN24" i="3"/>
  <c r="EA6" i="3" s="1"/>
  <c r="BV24" i="3"/>
  <c r="EI6" i="3" s="1"/>
  <c r="CD24" i="3"/>
  <c r="EQ6" i="3" s="1"/>
  <c r="CL24" i="3"/>
  <c r="EY6" i="3" s="1"/>
  <c r="BA24" i="3"/>
  <c r="DN6" i="3" s="1"/>
  <c r="BI24" i="3"/>
  <c r="DV6" i="3" s="1"/>
  <c r="BQ24" i="3"/>
  <c r="ED6" i="3" s="1"/>
  <c r="BY24" i="3"/>
  <c r="EL6" i="3" s="1"/>
  <c r="CG24" i="3"/>
  <c r="ET6" i="3" s="1"/>
  <c r="CO24" i="3"/>
  <c r="FB6" i="3" s="1"/>
  <c r="BR24" i="3"/>
  <c r="EE6" i="3" s="1"/>
  <c r="BZ24" i="3"/>
  <c r="EM6" i="3" s="1"/>
  <c r="BB24" i="3"/>
  <c r="DO6" i="3" s="1"/>
  <c r="CH24" i="3"/>
  <c r="EU6" i="3" s="1"/>
  <c r="BJ24" i="3"/>
  <c r="DW6" i="3" s="1"/>
  <c r="CP24" i="3"/>
  <c r="FC6" i="3" s="1"/>
  <c r="AW24" i="3"/>
  <c r="DJ6" i="3" s="1"/>
  <c r="AG24" i="3"/>
  <c r="CT6" i="3" s="1"/>
  <c r="AJ24" i="3"/>
  <c r="CW6" i="3" s="1"/>
  <c r="AI24" i="3"/>
  <c r="CV6" i="3" s="1"/>
  <c r="AH24" i="3"/>
  <c r="CU6" i="3" s="1"/>
  <c r="AS24" i="3"/>
  <c r="DF6" i="3" s="1"/>
  <c r="AV24" i="3"/>
  <c r="DI6" i="3" s="1"/>
  <c r="AU24" i="3"/>
  <c r="DH6" i="3" s="1"/>
  <c r="AP24" i="3"/>
  <c r="DC6" i="3" s="1"/>
  <c r="AT24" i="3"/>
  <c r="DG6" i="3" s="1"/>
  <c r="AO24" i="3"/>
  <c r="DB6" i="3" s="1"/>
  <c r="AR24" i="3"/>
  <c r="DE6" i="3" s="1"/>
  <c r="AQ24" i="3"/>
  <c r="DD6" i="3" s="1"/>
  <c r="AL24" i="3"/>
  <c r="CY6" i="3" s="1"/>
  <c r="AK24" i="3"/>
  <c r="CX6" i="3" s="1"/>
  <c r="AN24" i="3"/>
  <c r="DA6" i="3" s="1"/>
  <c r="AM24" i="3"/>
  <c r="CZ6" i="3" s="1"/>
  <c r="AX24" i="3"/>
  <c r="DK6" i="3" s="1"/>
  <c r="N9" i="3" l="1"/>
  <c r="N13" i="3"/>
  <c r="O10" i="3" l="1"/>
  <c r="G5" i="3"/>
  <c r="O6" i="3"/>
  <c r="G4" i="3"/>
  <c r="K9" i="3"/>
  <c r="BI22" i="3"/>
  <c r="DV4" i="3" s="1"/>
  <c r="BY22" i="3"/>
  <c r="EL4" i="3" s="1"/>
  <c r="CO22" i="3"/>
  <c r="FB4" i="3" s="1"/>
  <c r="BN22" i="3"/>
  <c r="EA4" i="3" s="1"/>
  <c r="CD22" i="3"/>
  <c r="EQ4" i="3" s="1"/>
  <c r="AY22" i="3"/>
  <c r="DL4" i="3" s="1"/>
  <c r="CE22" i="3"/>
  <c r="ER4" i="3" s="1"/>
  <c r="BP22" i="3"/>
  <c r="EC4" i="3" s="1"/>
  <c r="BC22" i="3"/>
  <c r="DP4" i="3" s="1"/>
  <c r="CI22" i="3"/>
  <c r="EV4" i="3" s="1"/>
  <c r="CB22" i="3"/>
  <c r="EO4" i="3" s="1"/>
  <c r="AV22" i="3"/>
  <c r="DI4" i="3" s="1"/>
  <c r="AO22" i="3"/>
  <c r="DB4" i="3" s="1"/>
  <c r="AK22" i="3"/>
  <c r="CX4" i="3" s="1"/>
  <c r="AW22" i="3"/>
  <c r="DJ4" i="3" s="1"/>
  <c r="AH22" i="3"/>
  <c r="CU4" i="3" s="1"/>
  <c r="BM22" i="3"/>
  <c r="DZ4" i="3" s="1"/>
  <c r="CC22" i="3"/>
  <c r="EP4" i="3" s="1"/>
  <c r="BB22" i="3"/>
  <c r="DO4" i="3" s="1"/>
  <c r="BR22" i="3"/>
  <c r="EE4" i="3" s="1"/>
  <c r="CH22" i="3"/>
  <c r="EU4" i="3" s="1"/>
  <c r="BG22" i="3"/>
  <c r="DT4" i="3" s="1"/>
  <c r="CM22" i="3"/>
  <c r="EZ4" i="3" s="1"/>
  <c r="BX22" i="3"/>
  <c r="EK4" i="3" s="1"/>
  <c r="BK22" i="3"/>
  <c r="DX4" i="3" s="1"/>
  <c r="CQ22" i="3"/>
  <c r="FD4" i="3" s="1"/>
  <c r="BD22" i="3"/>
  <c r="DQ4" i="3" s="1"/>
  <c r="AU22" i="3"/>
  <c r="DH4" i="3" s="1"/>
  <c r="AR22" i="3"/>
  <c r="DE4" i="3" s="1"/>
  <c r="AN22" i="3"/>
  <c r="DA4" i="3" s="1"/>
  <c r="AG22" i="3"/>
  <c r="CT4" i="3" s="1"/>
  <c r="BA22" i="3"/>
  <c r="DN4" i="3" s="1"/>
  <c r="BQ22" i="3"/>
  <c r="ED4" i="3" s="1"/>
  <c r="CG22" i="3"/>
  <c r="ET4" i="3" s="1"/>
  <c r="BF22" i="3"/>
  <c r="DS4" i="3" s="1"/>
  <c r="BV22" i="3"/>
  <c r="EI4" i="3" s="1"/>
  <c r="CL22" i="3"/>
  <c r="EY4" i="3" s="1"/>
  <c r="BO22" i="3"/>
  <c r="EB4" i="3" s="1"/>
  <c r="AZ22" i="3"/>
  <c r="DM4" i="3" s="1"/>
  <c r="CF22" i="3"/>
  <c r="ES4" i="3" s="1"/>
  <c r="BS22" i="3"/>
  <c r="EF4" i="3" s="1"/>
  <c r="BL22" i="3"/>
  <c r="DY4" i="3" s="1"/>
  <c r="CJ22" i="3"/>
  <c r="EW4" i="3" s="1"/>
  <c r="AT22" i="3"/>
  <c r="DG4" i="3" s="1"/>
  <c r="AQ22" i="3"/>
  <c r="DD4" i="3" s="1"/>
  <c r="AM22" i="3"/>
  <c r="CZ4" i="3" s="1"/>
  <c r="AJ22" i="3"/>
  <c r="CW4" i="3" s="1"/>
  <c r="BE22" i="3"/>
  <c r="DR4" i="3" s="1"/>
  <c r="BU22" i="3"/>
  <c r="EH4" i="3" s="1"/>
  <c r="CK22" i="3"/>
  <c r="EX4" i="3" s="1"/>
  <c r="BJ22" i="3"/>
  <c r="DW4" i="3" s="1"/>
  <c r="BZ22" i="3"/>
  <c r="EM4" i="3" s="1"/>
  <c r="CP22" i="3"/>
  <c r="FC4" i="3" s="1"/>
  <c r="BW22" i="3"/>
  <c r="EJ4" i="3" s="1"/>
  <c r="BH22" i="3"/>
  <c r="DU4" i="3" s="1"/>
  <c r="CN22" i="3"/>
  <c r="FA4" i="3" s="1"/>
  <c r="CA22" i="3"/>
  <c r="EN4" i="3" s="1"/>
  <c r="BT22" i="3"/>
  <c r="EG4" i="3" s="1"/>
  <c r="AS22" i="3"/>
  <c r="DF4" i="3" s="1"/>
  <c r="AX22" i="3"/>
  <c r="DK4" i="3" s="1"/>
  <c r="AP22" i="3"/>
  <c r="DC4" i="3" s="1"/>
  <c r="AL22" i="3"/>
  <c r="CY4" i="3" s="1"/>
  <c r="AI22" i="3"/>
  <c r="CV4" i="3" s="1"/>
  <c r="AZ23" i="3"/>
  <c r="DM5" i="3" s="1"/>
  <c r="BD23" i="3"/>
  <c r="DQ5" i="3" s="1"/>
  <c r="BH23" i="3"/>
  <c r="DU5" i="3" s="1"/>
  <c r="BL23" i="3"/>
  <c r="DY5" i="3" s="1"/>
  <c r="BP23" i="3"/>
  <c r="EC5" i="3" s="1"/>
  <c r="BT23" i="3"/>
  <c r="EG5" i="3" s="1"/>
  <c r="BX23" i="3"/>
  <c r="EK5" i="3" s="1"/>
  <c r="CB23" i="3"/>
  <c r="EO5" i="3" s="1"/>
  <c r="CF23" i="3"/>
  <c r="ES5" i="3" s="1"/>
  <c r="CJ23" i="3"/>
  <c r="EW5" i="3" s="1"/>
  <c r="CN23" i="3"/>
  <c r="FA5" i="3" s="1"/>
  <c r="BA23" i="3"/>
  <c r="DN5" i="3" s="1"/>
  <c r="BE23" i="3"/>
  <c r="DR5" i="3" s="1"/>
  <c r="BI23" i="3"/>
  <c r="DV5" i="3" s="1"/>
  <c r="BM23" i="3"/>
  <c r="DZ5" i="3" s="1"/>
  <c r="BQ23" i="3"/>
  <c r="ED5" i="3" s="1"/>
  <c r="BU23" i="3"/>
  <c r="EH5" i="3" s="1"/>
  <c r="BY23" i="3"/>
  <c r="EL5" i="3" s="1"/>
  <c r="CC23" i="3"/>
  <c r="EP5" i="3" s="1"/>
  <c r="CG23" i="3"/>
  <c r="ET5" i="3" s="1"/>
  <c r="CK23" i="3"/>
  <c r="EX5" i="3" s="1"/>
  <c r="CO23" i="3"/>
  <c r="FB5" i="3" s="1"/>
  <c r="BB23" i="3"/>
  <c r="DO5" i="3" s="1"/>
  <c r="BJ23" i="3"/>
  <c r="DW5" i="3" s="1"/>
  <c r="BR23" i="3"/>
  <c r="EE5" i="3" s="1"/>
  <c r="BZ23" i="3"/>
  <c r="EM5" i="3" s="1"/>
  <c r="CH23" i="3"/>
  <c r="EU5" i="3" s="1"/>
  <c r="CP23" i="3"/>
  <c r="FC5" i="3" s="1"/>
  <c r="BC23" i="3"/>
  <c r="DP5" i="3" s="1"/>
  <c r="BK23" i="3"/>
  <c r="DX5" i="3" s="1"/>
  <c r="BS23" i="3"/>
  <c r="EF5" i="3" s="1"/>
  <c r="CA23" i="3"/>
  <c r="EN5" i="3" s="1"/>
  <c r="CI23" i="3"/>
  <c r="EV5" i="3" s="1"/>
  <c r="CQ23" i="3"/>
  <c r="FD5" i="3" s="1"/>
  <c r="BF23" i="3"/>
  <c r="DS5" i="3" s="1"/>
  <c r="BN23" i="3"/>
  <c r="EA5" i="3" s="1"/>
  <c r="BV23" i="3"/>
  <c r="EI5" i="3" s="1"/>
  <c r="CD23" i="3"/>
  <c r="EQ5" i="3" s="1"/>
  <c r="CL23" i="3"/>
  <c r="EY5" i="3" s="1"/>
  <c r="AY23" i="3"/>
  <c r="DL5" i="3" s="1"/>
  <c r="CE23" i="3"/>
  <c r="ER5" i="3" s="1"/>
  <c r="BG23" i="3"/>
  <c r="DT5" i="3" s="1"/>
  <c r="CM23" i="3"/>
  <c r="EZ5" i="3" s="1"/>
  <c r="BO23" i="3"/>
  <c r="EB5" i="3" s="1"/>
  <c r="BW23" i="3"/>
  <c r="EJ5" i="3" s="1"/>
  <c r="AV23" i="3"/>
  <c r="DI5" i="3" s="1"/>
  <c r="AU23" i="3"/>
  <c r="DH5" i="3" s="1"/>
  <c r="AX23" i="3"/>
  <c r="DK5" i="3" s="1"/>
  <c r="AH23" i="3"/>
  <c r="CU5" i="3" s="1"/>
  <c r="AO23" i="3"/>
  <c r="DB5" i="3" s="1"/>
  <c r="AR23" i="3"/>
  <c r="DE5" i="3" s="1"/>
  <c r="AQ23" i="3"/>
  <c r="DD5" i="3" s="1"/>
  <c r="AT23" i="3"/>
  <c r="DG5" i="3" s="1"/>
  <c r="AW23" i="3"/>
  <c r="DJ5" i="3" s="1"/>
  <c r="AK23" i="3"/>
  <c r="CX5" i="3" s="1"/>
  <c r="AN23" i="3"/>
  <c r="DA5" i="3" s="1"/>
  <c r="AM23" i="3"/>
  <c r="CZ5" i="3" s="1"/>
  <c r="AP23" i="3"/>
  <c r="DC5" i="3" s="1"/>
  <c r="AG23" i="3"/>
  <c r="CT5" i="3" s="1"/>
  <c r="AJ23" i="3"/>
  <c r="CW5" i="3" s="1"/>
  <c r="AI23" i="3"/>
  <c r="CV5" i="3" s="1"/>
  <c r="AL23" i="3"/>
  <c r="CY5" i="3" s="1"/>
  <c r="AS23" i="3"/>
  <c r="DF5" i="3" s="1"/>
  <c r="I9" i="3" l="1"/>
  <c r="J6" i="3" l="1"/>
  <c r="G2" i="3"/>
  <c r="AY20" i="3"/>
  <c r="DL2" i="3" s="1"/>
  <c r="BC20" i="3"/>
  <c r="DP2" i="3" s="1"/>
  <c r="BG20" i="3"/>
  <c r="DT2" i="3" s="1"/>
  <c r="BK20" i="3"/>
  <c r="DX2" i="3" s="1"/>
  <c r="BO20" i="3"/>
  <c r="EB2" i="3" s="1"/>
  <c r="BS20" i="3"/>
  <c r="EF2" i="3" s="1"/>
  <c r="BW20" i="3"/>
  <c r="EJ2" i="3" s="1"/>
  <c r="CA20" i="3"/>
  <c r="EN2" i="3" s="1"/>
  <c r="CE20" i="3"/>
  <c r="ER2" i="3" s="1"/>
  <c r="CI20" i="3"/>
  <c r="EV2" i="3" s="1"/>
  <c r="CM20" i="3"/>
  <c r="EZ2" i="3" s="1"/>
  <c r="CQ20" i="3"/>
  <c r="FD2" i="3" s="1"/>
  <c r="AZ20" i="3"/>
  <c r="DM2" i="3" s="1"/>
  <c r="BD20" i="3"/>
  <c r="DQ2" i="3" s="1"/>
  <c r="BH20" i="3"/>
  <c r="DU2" i="3" s="1"/>
  <c r="BL20" i="3"/>
  <c r="DY2" i="3" s="1"/>
  <c r="BP20" i="3"/>
  <c r="EC2" i="3" s="1"/>
  <c r="BT20" i="3"/>
  <c r="EG2" i="3" s="1"/>
  <c r="BX20" i="3"/>
  <c r="EK2" i="3" s="1"/>
  <c r="CB20" i="3"/>
  <c r="EO2" i="3" s="1"/>
  <c r="CF20" i="3"/>
  <c r="ES2" i="3" s="1"/>
  <c r="CJ20" i="3"/>
  <c r="EW2" i="3" s="1"/>
  <c r="CN20" i="3"/>
  <c r="FA2" i="3" s="1"/>
  <c r="BA20" i="3"/>
  <c r="DN2" i="3" s="1"/>
  <c r="BI20" i="3"/>
  <c r="DV2" i="3" s="1"/>
  <c r="BQ20" i="3"/>
  <c r="ED2" i="3" s="1"/>
  <c r="BY20" i="3"/>
  <c r="EL2" i="3" s="1"/>
  <c r="CG20" i="3"/>
  <c r="ET2" i="3" s="1"/>
  <c r="CO20" i="3"/>
  <c r="FB2" i="3" s="1"/>
  <c r="BB20" i="3"/>
  <c r="DO2" i="3" s="1"/>
  <c r="BJ20" i="3"/>
  <c r="DW2" i="3" s="1"/>
  <c r="BR20" i="3"/>
  <c r="EE2" i="3" s="1"/>
  <c r="BZ20" i="3"/>
  <c r="EM2" i="3" s="1"/>
  <c r="CH20" i="3"/>
  <c r="EU2" i="3" s="1"/>
  <c r="CP20" i="3"/>
  <c r="FC2" i="3" s="1"/>
  <c r="BE20" i="3"/>
  <c r="DR2" i="3" s="1"/>
  <c r="BM20" i="3"/>
  <c r="DZ2" i="3" s="1"/>
  <c r="BU20" i="3"/>
  <c r="EH2" i="3" s="1"/>
  <c r="CC20" i="3"/>
  <c r="EP2" i="3" s="1"/>
  <c r="CK20" i="3"/>
  <c r="EX2" i="3" s="1"/>
  <c r="BF20" i="3"/>
  <c r="DS2" i="3" s="1"/>
  <c r="CL20" i="3"/>
  <c r="EY2" i="3" s="1"/>
  <c r="BN20" i="3"/>
  <c r="EA2" i="3" s="1"/>
  <c r="BV20" i="3"/>
  <c r="EI2" i="3" s="1"/>
  <c r="CD20" i="3"/>
  <c r="EQ2" i="3" s="1"/>
  <c r="AP20" i="3"/>
  <c r="DC2" i="3" s="1"/>
  <c r="AS20" i="3"/>
  <c r="DF2" i="3" s="1"/>
  <c r="AV20" i="3"/>
  <c r="DI2" i="3" s="1"/>
  <c r="AU20" i="3"/>
  <c r="DH2" i="3" s="1"/>
  <c r="AL20" i="3"/>
  <c r="CY2" i="3" s="1"/>
  <c r="AO20" i="3"/>
  <c r="DB2" i="3" s="1"/>
  <c r="AR20" i="3"/>
  <c r="DE2" i="3" s="1"/>
  <c r="AQ20" i="3"/>
  <c r="DD2" i="3" s="1"/>
  <c r="AX20" i="3"/>
  <c r="DK2" i="3" s="1"/>
  <c r="AH20" i="3"/>
  <c r="CU2" i="3" s="1"/>
  <c r="AK20" i="3"/>
  <c r="CX2" i="3" s="1"/>
  <c r="AN20" i="3"/>
  <c r="DA2" i="3" s="1"/>
  <c r="AM20" i="3"/>
  <c r="CZ2" i="3" s="1"/>
  <c r="AT20" i="3"/>
  <c r="DG2" i="3" s="1"/>
  <c r="AW20" i="3"/>
  <c r="DJ2" i="3" s="1"/>
  <c r="AG20" i="3"/>
  <c r="CT2" i="3" s="1"/>
  <c r="AJ20" i="3"/>
  <c r="CW2" i="3" s="1"/>
  <c r="AI20" i="3"/>
  <c r="CV2" i="3" s="1"/>
  <c r="F19" i="3" l="1"/>
  <c r="G19" i="3" s="1"/>
  <c r="O31" i="3" s="1"/>
  <c r="E19" i="3"/>
  <c r="O30" i="3" l="1"/>
  <c r="T32" i="3"/>
  <c r="V32" i="3"/>
  <c r="O32" i="3" l="1"/>
</calcChain>
</file>

<file path=xl/sharedStrings.xml><?xml version="1.0" encoding="utf-8"?>
<sst xmlns="http://schemas.openxmlformats.org/spreadsheetml/2006/main" count="70" uniqueCount="36">
  <si>
    <t>Nr11</t>
  </si>
  <si>
    <t>Nr13</t>
  </si>
  <si>
    <t>Nr</t>
  </si>
  <si>
    <t>N1</t>
  </si>
  <si>
    <t>N3</t>
  </si>
  <si>
    <t>N12</t>
  </si>
  <si>
    <t>N14</t>
  </si>
  <si>
    <t>N4</t>
  </si>
  <si>
    <t>N5</t>
  </si>
  <si>
    <t>N7</t>
  </si>
  <si>
    <t>N2</t>
  </si>
  <si>
    <t>N6</t>
  </si>
  <si>
    <t>N8</t>
  </si>
  <si>
    <t>N9</t>
  </si>
  <si>
    <t>N10</t>
  </si>
  <si>
    <t>N15</t>
  </si>
  <si>
    <t>N16</t>
  </si>
  <si>
    <t>N17</t>
  </si>
  <si>
    <t>T</t>
  </si>
  <si>
    <t>N11</t>
  </si>
  <si>
    <t>N13</t>
  </si>
  <si>
    <t>EST-EFT</t>
  </si>
  <si>
    <t>Slacks</t>
  </si>
  <si>
    <t>LST-LFT</t>
  </si>
  <si>
    <t>opt</t>
  </si>
  <si>
    <t>pess</t>
  </si>
  <si>
    <t>wahrs</t>
  </si>
  <si>
    <t>V</t>
  </si>
  <si>
    <t>WS, dass Projekt höchstens</t>
  </si>
  <si>
    <t>Tage dauert</t>
  </si>
  <si>
    <t>WS, dass Projekt mehr als</t>
  </si>
  <si>
    <t>WS, dass Projekt zwischen</t>
  </si>
  <si>
    <t>und</t>
  </si>
  <si>
    <t>?</t>
  </si>
  <si>
    <t>Varianz</t>
  </si>
  <si>
    <t>St-Abw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</si>
</sst>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9" fontId="0" fillId="4" borderId="0" xfId="1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164" fontId="0" fillId="4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2" fontId="0" fillId="4" borderId="2" xfId="0" applyNumberFormat="1" applyFill="1" applyBorder="1" applyAlignment="1">
      <alignment horizontal="center"/>
    </xf>
    <xf numFmtId="164" fontId="0" fillId="6" borderId="0" xfId="0" applyNumberForma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2</xdr:row>
      <xdr:rowOff>4762</xdr:rowOff>
    </xdr:from>
    <xdr:to>
      <xdr:col>12</xdr:col>
      <xdr:colOff>230505</xdr:colOff>
      <xdr:row>7</xdr:row>
      <xdr:rowOff>9525</xdr:rowOff>
    </xdr:to>
    <xdr:cxnSp macro="">
      <xdr:nvCxnSpPr>
        <xdr:cNvPr id="2" name="Gewinkelte Verbindung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3135630" y="370522"/>
          <a:ext cx="318135" cy="919163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</xdr:row>
      <xdr:rowOff>133350</xdr:rowOff>
    </xdr:from>
    <xdr:to>
      <xdr:col>11</xdr:col>
      <xdr:colOff>57150</xdr:colOff>
      <xdr:row>7</xdr:row>
      <xdr:rowOff>76200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88005" y="1230630"/>
          <a:ext cx="47625" cy="125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12</xdr:col>
      <xdr:colOff>230505</xdr:colOff>
      <xdr:row>1</xdr:row>
      <xdr:rowOff>142874</xdr:rowOff>
    </xdr:from>
    <xdr:to>
      <xdr:col>13</xdr:col>
      <xdr:colOff>19049</xdr:colOff>
      <xdr:row>2</xdr:row>
      <xdr:rowOff>57149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53765" y="325754"/>
          <a:ext cx="108584" cy="9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97630</xdr:colOff>
      <xdr:row>1</xdr:row>
      <xdr:rowOff>189309</xdr:rowOff>
    </xdr:from>
    <xdr:to>
      <xdr:col>20</xdr:col>
      <xdr:colOff>275749</xdr:colOff>
      <xdr:row>2</xdr:row>
      <xdr:rowOff>0</xdr:rowOff>
    </xdr:to>
    <xdr:cxnSp macro="">
      <xdr:nvCxnSpPr>
        <xdr:cNvPr id="5" name="Gewinkelte Verbindung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4677250" y="364569"/>
          <a:ext cx="1481139" cy="1191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307180</xdr:colOff>
      <xdr:row>1</xdr:row>
      <xdr:rowOff>123825</xdr:rowOff>
    </xdr:from>
    <xdr:to>
      <xdr:col>16</xdr:col>
      <xdr:colOff>97630</xdr:colOff>
      <xdr:row>2</xdr:row>
      <xdr:rowOff>66675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574380" y="306705"/>
          <a:ext cx="102870" cy="125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20</xdr:col>
      <xdr:colOff>275749</xdr:colOff>
      <xdr:row>1</xdr:row>
      <xdr:rowOff>119062</xdr:rowOff>
    </xdr:from>
    <xdr:to>
      <xdr:col>20</xdr:col>
      <xdr:colOff>321469</xdr:colOff>
      <xdr:row>2</xdr:row>
      <xdr:rowOff>69055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158389" y="301942"/>
          <a:ext cx="45720" cy="13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57150</xdr:colOff>
      <xdr:row>7</xdr:row>
      <xdr:rowOff>19050</xdr:rowOff>
    </xdr:from>
    <xdr:to>
      <xdr:col>16</xdr:col>
      <xdr:colOff>230505</xdr:colOff>
      <xdr:row>10</xdr:row>
      <xdr:rowOff>185737</xdr:rowOff>
    </xdr:to>
    <xdr:cxnSp macro="">
      <xdr:nvCxnSpPr>
        <xdr:cNvPr id="8" name="Gewinkelte Verbindung 1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9" idx="3"/>
          <a:endCxn id="13" idx="1"/>
        </xdr:cNvCxnSpPr>
      </xdr:nvCxnSpPr>
      <xdr:spPr>
        <a:xfrm>
          <a:off x="4636770" y="1299210"/>
          <a:ext cx="173355" cy="715327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6</xdr:row>
      <xdr:rowOff>142875</xdr:rowOff>
    </xdr:from>
    <xdr:to>
      <xdr:col>16</xdr:col>
      <xdr:colOff>57150</xdr:colOff>
      <xdr:row>7</xdr:row>
      <xdr:rowOff>85725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589145" y="1240155"/>
          <a:ext cx="47625" cy="125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20</xdr:col>
      <xdr:colOff>240030</xdr:colOff>
      <xdr:row>6</xdr:row>
      <xdr:rowOff>152399</xdr:rowOff>
    </xdr:from>
    <xdr:to>
      <xdr:col>21</xdr:col>
      <xdr:colOff>28574</xdr:colOff>
      <xdr:row>7</xdr:row>
      <xdr:rowOff>66674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122670" y="1249679"/>
          <a:ext cx="131444" cy="9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95250</xdr:colOff>
      <xdr:row>10</xdr:row>
      <xdr:rowOff>185737</xdr:rowOff>
    </xdr:from>
    <xdr:to>
      <xdr:col>16</xdr:col>
      <xdr:colOff>230505</xdr:colOff>
      <xdr:row>11</xdr:row>
      <xdr:rowOff>7484</xdr:rowOff>
    </xdr:to>
    <xdr:cxnSp macro="">
      <xdr:nvCxnSpPr>
        <xdr:cNvPr id="11" name="Gewinkelte Verbindung 1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4674870" y="2014537"/>
          <a:ext cx="135255" cy="4627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123825</xdr:rowOff>
    </xdr:from>
    <xdr:to>
      <xdr:col>16</xdr:col>
      <xdr:colOff>95250</xdr:colOff>
      <xdr:row>11</xdr:row>
      <xdr:rowOff>81643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579620" y="1952625"/>
          <a:ext cx="95250" cy="1406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230505</xdr:colOff>
      <xdr:row>10</xdr:row>
      <xdr:rowOff>133349</xdr:rowOff>
    </xdr:from>
    <xdr:to>
      <xdr:col>17</xdr:col>
      <xdr:colOff>19049</xdr:colOff>
      <xdr:row>11</xdr:row>
      <xdr:rowOff>47624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810125" y="1962149"/>
          <a:ext cx="131444" cy="9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24</xdr:col>
      <xdr:colOff>63953</xdr:colOff>
      <xdr:row>6</xdr:row>
      <xdr:rowOff>188460</xdr:rowOff>
    </xdr:from>
    <xdr:to>
      <xdr:col>26</xdr:col>
      <xdr:colOff>435430</xdr:colOff>
      <xdr:row>7</xdr:row>
      <xdr:rowOff>21092</xdr:rowOff>
    </xdr:to>
    <xdr:cxnSp macro="">
      <xdr:nvCxnSpPr>
        <xdr:cNvPr id="14" name="Gewinkelte Verbindung 1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15" idx="1"/>
          <a:endCxn id="23" idx="1"/>
        </xdr:cNvCxnSpPr>
      </xdr:nvCxnSpPr>
      <xdr:spPr>
        <a:xfrm>
          <a:off x="7318193" y="1278120"/>
          <a:ext cx="1087757" cy="23132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9524</xdr:colOff>
      <xdr:row>6</xdr:row>
      <xdr:rowOff>138794</xdr:rowOff>
    </xdr:from>
    <xdr:to>
      <xdr:col>24</xdr:col>
      <xdr:colOff>63953</xdr:colOff>
      <xdr:row>7</xdr:row>
      <xdr:rowOff>47626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flipH="1">
          <a:off x="7263764" y="1236074"/>
          <a:ext cx="54429" cy="917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522515</xdr:colOff>
      <xdr:row>7</xdr:row>
      <xdr:rowOff>14968</xdr:rowOff>
    </xdr:from>
    <xdr:to>
      <xdr:col>30</xdr:col>
      <xdr:colOff>57150</xdr:colOff>
      <xdr:row>20</xdr:row>
      <xdr:rowOff>133348</xdr:rowOff>
    </xdr:to>
    <xdr:cxnSp macro="">
      <xdr:nvCxnSpPr>
        <xdr:cNvPr id="16" name="Gewinkelte Verbindung 1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17" idx="3"/>
          <a:endCxn id="45" idx="0"/>
        </xdr:cNvCxnSpPr>
      </xdr:nvCxnSpPr>
      <xdr:spPr>
        <a:xfrm flipH="1">
          <a:off x="8493035" y="1295128"/>
          <a:ext cx="1172935" cy="2495820"/>
        </a:xfrm>
        <a:prstGeom prst="bentConnector4">
          <a:avLst>
            <a:gd name="adj1" fmla="val -12747"/>
            <a:gd name="adj2" fmla="val 51053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6</xdr:row>
      <xdr:rowOff>138793</xdr:rowOff>
    </xdr:from>
    <xdr:to>
      <xdr:col>30</xdr:col>
      <xdr:colOff>57150</xdr:colOff>
      <xdr:row>7</xdr:row>
      <xdr:rowOff>81643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618345" y="1236073"/>
          <a:ext cx="47625" cy="125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57150</xdr:colOff>
      <xdr:row>7</xdr:row>
      <xdr:rowOff>9525</xdr:rowOff>
    </xdr:from>
    <xdr:to>
      <xdr:col>12</xdr:col>
      <xdr:colOff>249555</xdr:colOff>
      <xdr:row>11</xdr:row>
      <xdr:rowOff>4762</xdr:rowOff>
    </xdr:to>
    <xdr:cxnSp macro="">
      <xdr:nvCxnSpPr>
        <xdr:cNvPr id="18" name="Gewinkelte Verbindung 2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3" idx="3"/>
          <a:endCxn id="19" idx="1"/>
        </xdr:cNvCxnSpPr>
      </xdr:nvCxnSpPr>
      <xdr:spPr>
        <a:xfrm>
          <a:off x="3135630" y="1289685"/>
          <a:ext cx="337185" cy="726757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249555</xdr:colOff>
      <xdr:row>10</xdr:row>
      <xdr:rowOff>142874</xdr:rowOff>
    </xdr:from>
    <xdr:to>
      <xdr:col>13</xdr:col>
      <xdr:colOff>38099</xdr:colOff>
      <xdr:row>11</xdr:row>
      <xdr:rowOff>57149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472815" y="1971674"/>
          <a:ext cx="108584" cy="9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20</xdr:col>
      <xdr:colOff>0</xdr:colOff>
      <xdr:row>10</xdr:row>
      <xdr:rowOff>69846</xdr:rowOff>
    </xdr:from>
    <xdr:to>
      <xdr:col>20</xdr:col>
      <xdr:colOff>47625</xdr:colOff>
      <xdr:row>11</xdr:row>
      <xdr:rowOff>12696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882640" y="1898646"/>
          <a:ext cx="47625" cy="125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24</xdr:col>
      <xdr:colOff>53671</xdr:colOff>
      <xdr:row>2</xdr:row>
      <xdr:rowOff>12246</xdr:rowOff>
    </xdr:from>
    <xdr:to>
      <xdr:col>26</xdr:col>
      <xdr:colOff>514729</xdr:colOff>
      <xdr:row>6</xdr:row>
      <xdr:rowOff>149680</xdr:rowOff>
    </xdr:to>
    <xdr:cxnSp macro="">
      <xdr:nvCxnSpPr>
        <xdr:cNvPr id="21" name="Gewinkelte Verbindung 2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22" idx="3"/>
          <a:endCxn id="23" idx="0"/>
        </xdr:cNvCxnSpPr>
      </xdr:nvCxnSpPr>
      <xdr:spPr>
        <a:xfrm>
          <a:off x="7307911" y="378006"/>
          <a:ext cx="1177338" cy="868954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6046</xdr:colOff>
      <xdr:row>1</xdr:row>
      <xdr:rowOff>136071</xdr:rowOff>
    </xdr:from>
    <xdr:to>
      <xdr:col>24</xdr:col>
      <xdr:colOff>53671</xdr:colOff>
      <xdr:row>2</xdr:row>
      <xdr:rowOff>78921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260286" y="318951"/>
          <a:ext cx="47625" cy="125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435430</xdr:colOff>
      <xdr:row>6</xdr:row>
      <xdr:rowOff>149680</xdr:rowOff>
    </xdr:from>
    <xdr:to>
      <xdr:col>27</xdr:col>
      <xdr:colOff>1361</xdr:colOff>
      <xdr:row>7</xdr:row>
      <xdr:rowOff>83004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405950" y="1246960"/>
          <a:ext cx="175531" cy="116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57150</xdr:colOff>
      <xdr:row>7</xdr:row>
      <xdr:rowOff>9525</xdr:rowOff>
    </xdr:from>
    <xdr:to>
      <xdr:col>12</xdr:col>
      <xdr:colOff>240030</xdr:colOff>
      <xdr:row>7</xdr:row>
      <xdr:rowOff>14287</xdr:rowOff>
    </xdr:to>
    <xdr:cxnSp macro="">
      <xdr:nvCxnSpPr>
        <xdr:cNvPr id="24" name="Gewinkelte Verbindung 3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3" idx="3"/>
          <a:endCxn id="25" idx="1"/>
        </xdr:cNvCxnSpPr>
      </xdr:nvCxnSpPr>
      <xdr:spPr>
        <a:xfrm>
          <a:off x="3135630" y="1289685"/>
          <a:ext cx="327660" cy="4762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240030</xdr:colOff>
      <xdr:row>6</xdr:row>
      <xdr:rowOff>152399</xdr:rowOff>
    </xdr:from>
    <xdr:to>
      <xdr:col>13</xdr:col>
      <xdr:colOff>28574</xdr:colOff>
      <xdr:row>7</xdr:row>
      <xdr:rowOff>66674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463290" y="1249679"/>
          <a:ext cx="108584" cy="9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497205</xdr:colOff>
      <xdr:row>10</xdr:row>
      <xdr:rowOff>152399</xdr:rowOff>
    </xdr:from>
    <xdr:to>
      <xdr:col>22</xdr:col>
      <xdr:colOff>542924</xdr:colOff>
      <xdr:row>11</xdr:row>
      <xdr:rowOff>66674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943725" y="1981199"/>
          <a:ext cx="0" cy="9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100542</xdr:colOff>
      <xdr:row>15</xdr:row>
      <xdr:rowOff>185737</xdr:rowOff>
    </xdr:from>
    <xdr:to>
      <xdr:col>16</xdr:col>
      <xdr:colOff>230505</xdr:colOff>
      <xdr:row>16</xdr:row>
      <xdr:rowOff>0</xdr:rowOff>
    </xdr:to>
    <xdr:cxnSp macro="">
      <xdr:nvCxnSpPr>
        <xdr:cNvPr id="27" name="Gewinkelte Verbindung 4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8" idx="3"/>
          <a:endCxn id="29" idx="1"/>
        </xdr:cNvCxnSpPr>
      </xdr:nvCxnSpPr>
      <xdr:spPr>
        <a:xfrm flipV="1">
          <a:off x="4680162" y="2928937"/>
          <a:ext cx="129963" cy="0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211666</xdr:colOff>
      <xdr:row>15</xdr:row>
      <xdr:rowOff>123825</xdr:rowOff>
    </xdr:from>
    <xdr:to>
      <xdr:col>16</xdr:col>
      <xdr:colOff>100542</xdr:colOff>
      <xdr:row>16</xdr:row>
      <xdr:rowOff>66675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478866" y="2867025"/>
          <a:ext cx="201296" cy="125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230505</xdr:colOff>
      <xdr:row>15</xdr:row>
      <xdr:rowOff>133349</xdr:rowOff>
    </xdr:from>
    <xdr:to>
      <xdr:col>17</xdr:col>
      <xdr:colOff>19049</xdr:colOff>
      <xdr:row>16</xdr:row>
      <xdr:rowOff>47624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810125" y="2876549"/>
          <a:ext cx="131444" cy="9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12</xdr:col>
      <xdr:colOff>249555</xdr:colOff>
      <xdr:row>15</xdr:row>
      <xdr:rowOff>142874</xdr:rowOff>
    </xdr:from>
    <xdr:to>
      <xdr:col>13</xdr:col>
      <xdr:colOff>38099</xdr:colOff>
      <xdr:row>16</xdr:row>
      <xdr:rowOff>57149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472815" y="2886074"/>
          <a:ext cx="108584" cy="9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20</xdr:col>
      <xdr:colOff>0</xdr:colOff>
      <xdr:row>15</xdr:row>
      <xdr:rowOff>130969</xdr:rowOff>
    </xdr:from>
    <xdr:to>
      <xdr:col>20</xdr:col>
      <xdr:colOff>95250</xdr:colOff>
      <xdr:row>16</xdr:row>
      <xdr:rowOff>76200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882640" y="2874169"/>
          <a:ext cx="95250" cy="1281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20</xdr:col>
      <xdr:colOff>47625</xdr:colOff>
      <xdr:row>20</xdr:row>
      <xdr:rowOff>185737</xdr:rowOff>
    </xdr:from>
    <xdr:to>
      <xdr:col>20</xdr:col>
      <xdr:colOff>230505</xdr:colOff>
      <xdr:row>21</xdr:row>
      <xdr:rowOff>0</xdr:rowOff>
    </xdr:to>
    <xdr:cxnSp macro="">
      <xdr:nvCxnSpPr>
        <xdr:cNvPr id="33" name="Gewinkelte Verbindung 47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34" idx="3"/>
          <a:endCxn id="35" idx="1"/>
        </xdr:cNvCxnSpPr>
      </xdr:nvCxnSpPr>
      <xdr:spPr>
        <a:xfrm flipV="1">
          <a:off x="5930265" y="3843337"/>
          <a:ext cx="182880" cy="0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123825</xdr:rowOff>
    </xdr:from>
    <xdr:to>
      <xdr:col>20</xdr:col>
      <xdr:colOff>47625</xdr:colOff>
      <xdr:row>21</xdr:row>
      <xdr:rowOff>66675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882640" y="3781425"/>
          <a:ext cx="47625" cy="125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20</xdr:col>
      <xdr:colOff>230505</xdr:colOff>
      <xdr:row>20</xdr:row>
      <xdr:rowOff>133349</xdr:rowOff>
    </xdr:from>
    <xdr:to>
      <xdr:col>21</xdr:col>
      <xdr:colOff>19049</xdr:colOff>
      <xdr:row>21</xdr:row>
      <xdr:rowOff>47624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113145" y="3790949"/>
          <a:ext cx="131444" cy="9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195127</xdr:colOff>
      <xdr:row>20</xdr:row>
      <xdr:rowOff>142874</xdr:rowOff>
    </xdr:from>
    <xdr:to>
      <xdr:col>16</xdr:col>
      <xdr:colOff>323850</xdr:colOff>
      <xdr:row>21</xdr:row>
      <xdr:rowOff>57149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774747" y="3800474"/>
          <a:ext cx="128723" cy="9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24</xdr:col>
      <xdr:colOff>0</xdr:colOff>
      <xdr:row>20</xdr:row>
      <xdr:rowOff>133350</xdr:rowOff>
    </xdr:from>
    <xdr:to>
      <xdr:col>24</xdr:col>
      <xdr:colOff>47625</xdr:colOff>
      <xdr:row>21</xdr:row>
      <xdr:rowOff>76200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7254240" y="3790950"/>
          <a:ext cx="47625" cy="125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497205</xdr:colOff>
      <xdr:row>20</xdr:row>
      <xdr:rowOff>123824</xdr:rowOff>
    </xdr:from>
    <xdr:to>
      <xdr:col>26</xdr:col>
      <xdr:colOff>542924</xdr:colOff>
      <xdr:row>21</xdr:row>
      <xdr:rowOff>38099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8467725" y="3781424"/>
          <a:ext cx="45719" cy="9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12</xdr:col>
      <xdr:colOff>209337</xdr:colOff>
      <xdr:row>25</xdr:row>
      <xdr:rowOff>142874</xdr:rowOff>
    </xdr:from>
    <xdr:to>
      <xdr:col>12</xdr:col>
      <xdr:colOff>310090</xdr:colOff>
      <xdr:row>26</xdr:row>
      <xdr:rowOff>57149</xdr:rowOff>
    </xdr:to>
    <xdr:sp macro="" textlink="">
      <xdr:nvSpPr>
        <xdr:cNvPr id="39" name="Rechteck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432597" y="4714874"/>
          <a:ext cx="100753" cy="9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476250</xdr:colOff>
      <xdr:row>25</xdr:row>
      <xdr:rowOff>166686</xdr:rowOff>
    </xdr:from>
    <xdr:to>
      <xdr:col>26</xdr:col>
      <xdr:colOff>583406</xdr:colOff>
      <xdr:row>26</xdr:row>
      <xdr:rowOff>79941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446770" y="4738686"/>
          <a:ext cx="107156" cy="96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20</xdr:col>
      <xdr:colOff>47625</xdr:colOff>
      <xdr:row>10</xdr:row>
      <xdr:rowOff>136521</xdr:rowOff>
    </xdr:from>
    <xdr:to>
      <xdr:col>22</xdr:col>
      <xdr:colOff>497205</xdr:colOff>
      <xdr:row>11</xdr:row>
      <xdr:rowOff>14287</xdr:rowOff>
    </xdr:to>
    <xdr:cxnSp macro="">
      <xdr:nvCxnSpPr>
        <xdr:cNvPr id="41" name="Gewinkelte Verbindung 55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20" idx="3"/>
          <a:endCxn id="26" idx="1"/>
        </xdr:cNvCxnSpPr>
      </xdr:nvCxnSpPr>
      <xdr:spPr>
        <a:xfrm>
          <a:off x="5930265" y="1965321"/>
          <a:ext cx="1013460" cy="60646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7</xdr:row>
      <xdr:rowOff>9525</xdr:rowOff>
    </xdr:from>
    <xdr:to>
      <xdr:col>12</xdr:col>
      <xdr:colOff>249555</xdr:colOff>
      <xdr:row>16</xdr:row>
      <xdr:rowOff>4762</xdr:rowOff>
    </xdr:to>
    <xdr:cxnSp macro="">
      <xdr:nvCxnSpPr>
        <xdr:cNvPr id="42" name="Gewinkelte Verbindung 6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3" idx="3"/>
          <a:endCxn id="30" idx="1"/>
        </xdr:cNvCxnSpPr>
      </xdr:nvCxnSpPr>
      <xdr:spPr>
        <a:xfrm>
          <a:off x="3135630" y="1289685"/>
          <a:ext cx="337185" cy="1641157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209338</xdr:colOff>
      <xdr:row>16</xdr:row>
      <xdr:rowOff>66674</xdr:rowOff>
    </xdr:from>
    <xdr:to>
      <xdr:col>16</xdr:col>
      <xdr:colOff>50272</xdr:colOff>
      <xdr:row>26</xdr:row>
      <xdr:rowOff>4761</xdr:rowOff>
    </xdr:to>
    <xdr:cxnSp macro="">
      <xdr:nvCxnSpPr>
        <xdr:cNvPr id="43" name="Gewinkelte Verbindung 6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stCxn id="28" idx="2"/>
          <a:endCxn id="39" idx="1"/>
        </xdr:cNvCxnSpPr>
      </xdr:nvCxnSpPr>
      <xdr:spPr>
        <a:xfrm rot="5400000">
          <a:off x="3147801" y="3277551"/>
          <a:ext cx="1766887" cy="1197294"/>
        </a:xfrm>
        <a:prstGeom prst="bentConnector4">
          <a:avLst>
            <a:gd name="adj1" fmla="val 48822"/>
            <a:gd name="adj2" fmla="val 119465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16</xdr:row>
      <xdr:rowOff>13530</xdr:rowOff>
    </xdr:from>
    <xdr:to>
      <xdr:col>20</xdr:col>
      <xdr:colOff>297959</xdr:colOff>
      <xdr:row>20</xdr:row>
      <xdr:rowOff>133349</xdr:rowOff>
    </xdr:to>
    <xdr:cxnSp macro="">
      <xdr:nvCxnSpPr>
        <xdr:cNvPr id="44" name="Gewinkelte Verbindung 6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31" idx="3"/>
          <a:endCxn id="35" idx="0"/>
        </xdr:cNvCxnSpPr>
      </xdr:nvCxnSpPr>
      <xdr:spPr>
        <a:xfrm>
          <a:off x="7375814" y="2895275"/>
          <a:ext cx="202709" cy="867965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449036</xdr:colOff>
      <xdr:row>20</xdr:row>
      <xdr:rowOff>133348</xdr:rowOff>
    </xdr:from>
    <xdr:to>
      <xdr:col>27</xdr:col>
      <xdr:colOff>10886</xdr:colOff>
      <xdr:row>21</xdr:row>
      <xdr:rowOff>68036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419556" y="3790948"/>
          <a:ext cx="171450" cy="1175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16330</xdr:colOff>
      <xdr:row>10</xdr:row>
      <xdr:rowOff>138794</xdr:rowOff>
    </xdr:from>
    <xdr:to>
      <xdr:col>26</xdr:col>
      <xdr:colOff>63955</xdr:colOff>
      <xdr:row>11</xdr:row>
      <xdr:rowOff>81644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7986850" y="1967594"/>
          <a:ext cx="47625" cy="125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63955</xdr:colOff>
      <xdr:row>7</xdr:row>
      <xdr:rowOff>83004</xdr:rowOff>
    </xdr:from>
    <xdr:to>
      <xdr:col>26</xdr:col>
      <xdr:colOff>510949</xdr:colOff>
      <xdr:row>11</xdr:row>
      <xdr:rowOff>14969</xdr:rowOff>
    </xdr:to>
    <xdr:cxnSp macro="">
      <xdr:nvCxnSpPr>
        <xdr:cNvPr id="47" name="Gewinkelte Verbindung 89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46" idx="3"/>
          <a:endCxn id="23" idx="2"/>
        </xdr:cNvCxnSpPr>
      </xdr:nvCxnSpPr>
      <xdr:spPr>
        <a:xfrm flipV="1">
          <a:off x="8034475" y="1363164"/>
          <a:ext cx="446994" cy="663485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2722</xdr:colOff>
      <xdr:row>15</xdr:row>
      <xdr:rowOff>136070</xdr:rowOff>
    </xdr:from>
    <xdr:to>
      <xdr:col>26</xdr:col>
      <xdr:colOff>66675</xdr:colOff>
      <xdr:row>16</xdr:row>
      <xdr:rowOff>66675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973242" y="2879270"/>
          <a:ext cx="63953" cy="113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66675</xdr:colOff>
      <xdr:row>16</xdr:row>
      <xdr:rowOff>6123</xdr:rowOff>
    </xdr:from>
    <xdr:to>
      <xdr:col>26</xdr:col>
      <xdr:colOff>449036</xdr:colOff>
      <xdr:row>21</xdr:row>
      <xdr:rowOff>5442</xdr:rowOff>
    </xdr:to>
    <xdr:cxnSp macro="">
      <xdr:nvCxnSpPr>
        <xdr:cNvPr id="49" name="Gewinkelte Verbindung 9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48" idx="3"/>
          <a:endCxn id="45" idx="1"/>
        </xdr:cNvCxnSpPr>
      </xdr:nvCxnSpPr>
      <xdr:spPr>
        <a:xfrm>
          <a:off x="8037195" y="2932203"/>
          <a:ext cx="382361" cy="913719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47625</xdr:colOff>
      <xdr:row>21</xdr:row>
      <xdr:rowOff>5442</xdr:rowOff>
    </xdr:from>
    <xdr:to>
      <xdr:col>26</xdr:col>
      <xdr:colOff>449036</xdr:colOff>
      <xdr:row>21</xdr:row>
      <xdr:rowOff>9525</xdr:rowOff>
    </xdr:to>
    <xdr:cxnSp macro="">
      <xdr:nvCxnSpPr>
        <xdr:cNvPr id="50" name="Gewinkelte Verbindung 96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37" idx="3"/>
          <a:endCxn id="45" idx="1"/>
        </xdr:cNvCxnSpPr>
      </xdr:nvCxnSpPr>
      <xdr:spPr>
        <a:xfrm flipV="1">
          <a:off x="7301865" y="3845922"/>
          <a:ext cx="1117691" cy="4083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5292</xdr:colOff>
      <xdr:row>25</xdr:row>
      <xdr:rowOff>159202</xdr:rowOff>
    </xdr:from>
    <xdr:to>
      <xdr:col>16</xdr:col>
      <xdr:colOff>122464</xdr:colOff>
      <xdr:row>26</xdr:row>
      <xdr:rowOff>79375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584912" y="4731202"/>
          <a:ext cx="117172" cy="1030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122464</xdr:colOff>
      <xdr:row>26</xdr:row>
      <xdr:rowOff>24039</xdr:rowOff>
    </xdr:from>
    <xdr:to>
      <xdr:col>26</xdr:col>
      <xdr:colOff>476250</xdr:colOff>
      <xdr:row>26</xdr:row>
      <xdr:rowOff>28064</xdr:rowOff>
    </xdr:to>
    <xdr:cxnSp macro="">
      <xdr:nvCxnSpPr>
        <xdr:cNvPr id="52" name="Gewinkelte Verbindung 100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51" idx="3"/>
          <a:endCxn id="40" idx="1"/>
        </xdr:cNvCxnSpPr>
      </xdr:nvCxnSpPr>
      <xdr:spPr>
        <a:xfrm>
          <a:off x="4702084" y="4778919"/>
          <a:ext cx="3744686" cy="4025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16328</xdr:colOff>
      <xdr:row>20</xdr:row>
      <xdr:rowOff>136069</xdr:rowOff>
    </xdr:from>
    <xdr:to>
      <xdr:col>30</xdr:col>
      <xdr:colOff>163285</xdr:colOff>
      <xdr:row>21</xdr:row>
      <xdr:rowOff>70757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9625148" y="3793669"/>
          <a:ext cx="146957" cy="1175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529829</xdr:colOff>
      <xdr:row>21</xdr:row>
      <xdr:rowOff>70757</xdr:rowOff>
    </xdr:from>
    <xdr:to>
      <xdr:col>30</xdr:col>
      <xdr:colOff>89808</xdr:colOff>
      <xdr:row>25</xdr:row>
      <xdr:rowOff>166686</xdr:rowOff>
    </xdr:to>
    <xdr:cxnSp macro="">
      <xdr:nvCxnSpPr>
        <xdr:cNvPr id="54" name="Gewinkelte Verbindung 10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53" idx="2"/>
          <a:endCxn id="40" idx="0"/>
        </xdr:cNvCxnSpPr>
      </xdr:nvCxnSpPr>
      <xdr:spPr>
        <a:xfrm rot="5400000">
          <a:off x="8685764" y="3725822"/>
          <a:ext cx="827449" cy="1198279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23813</xdr:colOff>
      <xdr:row>7</xdr:row>
      <xdr:rowOff>14288</xdr:rowOff>
    </xdr:from>
    <xdr:to>
      <xdr:col>20</xdr:col>
      <xdr:colOff>240030</xdr:colOff>
      <xdr:row>10</xdr:row>
      <xdr:rowOff>69847</xdr:rowOff>
    </xdr:to>
    <xdr:cxnSp macro="">
      <xdr:nvCxnSpPr>
        <xdr:cNvPr id="55" name="Gewinkelte Verbindung 109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20" idx="0"/>
          <a:endCxn id="10" idx="1"/>
        </xdr:cNvCxnSpPr>
      </xdr:nvCxnSpPr>
      <xdr:spPr>
        <a:xfrm rot="5400000" flipH="1" flipV="1">
          <a:off x="5712462" y="1488439"/>
          <a:ext cx="604199" cy="216217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291466</xdr:colOff>
      <xdr:row>11</xdr:row>
      <xdr:rowOff>184301</xdr:rowOff>
    </xdr:from>
    <xdr:to>
      <xdr:col>20</xdr:col>
      <xdr:colOff>25171</xdr:colOff>
      <xdr:row>15</xdr:row>
      <xdr:rowOff>133348</xdr:rowOff>
    </xdr:to>
    <xdr:cxnSp macro="">
      <xdr:nvCxnSpPr>
        <xdr:cNvPr id="56" name="Gewinkelte Verbindung 11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59" idx="2"/>
          <a:endCxn id="29" idx="0"/>
        </xdr:cNvCxnSpPr>
      </xdr:nvCxnSpPr>
      <xdr:spPr>
        <a:xfrm rot="5400000">
          <a:off x="5049165" y="2017902"/>
          <a:ext cx="680567" cy="1036725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48982</xdr:colOff>
      <xdr:row>11</xdr:row>
      <xdr:rowOff>117627</xdr:rowOff>
    </xdr:from>
    <xdr:to>
      <xdr:col>22</xdr:col>
      <xdr:colOff>499473</xdr:colOff>
      <xdr:row>15</xdr:row>
      <xdr:rowOff>108177</xdr:rowOff>
    </xdr:to>
    <xdr:cxnSp macro="">
      <xdr:nvCxnSpPr>
        <xdr:cNvPr id="57" name="Gewinkelte Verbindung 115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59" idx="3"/>
          <a:endCxn id="58" idx="1"/>
        </xdr:cNvCxnSpPr>
      </xdr:nvCxnSpPr>
      <xdr:spPr>
        <a:xfrm>
          <a:off x="7329546" y="2098827"/>
          <a:ext cx="1164000" cy="710986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499473</xdr:colOff>
      <xdr:row>15</xdr:row>
      <xdr:rowOff>55789</xdr:rowOff>
    </xdr:from>
    <xdr:to>
      <xdr:col>22</xdr:col>
      <xdr:colOff>545192</xdr:colOff>
      <xdr:row>15</xdr:row>
      <xdr:rowOff>160564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938373" y="2798989"/>
          <a:ext cx="0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20</xdr:col>
      <xdr:colOff>1357</xdr:colOff>
      <xdr:row>11</xdr:row>
      <xdr:rowOff>50952</xdr:rowOff>
    </xdr:from>
    <xdr:to>
      <xdr:col>20</xdr:col>
      <xdr:colOff>48982</xdr:colOff>
      <xdr:row>11</xdr:row>
      <xdr:rowOff>184302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5883997" y="2062632"/>
          <a:ext cx="47625" cy="133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47625</xdr:colOff>
      <xdr:row>11</xdr:row>
      <xdr:rowOff>81643</xdr:rowOff>
    </xdr:from>
    <xdr:to>
      <xdr:col>16</xdr:col>
      <xdr:colOff>259489</xdr:colOff>
      <xdr:row>20</xdr:row>
      <xdr:rowOff>142874</xdr:rowOff>
    </xdr:to>
    <xdr:cxnSp macro="">
      <xdr:nvCxnSpPr>
        <xdr:cNvPr id="60" name="Gerade Verbindung mit Pfeil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12" idx="2"/>
          <a:endCxn id="36" idx="0"/>
        </xdr:cNvCxnSpPr>
      </xdr:nvCxnSpPr>
      <xdr:spPr>
        <a:xfrm>
          <a:off x="4627245" y="2093323"/>
          <a:ext cx="211864" cy="170715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38"/>
  <sheetViews>
    <sheetView showGridLines="0" tabSelected="1" zoomScale="80" zoomScaleNormal="80" workbookViewId="0">
      <selection activeCell="AS34" sqref="AS34"/>
    </sheetView>
  </sheetViews>
  <sheetFormatPr defaultColWidth="11.42578125" defaultRowHeight="15" x14ac:dyDescent="0.25"/>
  <cols>
    <col min="1" max="1" width="4.28515625" style="1" bestFit="1" customWidth="1"/>
    <col min="2" max="2" width="7.28515625" style="1" customWidth="1"/>
    <col min="3" max="3" width="7.140625" style="1" bestFit="1" customWidth="1"/>
    <col min="4" max="4" width="7.28515625" style="1" bestFit="1" customWidth="1"/>
    <col min="5" max="5" width="7.42578125" customWidth="1"/>
    <col min="6" max="6" width="7.5703125" customWidth="1"/>
    <col min="7" max="7" width="6.7109375" customWidth="1"/>
    <col min="8" max="8" width="4.5703125" customWidth="1"/>
    <col min="9" max="9" width="4.140625" bestFit="1" customWidth="1"/>
    <col min="10" max="10" width="4.28515625" bestFit="1" customWidth="1"/>
    <col min="11" max="11" width="5.28515625" bestFit="1" customWidth="1"/>
    <col min="12" max="12" width="2.140625" customWidth="1"/>
    <col min="13" max="13" width="4.7109375" customWidth="1"/>
    <col min="14" max="14" width="6.140625" customWidth="1"/>
    <col min="15" max="15" width="7.7109375" bestFit="1" customWidth="1"/>
    <col min="16" max="16" width="6.42578125" customWidth="1"/>
    <col min="17" max="17" width="5" customWidth="1"/>
    <col min="18" max="18" width="6.7109375" customWidth="1"/>
    <col min="19" max="19" width="8.42578125" customWidth="1"/>
    <col min="20" max="20" width="5.85546875" customWidth="1"/>
    <col min="21" max="21" width="5" customWidth="1"/>
    <col min="22" max="22" width="5.7109375" customWidth="1"/>
    <col min="23" max="23" width="7.7109375" bestFit="1" customWidth="1"/>
    <col min="24" max="24" width="6.140625" customWidth="1"/>
    <col min="25" max="25" width="8.7109375" customWidth="1"/>
    <col min="26" max="26" width="6.7109375" customWidth="1"/>
    <col min="27" max="27" width="8.85546875" customWidth="1"/>
    <col min="28" max="28" width="6" bestFit="1" customWidth="1"/>
    <col min="29" max="29" width="6.42578125" bestFit="1" customWidth="1"/>
    <col min="30" max="30" width="6" bestFit="1" customWidth="1"/>
    <col min="31" max="31" width="6.42578125" customWidth="1"/>
    <col min="32" max="32" width="11" bestFit="1" customWidth="1"/>
    <col min="33" max="36" width="2.42578125" bestFit="1" customWidth="1"/>
    <col min="37" max="42" width="2.28515625" bestFit="1" customWidth="1"/>
    <col min="43" max="43" width="3.42578125" bestFit="1" customWidth="1"/>
    <col min="44" max="95" width="3.42578125" customWidth="1"/>
    <col min="96" max="96" width="3.42578125" bestFit="1" customWidth="1"/>
    <col min="97" max="97" width="7.28515625" style="1" bestFit="1" customWidth="1"/>
    <col min="98" max="101" width="2.42578125" bestFit="1" customWidth="1"/>
    <col min="102" max="107" width="2.28515625" bestFit="1" customWidth="1"/>
    <col min="108" max="115" width="3.42578125" bestFit="1" customWidth="1"/>
    <col min="116" max="160" width="3" bestFit="1" customWidth="1"/>
  </cols>
  <sheetData>
    <row r="1" spans="1:160" x14ac:dyDescent="0.25">
      <c r="A1" s="25" t="s">
        <v>2</v>
      </c>
      <c r="B1" s="25" t="s">
        <v>24</v>
      </c>
      <c r="C1" s="25" t="s">
        <v>26</v>
      </c>
      <c r="D1" s="25" t="s">
        <v>25</v>
      </c>
      <c r="E1" s="25" t="s">
        <v>18</v>
      </c>
      <c r="F1" s="25" t="s">
        <v>27</v>
      </c>
      <c r="G1" s="25" t="s">
        <v>33</v>
      </c>
      <c r="H1" s="18"/>
      <c r="I1" s="1"/>
      <c r="J1" s="1"/>
      <c r="K1" s="1"/>
      <c r="L1" s="1"/>
      <c r="M1" s="1"/>
      <c r="N1" s="6">
        <f>K6</f>
        <v>5.166666666666667</v>
      </c>
      <c r="O1" s="6">
        <f>O3</f>
        <v>0</v>
      </c>
      <c r="P1" s="6">
        <f>N1+N3</f>
        <v>21.333333333333336</v>
      </c>
      <c r="Q1" s="1"/>
      <c r="R1" s="3"/>
      <c r="S1" s="3"/>
      <c r="T1" s="3"/>
      <c r="U1" s="1"/>
      <c r="V1" s="6">
        <f>P1</f>
        <v>21.333333333333336</v>
      </c>
      <c r="W1" s="6">
        <f>W3</f>
        <v>0</v>
      </c>
      <c r="X1" s="6">
        <f>V1+V3</f>
        <v>121.33333333333334</v>
      </c>
      <c r="Y1" s="1"/>
      <c r="Z1" s="1"/>
      <c r="AA1" s="1"/>
      <c r="AF1" s="8" t="s">
        <v>21</v>
      </c>
      <c r="AG1" s="9">
        <v>0</v>
      </c>
      <c r="AH1" s="9">
        <v>1</v>
      </c>
      <c r="AI1" s="9">
        <v>2</v>
      </c>
      <c r="AJ1" s="9">
        <v>3</v>
      </c>
      <c r="AK1" s="9">
        <v>4</v>
      </c>
      <c r="AL1" s="9">
        <v>5</v>
      </c>
      <c r="AM1" s="9">
        <v>6</v>
      </c>
      <c r="AN1" s="9">
        <v>7</v>
      </c>
      <c r="AO1" s="9">
        <v>8</v>
      </c>
      <c r="AP1" s="9">
        <v>9</v>
      </c>
      <c r="AQ1" s="9">
        <v>10</v>
      </c>
      <c r="AR1" s="9">
        <v>11</v>
      </c>
      <c r="AS1" s="9">
        <v>12</v>
      </c>
      <c r="AT1" s="9">
        <v>13</v>
      </c>
      <c r="AU1" s="9">
        <v>14</v>
      </c>
      <c r="AV1" s="9">
        <v>15</v>
      </c>
      <c r="AW1" s="9">
        <v>16</v>
      </c>
      <c r="AX1" s="9">
        <v>17</v>
      </c>
      <c r="AY1" s="9">
        <v>18</v>
      </c>
      <c r="AZ1" s="9">
        <v>19</v>
      </c>
      <c r="BA1" s="9">
        <v>20</v>
      </c>
      <c r="BB1" s="9">
        <v>21</v>
      </c>
      <c r="BC1" s="9">
        <v>22</v>
      </c>
      <c r="BD1" s="9">
        <v>23</v>
      </c>
      <c r="BE1" s="9">
        <v>24</v>
      </c>
      <c r="BF1" s="9">
        <v>25</v>
      </c>
      <c r="BG1" s="9">
        <v>26</v>
      </c>
      <c r="BH1" s="9">
        <v>27</v>
      </c>
      <c r="BI1" s="9">
        <v>28</v>
      </c>
      <c r="BJ1" s="9">
        <v>29</v>
      </c>
      <c r="BK1" s="9">
        <v>30</v>
      </c>
      <c r="BL1" s="9">
        <v>31</v>
      </c>
      <c r="BM1" s="9">
        <v>32</v>
      </c>
      <c r="BN1" s="9">
        <v>33</v>
      </c>
      <c r="BO1" s="9">
        <v>34</v>
      </c>
      <c r="BP1" s="9">
        <v>35</v>
      </c>
      <c r="BQ1" s="9">
        <v>36</v>
      </c>
      <c r="BR1" s="9">
        <v>37</v>
      </c>
      <c r="BS1" s="9">
        <v>38</v>
      </c>
      <c r="BT1" s="9">
        <v>39</v>
      </c>
      <c r="BU1" s="9">
        <v>40</v>
      </c>
      <c r="BV1" s="9">
        <v>41</v>
      </c>
      <c r="BW1" s="9">
        <v>42</v>
      </c>
      <c r="BX1" s="9">
        <v>43</v>
      </c>
      <c r="BY1" s="9">
        <v>44</v>
      </c>
      <c r="BZ1" s="9">
        <v>45</v>
      </c>
      <c r="CA1" s="9">
        <v>46</v>
      </c>
      <c r="CB1" s="9">
        <v>47</v>
      </c>
      <c r="CC1" s="9">
        <v>48</v>
      </c>
      <c r="CD1" s="9">
        <v>49</v>
      </c>
      <c r="CE1" s="9">
        <v>50</v>
      </c>
      <c r="CF1" s="9">
        <v>51</v>
      </c>
      <c r="CG1" s="9">
        <v>52</v>
      </c>
      <c r="CH1" s="9">
        <v>53</v>
      </c>
      <c r="CI1" s="9">
        <v>54</v>
      </c>
      <c r="CJ1" s="9">
        <v>55</v>
      </c>
      <c r="CK1" s="9">
        <v>56</v>
      </c>
      <c r="CL1" s="9">
        <v>57</v>
      </c>
      <c r="CM1" s="9">
        <v>58</v>
      </c>
      <c r="CN1" s="9">
        <v>59</v>
      </c>
      <c r="CO1" s="9">
        <v>60</v>
      </c>
      <c r="CP1" s="9">
        <v>61</v>
      </c>
      <c r="CQ1" s="9">
        <v>62</v>
      </c>
      <c r="CR1" s="1"/>
      <c r="CS1" s="12" t="s">
        <v>22</v>
      </c>
      <c r="CT1" s="9">
        <v>0</v>
      </c>
      <c r="CU1" s="9">
        <v>1</v>
      </c>
      <c r="CV1" s="9">
        <v>2</v>
      </c>
      <c r="CW1" s="9">
        <v>3</v>
      </c>
      <c r="CX1" s="9">
        <v>4</v>
      </c>
      <c r="CY1" s="9">
        <v>5</v>
      </c>
      <c r="CZ1" s="9">
        <v>6</v>
      </c>
      <c r="DA1" s="9">
        <v>7</v>
      </c>
      <c r="DB1" s="9">
        <v>8</v>
      </c>
      <c r="DC1" s="9">
        <v>9</v>
      </c>
      <c r="DD1" s="9">
        <v>10</v>
      </c>
      <c r="DE1" s="9">
        <v>11</v>
      </c>
      <c r="DF1" s="9">
        <v>12</v>
      </c>
      <c r="DG1" s="9">
        <v>13</v>
      </c>
      <c r="DH1" s="9">
        <v>14</v>
      </c>
      <c r="DI1" s="9">
        <v>15</v>
      </c>
      <c r="DJ1" s="9">
        <v>16</v>
      </c>
      <c r="DK1" s="9">
        <v>17</v>
      </c>
      <c r="DL1" s="9">
        <v>18</v>
      </c>
      <c r="DM1" s="9">
        <v>19</v>
      </c>
      <c r="DN1" s="9">
        <v>20</v>
      </c>
      <c r="DO1" s="9">
        <v>21</v>
      </c>
      <c r="DP1" s="9">
        <v>22</v>
      </c>
      <c r="DQ1" s="9">
        <v>23</v>
      </c>
      <c r="DR1" s="9">
        <v>24</v>
      </c>
      <c r="DS1" s="9">
        <v>25</v>
      </c>
      <c r="DT1" s="9">
        <v>26</v>
      </c>
      <c r="DU1" s="9">
        <v>27</v>
      </c>
      <c r="DV1" s="9">
        <v>28</v>
      </c>
      <c r="DW1" s="9">
        <v>29</v>
      </c>
      <c r="DX1" s="9">
        <v>30</v>
      </c>
      <c r="DY1" s="9">
        <v>31</v>
      </c>
      <c r="DZ1" s="9">
        <v>32</v>
      </c>
      <c r="EA1" s="9">
        <v>33</v>
      </c>
      <c r="EB1" s="9">
        <v>34</v>
      </c>
      <c r="EC1" s="9">
        <v>35</v>
      </c>
      <c r="ED1" s="9">
        <v>36</v>
      </c>
      <c r="EE1" s="9">
        <v>37</v>
      </c>
      <c r="EF1" s="9">
        <v>38</v>
      </c>
      <c r="EG1" s="9">
        <v>39</v>
      </c>
      <c r="EH1" s="9">
        <v>40</v>
      </c>
      <c r="EI1" s="9">
        <v>41</v>
      </c>
      <c r="EJ1" s="9">
        <v>42</v>
      </c>
      <c r="EK1" s="9">
        <v>43</v>
      </c>
      <c r="EL1" s="9">
        <v>44</v>
      </c>
      <c r="EM1" s="9">
        <v>45</v>
      </c>
      <c r="EN1" s="9">
        <v>46</v>
      </c>
      <c r="EO1" s="9">
        <v>47</v>
      </c>
      <c r="EP1" s="9">
        <v>48</v>
      </c>
      <c r="EQ1" s="9">
        <v>49</v>
      </c>
      <c r="ER1" s="9">
        <v>50</v>
      </c>
      <c r="ES1" s="9">
        <v>51</v>
      </c>
      <c r="ET1" s="9">
        <v>52</v>
      </c>
      <c r="EU1" s="9">
        <v>53</v>
      </c>
      <c r="EV1" s="9">
        <v>54</v>
      </c>
      <c r="EW1" s="9">
        <v>55</v>
      </c>
      <c r="EX1" s="9">
        <v>56</v>
      </c>
      <c r="EY1" s="9">
        <v>57</v>
      </c>
      <c r="EZ1" s="9">
        <v>58</v>
      </c>
      <c r="FA1" s="9">
        <v>59</v>
      </c>
      <c r="FB1" s="9">
        <v>60</v>
      </c>
      <c r="FC1" s="9">
        <v>61</v>
      </c>
      <c r="FD1" s="9">
        <v>62</v>
      </c>
    </row>
    <row r="2" spans="1:160" x14ac:dyDescent="0.25">
      <c r="A2" s="26" t="s">
        <v>3</v>
      </c>
      <c r="B2" s="26">
        <v>1</v>
      </c>
      <c r="C2" s="27">
        <v>5</v>
      </c>
      <c r="D2" s="26">
        <v>10</v>
      </c>
      <c r="E2" s="16">
        <f>(B2+4*C2+D2)/6</f>
        <v>5.166666666666667</v>
      </c>
      <c r="F2" s="28">
        <f>(D2-B2)^2/36</f>
        <v>2.25</v>
      </c>
      <c r="G2" s="28">
        <f>IF(J8=0,1,0)</f>
        <v>1</v>
      </c>
      <c r="H2" s="15"/>
      <c r="I2" s="1"/>
      <c r="J2" s="1"/>
      <c r="K2" s="1"/>
      <c r="L2" s="1"/>
      <c r="M2" s="1"/>
      <c r="N2" s="2"/>
      <c r="O2" s="5" t="s">
        <v>0</v>
      </c>
      <c r="P2" s="2"/>
      <c r="Q2" s="1"/>
      <c r="R2" s="3"/>
      <c r="S2" s="4"/>
      <c r="T2" s="3"/>
      <c r="U2" s="1"/>
      <c r="V2" s="2"/>
      <c r="W2" s="5" t="s">
        <v>1</v>
      </c>
      <c r="X2" s="2"/>
      <c r="Y2" s="1"/>
      <c r="Z2" s="1"/>
      <c r="AA2" s="1"/>
      <c r="AF2" s="1" t="s">
        <v>3</v>
      </c>
      <c r="AG2" s="10" t="str">
        <f>IF(AND($I$6&lt;=AG1,AG1&lt;=$K$6),"X","")</f>
        <v>X</v>
      </c>
      <c r="AH2" s="10" t="str">
        <f t="shared" ref="AH2:AX2" si="0">IF(AND($I$6&lt;=AH1,AH1&lt;=$K$6),"X","")</f>
        <v>X</v>
      </c>
      <c r="AI2" s="10" t="str">
        <f t="shared" si="0"/>
        <v>X</v>
      </c>
      <c r="AJ2" s="10" t="str">
        <f t="shared" si="0"/>
        <v>X</v>
      </c>
      <c r="AK2" s="10" t="str">
        <f t="shared" si="0"/>
        <v>X</v>
      </c>
      <c r="AL2" s="10" t="str">
        <f t="shared" si="0"/>
        <v>X</v>
      </c>
      <c r="AM2" s="10" t="str">
        <f t="shared" si="0"/>
        <v/>
      </c>
      <c r="AN2" s="10" t="str">
        <f t="shared" si="0"/>
        <v/>
      </c>
      <c r="AO2" s="10" t="str">
        <f t="shared" si="0"/>
        <v/>
      </c>
      <c r="AP2" s="10" t="str">
        <f t="shared" si="0"/>
        <v/>
      </c>
      <c r="AQ2" s="10" t="str">
        <f t="shared" si="0"/>
        <v/>
      </c>
      <c r="AR2" s="10" t="str">
        <f t="shared" si="0"/>
        <v/>
      </c>
      <c r="AS2" s="10" t="str">
        <f t="shared" si="0"/>
        <v/>
      </c>
      <c r="AT2" s="10" t="str">
        <f t="shared" si="0"/>
        <v/>
      </c>
      <c r="AU2" s="10" t="str">
        <f t="shared" si="0"/>
        <v/>
      </c>
      <c r="AV2" s="10" t="str">
        <f t="shared" si="0"/>
        <v/>
      </c>
      <c r="AW2" s="10" t="str">
        <f t="shared" si="0"/>
        <v/>
      </c>
      <c r="AX2" s="10" t="str">
        <f t="shared" si="0"/>
        <v/>
      </c>
      <c r="AY2" s="10" t="str">
        <f t="shared" ref="AY2:BM2" si="1">IF(AND($I$6&lt;=AY1,AY1&lt;=$K$6),"X","")</f>
        <v/>
      </c>
      <c r="AZ2" s="10" t="str">
        <f t="shared" si="1"/>
        <v/>
      </c>
      <c r="BA2" s="10" t="str">
        <f t="shared" si="1"/>
        <v/>
      </c>
      <c r="BB2" s="10" t="str">
        <f t="shared" si="1"/>
        <v/>
      </c>
      <c r="BC2" s="10" t="str">
        <f t="shared" si="1"/>
        <v/>
      </c>
      <c r="BD2" s="10" t="str">
        <f t="shared" si="1"/>
        <v/>
      </c>
      <c r="BE2" s="10" t="str">
        <f t="shared" si="1"/>
        <v/>
      </c>
      <c r="BF2" s="10" t="str">
        <f t="shared" si="1"/>
        <v/>
      </c>
      <c r="BG2" s="10" t="str">
        <f t="shared" si="1"/>
        <v/>
      </c>
      <c r="BH2" s="10" t="str">
        <f t="shared" si="1"/>
        <v/>
      </c>
      <c r="BI2" s="10" t="str">
        <f t="shared" si="1"/>
        <v/>
      </c>
      <c r="BJ2" s="10" t="str">
        <f t="shared" si="1"/>
        <v/>
      </c>
      <c r="BK2" s="10" t="str">
        <f t="shared" si="1"/>
        <v/>
      </c>
      <c r="BL2" s="10" t="str">
        <f t="shared" si="1"/>
        <v/>
      </c>
      <c r="BM2" s="10" t="str">
        <f t="shared" si="1"/>
        <v/>
      </c>
      <c r="BN2" s="10" t="str">
        <f t="shared" ref="BN2:CQ2" si="2">IF(AND($I$6&lt;=BN1,BN1&lt;=$K$6),"X","")</f>
        <v/>
      </c>
      <c r="BO2" s="10" t="str">
        <f t="shared" si="2"/>
        <v/>
      </c>
      <c r="BP2" s="10" t="str">
        <f t="shared" si="2"/>
        <v/>
      </c>
      <c r="BQ2" s="10" t="str">
        <f t="shared" si="2"/>
        <v/>
      </c>
      <c r="BR2" s="10" t="str">
        <f t="shared" si="2"/>
        <v/>
      </c>
      <c r="BS2" s="10" t="str">
        <f t="shared" si="2"/>
        <v/>
      </c>
      <c r="BT2" s="10" t="str">
        <f t="shared" si="2"/>
        <v/>
      </c>
      <c r="BU2" s="10" t="str">
        <f t="shared" si="2"/>
        <v/>
      </c>
      <c r="BV2" s="10" t="str">
        <f t="shared" si="2"/>
        <v/>
      </c>
      <c r="BW2" s="10" t="str">
        <f t="shared" si="2"/>
        <v/>
      </c>
      <c r="BX2" s="10" t="str">
        <f t="shared" si="2"/>
        <v/>
      </c>
      <c r="BY2" s="10" t="str">
        <f t="shared" si="2"/>
        <v/>
      </c>
      <c r="BZ2" s="10" t="str">
        <f t="shared" si="2"/>
        <v/>
      </c>
      <c r="CA2" s="10" t="str">
        <f t="shared" si="2"/>
        <v/>
      </c>
      <c r="CB2" s="10" t="str">
        <f t="shared" si="2"/>
        <v/>
      </c>
      <c r="CC2" s="10" t="str">
        <f t="shared" si="2"/>
        <v/>
      </c>
      <c r="CD2" s="10" t="str">
        <f t="shared" si="2"/>
        <v/>
      </c>
      <c r="CE2" s="10" t="str">
        <f t="shared" si="2"/>
        <v/>
      </c>
      <c r="CF2" s="10" t="str">
        <f t="shared" si="2"/>
        <v/>
      </c>
      <c r="CG2" s="10" t="str">
        <f t="shared" si="2"/>
        <v/>
      </c>
      <c r="CH2" s="10" t="str">
        <f t="shared" si="2"/>
        <v/>
      </c>
      <c r="CI2" s="10" t="str">
        <f t="shared" si="2"/>
        <v/>
      </c>
      <c r="CJ2" s="10" t="str">
        <f t="shared" si="2"/>
        <v/>
      </c>
      <c r="CK2" s="10" t="str">
        <f t="shared" si="2"/>
        <v/>
      </c>
      <c r="CL2" s="10" t="str">
        <f t="shared" si="2"/>
        <v/>
      </c>
      <c r="CM2" s="10" t="str">
        <f t="shared" si="2"/>
        <v/>
      </c>
      <c r="CN2" s="10" t="str">
        <f t="shared" si="2"/>
        <v/>
      </c>
      <c r="CO2" s="10" t="str">
        <f t="shared" si="2"/>
        <v/>
      </c>
      <c r="CP2" s="10" t="str">
        <f t="shared" si="2"/>
        <v/>
      </c>
      <c r="CQ2" s="10" t="str">
        <f t="shared" si="2"/>
        <v/>
      </c>
      <c r="CR2" s="1"/>
      <c r="CS2" s="1" t="str">
        <f>AF2</f>
        <v>N1</v>
      </c>
      <c r="CT2" s="11" t="str">
        <f>IF(AG2=AG20,"","X")</f>
        <v/>
      </c>
      <c r="CU2" s="11" t="str">
        <f t="shared" ref="CU2:DJ2" si="3">IF(AH2=AH20,"","X")</f>
        <v/>
      </c>
      <c r="CV2" s="11" t="str">
        <f t="shared" si="3"/>
        <v/>
      </c>
      <c r="CW2" s="11" t="str">
        <f t="shared" si="3"/>
        <v/>
      </c>
      <c r="CX2" s="11" t="str">
        <f t="shared" si="3"/>
        <v/>
      </c>
      <c r="CY2" s="11" t="str">
        <f t="shared" si="3"/>
        <v/>
      </c>
      <c r="CZ2" s="11" t="str">
        <f t="shared" si="3"/>
        <v/>
      </c>
      <c r="DA2" s="11" t="str">
        <f t="shared" si="3"/>
        <v/>
      </c>
      <c r="DB2" s="11" t="str">
        <f t="shared" si="3"/>
        <v/>
      </c>
      <c r="DC2" s="11" t="str">
        <f t="shared" si="3"/>
        <v/>
      </c>
      <c r="DD2" s="11" t="str">
        <f t="shared" si="3"/>
        <v/>
      </c>
      <c r="DE2" s="11" t="str">
        <f t="shared" si="3"/>
        <v/>
      </c>
      <c r="DF2" s="11" t="str">
        <f t="shared" si="3"/>
        <v/>
      </c>
      <c r="DG2" s="11" t="str">
        <f t="shared" si="3"/>
        <v/>
      </c>
      <c r="DH2" s="11" t="str">
        <f t="shared" si="3"/>
        <v/>
      </c>
      <c r="DI2" s="11" t="str">
        <f t="shared" si="3"/>
        <v/>
      </c>
      <c r="DJ2" s="11" t="str">
        <f t="shared" si="3"/>
        <v/>
      </c>
      <c r="DK2" s="11" t="str">
        <f t="shared" ref="CU2:DK17" si="4">IF(AX2=AX20,"","X")</f>
        <v/>
      </c>
      <c r="DL2" s="11" t="str">
        <f t="shared" ref="DL2:EA17" si="5">IF(AY2=AY20,"","X")</f>
        <v/>
      </c>
      <c r="DM2" s="11" t="str">
        <f t="shared" si="5"/>
        <v/>
      </c>
      <c r="DN2" s="11" t="str">
        <f t="shared" si="5"/>
        <v/>
      </c>
      <c r="DO2" s="11" t="str">
        <f t="shared" si="5"/>
        <v/>
      </c>
      <c r="DP2" s="11" t="str">
        <f t="shared" si="5"/>
        <v/>
      </c>
      <c r="DQ2" s="11" t="str">
        <f t="shared" si="5"/>
        <v/>
      </c>
      <c r="DR2" s="11" t="str">
        <f t="shared" si="5"/>
        <v/>
      </c>
      <c r="DS2" s="11" t="str">
        <f t="shared" si="5"/>
        <v/>
      </c>
      <c r="DT2" s="11" t="str">
        <f t="shared" si="5"/>
        <v/>
      </c>
      <c r="DU2" s="11" t="str">
        <f t="shared" si="5"/>
        <v/>
      </c>
      <c r="DV2" s="11" t="str">
        <f t="shared" si="5"/>
        <v/>
      </c>
      <c r="DW2" s="11" t="str">
        <f t="shared" si="5"/>
        <v/>
      </c>
      <c r="DX2" s="11" t="str">
        <f t="shared" si="5"/>
        <v/>
      </c>
      <c r="DY2" s="11" t="str">
        <f t="shared" si="5"/>
        <v/>
      </c>
      <c r="DZ2" s="11" t="str">
        <f t="shared" si="5"/>
        <v/>
      </c>
      <c r="EA2" s="11" t="str">
        <f t="shared" si="5"/>
        <v/>
      </c>
      <c r="EB2" s="11" t="str">
        <f t="shared" ref="EB2:EQ17" si="6">IF(BO2=BO20,"","X")</f>
        <v/>
      </c>
      <c r="EC2" s="11" t="str">
        <f t="shared" si="6"/>
        <v/>
      </c>
      <c r="ED2" s="11" t="str">
        <f t="shared" si="6"/>
        <v/>
      </c>
      <c r="EE2" s="11" t="str">
        <f t="shared" si="6"/>
        <v/>
      </c>
      <c r="EF2" s="11" t="str">
        <f t="shared" si="6"/>
        <v/>
      </c>
      <c r="EG2" s="11" t="str">
        <f t="shared" si="6"/>
        <v/>
      </c>
      <c r="EH2" s="11" t="str">
        <f t="shared" si="6"/>
        <v/>
      </c>
      <c r="EI2" s="11" t="str">
        <f t="shared" si="6"/>
        <v/>
      </c>
      <c r="EJ2" s="11" t="str">
        <f t="shared" si="6"/>
        <v/>
      </c>
      <c r="EK2" s="11" t="str">
        <f t="shared" si="6"/>
        <v/>
      </c>
      <c r="EL2" s="11" t="str">
        <f t="shared" si="6"/>
        <v/>
      </c>
      <c r="EM2" s="11" t="str">
        <f t="shared" si="6"/>
        <v/>
      </c>
      <c r="EN2" s="11" t="str">
        <f t="shared" si="6"/>
        <v/>
      </c>
      <c r="EO2" s="11" t="str">
        <f t="shared" si="6"/>
        <v/>
      </c>
      <c r="EP2" s="11" t="str">
        <f t="shared" si="6"/>
        <v/>
      </c>
      <c r="EQ2" s="11" t="str">
        <f t="shared" si="6"/>
        <v/>
      </c>
      <c r="ER2" s="11" t="str">
        <f t="shared" ref="ER2:FD17" si="7">IF(CE2=CE20,"","X")</f>
        <v/>
      </c>
      <c r="ES2" s="11" t="str">
        <f t="shared" si="7"/>
        <v/>
      </c>
      <c r="ET2" s="11" t="str">
        <f t="shared" si="7"/>
        <v/>
      </c>
      <c r="EU2" s="11" t="str">
        <f t="shared" si="7"/>
        <v/>
      </c>
      <c r="EV2" s="11" t="str">
        <f t="shared" si="7"/>
        <v/>
      </c>
      <c r="EW2" s="11" t="str">
        <f t="shared" si="7"/>
        <v/>
      </c>
      <c r="EX2" s="11" t="str">
        <f t="shared" si="7"/>
        <v/>
      </c>
      <c r="EY2" s="11" t="str">
        <f t="shared" si="7"/>
        <v/>
      </c>
      <c r="EZ2" s="11" t="str">
        <f t="shared" si="7"/>
        <v/>
      </c>
      <c r="FA2" s="11" t="str">
        <f t="shared" si="7"/>
        <v/>
      </c>
      <c r="FB2" s="11" t="str">
        <f t="shared" si="7"/>
        <v/>
      </c>
      <c r="FC2" s="11" t="str">
        <f t="shared" si="7"/>
        <v/>
      </c>
      <c r="FD2" s="11" t="str">
        <f t="shared" si="7"/>
        <v/>
      </c>
    </row>
    <row r="3" spans="1:160" x14ac:dyDescent="0.25">
      <c r="A3" s="26" t="s">
        <v>10</v>
      </c>
      <c r="B3" s="26">
        <v>4</v>
      </c>
      <c r="C3" s="27">
        <v>7</v>
      </c>
      <c r="D3" s="26">
        <v>10</v>
      </c>
      <c r="E3" s="16">
        <f t="shared" ref="E3:E18" si="8">(B3+4*C3+D3)/6</f>
        <v>7</v>
      </c>
      <c r="F3" s="28">
        <f t="shared" ref="F3:F18" si="9">(D3-B3)^2/36</f>
        <v>1</v>
      </c>
      <c r="G3" s="28">
        <f>IF(O17=0,1,0)</f>
        <v>0</v>
      </c>
      <c r="H3" s="15"/>
      <c r="I3" s="1"/>
      <c r="J3" s="1"/>
      <c r="K3" s="1"/>
      <c r="L3" s="1"/>
      <c r="M3" s="1"/>
      <c r="N3" s="16">
        <f>E12</f>
        <v>16.166666666666668</v>
      </c>
      <c r="O3" s="7">
        <f>ROUND(P4-P1,3)</f>
        <v>0</v>
      </c>
      <c r="P3" s="7"/>
      <c r="Q3" s="1"/>
      <c r="R3" s="3"/>
      <c r="S3" s="3"/>
      <c r="T3" s="3"/>
      <c r="U3" s="1"/>
      <c r="V3" s="16">
        <f>E14</f>
        <v>100</v>
      </c>
      <c r="W3" s="7">
        <f>ROUND(X4-X1,3)</f>
        <v>0</v>
      </c>
      <c r="X3" s="7"/>
      <c r="Y3" s="1"/>
      <c r="Z3" s="1"/>
      <c r="AA3" s="1"/>
      <c r="AF3" s="1" t="s">
        <v>10</v>
      </c>
      <c r="AG3" s="10" t="str">
        <f>IF(AND($N$15&lt;=AG1,AG1&lt;=$P$15),"X","")</f>
        <v/>
      </c>
      <c r="AH3" s="10" t="str">
        <f t="shared" ref="AH3:AX3" si="10">IF(AND($N$15&lt;=AH1,AH1&lt;=$P$15),"X","")</f>
        <v/>
      </c>
      <c r="AI3" s="10" t="str">
        <f t="shared" si="10"/>
        <v/>
      </c>
      <c r="AJ3" s="10" t="str">
        <f t="shared" si="10"/>
        <v/>
      </c>
      <c r="AK3" s="10" t="str">
        <f t="shared" si="10"/>
        <v/>
      </c>
      <c r="AL3" s="10" t="str">
        <f t="shared" si="10"/>
        <v/>
      </c>
      <c r="AM3" s="10" t="str">
        <f t="shared" si="10"/>
        <v>X</v>
      </c>
      <c r="AN3" s="10" t="str">
        <f t="shared" si="10"/>
        <v>X</v>
      </c>
      <c r="AO3" s="10" t="str">
        <f t="shared" si="10"/>
        <v>X</v>
      </c>
      <c r="AP3" s="10" t="str">
        <f t="shared" si="10"/>
        <v>X</v>
      </c>
      <c r="AQ3" s="10" t="str">
        <f t="shared" si="10"/>
        <v>X</v>
      </c>
      <c r="AR3" s="10" t="str">
        <f t="shared" si="10"/>
        <v>X</v>
      </c>
      <c r="AS3" s="10" t="str">
        <f t="shared" si="10"/>
        <v>X</v>
      </c>
      <c r="AT3" s="10" t="str">
        <f t="shared" si="10"/>
        <v/>
      </c>
      <c r="AU3" s="10" t="str">
        <f t="shared" si="10"/>
        <v/>
      </c>
      <c r="AV3" s="10" t="str">
        <f t="shared" si="10"/>
        <v/>
      </c>
      <c r="AW3" s="10" t="str">
        <f t="shared" si="10"/>
        <v/>
      </c>
      <c r="AX3" s="10" t="str">
        <f t="shared" si="10"/>
        <v/>
      </c>
      <c r="AY3" s="10" t="str">
        <f t="shared" ref="AY3:BM3" si="11">IF(AND($N$15&lt;=AY1,AY1&lt;=$P$15),"X","")</f>
        <v/>
      </c>
      <c r="AZ3" s="10" t="str">
        <f t="shared" si="11"/>
        <v/>
      </c>
      <c r="BA3" s="10" t="str">
        <f t="shared" si="11"/>
        <v/>
      </c>
      <c r="BB3" s="10" t="str">
        <f t="shared" si="11"/>
        <v/>
      </c>
      <c r="BC3" s="10" t="str">
        <f t="shared" si="11"/>
        <v/>
      </c>
      <c r="BD3" s="10" t="str">
        <f t="shared" si="11"/>
        <v/>
      </c>
      <c r="BE3" s="10" t="str">
        <f t="shared" si="11"/>
        <v/>
      </c>
      <c r="BF3" s="10" t="str">
        <f t="shared" si="11"/>
        <v/>
      </c>
      <c r="BG3" s="10" t="str">
        <f t="shared" si="11"/>
        <v/>
      </c>
      <c r="BH3" s="10" t="str">
        <f t="shared" si="11"/>
        <v/>
      </c>
      <c r="BI3" s="10" t="str">
        <f t="shared" si="11"/>
        <v/>
      </c>
      <c r="BJ3" s="10" t="str">
        <f t="shared" si="11"/>
        <v/>
      </c>
      <c r="BK3" s="10" t="str">
        <f t="shared" si="11"/>
        <v/>
      </c>
      <c r="BL3" s="10" t="str">
        <f t="shared" si="11"/>
        <v/>
      </c>
      <c r="BM3" s="10" t="str">
        <f t="shared" si="11"/>
        <v/>
      </c>
      <c r="BN3" s="10" t="str">
        <f t="shared" ref="BN3:CQ3" si="12">IF(AND($N$15&lt;=BN1,BN1&lt;=$P$15),"X","")</f>
        <v/>
      </c>
      <c r="BO3" s="10" t="str">
        <f t="shared" si="12"/>
        <v/>
      </c>
      <c r="BP3" s="10" t="str">
        <f t="shared" si="12"/>
        <v/>
      </c>
      <c r="BQ3" s="10" t="str">
        <f t="shared" si="12"/>
        <v/>
      </c>
      <c r="BR3" s="10" t="str">
        <f t="shared" si="12"/>
        <v/>
      </c>
      <c r="BS3" s="10" t="str">
        <f t="shared" si="12"/>
        <v/>
      </c>
      <c r="BT3" s="10" t="str">
        <f t="shared" si="12"/>
        <v/>
      </c>
      <c r="BU3" s="10" t="str">
        <f t="shared" si="12"/>
        <v/>
      </c>
      <c r="BV3" s="10" t="str">
        <f t="shared" si="12"/>
        <v/>
      </c>
      <c r="BW3" s="10" t="str">
        <f t="shared" si="12"/>
        <v/>
      </c>
      <c r="BX3" s="10" t="str">
        <f t="shared" si="12"/>
        <v/>
      </c>
      <c r="BY3" s="10" t="str">
        <f t="shared" si="12"/>
        <v/>
      </c>
      <c r="BZ3" s="10" t="str">
        <f t="shared" si="12"/>
        <v/>
      </c>
      <c r="CA3" s="10" t="str">
        <f t="shared" si="12"/>
        <v/>
      </c>
      <c r="CB3" s="10" t="str">
        <f t="shared" si="12"/>
        <v/>
      </c>
      <c r="CC3" s="10" t="str">
        <f t="shared" si="12"/>
        <v/>
      </c>
      <c r="CD3" s="10" t="str">
        <f t="shared" si="12"/>
        <v/>
      </c>
      <c r="CE3" s="10" t="str">
        <f t="shared" si="12"/>
        <v/>
      </c>
      <c r="CF3" s="10" t="str">
        <f t="shared" si="12"/>
        <v/>
      </c>
      <c r="CG3" s="10" t="str">
        <f t="shared" si="12"/>
        <v/>
      </c>
      <c r="CH3" s="10" t="str">
        <f t="shared" si="12"/>
        <v/>
      </c>
      <c r="CI3" s="10" t="str">
        <f t="shared" si="12"/>
        <v/>
      </c>
      <c r="CJ3" s="10" t="str">
        <f t="shared" si="12"/>
        <v/>
      </c>
      <c r="CK3" s="10" t="str">
        <f t="shared" si="12"/>
        <v/>
      </c>
      <c r="CL3" s="10" t="str">
        <f t="shared" si="12"/>
        <v/>
      </c>
      <c r="CM3" s="10" t="str">
        <f t="shared" si="12"/>
        <v/>
      </c>
      <c r="CN3" s="10" t="str">
        <f t="shared" si="12"/>
        <v/>
      </c>
      <c r="CO3" s="10" t="str">
        <f t="shared" si="12"/>
        <v/>
      </c>
      <c r="CP3" s="10" t="str">
        <f t="shared" si="12"/>
        <v/>
      </c>
      <c r="CQ3" s="10" t="str">
        <f t="shared" si="12"/>
        <v/>
      </c>
      <c r="CR3" s="1"/>
      <c r="CS3" s="1" t="str">
        <f t="shared" ref="CS3:CS18" si="13">AF3</f>
        <v>N2</v>
      </c>
      <c r="CT3" s="11" t="str">
        <f t="shared" ref="CT3:DI18" si="14">IF(AG3=AG21,"","X")</f>
        <v/>
      </c>
      <c r="CU3" s="11" t="str">
        <f t="shared" si="4"/>
        <v/>
      </c>
      <c r="CV3" s="11" t="str">
        <f t="shared" si="4"/>
        <v/>
      </c>
      <c r="CW3" s="11" t="str">
        <f t="shared" si="4"/>
        <v/>
      </c>
      <c r="CX3" s="11" t="str">
        <f t="shared" si="4"/>
        <v/>
      </c>
      <c r="CY3" s="11" t="str">
        <f t="shared" si="4"/>
        <v/>
      </c>
      <c r="CZ3" s="11" t="str">
        <f t="shared" si="4"/>
        <v>X</v>
      </c>
      <c r="DA3" s="11" t="str">
        <f t="shared" si="4"/>
        <v>X</v>
      </c>
      <c r="DB3" s="11" t="str">
        <f t="shared" si="4"/>
        <v>X</v>
      </c>
      <c r="DC3" s="11" t="str">
        <f t="shared" si="4"/>
        <v>X</v>
      </c>
      <c r="DD3" s="11" t="str">
        <f t="shared" si="4"/>
        <v>X</v>
      </c>
      <c r="DE3" s="11" t="str">
        <f t="shared" si="4"/>
        <v>X</v>
      </c>
      <c r="DF3" s="11" t="str">
        <f t="shared" si="4"/>
        <v>X</v>
      </c>
      <c r="DG3" s="11" t="str">
        <f t="shared" si="4"/>
        <v/>
      </c>
      <c r="DH3" s="11" t="str">
        <f t="shared" si="4"/>
        <v/>
      </c>
      <c r="DI3" s="11" t="str">
        <f t="shared" si="4"/>
        <v/>
      </c>
      <c r="DJ3" s="11" t="str">
        <f t="shared" si="4"/>
        <v/>
      </c>
      <c r="DK3" s="11" t="str">
        <f t="shared" si="4"/>
        <v/>
      </c>
      <c r="DL3" s="11" t="str">
        <f t="shared" si="5"/>
        <v/>
      </c>
      <c r="DM3" s="11" t="str">
        <f t="shared" si="5"/>
        <v/>
      </c>
      <c r="DN3" s="11" t="str">
        <f t="shared" si="5"/>
        <v/>
      </c>
      <c r="DO3" s="11" t="str">
        <f t="shared" si="5"/>
        <v/>
      </c>
      <c r="DP3" s="11" t="str">
        <f t="shared" si="5"/>
        <v/>
      </c>
      <c r="DQ3" s="11" t="str">
        <f t="shared" si="5"/>
        <v/>
      </c>
      <c r="DR3" s="11" t="str">
        <f t="shared" si="5"/>
        <v/>
      </c>
      <c r="DS3" s="11" t="str">
        <f t="shared" si="5"/>
        <v/>
      </c>
      <c r="DT3" s="11" t="str">
        <f t="shared" si="5"/>
        <v/>
      </c>
      <c r="DU3" s="11" t="str">
        <f t="shared" si="5"/>
        <v/>
      </c>
      <c r="DV3" s="11" t="str">
        <f t="shared" si="5"/>
        <v/>
      </c>
      <c r="DW3" s="11" t="str">
        <f t="shared" si="5"/>
        <v/>
      </c>
      <c r="DX3" s="11" t="str">
        <f t="shared" si="5"/>
        <v/>
      </c>
      <c r="DY3" s="11" t="str">
        <f t="shared" si="5"/>
        <v/>
      </c>
      <c r="DZ3" s="11" t="str">
        <f t="shared" si="5"/>
        <v/>
      </c>
      <c r="EA3" s="11" t="str">
        <f t="shared" si="5"/>
        <v/>
      </c>
      <c r="EB3" s="11" t="str">
        <f t="shared" si="6"/>
        <v/>
      </c>
      <c r="EC3" s="11" t="str">
        <f t="shared" si="6"/>
        <v/>
      </c>
      <c r="ED3" s="11" t="str">
        <f t="shared" si="6"/>
        <v/>
      </c>
      <c r="EE3" s="11" t="str">
        <f t="shared" si="6"/>
        <v/>
      </c>
      <c r="EF3" s="11" t="str">
        <f t="shared" si="6"/>
        <v/>
      </c>
      <c r="EG3" s="11" t="str">
        <f t="shared" si="6"/>
        <v/>
      </c>
      <c r="EH3" s="11" t="str">
        <f t="shared" si="6"/>
        <v/>
      </c>
      <c r="EI3" s="11" t="str">
        <f t="shared" si="6"/>
        <v/>
      </c>
      <c r="EJ3" s="11" t="str">
        <f t="shared" si="6"/>
        <v/>
      </c>
      <c r="EK3" s="11" t="str">
        <f t="shared" si="6"/>
        <v/>
      </c>
      <c r="EL3" s="11" t="str">
        <f t="shared" si="6"/>
        <v/>
      </c>
      <c r="EM3" s="11" t="str">
        <f t="shared" si="6"/>
        <v/>
      </c>
      <c r="EN3" s="11" t="str">
        <f t="shared" si="6"/>
        <v/>
      </c>
      <c r="EO3" s="11" t="str">
        <f t="shared" si="6"/>
        <v/>
      </c>
      <c r="EP3" s="11" t="str">
        <f t="shared" si="6"/>
        <v/>
      </c>
      <c r="EQ3" s="11" t="str">
        <f t="shared" si="6"/>
        <v/>
      </c>
      <c r="ER3" s="11" t="str">
        <f t="shared" si="7"/>
        <v/>
      </c>
      <c r="ES3" s="11" t="str">
        <f t="shared" si="7"/>
        <v/>
      </c>
      <c r="ET3" s="11" t="str">
        <f t="shared" si="7"/>
        <v/>
      </c>
      <c r="EU3" s="11" t="str">
        <f t="shared" si="7"/>
        <v/>
      </c>
      <c r="EV3" s="11" t="str">
        <f t="shared" si="7"/>
        <v/>
      </c>
      <c r="EW3" s="11" t="str">
        <f t="shared" si="7"/>
        <v/>
      </c>
      <c r="EX3" s="11" t="str">
        <f t="shared" si="7"/>
        <v/>
      </c>
      <c r="EY3" s="11" t="str">
        <f t="shared" si="7"/>
        <v/>
      </c>
      <c r="EZ3" s="11" t="str">
        <f t="shared" si="7"/>
        <v/>
      </c>
      <c r="FA3" s="11" t="str">
        <f t="shared" si="7"/>
        <v/>
      </c>
      <c r="FB3" s="11" t="str">
        <f t="shared" si="7"/>
        <v/>
      </c>
      <c r="FC3" s="11" t="str">
        <f t="shared" si="7"/>
        <v/>
      </c>
      <c r="FD3" s="11" t="str">
        <f t="shared" si="7"/>
        <v/>
      </c>
    </row>
    <row r="4" spans="1:160" x14ac:dyDescent="0.25">
      <c r="A4" s="26" t="s">
        <v>4</v>
      </c>
      <c r="B4" s="26">
        <v>3</v>
      </c>
      <c r="C4" s="27">
        <v>10</v>
      </c>
      <c r="D4" s="26">
        <v>15</v>
      </c>
      <c r="E4" s="16">
        <f t="shared" si="8"/>
        <v>9.6666666666666661</v>
      </c>
      <c r="F4" s="28">
        <f t="shared" si="9"/>
        <v>4</v>
      </c>
      <c r="G4" s="28">
        <f>IF(O8=0,1,0)</f>
        <v>0</v>
      </c>
      <c r="H4" s="15"/>
      <c r="I4" s="1"/>
      <c r="J4" s="1"/>
      <c r="K4" s="1"/>
      <c r="L4" s="1"/>
      <c r="M4" s="1"/>
      <c r="N4" s="6">
        <f>P4-N3</f>
        <v>5.1666666666666607</v>
      </c>
      <c r="O4" s="6"/>
      <c r="P4" s="6">
        <f>V4</f>
        <v>21.333333333333329</v>
      </c>
      <c r="Q4" s="1"/>
      <c r="R4" s="3"/>
      <c r="S4" s="3"/>
      <c r="T4" s="3"/>
      <c r="U4" s="1"/>
      <c r="V4" s="6">
        <f>X4-V3</f>
        <v>21.333333333333329</v>
      </c>
      <c r="W4" s="6"/>
      <c r="X4" s="6">
        <f>AB9</f>
        <v>121.33333333333333</v>
      </c>
      <c r="Y4" s="1"/>
      <c r="Z4" s="1"/>
      <c r="AA4" s="1"/>
      <c r="AF4" s="1" t="s">
        <v>4</v>
      </c>
      <c r="AG4" s="10" t="str">
        <f>IF(AND($N$6&lt;=AG1,AG1&lt;=$P$6),"X","")</f>
        <v/>
      </c>
      <c r="AH4" s="10" t="str">
        <f t="shared" ref="AH4:AX4" si="15">IF(AND($N$6&lt;=AH1,AH1&lt;=$P$6),"X","")</f>
        <v/>
      </c>
      <c r="AI4" s="10" t="str">
        <f t="shared" si="15"/>
        <v/>
      </c>
      <c r="AJ4" s="10" t="str">
        <f t="shared" si="15"/>
        <v/>
      </c>
      <c r="AK4" s="10" t="str">
        <f t="shared" si="15"/>
        <v/>
      </c>
      <c r="AL4" s="10" t="str">
        <f t="shared" si="15"/>
        <v/>
      </c>
      <c r="AM4" s="10" t="str">
        <f t="shared" si="15"/>
        <v>X</v>
      </c>
      <c r="AN4" s="10" t="str">
        <f t="shared" si="15"/>
        <v>X</v>
      </c>
      <c r="AO4" s="10" t="str">
        <f t="shared" si="15"/>
        <v>X</v>
      </c>
      <c r="AP4" s="10" t="str">
        <f t="shared" si="15"/>
        <v>X</v>
      </c>
      <c r="AQ4" s="10" t="str">
        <f t="shared" si="15"/>
        <v>X</v>
      </c>
      <c r="AR4" s="10" t="str">
        <f t="shared" si="15"/>
        <v>X</v>
      </c>
      <c r="AS4" s="10" t="str">
        <f t="shared" si="15"/>
        <v>X</v>
      </c>
      <c r="AT4" s="10" t="str">
        <f t="shared" si="15"/>
        <v>X</v>
      </c>
      <c r="AU4" s="10" t="str">
        <f t="shared" si="15"/>
        <v>X</v>
      </c>
      <c r="AV4" s="10" t="str">
        <f t="shared" si="15"/>
        <v/>
      </c>
      <c r="AW4" s="10" t="str">
        <f t="shared" si="15"/>
        <v/>
      </c>
      <c r="AX4" s="10" t="str">
        <f t="shared" si="15"/>
        <v/>
      </c>
      <c r="AY4" s="10" t="str">
        <f t="shared" ref="AY4:BM4" si="16">IF(AND($N$6&lt;=AY1,AY1&lt;=$P$6),"X","")</f>
        <v/>
      </c>
      <c r="AZ4" s="10" t="str">
        <f t="shared" si="16"/>
        <v/>
      </c>
      <c r="BA4" s="10" t="str">
        <f t="shared" si="16"/>
        <v/>
      </c>
      <c r="BB4" s="10" t="str">
        <f t="shared" si="16"/>
        <v/>
      </c>
      <c r="BC4" s="10" t="str">
        <f t="shared" si="16"/>
        <v/>
      </c>
      <c r="BD4" s="10" t="str">
        <f t="shared" si="16"/>
        <v/>
      </c>
      <c r="BE4" s="10" t="str">
        <f t="shared" si="16"/>
        <v/>
      </c>
      <c r="BF4" s="10" t="str">
        <f t="shared" si="16"/>
        <v/>
      </c>
      <c r="BG4" s="10" t="str">
        <f t="shared" si="16"/>
        <v/>
      </c>
      <c r="BH4" s="10" t="str">
        <f t="shared" si="16"/>
        <v/>
      </c>
      <c r="BI4" s="10" t="str">
        <f t="shared" si="16"/>
        <v/>
      </c>
      <c r="BJ4" s="10" t="str">
        <f t="shared" si="16"/>
        <v/>
      </c>
      <c r="BK4" s="10" t="str">
        <f t="shared" si="16"/>
        <v/>
      </c>
      <c r="BL4" s="10" t="str">
        <f t="shared" si="16"/>
        <v/>
      </c>
      <c r="BM4" s="10" t="str">
        <f t="shared" si="16"/>
        <v/>
      </c>
      <c r="BN4" s="10" t="str">
        <f t="shared" ref="BN4:CQ4" si="17">IF(AND($N$6&lt;=BN1,BN1&lt;=$P$6),"X","")</f>
        <v/>
      </c>
      <c r="BO4" s="10" t="str">
        <f t="shared" si="17"/>
        <v/>
      </c>
      <c r="BP4" s="10" t="str">
        <f t="shared" si="17"/>
        <v/>
      </c>
      <c r="BQ4" s="10" t="str">
        <f t="shared" si="17"/>
        <v/>
      </c>
      <c r="BR4" s="10" t="str">
        <f t="shared" si="17"/>
        <v/>
      </c>
      <c r="BS4" s="10" t="str">
        <f t="shared" si="17"/>
        <v/>
      </c>
      <c r="BT4" s="10" t="str">
        <f t="shared" si="17"/>
        <v/>
      </c>
      <c r="BU4" s="10" t="str">
        <f t="shared" si="17"/>
        <v/>
      </c>
      <c r="BV4" s="10" t="str">
        <f t="shared" si="17"/>
        <v/>
      </c>
      <c r="BW4" s="10" t="str">
        <f t="shared" si="17"/>
        <v/>
      </c>
      <c r="BX4" s="10" t="str">
        <f t="shared" si="17"/>
        <v/>
      </c>
      <c r="BY4" s="10" t="str">
        <f t="shared" si="17"/>
        <v/>
      </c>
      <c r="BZ4" s="10" t="str">
        <f t="shared" si="17"/>
        <v/>
      </c>
      <c r="CA4" s="10" t="str">
        <f t="shared" si="17"/>
        <v/>
      </c>
      <c r="CB4" s="10" t="str">
        <f t="shared" si="17"/>
        <v/>
      </c>
      <c r="CC4" s="10" t="str">
        <f t="shared" si="17"/>
        <v/>
      </c>
      <c r="CD4" s="10" t="str">
        <f t="shared" si="17"/>
        <v/>
      </c>
      <c r="CE4" s="10" t="str">
        <f t="shared" si="17"/>
        <v/>
      </c>
      <c r="CF4" s="10" t="str">
        <f t="shared" si="17"/>
        <v/>
      </c>
      <c r="CG4" s="10" t="str">
        <f t="shared" si="17"/>
        <v/>
      </c>
      <c r="CH4" s="10" t="str">
        <f t="shared" si="17"/>
        <v/>
      </c>
      <c r="CI4" s="10" t="str">
        <f t="shared" si="17"/>
        <v/>
      </c>
      <c r="CJ4" s="10" t="str">
        <f t="shared" si="17"/>
        <v/>
      </c>
      <c r="CK4" s="10" t="str">
        <f t="shared" si="17"/>
        <v/>
      </c>
      <c r="CL4" s="10" t="str">
        <f t="shared" si="17"/>
        <v/>
      </c>
      <c r="CM4" s="10" t="str">
        <f t="shared" si="17"/>
        <v/>
      </c>
      <c r="CN4" s="10" t="str">
        <f t="shared" si="17"/>
        <v/>
      </c>
      <c r="CO4" s="10" t="str">
        <f t="shared" si="17"/>
        <v/>
      </c>
      <c r="CP4" s="10" t="str">
        <f t="shared" si="17"/>
        <v/>
      </c>
      <c r="CQ4" s="10" t="str">
        <f t="shared" si="17"/>
        <v/>
      </c>
      <c r="CR4" s="1"/>
      <c r="CS4" s="1" t="str">
        <f t="shared" si="13"/>
        <v>N3</v>
      </c>
      <c r="CT4" s="11" t="str">
        <f t="shared" si="14"/>
        <v/>
      </c>
      <c r="CU4" s="11" t="str">
        <f t="shared" si="4"/>
        <v/>
      </c>
      <c r="CV4" s="11" t="str">
        <f t="shared" si="4"/>
        <v/>
      </c>
      <c r="CW4" s="11" t="str">
        <f t="shared" si="4"/>
        <v/>
      </c>
      <c r="CX4" s="11" t="str">
        <f t="shared" si="4"/>
        <v/>
      </c>
      <c r="CY4" s="11" t="str">
        <f t="shared" si="4"/>
        <v/>
      </c>
      <c r="CZ4" s="11" t="str">
        <f t="shared" si="4"/>
        <v>X</v>
      </c>
      <c r="DA4" s="11" t="str">
        <f t="shared" si="4"/>
        <v>X</v>
      </c>
      <c r="DB4" s="11" t="str">
        <f t="shared" si="4"/>
        <v>X</v>
      </c>
      <c r="DC4" s="11" t="str">
        <f t="shared" si="4"/>
        <v>X</v>
      </c>
      <c r="DD4" s="11" t="str">
        <f t="shared" si="4"/>
        <v>X</v>
      </c>
      <c r="DE4" s="11" t="str">
        <f t="shared" si="4"/>
        <v>X</v>
      </c>
      <c r="DF4" s="11" t="str">
        <f t="shared" si="4"/>
        <v>X</v>
      </c>
      <c r="DG4" s="11" t="str">
        <f t="shared" si="4"/>
        <v>X</v>
      </c>
      <c r="DH4" s="11" t="str">
        <f t="shared" si="4"/>
        <v>X</v>
      </c>
      <c r="DI4" s="11" t="str">
        <f t="shared" si="4"/>
        <v/>
      </c>
      <c r="DJ4" s="11" t="str">
        <f t="shared" si="4"/>
        <v/>
      </c>
      <c r="DK4" s="11" t="str">
        <f t="shared" si="4"/>
        <v/>
      </c>
      <c r="DL4" s="11" t="str">
        <f t="shared" si="5"/>
        <v/>
      </c>
      <c r="DM4" s="11" t="str">
        <f t="shared" si="5"/>
        <v/>
      </c>
      <c r="DN4" s="11" t="str">
        <f t="shared" si="5"/>
        <v/>
      </c>
      <c r="DO4" s="11" t="str">
        <f t="shared" si="5"/>
        <v/>
      </c>
      <c r="DP4" s="11" t="str">
        <f t="shared" si="5"/>
        <v/>
      </c>
      <c r="DQ4" s="11" t="str">
        <f t="shared" si="5"/>
        <v/>
      </c>
      <c r="DR4" s="11" t="str">
        <f t="shared" si="5"/>
        <v/>
      </c>
      <c r="DS4" s="11" t="str">
        <f t="shared" si="5"/>
        <v/>
      </c>
      <c r="DT4" s="11" t="str">
        <f t="shared" si="5"/>
        <v/>
      </c>
      <c r="DU4" s="11" t="str">
        <f t="shared" si="5"/>
        <v/>
      </c>
      <c r="DV4" s="11" t="str">
        <f t="shared" si="5"/>
        <v/>
      </c>
      <c r="DW4" s="11" t="str">
        <f t="shared" si="5"/>
        <v/>
      </c>
      <c r="DX4" s="11" t="str">
        <f t="shared" si="5"/>
        <v/>
      </c>
      <c r="DY4" s="11" t="str">
        <f t="shared" si="5"/>
        <v/>
      </c>
      <c r="DZ4" s="11" t="str">
        <f t="shared" si="5"/>
        <v/>
      </c>
      <c r="EA4" s="11" t="str">
        <f t="shared" si="5"/>
        <v/>
      </c>
      <c r="EB4" s="11" t="str">
        <f t="shared" si="6"/>
        <v/>
      </c>
      <c r="EC4" s="11" t="str">
        <f t="shared" si="6"/>
        <v/>
      </c>
      <c r="ED4" s="11" t="str">
        <f t="shared" si="6"/>
        <v/>
      </c>
      <c r="EE4" s="11" t="str">
        <f t="shared" si="6"/>
        <v/>
      </c>
      <c r="EF4" s="11" t="str">
        <f t="shared" si="6"/>
        <v/>
      </c>
      <c r="EG4" s="11" t="str">
        <f t="shared" si="6"/>
        <v/>
      </c>
      <c r="EH4" s="11" t="str">
        <f t="shared" si="6"/>
        <v/>
      </c>
      <c r="EI4" s="11" t="str">
        <f t="shared" si="6"/>
        <v/>
      </c>
      <c r="EJ4" s="11" t="str">
        <f t="shared" si="6"/>
        <v/>
      </c>
      <c r="EK4" s="11" t="str">
        <f t="shared" si="6"/>
        <v/>
      </c>
      <c r="EL4" s="11" t="str">
        <f t="shared" si="6"/>
        <v/>
      </c>
      <c r="EM4" s="11" t="str">
        <f t="shared" si="6"/>
        <v/>
      </c>
      <c r="EN4" s="11" t="str">
        <f t="shared" si="6"/>
        <v/>
      </c>
      <c r="EO4" s="11" t="str">
        <f t="shared" si="6"/>
        <v/>
      </c>
      <c r="EP4" s="11" t="str">
        <f t="shared" si="6"/>
        <v/>
      </c>
      <c r="EQ4" s="11" t="str">
        <f t="shared" si="6"/>
        <v/>
      </c>
      <c r="ER4" s="11" t="str">
        <f t="shared" si="7"/>
        <v/>
      </c>
      <c r="ES4" s="11" t="str">
        <f t="shared" si="7"/>
        <v/>
      </c>
      <c r="ET4" s="11" t="str">
        <f t="shared" si="7"/>
        <v/>
      </c>
      <c r="EU4" s="11" t="str">
        <f t="shared" si="7"/>
        <v/>
      </c>
      <c r="EV4" s="11" t="str">
        <f t="shared" si="7"/>
        <v/>
      </c>
      <c r="EW4" s="11" t="str">
        <f t="shared" si="7"/>
        <v/>
      </c>
      <c r="EX4" s="11" t="str">
        <f t="shared" si="7"/>
        <v/>
      </c>
      <c r="EY4" s="11" t="str">
        <f t="shared" si="7"/>
        <v/>
      </c>
      <c r="EZ4" s="11" t="str">
        <f t="shared" si="7"/>
        <v/>
      </c>
      <c r="FA4" s="11" t="str">
        <f t="shared" si="7"/>
        <v/>
      </c>
      <c r="FB4" s="11" t="str">
        <f t="shared" si="7"/>
        <v/>
      </c>
      <c r="FC4" s="11" t="str">
        <f t="shared" si="7"/>
        <v/>
      </c>
      <c r="FD4" s="11" t="str">
        <f t="shared" si="7"/>
        <v/>
      </c>
    </row>
    <row r="5" spans="1:160" x14ac:dyDescent="0.25">
      <c r="A5" s="26" t="s">
        <v>7</v>
      </c>
      <c r="B5" s="26">
        <v>11</v>
      </c>
      <c r="C5" s="27">
        <v>12</v>
      </c>
      <c r="D5" s="26">
        <v>13</v>
      </c>
      <c r="E5" s="16">
        <f t="shared" si="8"/>
        <v>12</v>
      </c>
      <c r="F5" s="28">
        <f t="shared" si="9"/>
        <v>0.1111111111111111</v>
      </c>
      <c r="G5" s="28">
        <f>IF(O12=0,1,0)</f>
        <v>0</v>
      </c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F5" s="1" t="s">
        <v>7</v>
      </c>
      <c r="AG5" s="10" t="str">
        <f>IF(AND($N$10&lt;=AG1,AG1&lt;=$P$10),"X","")</f>
        <v/>
      </c>
      <c r="AH5" s="10" t="str">
        <f t="shared" ref="AH5:AX5" si="18">IF(AND($N$10&lt;=AH1,AH1&lt;=$P$10),"X","")</f>
        <v/>
      </c>
      <c r="AI5" s="10" t="str">
        <f t="shared" si="18"/>
        <v/>
      </c>
      <c r="AJ5" s="10" t="str">
        <f t="shared" si="18"/>
        <v/>
      </c>
      <c r="AK5" s="10" t="str">
        <f t="shared" si="18"/>
        <v/>
      </c>
      <c r="AL5" s="10" t="str">
        <f t="shared" si="18"/>
        <v/>
      </c>
      <c r="AM5" s="10" t="str">
        <f t="shared" si="18"/>
        <v>X</v>
      </c>
      <c r="AN5" s="10" t="str">
        <f t="shared" si="18"/>
        <v>X</v>
      </c>
      <c r="AO5" s="10" t="str">
        <f t="shared" si="18"/>
        <v>X</v>
      </c>
      <c r="AP5" s="10" t="str">
        <f t="shared" si="18"/>
        <v>X</v>
      </c>
      <c r="AQ5" s="10" t="str">
        <f t="shared" si="18"/>
        <v>X</v>
      </c>
      <c r="AR5" s="10" t="str">
        <f t="shared" si="18"/>
        <v>X</v>
      </c>
      <c r="AS5" s="10" t="str">
        <f t="shared" si="18"/>
        <v>X</v>
      </c>
      <c r="AT5" s="10" t="str">
        <f t="shared" si="18"/>
        <v>X</v>
      </c>
      <c r="AU5" s="10" t="str">
        <f t="shared" si="18"/>
        <v>X</v>
      </c>
      <c r="AV5" s="10" t="str">
        <f t="shared" si="18"/>
        <v>X</v>
      </c>
      <c r="AW5" s="10" t="str">
        <f t="shared" si="18"/>
        <v>X</v>
      </c>
      <c r="AX5" s="10" t="str">
        <f t="shared" si="18"/>
        <v>X</v>
      </c>
      <c r="AY5" s="10" t="str">
        <f t="shared" ref="AY5:BM5" si="19">IF(AND($N$10&lt;=AY1,AY1&lt;=$P$10),"X","")</f>
        <v/>
      </c>
      <c r="AZ5" s="10" t="str">
        <f t="shared" si="19"/>
        <v/>
      </c>
      <c r="BA5" s="10" t="str">
        <f t="shared" si="19"/>
        <v/>
      </c>
      <c r="BB5" s="10" t="str">
        <f t="shared" si="19"/>
        <v/>
      </c>
      <c r="BC5" s="10" t="str">
        <f t="shared" si="19"/>
        <v/>
      </c>
      <c r="BD5" s="10" t="str">
        <f t="shared" si="19"/>
        <v/>
      </c>
      <c r="BE5" s="10" t="str">
        <f t="shared" si="19"/>
        <v/>
      </c>
      <c r="BF5" s="10" t="str">
        <f t="shared" si="19"/>
        <v/>
      </c>
      <c r="BG5" s="10" t="str">
        <f t="shared" si="19"/>
        <v/>
      </c>
      <c r="BH5" s="10" t="str">
        <f t="shared" si="19"/>
        <v/>
      </c>
      <c r="BI5" s="10" t="str">
        <f t="shared" si="19"/>
        <v/>
      </c>
      <c r="BJ5" s="10" t="str">
        <f t="shared" si="19"/>
        <v/>
      </c>
      <c r="BK5" s="10" t="str">
        <f t="shared" si="19"/>
        <v/>
      </c>
      <c r="BL5" s="10" t="str">
        <f t="shared" si="19"/>
        <v/>
      </c>
      <c r="BM5" s="10" t="str">
        <f t="shared" si="19"/>
        <v/>
      </c>
      <c r="BN5" s="10" t="str">
        <f t="shared" ref="BN5:CQ5" si="20">IF(AND($N$10&lt;=BN1,BN1&lt;=$P$10),"X","")</f>
        <v/>
      </c>
      <c r="BO5" s="10" t="str">
        <f t="shared" si="20"/>
        <v/>
      </c>
      <c r="BP5" s="10" t="str">
        <f t="shared" si="20"/>
        <v/>
      </c>
      <c r="BQ5" s="10" t="str">
        <f t="shared" si="20"/>
        <v/>
      </c>
      <c r="BR5" s="10" t="str">
        <f t="shared" si="20"/>
        <v/>
      </c>
      <c r="BS5" s="10" t="str">
        <f t="shared" si="20"/>
        <v/>
      </c>
      <c r="BT5" s="10" t="str">
        <f t="shared" si="20"/>
        <v/>
      </c>
      <c r="BU5" s="10" t="str">
        <f t="shared" si="20"/>
        <v/>
      </c>
      <c r="BV5" s="10" t="str">
        <f t="shared" si="20"/>
        <v/>
      </c>
      <c r="BW5" s="10" t="str">
        <f t="shared" si="20"/>
        <v/>
      </c>
      <c r="BX5" s="10" t="str">
        <f t="shared" si="20"/>
        <v/>
      </c>
      <c r="BY5" s="10" t="str">
        <f t="shared" si="20"/>
        <v/>
      </c>
      <c r="BZ5" s="10" t="str">
        <f t="shared" si="20"/>
        <v/>
      </c>
      <c r="CA5" s="10" t="str">
        <f t="shared" si="20"/>
        <v/>
      </c>
      <c r="CB5" s="10" t="str">
        <f t="shared" si="20"/>
        <v/>
      </c>
      <c r="CC5" s="10" t="str">
        <f t="shared" si="20"/>
        <v/>
      </c>
      <c r="CD5" s="10" t="str">
        <f t="shared" si="20"/>
        <v/>
      </c>
      <c r="CE5" s="10" t="str">
        <f t="shared" si="20"/>
        <v/>
      </c>
      <c r="CF5" s="10" t="str">
        <f t="shared" si="20"/>
        <v/>
      </c>
      <c r="CG5" s="10" t="str">
        <f t="shared" si="20"/>
        <v/>
      </c>
      <c r="CH5" s="10" t="str">
        <f t="shared" si="20"/>
        <v/>
      </c>
      <c r="CI5" s="10" t="str">
        <f t="shared" si="20"/>
        <v/>
      </c>
      <c r="CJ5" s="10" t="str">
        <f t="shared" si="20"/>
        <v/>
      </c>
      <c r="CK5" s="10" t="str">
        <f t="shared" si="20"/>
        <v/>
      </c>
      <c r="CL5" s="10" t="str">
        <f t="shared" si="20"/>
        <v/>
      </c>
      <c r="CM5" s="10" t="str">
        <f t="shared" si="20"/>
        <v/>
      </c>
      <c r="CN5" s="10" t="str">
        <f t="shared" si="20"/>
        <v/>
      </c>
      <c r="CO5" s="10" t="str">
        <f t="shared" si="20"/>
        <v/>
      </c>
      <c r="CP5" s="10" t="str">
        <f t="shared" si="20"/>
        <v/>
      </c>
      <c r="CQ5" s="10" t="str">
        <f t="shared" si="20"/>
        <v/>
      </c>
      <c r="CR5" s="1"/>
      <c r="CS5" s="1" t="str">
        <f t="shared" si="13"/>
        <v>N4</v>
      </c>
      <c r="CT5" s="11" t="str">
        <f t="shared" si="14"/>
        <v/>
      </c>
      <c r="CU5" s="11" t="str">
        <f t="shared" si="4"/>
        <v/>
      </c>
      <c r="CV5" s="11" t="str">
        <f t="shared" si="4"/>
        <v/>
      </c>
      <c r="CW5" s="11" t="str">
        <f t="shared" si="4"/>
        <v/>
      </c>
      <c r="CX5" s="11" t="str">
        <f t="shared" si="4"/>
        <v/>
      </c>
      <c r="CY5" s="11" t="str">
        <f t="shared" si="4"/>
        <v/>
      </c>
      <c r="CZ5" s="11" t="str">
        <f t="shared" si="4"/>
        <v>X</v>
      </c>
      <c r="DA5" s="11" t="str">
        <f t="shared" si="4"/>
        <v>X</v>
      </c>
      <c r="DB5" s="11" t="str">
        <f t="shared" si="4"/>
        <v>X</v>
      </c>
      <c r="DC5" s="11" t="str">
        <f t="shared" si="4"/>
        <v>X</v>
      </c>
      <c r="DD5" s="11" t="str">
        <f t="shared" si="4"/>
        <v>X</v>
      </c>
      <c r="DE5" s="11" t="str">
        <f t="shared" si="4"/>
        <v>X</v>
      </c>
      <c r="DF5" s="11" t="str">
        <f t="shared" si="4"/>
        <v>X</v>
      </c>
      <c r="DG5" s="11" t="str">
        <f t="shared" si="4"/>
        <v>X</v>
      </c>
      <c r="DH5" s="11" t="str">
        <f t="shared" si="4"/>
        <v>X</v>
      </c>
      <c r="DI5" s="11" t="str">
        <f t="shared" si="4"/>
        <v>X</v>
      </c>
      <c r="DJ5" s="11" t="str">
        <f t="shared" si="4"/>
        <v>X</v>
      </c>
      <c r="DK5" s="11" t="str">
        <f t="shared" si="4"/>
        <v>X</v>
      </c>
      <c r="DL5" s="11" t="str">
        <f t="shared" si="5"/>
        <v/>
      </c>
      <c r="DM5" s="11" t="str">
        <f t="shared" si="5"/>
        <v/>
      </c>
      <c r="DN5" s="11" t="str">
        <f t="shared" si="5"/>
        <v/>
      </c>
      <c r="DO5" s="11" t="str">
        <f t="shared" si="5"/>
        <v/>
      </c>
      <c r="DP5" s="11" t="str">
        <f t="shared" si="5"/>
        <v/>
      </c>
      <c r="DQ5" s="11" t="str">
        <f t="shared" si="5"/>
        <v/>
      </c>
      <c r="DR5" s="11" t="str">
        <f t="shared" si="5"/>
        <v/>
      </c>
      <c r="DS5" s="11" t="str">
        <f t="shared" si="5"/>
        <v/>
      </c>
      <c r="DT5" s="11" t="str">
        <f t="shared" si="5"/>
        <v/>
      </c>
      <c r="DU5" s="11" t="str">
        <f t="shared" si="5"/>
        <v/>
      </c>
      <c r="DV5" s="11" t="str">
        <f t="shared" si="5"/>
        <v/>
      </c>
      <c r="DW5" s="11" t="str">
        <f t="shared" si="5"/>
        <v/>
      </c>
      <c r="DX5" s="11" t="str">
        <f t="shared" si="5"/>
        <v/>
      </c>
      <c r="DY5" s="11" t="str">
        <f t="shared" si="5"/>
        <v/>
      </c>
      <c r="DZ5" s="11" t="str">
        <f t="shared" si="5"/>
        <v/>
      </c>
      <c r="EA5" s="11" t="str">
        <f t="shared" si="5"/>
        <v/>
      </c>
      <c r="EB5" s="11" t="str">
        <f t="shared" si="6"/>
        <v/>
      </c>
      <c r="EC5" s="11" t="str">
        <f t="shared" si="6"/>
        <v/>
      </c>
      <c r="ED5" s="11" t="str">
        <f t="shared" si="6"/>
        <v/>
      </c>
      <c r="EE5" s="11" t="str">
        <f t="shared" si="6"/>
        <v/>
      </c>
      <c r="EF5" s="11" t="str">
        <f t="shared" si="6"/>
        <v/>
      </c>
      <c r="EG5" s="11" t="str">
        <f t="shared" si="6"/>
        <v/>
      </c>
      <c r="EH5" s="11" t="str">
        <f t="shared" si="6"/>
        <v/>
      </c>
      <c r="EI5" s="11" t="str">
        <f t="shared" si="6"/>
        <v/>
      </c>
      <c r="EJ5" s="11" t="str">
        <f t="shared" si="6"/>
        <v/>
      </c>
      <c r="EK5" s="11" t="str">
        <f t="shared" si="6"/>
        <v/>
      </c>
      <c r="EL5" s="11" t="str">
        <f t="shared" si="6"/>
        <v/>
      </c>
      <c r="EM5" s="11" t="str">
        <f t="shared" si="6"/>
        <v/>
      </c>
      <c r="EN5" s="11" t="str">
        <f t="shared" si="6"/>
        <v/>
      </c>
      <c r="EO5" s="11" t="str">
        <f t="shared" si="6"/>
        <v/>
      </c>
      <c r="EP5" s="11" t="str">
        <f t="shared" si="6"/>
        <v/>
      </c>
      <c r="EQ5" s="11" t="str">
        <f t="shared" si="6"/>
        <v/>
      </c>
      <c r="ER5" s="11" t="str">
        <f t="shared" si="7"/>
        <v/>
      </c>
      <c r="ES5" s="11" t="str">
        <f t="shared" si="7"/>
        <v/>
      </c>
      <c r="ET5" s="11" t="str">
        <f t="shared" si="7"/>
        <v/>
      </c>
      <c r="EU5" s="11" t="str">
        <f t="shared" si="7"/>
        <v/>
      </c>
      <c r="EV5" s="11" t="str">
        <f t="shared" si="7"/>
        <v/>
      </c>
      <c r="EW5" s="11" t="str">
        <f t="shared" si="7"/>
        <v/>
      </c>
      <c r="EX5" s="11" t="str">
        <f t="shared" si="7"/>
        <v/>
      </c>
      <c r="EY5" s="11" t="str">
        <f t="shared" si="7"/>
        <v/>
      </c>
      <c r="EZ5" s="11" t="str">
        <f t="shared" si="7"/>
        <v/>
      </c>
      <c r="FA5" s="11" t="str">
        <f t="shared" si="7"/>
        <v/>
      </c>
      <c r="FB5" s="11" t="str">
        <f t="shared" si="7"/>
        <v/>
      </c>
      <c r="FC5" s="11" t="str">
        <f t="shared" si="7"/>
        <v/>
      </c>
      <c r="FD5" s="11" t="str">
        <f t="shared" si="7"/>
        <v/>
      </c>
    </row>
    <row r="6" spans="1:160" x14ac:dyDescent="0.25">
      <c r="A6" s="26" t="s">
        <v>8</v>
      </c>
      <c r="B6" s="26">
        <v>6</v>
      </c>
      <c r="C6" s="27">
        <v>8</v>
      </c>
      <c r="D6" s="26">
        <v>10</v>
      </c>
      <c r="E6" s="16">
        <f t="shared" si="8"/>
        <v>8</v>
      </c>
      <c r="F6" s="28">
        <f t="shared" si="9"/>
        <v>0.44444444444444442</v>
      </c>
      <c r="G6" s="28">
        <f>IF(S12=0,1,0)</f>
        <v>0</v>
      </c>
      <c r="H6" s="15"/>
      <c r="I6" s="1">
        <v>0</v>
      </c>
      <c r="J6" s="1">
        <f>J8</f>
        <v>0</v>
      </c>
      <c r="K6" s="6">
        <f>I8</f>
        <v>5.166666666666667</v>
      </c>
      <c r="L6" s="1"/>
      <c r="M6" s="1"/>
      <c r="N6" s="6">
        <f>K6</f>
        <v>5.166666666666667</v>
      </c>
      <c r="O6" s="6">
        <f>O8</f>
        <v>75.5</v>
      </c>
      <c r="P6" s="6">
        <f>N8+N6</f>
        <v>14.833333333333332</v>
      </c>
      <c r="Q6" s="1"/>
      <c r="U6" s="1"/>
      <c r="V6" s="6">
        <f>T10</f>
        <v>25.166666666666668</v>
      </c>
      <c r="W6" s="6">
        <f>W8</f>
        <v>90.167000000000002</v>
      </c>
      <c r="X6" s="6">
        <f>V8+V6</f>
        <v>31.166666666666668</v>
      </c>
      <c r="AA6" s="1"/>
      <c r="AB6" s="6">
        <f>MAX(X1,X6,Z10)</f>
        <v>121.33333333333334</v>
      </c>
      <c r="AC6" s="6">
        <f>AC8</f>
        <v>0</v>
      </c>
      <c r="AD6" s="6">
        <f>AB8+AB6</f>
        <v>125.83333333333334</v>
      </c>
      <c r="AF6" s="1" t="s">
        <v>8</v>
      </c>
      <c r="AG6" s="10" t="str">
        <f>IF(AND($R$10&lt;=AG1,AG1&lt;=$T$10),"X","")</f>
        <v/>
      </c>
      <c r="AH6" s="10" t="str">
        <f t="shared" ref="AH6:AX6" si="21">IF(AND($R$10&lt;=AH1,AH1&lt;=$T$10),"X","")</f>
        <v/>
      </c>
      <c r="AI6" s="10" t="str">
        <f t="shared" si="21"/>
        <v/>
      </c>
      <c r="AJ6" s="10" t="str">
        <f t="shared" si="21"/>
        <v/>
      </c>
      <c r="AK6" s="10" t="str">
        <f t="shared" si="21"/>
        <v/>
      </c>
      <c r="AL6" s="10" t="str">
        <f t="shared" si="21"/>
        <v/>
      </c>
      <c r="AM6" s="10" t="str">
        <f t="shared" si="21"/>
        <v/>
      </c>
      <c r="AN6" s="10" t="str">
        <f t="shared" si="21"/>
        <v/>
      </c>
      <c r="AO6" s="10" t="str">
        <f t="shared" si="21"/>
        <v/>
      </c>
      <c r="AP6" s="10" t="str">
        <f t="shared" si="21"/>
        <v/>
      </c>
      <c r="AQ6" s="10" t="str">
        <f t="shared" si="21"/>
        <v/>
      </c>
      <c r="AR6" s="10" t="str">
        <f t="shared" si="21"/>
        <v/>
      </c>
      <c r="AS6" s="10" t="str">
        <f t="shared" si="21"/>
        <v/>
      </c>
      <c r="AT6" s="10" t="str">
        <f t="shared" si="21"/>
        <v/>
      </c>
      <c r="AU6" s="10" t="str">
        <f t="shared" si="21"/>
        <v/>
      </c>
      <c r="AV6" s="10" t="str">
        <f t="shared" si="21"/>
        <v/>
      </c>
      <c r="AW6" s="10" t="str">
        <f t="shared" si="21"/>
        <v/>
      </c>
      <c r="AX6" s="10" t="str">
        <f t="shared" si="21"/>
        <v/>
      </c>
      <c r="AY6" s="10" t="str">
        <f t="shared" ref="AY6:BM6" si="22">IF(AND($R$10&lt;=AY1,AY1&lt;=$T$10),"X","")</f>
        <v>X</v>
      </c>
      <c r="AZ6" s="10" t="str">
        <f t="shared" si="22"/>
        <v>X</v>
      </c>
      <c r="BA6" s="10" t="str">
        <f t="shared" si="22"/>
        <v>X</v>
      </c>
      <c r="BB6" s="10" t="str">
        <f t="shared" si="22"/>
        <v>X</v>
      </c>
      <c r="BC6" s="10" t="str">
        <f t="shared" si="22"/>
        <v>X</v>
      </c>
      <c r="BD6" s="10" t="str">
        <f t="shared" si="22"/>
        <v>X</v>
      </c>
      <c r="BE6" s="10" t="str">
        <f t="shared" si="22"/>
        <v>X</v>
      </c>
      <c r="BF6" s="10" t="str">
        <f t="shared" si="22"/>
        <v>X</v>
      </c>
      <c r="BG6" s="10" t="str">
        <f t="shared" si="22"/>
        <v/>
      </c>
      <c r="BH6" s="10" t="str">
        <f t="shared" si="22"/>
        <v/>
      </c>
      <c r="BI6" s="10" t="str">
        <f t="shared" si="22"/>
        <v/>
      </c>
      <c r="BJ6" s="10" t="str">
        <f t="shared" si="22"/>
        <v/>
      </c>
      <c r="BK6" s="10" t="str">
        <f t="shared" si="22"/>
        <v/>
      </c>
      <c r="BL6" s="10" t="str">
        <f t="shared" si="22"/>
        <v/>
      </c>
      <c r="BM6" s="10" t="str">
        <f t="shared" si="22"/>
        <v/>
      </c>
      <c r="BN6" s="10" t="str">
        <f t="shared" ref="BN6:CQ6" si="23">IF(AND($R$10&lt;=BN1,BN1&lt;=$T$10),"X","")</f>
        <v/>
      </c>
      <c r="BO6" s="10" t="str">
        <f t="shared" si="23"/>
        <v/>
      </c>
      <c r="BP6" s="10" t="str">
        <f t="shared" si="23"/>
        <v/>
      </c>
      <c r="BQ6" s="10" t="str">
        <f t="shared" si="23"/>
        <v/>
      </c>
      <c r="BR6" s="10" t="str">
        <f t="shared" si="23"/>
        <v/>
      </c>
      <c r="BS6" s="10" t="str">
        <f t="shared" si="23"/>
        <v/>
      </c>
      <c r="BT6" s="10" t="str">
        <f t="shared" si="23"/>
        <v/>
      </c>
      <c r="BU6" s="10" t="str">
        <f t="shared" si="23"/>
        <v/>
      </c>
      <c r="BV6" s="10" t="str">
        <f t="shared" si="23"/>
        <v/>
      </c>
      <c r="BW6" s="10" t="str">
        <f t="shared" si="23"/>
        <v/>
      </c>
      <c r="BX6" s="10" t="str">
        <f t="shared" si="23"/>
        <v/>
      </c>
      <c r="BY6" s="10" t="str">
        <f t="shared" si="23"/>
        <v/>
      </c>
      <c r="BZ6" s="10" t="str">
        <f t="shared" si="23"/>
        <v/>
      </c>
      <c r="CA6" s="10" t="str">
        <f t="shared" si="23"/>
        <v/>
      </c>
      <c r="CB6" s="10" t="str">
        <f t="shared" si="23"/>
        <v/>
      </c>
      <c r="CC6" s="10" t="str">
        <f t="shared" si="23"/>
        <v/>
      </c>
      <c r="CD6" s="10" t="str">
        <f t="shared" si="23"/>
        <v/>
      </c>
      <c r="CE6" s="10" t="str">
        <f t="shared" si="23"/>
        <v/>
      </c>
      <c r="CF6" s="10" t="str">
        <f t="shared" si="23"/>
        <v/>
      </c>
      <c r="CG6" s="10" t="str">
        <f t="shared" si="23"/>
        <v/>
      </c>
      <c r="CH6" s="10" t="str">
        <f t="shared" si="23"/>
        <v/>
      </c>
      <c r="CI6" s="10" t="str">
        <f t="shared" si="23"/>
        <v/>
      </c>
      <c r="CJ6" s="10" t="str">
        <f t="shared" si="23"/>
        <v/>
      </c>
      <c r="CK6" s="10" t="str">
        <f t="shared" si="23"/>
        <v/>
      </c>
      <c r="CL6" s="10" t="str">
        <f t="shared" si="23"/>
        <v/>
      </c>
      <c r="CM6" s="10" t="str">
        <f t="shared" si="23"/>
        <v/>
      </c>
      <c r="CN6" s="10" t="str">
        <f t="shared" si="23"/>
        <v/>
      </c>
      <c r="CO6" s="10" t="str">
        <f t="shared" si="23"/>
        <v/>
      </c>
      <c r="CP6" s="10" t="str">
        <f t="shared" si="23"/>
        <v/>
      </c>
      <c r="CQ6" s="10" t="str">
        <f t="shared" si="23"/>
        <v/>
      </c>
      <c r="CR6" s="1"/>
      <c r="CS6" s="1" t="str">
        <f t="shared" si="13"/>
        <v>N5</v>
      </c>
      <c r="CT6" s="11" t="str">
        <f t="shared" si="14"/>
        <v/>
      </c>
      <c r="CU6" s="11" t="str">
        <f t="shared" si="4"/>
        <v/>
      </c>
      <c r="CV6" s="11" t="str">
        <f t="shared" si="4"/>
        <v/>
      </c>
      <c r="CW6" s="11" t="str">
        <f t="shared" si="4"/>
        <v/>
      </c>
      <c r="CX6" s="11" t="str">
        <f t="shared" si="4"/>
        <v/>
      </c>
      <c r="CY6" s="11" t="str">
        <f t="shared" si="4"/>
        <v/>
      </c>
      <c r="CZ6" s="11" t="str">
        <f t="shared" si="4"/>
        <v/>
      </c>
      <c r="DA6" s="11" t="str">
        <f t="shared" si="4"/>
        <v/>
      </c>
      <c r="DB6" s="11" t="str">
        <f t="shared" si="4"/>
        <v/>
      </c>
      <c r="DC6" s="11" t="str">
        <f t="shared" si="4"/>
        <v/>
      </c>
      <c r="DD6" s="11" t="str">
        <f t="shared" si="4"/>
        <v/>
      </c>
      <c r="DE6" s="11" t="str">
        <f t="shared" si="4"/>
        <v/>
      </c>
      <c r="DF6" s="11" t="str">
        <f t="shared" si="4"/>
        <v/>
      </c>
      <c r="DG6" s="11" t="str">
        <f t="shared" si="4"/>
        <v/>
      </c>
      <c r="DH6" s="11" t="str">
        <f t="shared" si="4"/>
        <v/>
      </c>
      <c r="DI6" s="11" t="str">
        <f t="shared" si="4"/>
        <v/>
      </c>
      <c r="DJ6" s="11" t="str">
        <f t="shared" si="4"/>
        <v/>
      </c>
      <c r="DK6" s="11" t="str">
        <f t="shared" si="4"/>
        <v/>
      </c>
      <c r="DL6" s="11" t="str">
        <f t="shared" si="5"/>
        <v>X</v>
      </c>
      <c r="DM6" s="11" t="str">
        <f t="shared" si="5"/>
        <v>X</v>
      </c>
      <c r="DN6" s="11" t="str">
        <f t="shared" si="5"/>
        <v>X</v>
      </c>
      <c r="DO6" s="11" t="str">
        <f t="shared" si="5"/>
        <v>X</v>
      </c>
      <c r="DP6" s="11" t="str">
        <f t="shared" si="5"/>
        <v>X</v>
      </c>
      <c r="DQ6" s="11" t="str">
        <f t="shared" si="5"/>
        <v>X</v>
      </c>
      <c r="DR6" s="11" t="str">
        <f t="shared" si="5"/>
        <v>X</v>
      </c>
      <c r="DS6" s="11" t="str">
        <f t="shared" si="5"/>
        <v>X</v>
      </c>
      <c r="DT6" s="11" t="str">
        <f t="shared" si="5"/>
        <v/>
      </c>
      <c r="DU6" s="11" t="str">
        <f t="shared" si="5"/>
        <v/>
      </c>
      <c r="DV6" s="11" t="str">
        <f t="shared" si="5"/>
        <v/>
      </c>
      <c r="DW6" s="11" t="str">
        <f t="shared" si="5"/>
        <v/>
      </c>
      <c r="DX6" s="11" t="str">
        <f t="shared" si="5"/>
        <v/>
      </c>
      <c r="DY6" s="11" t="str">
        <f t="shared" si="5"/>
        <v/>
      </c>
      <c r="DZ6" s="11" t="str">
        <f t="shared" si="5"/>
        <v/>
      </c>
      <c r="EA6" s="11" t="str">
        <f t="shared" si="5"/>
        <v/>
      </c>
      <c r="EB6" s="11" t="str">
        <f t="shared" si="6"/>
        <v/>
      </c>
      <c r="EC6" s="11" t="str">
        <f t="shared" si="6"/>
        <v/>
      </c>
      <c r="ED6" s="11" t="str">
        <f t="shared" si="6"/>
        <v/>
      </c>
      <c r="EE6" s="11" t="str">
        <f t="shared" si="6"/>
        <v/>
      </c>
      <c r="EF6" s="11" t="str">
        <f t="shared" si="6"/>
        <v/>
      </c>
      <c r="EG6" s="11" t="str">
        <f t="shared" si="6"/>
        <v/>
      </c>
      <c r="EH6" s="11" t="str">
        <f t="shared" si="6"/>
        <v/>
      </c>
      <c r="EI6" s="11" t="str">
        <f t="shared" si="6"/>
        <v/>
      </c>
      <c r="EJ6" s="11" t="str">
        <f t="shared" si="6"/>
        <v/>
      </c>
      <c r="EK6" s="11" t="str">
        <f t="shared" si="6"/>
        <v/>
      </c>
      <c r="EL6" s="11" t="str">
        <f t="shared" si="6"/>
        <v/>
      </c>
      <c r="EM6" s="11" t="str">
        <f t="shared" si="6"/>
        <v/>
      </c>
      <c r="EN6" s="11" t="str">
        <f t="shared" si="6"/>
        <v/>
      </c>
      <c r="EO6" s="11" t="str">
        <f t="shared" si="6"/>
        <v/>
      </c>
      <c r="EP6" s="11" t="str">
        <f t="shared" si="6"/>
        <v/>
      </c>
      <c r="EQ6" s="11" t="str">
        <f t="shared" si="6"/>
        <v/>
      </c>
      <c r="ER6" s="11" t="str">
        <f t="shared" si="7"/>
        <v/>
      </c>
      <c r="ES6" s="11" t="str">
        <f t="shared" si="7"/>
        <v/>
      </c>
      <c r="ET6" s="11" t="str">
        <f t="shared" si="7"/>
        <v/>
      </c>
      <c r="EU6" s="11" t="str">
        <f t="shared" si="7"/>
        <v/>
      </c>
      <c r="EV6" s="11" t="str">
        <f t="shared" si="7"/>
        <v/>
      </c>
      <c r="EW6" s="11" t="str">
        <f t="shared" si="7"/>
        <v/>
      </c>
      <c r="EX6" s="11" t="str">
        <f t="shared" si="7"/>
        <v/>
      </c>
      <c r="EY6" s="11" t="str">
        <f t="shared" si="7"/>
        <v/>
      </c>
      <c r="EZ6" s="11" t="str">
        <f t="shared" si="7"/>
        <v/>
      </c>
      <c r="FA6" s="11" t="str">
        <f t="shared" si="7"/>
        <v/>
      </c>
      <c r="FB6" s="11" t="str">
        <f t="shared" si="7"/>
        <v/>
      </c>
      <c r="FC6" s="11" t="str">
        <f t="shared" si="7"/>
        <v/>
      </c>
      <c r="FD6" s="11" t="str">
        <f t="shared" si="7"/>
        <v/>
      </c>
    </row>
    <row r="7" spans="1:160" x14ac:dyDescent="0.25">
      <c r="A7" s="26" t="s">
        <v>11</v>
      </c>
      <c r="B7" s="26">
        <v>2</v>
      </c>
      <c r="C7" s="27">
        <v>20</v>
      </c>
      <c r="D7" s="26">
        <v>25</v>
      </c>
      <c r="E7" s="16">
        <f t="shared" si="8"/>
        <v>17.833333333333332</v>
      </c>
      <c r="F7" s="28">
        <f>(D7-B7)^2/36</f>
        <v>14.694444444444445</v>
      </c>
      <c r="G7" s="28">
        <f>IF(S17=0,1,0)</f>
        <v>0</v>
      </c>
      <c r="H7" s="15"/>
      <c r="I7" s="2"/>
      <c r="J7" s="5" t="s">
        <v>3</v>
      </c>
      <c r="K7" s="7"/>
      <c r="L7" s="1"/>
      <c r="M7" s="1"/>
      <c r="N7" s="2"/>
      <c r="O7" s="5" t="s">
        <v>4</v>
      </c>
      <c r="P7" s="2"/>
      <c r="Q7" s="1"/>
      <c r="U7" s="1"/>
      <c r="V7" s="2"/>
      <c r="W7" s="5" t="s">
        <v>5</v>
      </c>
      <c r="X7" s="2"/>
      <c r="AA7" s="1"/>
      <c r="AB7" s="2"/>
      <c r="AC7" s="5" t="s">
        <v>6</v>
      </c>
      <c r="AD7" s="2"/>
      <c r="AF7" s="1" t="s">
        <v>11</v>
      </c>
      <c r="AG7" s="10" t="str">
        <f>IF(AND($R$15&lt;=AG1,AG1&lt;=$T$15),"X","")</f>
        <v/>
      </c>
      <c r="AH7" s="10" t="str">
        <f t="shared" ref="AH7:AX7" si="24">IF(AND($R$15&lt;=AH1,AH1&lt;=$T$15),"X","")</f>
        <v/>
      </c>
      <c r="AI7" s="10" t="str">
        <f t="shared" si="24"/>
        <v/>
      </c>
      <c r="AJ7" s="10" t="str">
        <f t="shared" si="24"/>
        <v/>
      </c>
      <c r="AK7" s="10" t="str">
        <f t="shared" si="24"/>
        <v/>
      </c>
      <c r="AL7" s="10" t="str">
        <f t="shared" si="24"/>
        <v/>
      </c>
      <c r="AM7" s="10" t="str">
        <f t="shared" si="24"/>
        <v/>
      </c>
      <c r="AN7" s="10" t="str">
        <f t="shared" si="24"/>
        <v/>
      </c>
      <c r="AO7" s="10" t="str">
        <f t="shared" si="24"/>
        <v/>
      </c>
      <c r="AP7" s="10" t="str">
        <f t="shared" si="24"/>
        <v/>
      </c>
      <c r="AQ7" s="10" t="str">
        <f t="shared" si="24"/>
        <v/>
      </c>
      <c r="AR7" s="10" t="str">
        <f t="shared" si="24"/>
        <v/>
      </c>
      <c r="AS7" s="10" t="str">
        <f t="shared" si="24"/>
        <v/>
      </c>
      <c r="AT7" s="10" t="str">
        <f t="shared" si="24"/>
        <v/>
      </c>
      <c r="AU7" s="10" t="str">
        <f t="shared" si="24"/>
        <v/>
      </c>
      <c r="AV7" s="10" t="str">
        <f t="shared" si="24"/>
        <v/>
      </c>
      <c r="AW7" s="10" t="str">
        <f t="shared" si="24"/>
        <v/>
      </c>
      <c r="AX7" s="10" t="str">
        <f t="shared" si="24"/>
        <v/>
      </c>
      <c r="AY7" s="10" t="str">
        <f t="shared" ref="AY7:BM7" si="25">IF(AND($R$15&lt;=AY1,AY1&lt;=$T$15),"X","")</f>
        <v/>
      </c>
      <c r="AZ7" s="10" t="str">
        <f t="shared" si="25"/>
        <v/>
      </c>
      <c r="BA7" s="10" t="str">
        <f t="shared" si="25"/>
        <v/>
      </c>
      <c r="BB7" s="10" t="str">
        <f t="shared" si="25"/>
        <v/>
      </c>
      <c r="BC7" s="10" t="str">
        <f t="shared" si="25"/>
        <v/>
      </c>
      <c r="BD7" s="10" t="str">
        <f t="shared" si="25"/>
        <v/>
      </c>
      <c r="BE7" s="10" t="str">
        <f t="shared" si="25"/>
        <v/>
      </c>
      <c r="BF7" s="10" t="str">
        <f t="shared" si="25"/>
        <v/>
      </c>
      <c r="BG7" s="10" t="str">
        <f t="shared" si="25"/>
        <v>X</v>
      </c>
      <c r="BH7" s="10" t="str">
        <f t="shared" si="25"/>
        <v>X</v>
      </c>
      <c r="BI7" s="10" t="str">
        <f t="shared" si="25"/>
        <v>X</v>
      </c>
      <c r="BJ7" s="10" t="str">
        <f t="shared" si="25"/>
        <v>X</v>
      </c>
      <c r="BK7" s="10" t="str">
        <f t="shared" si="25"/>
        <v>X</v>
      </c>
      <c r="BL7" s="10" t="str">
        <f t="shared" si="25"/>
        <v>X</v>
      </c>
      <c r="BM7" s="10" t="str">
        <f t="shared" si="25"/>
        <v>X</v>
      </c>
      <c r="BN7" s="10" t="str">
        <f t="shared" ref="BN7:CQ7" si="26">IF(AND($R$15&lt;=BN1,BN1&lt;=$T$15),"X","")</f>
        <v>X</v>
      </c>
      <c r="BO7" s="10" t="str">
        <f t="shared" si="26"/>
        <v>X</v>
      </c>
      <c r="BP7" s="10" t="str">
        <f t="shared" si="26"/>
        <v>X</v>
      </c>
      <c r="BQ7" s="10" t="str">
        <f t="shared" si="26"/>
        <v>X</v>
      </c>
      <c r="BR7" s="10" t="str">
        <f t="shared" si="26"/>
        <v>X</v>
      </c>
      <c r="BS7" s="10" t="str">
        <f t="shared" si="26"/>
        <v>X</v>
      </c>
      <c r="BT7" s="10" t="str">
        <f t="shared" si="26"/>
        <v>X</v>
      </c>
      <c r="BU7" s="10" t="str">
        <f t="shared" si="26"/>
        <v>X</v>
      </c>
      <c r="BV7" s="10" t="str">
        <f t="shared" si="26"/>
        <v>X</v>
      </c>
      <c r="BW7" s="10" t="str">
        <f t="shared" si="26"/>
        <v>X</v>
      </c>
      <c r="BX7" s="10" t="str">
        <f t="shared" si="26"/>
        <v>X</v>
      </c>
      <c r="BY7" s="10" t="str">
        <f t="shared" si="26"/>
        <v/>
      </c>
      <c r="BZ7" s="10" t="str">
        <f t="shared" si="26"/>
        <v/>
      </c>
      <c r="CA7" s="10" t="str">
        <f t="shared" si="26"/>
        <v/>
      </c>
      <c r="CB7" s="10" t="str">
        <f t="shared" si="26"/>
        <v/>
      </c>
      <c r="CC7" s="10" t="str">
        <f t="shared" si="26"/>
        <v/>
      </c>
      <c r="CD7" s="10" t="str">
        <f t="shared" si="26"/>
        <v/>
      </c>
      <c r="CE7" s="10" t="str">
        <f t="shared" si="26"/>
        <v/>
      </c>
      <c r="CF7" s="10" t="str">
        <f t="shared" si="26"/>
        <v/>
      </c>
      <c r="CG7" s="10" t="str">
        <f t="shared" si="26"/>
        <v/>
      </c>
      <c r="CH7" s="10" t="str">
        <f t="shared" si="26"/>
        <v/>
      </c>
      <c r="CI7" s="10" t="str">
        <f t="shared" si="26"/>
        <v/>
      </c>
      <c r="CJ7" s="10" t="str">
        <f t="shared" si="26"/>
        <v/>
      </c>
      <c r="CK7" s="10" t="str">
        <f t="shared" si="26"/>
        <v/>
      </c>
      <c r="CL7" s="10" t="str">
        <f t="shared" si="26"/>
        <v/>
      </c>
      <c r="CM7" s="10" t="str">
        <f t="shared" si="26"/>
        <v/>
      </c>
      <c r="CN7" s="10" t="str">
        <f t="shared" si="26"/>
        <v/>
      </c>
      <c r="CO7" s="10" t="str">
        <f t="shared" si="26"/>
        <v/>
      </c>
      <c r="CP7" s="10" t="str">
        <f t="shared" si="26"/>
        <v/>
      </c>
      <c r="CQ7" s="10" t="str">
        <f t="shared" si="26"/>
        <v/>
      </c>
      <c r="CR7" s="1"/>
      <c r="CS7" s="1" t="str">
        <f t="shared" si="13"/>
        <v>N6</v>
      </c>
      <c r="CT7" s="11" t="str">
        <f t="shared" si="14"/>
        <v/>
      </c>
      <c r="CU7" s="11" t="str">
        <f t="shared" si="4"/>
        <v/>
      </c>
      <c r="CV7" s="11" t="str">
        <f t="shared" si="4"/>
        <v/>
      </c>
      <c r="CW7" s="11" t="str">
        <f t="shared" si="4"/>
        <v/>
      </c>
      <c r="CX7" s="11" t="str">
        <f t="shared" si="4"/>
        <v/>
      </c>
      <c r="CY7" s="11" t="str">
        <f t="shared" si="4"/>
        <v/>
      </c>
      <c r="CZ7" s="11" t="str">
        <f t="shared" si="4"/>
        <v/>
      </c>
      <c r="DA7" s="11" t="str">
        <f t="shared" si="4"/>
        <v/>
      </c>
      <c r="DB7" s="11" t="str">
        <f t="shared" si="4"/>
        <v/>
      </c>
      <c r="DC7" s="11" t="str">
        <f t="shared" si="4"/>
        <v/>
      </c>
      <c r="DD7" s="11" t="str">
        <f t="shared" si="4"/>
        <v/>
      </c>
      <c r="DE7" s="11" t="str">
        <f t="shared" si="4"/>
        <v/>
      </c>
      <c r="DF7" s="11" t="str">
        <f t="shared" si="4"/>
        <v/>
      </c>
      <c r="DG7" s="11" t="str">
        <f t="shared" si="4"/>
        <v/>
      </c>
      <c r="DH7" s="11" t="str">
        <f t="shared" si="4"/>
        <v/>
      </c>
      <c r="DI7" s="11" t="str">
        <f t="shared" si="4"/>
        <v/>
      </c>
      <c r="DJ7" s="11" t="str">
        <f t="shared" si="4"/>
        <v/>
      </c>
      <c r="DK7" s="11" t="str">
        <f t="shared" si="4"/>
        <v/>
      </c>
      <c r="DL7" s="11" t="str">
        <f t="shared" si="5"/>
        <v/>
      </c>
      <c r="DM7" s="11" t="str">
        <f t="shared" si="5"/>
        <v/>
      </c>
      <c r="DN7" s="11" t="str">
        <f t="shared" si="5"/>
        <v/>
      </c>
      <c r="DO7" s="11" t="str">
        <f t="shared" si="5"/>
        <v/>
      </c>
      <c r="DP7" s="11" t="str">
        <f t="shared" si="5"/>
        <v/>
      </c>
      <c r="DQ7" s="11" t="str">
        <f t="shared" si="5"/>
        <v/>
      </c>
      <c r="DR7" s="11" t="str">
        <f t="shared" si="5"/>
        <v/>
      </c>
      <c r="DS7" s="11" t="str">
        <f t="shared" si="5"/>
        <v/>
      </c>
      <c r="DT7" s="11" t="str">
        <f t="shared" si="5"/>
        <v>X</v>
      </c>
      <c r="DU7" s="11" t="str">
        <f t="shared" si="5"/>
        <v>X</v>
      </c>
      <c r="DV7" s="11" t="str">
        <f t="shared" si="5"/>
        <v>X</v>
      </c>
      <c r="DW7" s="11" t="str">
        <f t="shared" si="5"/>
        <v>X</v>
      </c>
      <c r="DX7" s="11" t="str">
        <f t="shared" si="5"/>
        <v>X</v>
      </c>
      <c r="DY7" s="11" t="str">
        <f t="shared" si="5"/>
        <v>X</v>
      </c>
      <c r="DZ7" s="11" t="str">
        <f t="shared" si="5"/>
        <v>X</v>
      </c>
      <c r="EA7" s="11" t="str">
        <f t="shared" si="5"/>
        <v>X</v>
      </c>
      <c r="EB7" s="11" t="str">
        <f t="shared" si="6"/>
        <v>X</v>
      </c>
      <c r="EC7" s="11" t="str">
        <f t="shared" si="6"/>
        <v>X</v>
      </c>
      <c r="ED7" s="11" t="str">
        <f t="shared" si="6"/>
        <v>X</v>
      </c>
      <c r="EE7" s="11" t="str">
        <f t="shared" si="6"/>
        <v>X</v>
      </c>
      <c r="EF7" s="11" t="str">
        <f t="shared" si="6"/>
        <v>X</v>
      </c>
      <c r="EG7" s="11" t="str">
        <f t="shared" si="6"/>
        <v>X</v>
      </c>
      <c r="EH7" s="11" t="str">
        <f t="shared" si="6"/>
        <v>X</v>
      </c>
      <c r="EI7" s="11" t="str">
        <f t="shared" si="6"/>
        <v>X</v>
      </c>
      <c r="EJ7" s="11" t="str">
        <f t="shared" si="6"/>
        <v>X</v>
      </c>
      <c r="EK7" s="11" t="str">
        <f t="shared" si="6"/>
        <v>X</v>
      </c>
      <c r="EL7" s="11" t="str">
        <f t="shared" si="6"/>
        <v/>
      </c>
      <c r="EM7" s="11" t="str">
        <f t="shared" si="6"/>
        <v/>
      </c>
      <c r="EN7" s="11" t="str">
        <f t="shared" si="6"/>
        <v/>
      </c>
      <c r="EO7" s="11" t="str">
        <f t="shared" si="6"/>
        <v/>
      </c>
      <c r="EP7" s="11" t="str">
        <f t="shared" si="6"/>
        <v/>
      </c>
      <c r="EQ7" s="11" t="str">
        <f t="shared" si="6"/>
        <v/>
      </c>
      <c r="ER7" s="11" t="str">
        <f t="shared" si="7"/>
        <v/>
      </c>
      <c r="ES7" s="11" t="str">
        <f t="shared" si="7"/>
        <v/>
      </c>
      <c r="ET7" s="11" t="str">
        <f t="shared" si="7"/>
        <v/>
      </c>
      <c r="EU7" s="11" t="str">
        <f t="shared" si="7"/>
        <v/>
      </c>
      <c r="EV7" s="11" t="str">
        <f t="shared" si="7"/>
        <v/>
      </c>
      <c r="EW7" s="11" t="str">
        <f t="shared" si="7"/>
        <v/>
      </c>
      <c r="EX7" s="11" t="str">
        <f t="shared" si="7"/>
        <v/>
      </c>
      <c r="EY7" s="11" t="str">
        <f t="shared" si="7"/>
        <v/>
      </c>
      <c r="EZ7" s="11" t="str">
        <f t="shared" si="7"/>
        <v/>
      </c>
      <c r="FA7" s="11" t="str">
        <f t="shared" si="7"/>
        <v/>
      </c>
      <c r="FB7" s="11" t="str">
        <f t="shared" si="7"/>
        <v/>
      </c>
      <c r="FC7" s="11" t="str">
        <f t="shared" si="7"/>
        <v/>
      </c>
      <c r="FD7" s="11" t="str">
        <f t="shared" si="7"/>
        <v/>
      </c>
    </row>
    <row r="8" spans="1:160" x14ac:dyDescent="0.25">
      <c r="A8" s="26" t="s">
        <v>9</v>
      </c>
      <c r="B8" s="26">
        <v>11</v>
      </c>
      <c r="C8" s="27">
        <v>15</v>
      </c>
      <c r="D8" s="26">
        <v>18</v>
      </c>
      <c r="E8" s="16">
        <f t="shared" si="8"/>
        <v>14.833333333333334</v>
      </c>
      <c r="F8" s="28">
        <f t="shared" si="9"/>
        <v>1.3611111111111112</v>
      </c>
      <c r="G8" s="28">
        <f>IF(Y12=0,1,0)</f>
        <v>0</v>
      </c>
      <c r="H8" s="15"/>
      <c r="I8" s="7">
        <f>E2</f>
        <v>5.166666666666667</v>
      </c>
      <c r="J8" s="7">
        <f>ROUND(K9-K6,3)</f>
        <v>0</v>
      </c>
      <c r="K8" s="7"/>
      <c r="L8" s="1"/>
      <c r="M8" s="1"/>
      <c r="N8" s="16">
        <f>E4</f>
        <v>9.6666666666666661</v>
      </c>
      <c r="O8" s="7">
        <f>ROUND(P9-P6,3)</f>
        <v>75.5</v>
      </c>
      <c r="P8" s="7"/>
      <c r="Q8" s="1"/>
      <c r="U8" s="1"/>
      <c r="V8" s="16">
        <f>E13</f>
        <v>6</v>
      </c>
      <c r="W8" s="7">
        <f>ROUND(X9-X6,3)</f>
        <v>90.167000000000002</v>
      </c>
      <c r="X8" s="7"/>
      <c r="AA8" s="1"/>
      <c r="AB8" s="16">
        <f>E15</f>
        <v>4.5</v>
      </c>
      <c r="AC8" s="7">
        <f>ROUND(AD9-AD6,3)</f>
        <v>0</v>
      </c>
      <c r="AD8" s="7"/>
      <c r="AF8" s="1" t="s">
        <v>9</v>
      </c>
      <c r="AG8" s="10" t="str">
        <f>IF(AND($X$10&lt;=AG1,AG1&lt;=$Z$10),"X","")</f>
        <v/>
      </c>
      <c r="AH8" s="10" t="str">
        <f t="shared" ref="AH8:AX8" si="27">IF(AND($X$10&lt;=AH1,AH1&lt;=$Z$10),"X","")</f>
        <v/>
      </c>
      <c r="AI8" s="10" t="str">
        <f t="shared" si="27"/>
        <v/>
      </c>
      <c r="AJ8" s="10" t="str">
        <f t="shared" si="27"/>
        <v/>
      </c>
      <c r="AK8" s="10" t="str">
        <f t="shared" si="27"/>
        <v/>
      </c>
      <c r="AL8" s="10" t="str">
        <f t="shared" si="27"/>
        <v/>
      </c>
      <c r="AM8" s="10" t="str">
        <f t="shared" si="27"/>
        <v/>
      </c>
      <c r="AN8" s="10" t="str">
        <f t="shared" si="27"/>
        <v/>
      </c>
      <c r="AO8" s="10" t="str">
        <f t="shared" si="27"/>
        <v/>
      </c>
      <c r="AP8" s="10" t="str">
        <f t="shared" si="27"/>
        <v/>
      </c>
      <c r="AQ8" s="10" t="str">
        <f t="shared" si="27"/>
        <v/>
      </c>
      <c r="AR8" s="10" t="str">
        <f t="shared" si="27"/>
        <v/>
      </c>
      <c r="AS8" s="10" t="str">
        <f t="shared" si="27"/>
        <v/>
      </c>
      <c r="AT8" s="10" t="str">
        <f t="shared" si="27"/>
        <v/>
      </c>
      <c r="AU8" s="10" t="str">
        <f t="shared" si="27"/>
        <v/>
      </c>
      <c r="AV8" s="10" t="str">
        <f t="shared" si="27"/>
        <v/>
      </c>
      <c r="AW8" s="10" t="str">
        <f t="shared" si="27"/>
        <v/>
      </c>
      <c r="AX8" s="10" t="str">
        <f t="shared" si="27"/>
        <v/>
      </c>
      <c r="AY8" s="10" t="str">
        <f t="shared" ref="AY8:BM8" si="28">IF(AND($X$10&lt;=AY1,AY1&lt;=$Z$10),"X","")</f>
        <v/>
      </c>
      <c r="AZ8" s="10" t="str">
        <f t="shared" si="28"/>
        <v/>
      </c>
      <c r="BA8" s="10" t="str">
        <f t="shared" si="28"/>
        <v/>
      </c>
      <c r="BB8" s="10" t="str">
        <f t="shared" si="28"/>
        <v/>
      </c>
      <c r="BC8" s="10" t="str">
        <f t="shared" si="28"/>
        <v/>
      </c>
      <c r="BD8" s="10" t="str">
        <f t="shared" si="28"/>
        <v/>
      </c>
      <c r="BE8" s="10" t="str">
        <f t="shared" si="28"/>
        <v/>
      </c>
      <c r="BF8" s="10" t="str">
        <f t="shared" si="28"/>
        <v/>
      </c>
      <c r="BG8" s="10" t="str">
        <f t="shared" si="28"/>
        <v>X</v>
      </c>
      <c r="BH8" s="10" t="str">
        <f t="shared" si="28"/>
        <v>X</v>
      </c>
      <c r="BI8" s="10" t="str">
        <f t="shared" si="28"/>
        <v>X</v>
      </c>
      <c r="BJ8" s="10" t="str">
        <f t="shared" si="28"/>
        <v>X</v>
      </c>
      <c r="BK8" s="10" t="str">
        <f t="shared" si="28"/>
        <v>X</v>
      </c>
      <c r="BL8" s="10" t="str">
        <f t="shared" si="28"/>
        <v>X</v>
      </c>
      <c r="BM8" s="10" t="str">
        <f t="shared" si="28"/>
        <v>X</v>
      </c>
      <c r="BN8" s="10" t="str">
        <f t="shared" ref="BN8:CQ8" si="29">IF(AND($X$10&lt;=BN1,BN1&lt;=$Z$10),"X","")</f>
        <v>X</v>
      </c>
      <c r="BO8" s="10" t="str">
        <f t="shared" si="29"/>
        <v>X</v>
      </c>
      <c r="BP8" s="10" t="str">
        <f t="shared" si="29"/>
        <v>X</v>
      </c>
      <c r="BQ8" s="10" t="str">
        <f t="shared" si="29"/>
        <v>X</v>
      </c>
      <c r="BR8" s="10" t="str">
        <f t="shared" si="29"/>
        <v>X</v>
      </c>
      <c r="BS8" s="10" t="str">
        <f t="shared" si="29"/>
        <v>X</v>
      </c>
      <c r="BT8" s="10" t="str">
        <f t="shared" si="29"/>
        <v>X</v>
      </c>
      <c r="BU8" s="10" t="str">
        <f t="shared" si="29"/>
        <v>X</v>
      </c>
      <c r="BV8" s="10" t="str">
        <f t="shared" si="29"/>
        <v/>
      </c>
      <c r="BW8" s="10" t="str">
        <f t="shared" si="29"/>
        <v/>
      </c>
      <c r="BX8" s="10" t="str">
        <f t="shared" si="29"/>
        <v/>
      </c>
      <c r="BY8" s="10" t="str">
        <f t="shared" si="29"/>
        <v/>
      </c>
      <c r="BZ8" s="10" t="str">
        <f t="shared" si="29"/>
        <v/>
      </c>
      <c r="CA8" s="10" t="str">
        <f t="shared" si="29"/>
        <v/>
      </c>
      <c r="CB8" s="10" t="str">
        <f t="shared" si="29"/>
        <v/>
      </c>
      <c r="CC8" s="10" t="str">
        <f t="shared" si="29"/>
        <v/>
      </c>
      <c r="CD8" s="10" t="str">
        <f t="shared" si="29"/>
        <v/>
      </c>
      <c r="CE8" s="10" t="str">
        <f t="shared" si="29"/>
        <v/>
      </c>
      <c r="CF8" s="10" t="str">
        <f t="shared" si="29"/>
        <v/>
      </c>
      <c r="CG8" s="10" t="str">
        <f t="shared" si="29"/>
        <v/>
      </c>
      <c r="CH8" s="10" t="str">
        <f t="shared" si="29"/>
        <v/>
      </c>
      <c r="CI8" s="10" t="str">
        <f t="shared" si="29"/>
        <v/>
      </c>
      <c r="CJ8" s="10" t="str">
        <f t="shared" si="29"/>
        <v/>
      </c>
      <c r="CK8" s="10" t="str">
        <f t="shared" si="29"/>
        <v/>
      </c>
      <c r="CL8" s="10" t="str">
        <f t="shared" si="29"/>
        <v/>
      </c>
      <c r="CM8" s="10" t="str">
        <f t="shared" si="29"/>
        <v/>
      </c>
      <c r="CN8" s="10" t="str">
        <f t="shared" si="29"/>
        <v/>
      </c>
      <c r="CO8" s="10" t="str">
        <f t="shared" si="29"/>
        <v/>
      </c>
      <c r="CP8" s="10" t="str">
        <f t="shared" si="29"/>
        <v/>
      </c>
      <c r="CQ8" s="10" t="str">
        <f t="shared" si="29"/>
        <v/>
      </c>
      <c r="CR8" s="1"/>
      <c r="CS8" s="1" t="str">
        <f t="shared" si="13"/>
        <v>N7</v>
      </c>
      <c r="CT8" s="11" t="str">
        <f t="shared" si="14"/>
        <v/>
      </c>
      <c r="CU8" s="11" t="str">
        <f t="shared" si="4"/>
        <v/>
      </c>
      <c r="CV8" s="11" t="str">
        <f t="shared" si="4"/>
        <v/>
      </c>
      <c r="CW8" s="11" t="str">
        <f t="shared" si="4"/>
        <v/>
      </c>
      <c r="CX8" s="11" t="str">
        <f t="shared" si="4"/>
        <v/>
      </c>
      <c r="CY8" s="11" t="str">
        <f t="shared" si="4"/>
        <v/>
      </c>
      <c r="CZ8" s="11" t="str">
        <f t="shared" si="4"/>
        <v/>
      </c>
      <c r="DA8" s="11" t="str">
        <f t="shared" si="4"/>
        <v/>
      </c>
      <c r="DB8" s="11" t="str">
        <f t="shared" si="4"/>
        <v/>
      </c>
      <c r="DC8" s="11" t="str">
        <f t="shared" si="4"/>
        <v/>
      </c>
      <c r="DD8" s="11" t="str">
        <f t="shared" si="4"/>
        <v/>
      </c>
      <c r="DE8" s="11" t="str">
        <f t="shared" si="4"/>
        <v/>
      </c>
      <c r="DF8" s="11" t="str">
        <f t="shared" si="4"/>
        <v/>
      </c>
      <c r="DG8" s="11" t="str">
        <f t="shared" si="4"/>
        <v/>
      </c>
      <c r="DH8" s="11" t="str">
        <f t="shared" si="4"/>
        <v/>
      </c>
      <c r="DI8" s="11" t="str">
        <f t="shared" si="4"/>
        <v/>
      </c>
      <c r="DJ8" s="11" t="str">
        <f t="shared" si="4"/>
        <v/>
      </c>
      <c r="DK8" s="11" t="str">
        <f t="shared" si="4"/>
        <v/>
      </c>
      <c r="DL8" s="11" t="str">
        <f t="shared" si="5"/>
        <v/>
      </c>
      <c r="DM8" s="11" t="str">
        <f t="shared" si="5"/>
        <v/>
      </c>
      <c r="DN8" s="11" t="str">
        <f t="shared" si="5"/>
        <v/>
      </c>
      <c r="DO8" s="11" t="str">
        <f t="shared" si="5"/>
        <v/>
      </c>
      <c r="DP8" s="11" t="str">
        <f t="shared" si="5"/>
        <v/>
      </c>
      <c r="DQ8" s="11" t="str">
        <f t="shared" si="5"/>
        <v/>
      </c>
      <c r="DR8" s="11" t="str">
        <f t="shared" si="5"/>
        <v/>
      </c>
      <c r="DS8" s="11" t="str">
        <f t="shared" si="5"/>
        <v/>
      </c>
      <c r="DT8" s="11" t="str">
        <f t="shared" si="5"/>
        <v>X</v>
      </c>
      <c r="DU8" s="11" t="str">
        <f t="shared" si="5"/>
        <v>X</v>
      </c>
      <c r="DV8" s="11" t="str">
        <f t="shared" si="5"/>
        <v>X</v>
      </c>
      <c r="DW8" s="11" t="str">
        <f t="shared" si="5"/>
        <v>X</v>
      </c>
      <c r="DX8" s="11" t="str">
        <f t="shared" si="5"/>
        <v>X</v>
      </c>
      <c r="DY8" s="11" t="str">
        <f t="shared" si="5"/>
        <v>X</v>
      </c>
      <c r="DZ8" s="11" t="str">
        <f t="shared" si="5"/>
        <v>X</v>
      </c>
      <c r="EA8" s="11" t="str">
        <f t="shared" si="5"/>
        <v>X</v>
      </c>
      <c r="EB8" s="11" t="str">
        <f t="shared" si="6"/>
        <v>X</v>
      </c>
      <c r="EC8" s="11" t="str">
        <f t="shared" si="6"/>
        <v>X</v>
      </c>
      <c r="ED8" s="11" t="str">
        <f t="shared" si="6"/>
        <v>X</v>
      </c>
      <c r="EE8" s="11" t="str">
        <f t="shared" si="6"/>
        <v>X</v>
      </c>
      <c r="EF8" s="11" t="str">
        <f t="shared" si="6"/>
        <v>X</v>
      </c>
      <c r="EG8" s="11" t="str">
        <f t="shared" si="6"/>
        <v>X</v>
      </c>
      <c r="EH8" s="11" t="str">
        <f t="shared" si="6"/>
        <v>X</v>
      </c>
      <c r="EI8" s="11" t="str">
        <f t="shared" si="6"/>
        <v/>
      </c>
      <c r="EJ8" s="11" t="str">
        <f t="shared" si="6"/>
        <v/>
      </c>
      <c r="EK8" s="11" t="str">
        <f t="shared" si="6"/>
        <v/>
      </c>
      <c r="EL8" s="11" t="str">
        <f t="shared" si="6"/>
        <v/>
      </c>
      <c r="EM8" s="11" t="str">
        <f t="shared" si="6"/>
        <v/>
      </c>
      <c r="EN8" s="11" t="str">
        <f t="shared" si="6"/>
        <v/>
      </c>
      <c r="EO8" s="11" t="str">
        <f t="shared" si="6"/>
        <v/>
      </c>
      <c r="EP8" s="11" t="str">
        <f t="shared" si="6"/>
        <v/>
      </c>
      <c r="EQ8" s="11" t="str">
        <f t="shared" si="6"/>
        <v/>
      </c>
      <c r="ER8" s="11" t="str">
        <f t="shared" si="7"/>
        <v/>
      </c>
      <c r="ES8" s="11" t="str">
        <f t="shared" si="7"/>
        <v/>
      </c>
      <c r="ET8" s="11" t="str">
        <f t="shared" si="7"/>
        <v/>
      </c>
      <c r="EU8" s="11" t="str">
        <f t="shared" si="7"/>
        <v/>
      </c>
      <c r="EV8" s="11" t="str">
        <f t="shared" si="7"/>
        <v/>
      </c>
      <c r="EW8" s="11" t="str">
        <f t="shared" si="7"/>
        <v/>
      </c>
      <c r="EX8" s="11" t="str">
        <f t="shared" si="7"/>
        <v/>
      </c>
      <c r="EY8" s="11" t="str">
        <f t="shared" si="7"/>
        <v/>
      </c>
      <c r="EZ8" s="11" t="str">
        <f t="shared" si="7"/>
        <v/>
      </c>
      <c r="FA8" s="11" t="str">
        <f t="shared" si="7"/>
        <v/>
      </c>
      <c r="FB8" s="11" t="str">
        <f t="shared" si="7"/>
        <v/>
      </c>
      <c r="FC8" s="11" t="str">
        <f t="shared" si="7"/>
        <v/>
      </c>
      <c r="FD8" s="11" t="str">
        <f t="shared" si="7"/>
        <v/>
      </c>
    </row>
    <row r="9" spans="1:160" x14ac:dyDescent="0.25">
      <c r="A9" s="26" t="s">
        <v>12</v>
      </c>
      <c r="B9" s="26">
        <v>12</v>
      </c>
      <c r="C9" s="27">
        <v>14</v>
      </c>
      <c r="D9" s="26">
        <v>20</v>
      </c>
      <c r="E9" s="16">
        <f t="shared" si="8"/>
        <v>14.666666666666666</v>
      </c>
      <c r="F9" s="28">
        <f t="shared" si="9"/>
        <v>1.7777777777777777</v>
      </c>
      <c r="G9" s="28">
        <f>IF(Y17=0,1,0)</f>
        <v>0</v>
      </c>
      <c r="H9" s="15"/>
      <c r="I9" s="1">
        <f>K9-I8</f>
        <v>0</v>
      </c>
      <c r="J9" s="1"/>
      <c r="K9" s="6">
        <f>MIN(N4,N9,N13,N18)</f>
        <v>5.1666666666666607</v>
      </c>
      <c r="L9" s="1"/>
      <c r="M9" s="1"/>
      <c r="N9" s="6">
        <f>P9-N8</f>
        <v>80.666666666666657</v>
      </c>
      <c r="O9" s="6"/>
      <c r="P9" s="6">
        <f>R13</f>
        <v>90.333333333333329</v>
      </c>
      <c r="Q9" s="1"/>
      <c r="U9" s="1"/>
      <c r="V9" s="6">
        <f>X9-V8</f>
        <v>115.33333333333333</v>
      </c>
      <c r="W9" s="6"/>
      <c r="X9" s="6">
        <f>AB9</f>
        <v>121.33333333333333</v>
      </c>
      <c r="AA9" s="1"/>
      <c r="AB9" s="6">
        <f>AD9-AB8</f>
        <v>121.33333333333333</v>
      </c>
      <c r="AC9" s="6"/>
      <c r="AD9" s="6">
        <f>AB23</f>
        <v>125.83333333333333</v>
      </c>
      <c r="AF9" s="1" t="s">
        <v>12</v>
      </c>
      <c r="AG9" s="10" t="str">
        <f>IF(AND($X$15&lt;=AG1,AG1&lt;=$Z$15),"X","")</f>
        <v/>
      </c>
      <c r="AH9" s="10" t="str">
        <f t="shared" ref="AH9:AX9" si="30">IF(AND($X$15&lt;=AH1,AH1&lt;=$Z$15),"X","")</f>
        <v/>
      </c>
      <c r="AI9" s="10" t="str">
        <f t="shared" si="30"/>
        <v/>
      </c>
      <c r="AJ9" s="10" t="str">
        <f t="shared" si="30"/>
        <v/>
      </c>
      <c r="AK9" s="10" t="str">
        <f t="shared" si="30"/>
        <v/>
      </c>
      <c r="AL9" s="10" t="str">
        <f t="shared" si="30"/>
        <v/>
      </c>
      <c r="AM9" s="10" t="str">
        <f t="shared" si="30"/>
        <v/>
      </c>
      <c r="AN9" s="10" t="str">
        <f t="shared" si="30"/>
        <v/>
      </c>
      <c r="AO9" s="10" t="str">
        <f t="shared" si="30"/>
        <v/>
      </c>
      <c r="AP9" s="10" t="str">
        <f t="shared" si="30"/>
        <v/>
      </c>
      <c r="AQ9" s="10" t="str">
        <f t="shared" si="30"/>
        <v/>
      </c>
      <c r="AR9" s="10" t="str">
        <f t="shared" si="30"/>
        <v/>
      </c>
      <c r="AS9" s="10" t="str">
        <f t="shared" si="30"/>
        <v/>
      </c>
      <c r="AT9" s="10" t="str">
        <f t="shared" si="30"/>
        <v/>
      </c>
      <c r="AU9" s="10" t="str">
        <f t="shared" si="30"/>
        <v/>
      </c>
      <c r="AV9" s="10" t="str">
        <f t="shared" si="30"/>
        <v/>
      </c>
      <c r="AW9" s="10" t="str">
        <f t="shared" si="30"/>
        <v/>
      </c>
      <c r="AX9" s="10" t="str">
        <f t="shared" si="30"/>
        <v/>
      </c>
      <c r="AY9" s="10" t="str">
        <f t="shared" ref="AY9:BM9" si="31">IF(AND($X$15&lt;=AY1,AY1&lt;=$Z$15),"X","")</f>
        <v/>
      </c>
      <c r="AZ9" s="10" t="str">
        <f t="shared" si="31"/>
        <v/>
      </c>
      <c r="BA9" s="10" t="str">
        <f t="shared" si="31"/>
        <v/>
      </c>
      <c r="BB9" s="10" t="str">
        <f t="shared" si="31"/>
        <v/>
      </c>
      <c r="BC9" s="10" t="str">
        <f t="shared" si="31"/>
        <v/>
      </c>
      <c r="BD9" s="10" t="str">
        <f t="shared" si="31"/>
        <v/>
      </c>
      <c r="BE9" s="10" t="str">
        <f t="shared" si="31"/>
        <v/>
      </c>
      <c r="BF9" s="10" t="str">
        <f t="shared" si="31"/>
        <v/>
      </c>
      <c r="BG9" s="10" t="str">
        <f t="shared" si="31"/>
        <v>X</v>
      </c>
      <c r="BH9" s="10" t="str">
        <f t="shared" si="31"/>
        <v>X</v>
      </c>
      <c r="BI9" s="10" t="str">
        <f t="shared" si="31"/>
        <v>X</v>
      </c>
      <c r="BJ9" s="10" t="str">
        <f t="shared" si="31"/>
        <v>X</v>
      </c>
      <c r="BK9" s="10" t="str">
        <f t="shared" si="31"/>
        <v>X</v>
      </c>
      <c r="BL9" s="10" t="str">
        <f t="shared" si="31"/>
        <v>X</v>
      </c>
      <c r="BM9" s="10" t="str">
        <f t="shared" si="31"/>
        <v>X</v>
      </c>
      <c r="BN9" s="10" t="str">
        <f t="shared" ref="BN9:CQ9" si="32">IF(AND($X$15&lt;=BN1,BN1&lt;=$Z$15),"X","")</f>
        <v>X</v>
      </c>
      <c r="BO9" s="10" t="str">
        <f t="shared" si="32"/>
        <v>X</v>
      </c>
      <c r="BP9" s="10" t="str">
        <f t="shared" si="32"/>
        <v>X</v>
      </c>
      <c r="BQ9" s="10" t="str">
        <f t="shared" si="32"/>
        <v>X</v>
      </c>
      <c r="BR9" s="10" t="str">
        <f t="shared" si="32"/>
        <v>X</v>
      </c>
      <c r="BS9" s="10" t="str">
        <f t="shared" si="32"/>
        <v>X</v>
      </c>
      <c r="BT9" s="10" t="str">
        <f t="shared" si="32"/>
        <v>X</v>
      </c>
      <c r="BU9" s="10" t="str">
        <f t="shared" si="32"/>
        <v/>
      </c>
      <c r="BV9" s="10" t="str">
        <f t="shared" si="32"/>
        <v/>
      </c>
      <c r="BW9" s="10" t="str">
        <f t="shared" si="32"/>
        <v/>
      </c>
      <c r="BX9" s="10" t="str">
        <f t="shared" si="32"/>
        <v/>
      </c>
      <c r="BY9" s="10" t="str">
        <f t="shared" si="32"/>
        <v/>
      </c>
      <c r="BZ9" s="10" t="str">
        <f t="shared" si="32"/>
        <v/>
      </c>
      <c r="CA9" s="10" t="str">
        <f t="shared" si="32"/>
        <v/>
      </c>
      <c r="CB9" s="10" t="str">
        <f t="shared" si="32"/>
        <v/>
      </c>
      <c r="CC9" s="10" t="str">
        <f t="shared" si="32"/>
        <v/>
      </c>
      <c r="CD9" s="10" t="str">
        <f t="shared" si="32"/>
        <v/>
      </c>
      <c r="CE9" s="10" t="str">
        <f t="shared" si="32"/>
        <v/>
      </c>
      <c r="CF9" s="10" t="str">
        <f t="shared" si="32"/>
        <v/>
      </c>
      <c r="CG9" s="10" t="str">
        <f t="shared" si="32"/>
        <v/>
      </c>
      <c r="CH9" s="10" t="str">
        <f t="shared" si="32"/>
        <v/>
      </c>
      <c r="CI9" s="10" t="str">
        <f t="shared" si="32"/>
        <v/>
      </c>
      <c r="CJ9" s="10" t="str">
        <f t="shared" si="32"/>
        <v/>
      </c>
      <c r="CK9" s="10" t="str">
        <f t="shared" si="32"/>
        <v/>
      </c>
      <c r="CL9" s="10" t="str">
        <f t="shared" si="32"/>
        <v/>
      </c>
      <c r="CM9" s="10" t="str">
        <f t="shared" si="32"/>
        <v/>
      </c>
      <c r="CN9" s="10" t="str">
        <f t="shared" si="32"/>
        <v/>
      </c>
      <c r="CO9" s="10" t="str">
        <f t="shared" si="32"/>
        <v/>
      </c>
      <c r="CP9" s="10" t="str">
        <f t="shared" si="32"/>
        <v/>
      </c>
      <c r="CQ9" s="10" t="str">
        <f t="shared" si="32"/>
        <v/>
      </c>
      <c r="CR9" s="1"/>
      <c r="CS9" s="1" t="str">
        <f t="shared" si="13"/>
        <v>N8</v>
      </c>
      <c r="CT9" s="11" t="str">
        <f t="shared" si="14"/>
        <v/>
      </c>
      <c r="CU9" s="11" t="str">
        <f t="shared" si="4"/>
        <v/>
      </c>
      <c r="CV9" s="11" t="str">
        <f t="shared" si="4"/>
        <v/>
      </c>
      <c r="CW9" s="11" t="str">
        <f t="shared" si="4"/>
        <v/>
      </c>
      <c r="CX9" s="11" t="str">
        <f t="shared" si="4"/>
        <v/>
      </c>
      <c r="CY9" s="11" t="str">
        <f t="shared" si="4"/>
        <v/>
      </c>
      <c r="CZ9" s="11" t="str">
        <f t="shared" si="4"/>
        <v/>
      </c>
      <c r="DA9" s="11" t="str">
        <f t="shared" si="4"/>
        <v/>
      </c>
      <c r="DB9" s="11" t="str">
        <f t="shared" si="4"/>
        <v/>
      </c>
      <c r="DC9" s="11" t="str">
        <f t="shared" si="4"/>
        <v/>
      </c>
      <c r="DD9" s="11" t="str">
        <f t="shared" si="4"/>
        <v/>
      </c>
      <c r="DE9" s="11" t="str">
        <f t="shared" si="4"/>
        <v/>
      </c>
      <c r="DF9" s="11" t="str">
        <f t="shared" si="4"/>
        <v/>
      </c>
      <c r="DG9" s="11" t="str">
        <f t="shared" si="4"/>
        <v/>
      </c>
      <c r="DH9" s="11" t="str">
        <f t="shared" si="4"/>
        <v/>
      </c>
      <c r="DI9" s="11" t="str">
        <f t="shared" si="4"/>
        <v/>
      </c>
      <c r="DJ9" s="11" t="str">
        <f t="shared" si="4"/>
        <v/>
      </c>
      <c r="DK9" s="11" t="str">
        <f t="shared" si="4"/>
        <v/>
      </c>
      <c r="DL9" s="11" t="str">
        <f t="shared" si="5"/>
        <v/>
      </c>
      <c r="DM9" s="11" t="str">
        <f t="shared" si="5"/>
        <v/>
      </c>
      <c r="DN9" s="11" t="str">
        <f t="shared" si="5"/>
        <v/>
      </c>
      <c r="DO9" s="11" t="str">
        <f t="shared" si="5"/>
        <v/>
      </c>
      <c r="DP9" s="11" t="str">
        <f t="shared" si="5"/>
        <v/>
      </c>
      <c r="DQ9" s="11" t="str">
        <f t="shared" si="5"/>
        <v/>
      </c>
      <c r="DR9" s="11" t="str">
        <f t="shared" si="5"/>
        <v/>
      </c>
      <c r="DS9" s="11" t="str">
        <f t="shared" si="5"/>
        <v/>
      </c>
      <c r="DT9" s="11" t="str">
        <f t="shared" si="5"/>
        <v>X</v>
      </c>
      <c r="DU9" s="11" t="str">
        <f t="shared" si="5"/>
        <v>X</v>
      </c>
      <c r="DV9" s="11" t="str">
        <f t="shared" si="5"/>
        <v>X</v>
      </c>
      <c r="DW9" s="11" t="str">
        <f t="shared" si="5"/>
        <v>X</v>
      </c>
      <c r="DX9" s="11" t="str">
        <f t="shared" si="5"/>
        <v>X</v>
      </c>
      <c r="DY9" s="11" t="str">
        <f t="shared" si="5"/>
        <v>X</v>
      </c>
      <c r="DZ9" s="11" t="str">
        <f t="shared" si="5"/>
        <v>X</v>
      </c>
      <c r="EA9" s="11" t="str">
        <f t="shared" si="5"/>
        <v>X</v>
      </c>
      <c r="EB9" s="11" t="str">
        <f t="shared" si="6"/>
        <v>X</v>
      </c>
      <c r="EC9" s="11" t="str">
        <f t="shared" si="6"/>
        <v>X</v>
      </c>
      <c r="ED9" s="11" t="str">
        <f t="shared" si="6"/>
        <v>X</v>
      </c>
      <c r="EE9" s="11" t="str">
        <f t="shared" si="6"/>
        <v>X</v>
      </c>
      <c r="EF9" s="11" t="str">
        <f t="shared" si="6"/>
        <v>X</v>
      </c>
      <c r="EG9" s="11" t="str">
        <f t="shared" si="6"/>
        <v>X</v>
      </c>
      <c r="EH9" s="11" t="str">
        <f t="shared" si="6"/>
        <v/>
      </c>
      <c r="EI9" s="11" t="str">
        <f t="shared" si="6"/>
        <v/>
      </c>
      <c r="EJ9" s="11" t="str">
        <f t="shared" si="6"/>
        <v/>
      </c>
      <c r="EK9" s="11" t="str">
        <f t="shared" si="6"/>
        <v/>
      </c>
      <c r="EL9" s="11" t="str">
        <f t="shared" si="6"/>
        <v/>
      </c>
      <c r="EM9" s="11" t="str">
        <f t="shared" si="6"/>
        <v/>
      </c>
      <c r="EN9" s="11" t="str">
        <f t="shared" si="6"/>
        <v/>
      </c>
      <c r="EO9" s="11" t="str">
        <f t="shared" si="6"/>
        <v/>
      </c>
      <c r="EP9" s="11" t="str">
        <f t="shared" si="6"/>
        <v/>
      </c>
      <c r="EQ9" s="11" t="str">
        <f t="shared" si="6"/>
        <v/>
      </c>
      <c r="ER9" s="11" t="str">
        <f t="shared" si="7"/>
        <v/>
      </c>
      <c r="ES9" s="11" t="str">
        <f t="shared" si="7"/>
        <v/>
      </c>
      <c r="ET9" s="11" t="str">
        <f t="shared" si="7"/>
        <v/>
      </c>
      <c r="EU9" s="11" t="str">
        <f t="shared" si="7"/>
        <v/>
      </c>
      <c r="EV9" s="11" t="str">
        <f t="shared" si="7"/>
        <v/>
      </c>
      <c r="EW9" s="11" t="str">
        <f t="shared" si="7"/>
        <v/>
      </c>
      <c r="EX9" s="11" t="str">
        <f t="shared" si="7"/>
        <v/>
      </c>
      <c r="EY9" s="11" t="str">
        <f t="shared" si="7"/>
        <v/>
      </c>
      <c r="EZ9" s="11" t="str">
        <f t="shared" si="7"/>
        <v/>
      </c>
      <c r="FA9" s="11" t="str">
        <f t="shared" si="7"/>
        <v/>
      </c>
      <c r="FB9" s="11" t="str">
        <f t="shared" si="7"/>
        <v/>
      </c>
      <c r="FC9" s="11" t="str">
        <f t="shared" si="7"/>
        <v/>
      </c>
      <c r="FD9" s="11" t="str">
        <f t="shared" si="7"/>
        <v/>
      </c>
    </row>
    <row r="10" spans="1:160" x14ac:dyDescent="0.25">
      <c r="A10" s="26" t="s">
        <v>13</v>
      </c>
      <c r="B10" s="26">
        <v>2</v>
      </c>
      <c r="C10" s="27">
        <v>5</v>
      </c>
      <c r="D10" s="26">
        <v>8</v>
      </c>
      <c r="E10" s="16">
        <f t="shared" si="8"/>
        <v>5</v>
      </c>
      <c r="F10" s="28">
        <f t="shared" si="9"/>
        <v>1</v>
      </c>
      <c r="G10" s="28">
        <f>IF(S22=0,1,0)</f>
        <v>0</v>
      </c>
      <c r="H10" s="15"/>
      <c r="I10" s="1"/>
      <c r="J10" s="1"/>
      <c r="K10" s="1"/>
      <c r="L10" s="1"/>
      <c r="M10" s="1"/>
      <c r="N10" s="6">
        <f>K6</f>
        <v>5.166666666666667</v>
      </c>
      <c r="O10" s="6">
        <f>O12</f>
        <v>73.167000000000002</v>
      </c>
      <c r="P10" s="6">
        <f>N12+N10</f>
        <v>17.166666666666668</v>
      </c>
      <c r="Q10" s="1"/>
      <c r="R10" s="22">
        <f>MAX(P6,P10)</f>
        <v>17.166666666666668</v>
      </c>
      <c r="S10" s="6">
        <f>S12</f>
        <v>73.167000000000002</v>
      </c>
      <c r="T10" s="6">
        <f>R12+R10</f>
        <v>25.166666666666668</v>
      </c>
      <c r="U10" s="1"/>
      <c r="V10" s="1"/>
      <c r="W10" s="1"/>
      <c r="X10" s="6">
        <f>T10</f>
        <v>25.166666666666668</v>
      </c>
      <c r="Y10" s="6">
        <f>Y12</f>
        <v>81.332999999999998</v>
      </c>
      <c r="Z10" s="6">
        <f>X12+X10</f>
        <v>40</v>
      </c>
      <c r="AA10" s="1"/>
      <c r="AF10" s="1" t="s">
        <v>13</v>
      </c>
      <c r="AG10" s="10" t="str">
        <f>IF(AND($R$20&lt;=AG1,AG1&lt;=$T$20),"X","")</f>
        <v/>
      </c>
      <c r="AH10" s="10" t="str">
        <f t="shared" ref="AH10:AX10" si="33">IF(AND($R$20&lt;=AH1,AH1&lt;=$T$20),"X","")</f>
        <v/>
      </c>
      <c r="AI10" s="10" t="str">
        <f t="shared" si="33"/>
        <v/>
      </c>
      <c r="AJ10" s="10" t="str">
        <f t="shared" si="33"/>
        <v/>
      </c>
      <c r="AK10" s="10" t="str">
        <f t="shared" si="33"/>
        <v/>
      </c>
      <c r="AL10" s="10" t="str">
        <f t="shared" si="33"/>
        <v/>
      </c>
      <c r="AM10" s="10" t="str">
        <f t="shared" si="33"/>
        <v/>
      </c>
      <c r="AN10" s="10" t="str">
        <f t="shared" si="33"/>
        <v/>
      </c>
      <c r="AO10" s="10" t="str">
        <f t="shared" si="33"/>
        <v/>
      </c>
      <c r="AP10" s="10" t="str">
        <f t="shared" si="33"/>
        <v/>
      </c>
      <c r="AQ10" s="10" t="str">
        <f t="shared" si="33"/>
        <v/>
      </c>
      <c r="AR10" s="10" t="str">
        <f t="shared" si="33"/>
        <v/>
      </c>
      <c r="AS10" s="10" t="str">
        <f t="shared" si="33"/>
        <v/>
      </c>
      <c r="AT10" s="10" t="str">
        <f t="shared" si="33"/>
        <v/>
      </c>
      <c r="AU10" s="10" t="str">
        <f t="shared" si="33"/>
        <v/>
      </c>
      <c r="AV10" s="10" t="str">
        <f t="shared" si="33"/>
        <v/>
      </c>
      <c r="AW10" s="10" t="str">
        <f t="shared" si="33"/>
        <v/>
      </c>
      <c r="AX10" s="10" t="str">
        <f t="shared" si="33"/>
        <v/>
      </c>
      <c r="AY10" s="10" t="str">
        <f t="shared" ref="AY10:BM10" si="34">IF(AND($R$20&lt;=AY1,AY1&lt;=$T$20),"X","")</f>
        <v>X</v>
      </c>
      <c r="AZ10" s="10" t="str">
        <f t="shared" si="34"/>
        <v>X</v>
      </c>
      <c r="BA10" s="10" t="str">
        <f t="shared" si="34"/>
        <v>X</v>
      </c>
      <c r="BB10" s="10" t="str">
        <f t="shared" si="34"/>
        <v>X</v>
      </c>
      <c r="BC10" s="10" t="str">
        <f t="shared" si="34"/>
        <v>X</v>
      </c>
      <c r="BD10" s="10" t="str">
        <f t="shared" si="34"/>
        <v/>
      </c>
      <c r="BE10" s="10" t="str">
        <f t="shared" si="34"/>
        <v/>
      </c>
      <c r="BF10" s="10" t="str">
        <f t="shared" si="34"/>
        <v/>
      </c>
      <c r="BG10" s="10" t="str">
        <f t="shared" si="34"/>
        <v/>
      </c>
      <c r="BH10" s="10" t="str">
        <f t="shared" si="34"/>
        <v/>
      </c>
      <c r="BI10" s="10" t="str">
        <f t="shared" si="34"/>
        <v/>
      </c>
      <c r="BJ10" s="10" t="str">
        <f t="shared" si="34"/>
        <v/>
      </c>
      <c r="BK10" s="10" t="str">
        <f t="shared" si="34"/>
        <v/>
      </c>
      <c r="BL10" s="10" t="str">
        <f t="shared" si="34"/>
        <v/>
      </c>
      <c r="BM10" s="10" t="str">
        <f t="shared" si="34"/>
        <v/>
      </c>
      <c r="BN10" s="10" t="str">
        <f t="shared" ref="BN10:CQ10" si="35">IF(AND($R$20&lt;=BN1,BN1&lt;=$T$20),"X","")</f>
        <v/>
      </c>
      <c r="BO10" s="10" t="str">
        <f t="shared" si="35"/>
        <v/>
      </c>
      <c r="BP10" s="10" t="str">
        <f t="shared" si="35"/>
        <v/>
      </c>
      <c r="BQ10" s="10" t="str">
        <f t="shared" si="35"/>
        <v/>
      </c>
      <c r="BR10" s="10" t="str">
        <f t="shared" si="35"/>
        <v/>
      </c>
      <c r="BS10" s="10" t="str">
        <f t="shared" si="35"/>
        <v/>
      </c>
      <c r="BT10" s="10" t="str">
        <f t="shared" si="35"/>
        <v/>
      </c>
      <c r="BU10" s="10" t="str">
        <f t="shared" si="35"/>
        <v/>
      </c>
      <c r="BV10" s="10" t="str">
        <f t="shared" si="35"/>
        <v/>
      </c>
      <c r="BW10" s="10" t="str">
        <f t="shared" si="35"/>
        <v/>
      </c>
      <c r="BX10" s="10" t="str">
        <f t="shared" si="35"/>
        <v/>
      </c>
      <c r="BY10" s="10" t="str">
        <f t="shared" si="35"/>
        <v/>
      </c>
      <c r="BZ10" s="10" t="str">
        <f t="shared" si="35"/>
        <v/>
      </c>
      <c r="CA10" s="10" t="str">
        <f t="shared" si="35"/>
        <v/>
      </c>
      <c r="CB10" s="10" t="str">
        <f t="shared" si="35"/>
        <v/>
      </c>
      <c r="CC10" s="10" t="str">
        <f t="shared" si="35"/>
        <v/>
      </c>
      <c r="CD10" s="10" t="str">
        <f t="shared" si="35"/>
        <v/>
      </c>
      <c r="CE10" s="10" t="str">
        <f t="shared" si="35"/>
        <v/>
      </c>
      <c r="CF10" s="10" t="str">
        <f t="shared" si="35"/>
        <v/>
      </c>
      <c r="CG10" s="10" t="str">
        <f t="shared" si="35"/>
        <v/>
      </c>
      <c r="CH10" s="10" t="str">
        <f t="shared" si="35"/>
        <v/>
      </c>
      <c r="CI10" s="10" t="str">
        <f t="shared" si="35"/>
        <v/>
      </c>
      <c r="CJ10" s="10" t="str">
        <f t="shared" si="35"/>
        <v/>
      </c>
      <c r="CK10" s="10" t="str">
        <f t="shared" si="35"/>
        <v/>
      </c>
      <c r="CL10" s="10" t="str">
        <f t="shared" si="35"/>
        <v/>
      </c>
      <c r="CM10" s="10" t="str">
        <f t="shared" si="35"/>
        <v/>
      </c>
      <c r="CN10" s="10" t="str">
        <f t="shared" si="35"/>
        <v/>
      </c>
      <c r="CO10" s="10" t="str">
        <f t="shared" si="35"/>
        <v/>
      </c>
      <c r="CP10" s="10" t="str">
        <f t="shared" si="35"/>
        <v/>
      </c>
      <c r="CQ10" s="10" t="str">
        <f t="shared" si="35"/>
        <v/>
      </c>
      <c r="CR10" s="1"/>
      <c r="CS10" s="1" t="str">
        <f t="shared" si="13"/>
        <v>N9</v>
      </c>
      <c r="CT10" s="11" t="str">
        <f t="shared" si="14"/>
        <v/>
      </c>
      <c r="CU10" s="11" t="str">
        <f t="shared" si="4"/>
        <v/>
      </c>
      <c r="CV10" s="11" t="str">
        <f t="shared" si="4"/>
        <v/>
      </c>
      <c r="CW10" s="11" t="str">
        <f t="shared" si="4"/>
        <v/>
      </c>
      <c r="CX10" s="11" t="str">
        <f t="shared" si="4"/>
        <v/>
      </c>
      <c r="CY10" s="11" t="str">
        <f t="shared" si="4"/>
        <v/>
      </c>
      <c r="CZ10" s="11" t="str">
        <f t="shared" si="4"/>
        <v/>
      </c>
      <c r="DA10" s="11" t="str">
        <f t="shared" si="4"/>
        <v/>
      </c>
      <c r="DB10" s="11" t="str">
        <f t="shared" si="4"/>
        <v/>
      </c>
      <c r="DC10" s="11" t="str">
        <f t="shared" si="4"/>
        <v/>
      </c>
      <c r="DD10" s="11" t="str">
        <f t="shared" si="4"/>
        <v/>
      </c>
      <c r="DE10" s="11" t="str">
        <f t="shared" si="4"/>
        <v/>
      </c>
      <c r="DF10" s="11" t="str">
        <f t="shared" si="4"/>
        <v/>
      </c>
      <c r="DG10" s="11" t="str">
        <f t="shared" si="4"/>
        <v/>
      </c>
      <c r="DH10" s="11" t="str">
        <f t="shared" si="4"/>
        <v/>
      </c>
      <c r="DI10" s="11" t="str">
        <f t="shared" si="4"/>
        <v/>
      </c>
      <c r="DJ10" s="11" t="str">
        <f t="shared" si="4"/>
        <v/>
      </c>
      <c r="DK10" s="11" t="str">
        <f t="shared" si="4"/>
        <v/>
      </c>
      <c r="DL10" s="11" t="str">
        <f t="shared" si="5"/>
        <v>X</v>
      </c>
      <c r="DM10" s="11" t="str">
        <f t="shared" si="5"/>
        <v>X</v>
      </c>
      <c r="DN10" s="11" t="str">
        <f t="shared" si="5"/>
        <v>X</v>
      </c>
      <c r="DO10" s="11" t="str">
        <f t="shared" si="5"/>
        <v>X</v>
      </c>
      <c r="DP10" s="11" t="str">
        <f t="shared" si="5"/>
        <v>X</v>
      </c>
      <c r="DQ10" s="11" t="str">
        <f t="shared" si="5"/>
        <v/>
      </c>
      <c r="DR10" s="11" t="str">
        <f t="shared" si="5"/>
        <v/>
      </c>
      <c r="DS10" s="11" t="str">
        <f t="shared" si="5"/>
        <v/>
      </c>
      <c r="DT10" s="11" t="str">
        <f t="shared" si="5"/>
        <v/>
      </c>
      <c r="DU10" s="11" t="str">
        <f t="shared" si="5"/>
        <v/>
      </c>
      <c r="DV10" s="11" t="str">
        <f t="shared" si="5"/>
        <v/>
      </c>
      <c r="DW10" s="11" t="str">
        <f t="shared" si="5"/>
        <v/>
      </c>
      <c r="DX10" s="11" t="str">
        <f t="shared" si="5"/>
        <v/>
      </c>
      <c r="DY10" s="11" t="str">
        <f t="shared" si="5"/>
        <v/>
      </c>
      <c r="DZ10" s="11" t="str">
        <f t="shared" si="5"/>
        <v/>
      </c>
      <c r="EA10" s="11" t="str">
        <f t="shared" si="5"/>
        <v/>
      </c>
      <c r="EB10" s="11" t="str">
        <f t="shared" si="6"/>
        <v/>
      </c>
      <c r="EC10" s="11" t="str">
        <f t="shared" si="6"/>
        <v/>
      </c>
      <c r="ED10" s="11" t="str">
        <f t="shared" si="6"/>
        <v/>
      </c>
      <c r="EE10" s="11" t="str">
        <f t="shared" si="6"/>
        <v/>
      </c>
      <c r="EF10" s="11" t="str">
        <f t="shared" si="6"/>
        <v/>
      </c>
      <c r="EG10" s="11" t="str">
        <f t="shared" si="6"/>
        <v/>
      </c>
      <c r="EH10" s="11" t="str">
        <f t="shared" si="6"/>
        <v/>
      </c>
      <c r="EI10" s="11" t="str">
        <f t="shared" si="6"/>
        <v/>
      </c>
      <c r="EJ10" s="11" t="str">
        <f t="shared" si="6"/>
        <v/>
      </c>
      <c r="EK10" s="11" t="str">
        <f t="shared" si="6"/>
        <v/>
      </c>
      <c r="EL10" s="11" t="str">
        <f t="shared" si="6"/>
        <v/>
      </c>
      <c r="EM10" s="11" t="str">
        <f t="shared" si="6"/>
        <v/>
      </c>
      <c r="EN10" s="11" t="str">
        <f t="shared" si="6"/>
        <v/>
      </c>
      <c r="EO10" s="11" t="str">
        <f t="shared" si="6"/>
        <v/>
      </c>
      <c r="EP10" s="11" t="str">
        <f t="shared" si="6"/>
        <v/>
      </c>
      <c r="EQ10" s="11" t="str">
        <f t="shared" si="6"/>
        <v/>
      </c>
      <c r="ER10" s="11" t="str">
        <f t="shared" si="7"/>
        <v/>
      </c>
      <c r="ES10" s="11" t="str">
        <f t="shared" si="7"/>
        <v/>
      </c>
      <c r="ET10" s="11" t="str">
        <f t="shared" si="7"/>
        <v/>
      </c>
      <c r="EU10" s="11" t="str">
        <f t="shared" si="7"/>
        <v/>
      </c>
      <c r="EV10" s="11" t="str">
        <f t="shared" si="7"/>
        <v/>
      </c>
      <c r="EW10" s="11" t="str">
        <f t="shared" si="7"/>
        <v/>
      </c>
      <c r="EX10" s="11" t="str">
        <f t="shared" si="7"/>
        <v/>
      </c>
      <c r="EY10" s="11" t="str">
        <f t="shared" si="7"/>
        <v/>
      </c>
      <c r="EZ10" s="11" t="str">
        <f t="shared" si="7"/>
        <v/>
      </c>
      <c r="FA10" s="11" t="str">
        <f t="shared" si="7"/>
        <v/>
      </c>
      <c r="FB10" s="11" t="str">
        <f t="shared" si="7"/>
        <v/>
      </c>
      <c r="FC10" s="11" t="str">
        <f t="shared" si="7"/>
        <v/>
      </c>
      <c r="FD10" s="11" t="str">
        <f t="shared" si="7"/>
        <v/>
      </c>
    </row>
    <row r="11" spans="1:160" x14ac:dyDescent="0.25">
      <c r="A11" s="26" t="s">
        <v>14</v>
      </c>
      <c r="B11" s="26">
        <v>6</v>
      </c>
      <c r="C11" s="27">
        <v>10</v>
      </c>
      <c r="D11" s="26">
        <v>12</v>
      </c>
      <c r="E11" s="16">
        <f t="shared" si="8"/>
        <v>9.6666666666666661</v>
      </c>
      <c r="F11" s="28">
        <f t="shared" si="9"/>
        <v>1</v>
      </c>
      <c r="G11" s="28">
        <f>IF(W22=0,1,0)</f>
        <v>0</v>
      </c>
      <c r="H11" s="15"/>
      <c r="I11" s="1"/>
      <c r="J11" s="1"/>
      <c r="K11" s="1"/>
      <c r="L11" s="1"/>
      <c r="M11" s="1"/>
      <c r="N11" s="2"/>
      <c r="O11" s="5" t="s">
        <v>7</v>
      </c>
      <c r="P11" s="2"/>
      <c r="Q11" s="1"/>
      <c r="R11" s="2"/>
      <c r="S11" s="5" t="s">
        <v>8</v>
      </c>
      <c r="T11" s="2"/>
      <c r="U11" s="1"/>
      <c r="V11" s="1"/>
      <c r="W11" s="3"/>
      <c r="X11" s="2"/>
      <c r="Y11" s="5" t="s">
        <v>9</v>
      </c>
      <c r="Z11" s="2"/>
      <c r="AA11" s="1"/>
      <c r="AF11" s="1" t="s">
        <v>14</v>
      </c>
      <c r="AG11" s="10" t="str">
        <f>IF(AND($V$20&lt;=AG1,AG1&lt;=$X$20),"X","")</f>
        <v/>
      </c>
      <c r="AH11" s="10" t="str">
        <f t="shared" ref="AH11:AX11" si="36">IF(AND($V$20&lt;=AH1,AH1&lt;=$X$20),"X","")</f>
        <v/>
      </c>
      <c r="AI11" s="10" t="str">
        <f t="shared" si="36"/>
        <v/>
      </c>
      <c r="AJ11" s="10" t="str">
        <f t="shared" si="36"/>
        <v/>
      </c>
      <c r="AK11" s="10" t="str">
        <f t="shared" si="36"/>
        <v/>
      </c>
      <c r="AL11" s="10" t="str">
        <f t="shared" si="36"/>
        <v/>
      </c>
      <c r="AM11" s="10" t="str">
        <f t="shared" si="36"/>
        <v/>
      </c>
      <c r="AN11" s="10" t="str">
        <f t="shared" si="36"/>
        <v/>
      </c>
      <c r="AO11" s="10" t="str">
        <f t="shared" si="36"/>
        <v/>
      </c>
      <c r="AP11" s="10" t="str">
        <f t="shared" si="36"/>
        <v/>
      </c>
      <c r="AQ11" s="10" t="str">
        <f t="shared" si="36"/>
        <v/>
      </c>
      <c r="AR11" s="10" t="str">
        <f t="shared" si="36"/>
        <v/>
      </c>
      <c r="AS11" s="10" t="str">
        <f t="shared" si="36"/>
        <v/>
      </c>
      <c r="AT11" s="10" t="str">
        <f t="shared" si="36"/>
        <v/>
      </c>
      <c r="AU11" s="10" t="str">
        <f t="shared" si="36"/>
        <v/>
      </c>
      <c r="AV11" s="10" t="str">
        <f t="shared" si="36"/>
        <v/>
      </c>
      <c r="AW11" s="10" t="str">
        <f t="shared" si="36"/>
        <v/>
      </c>
      <c r="AX11" s="10" t="str">
        <f t="shared" si="36"/>
        <v/>
      </c>
      <c r="AY11" s="10" t="str">
        <f t="shared" ref="AY11:BM11" si="37">IF(AND($V$20&lt;=AY1,AY1&lt;=$X$20),"X","")</f>
        <v/>
      </c>
      <c r="AZ11" s="10" t="str">
        <f t="shared" si="37"/>
        <v/>
      </c>
      <c r="BA11" s="10" t="str">
        <f t="shared" si="37"/>
        <v/>
      </c>
      <c r="BB11" s="10" t="str">
        <f t="shared" si="37"/>
        <v/>
      </c>
      <c r="BC11" s="10" t="str">
        <f t="shared" si="37"/>
        <v/>
      </c>
      <c r="BD11" s="10" t="str">
        <f t="shared" si="37"/>
        <v/>
      </c>
      <c r="BE11" s="10" t="str">
        <f t="shared" si="37"/>
        <v/>
      </c>
      <c r="BF11" s="10" t="str">
        <f t="shared" si="37"/>
        <v/>
      </c>
      <c r="BG11" s="10" t="str">
        <f t="shared" si="37"/>
        <v/>
      </c>
      <c r="BH11" s="10" t="str">
        <f t="shared" si="37"/>
        <v/>
      </c>
      <c r="BI11" s="10" t="str">
        <f t="shared" si="37"/>
        <v/>
      </c>
      <c r="BJ11" s="10" t="str">
        <f t="shared" si="37"/>
        <v/>
      </c>
      <c r="BK11" s="10" t="str">
        <f t="shared" si="37"/>
        <v/>
      </c>
      <c r="BL11" s="10" t="str">
        <f t="shared" si="37"/>
        <v/>
      </c>
      <c r="BM11" s="10" t="str">
        <f t="shared" si="37"/>
        <v/>
      </c>
      <c r="BN11" s="10" t="str">
        <f t="shared" ref="BN11:CQ11" si="38">IF(AND($V$20&lt;=BN1,BN1&lt;=$X$20),"X","")</f>
        <v/>
      </c>
      <c r="BO11" s="10" t="str">
        <f t="shared" si="38"/>
        <v/>
      </c>
      <c r="BP11" s="10" t="str">
        <f t="shared" si="38"/>
        <v/>
      </c>
      <c r="BQ11" s="10" t="str">
        <f t="shared" si="38"/>
        <v/>
      </c>
      <c r="BR11" s="10" t="str">
        <f t="shared" si="38"/>
        <v/>
      </c>
      <c r="BS11" s="10" t="str">
        <f t="shared" si="38"/>
        <v/>
      </c>
      <c r="BT11" s="10" t="str">
        <f t="shared" si="38"/>
        <v/>
      </c>
      <c r="BU11" s="10" t="str">
        <f t="shared" si="38"/>
        <v/>
      </c>
      <c r="BV11" s="10" t="str">
        <f t="shared" si="38"/>
        <v/>
      </c>
      <c r="BW11" s="10" t="str">
        <f t="shared" si="38"/>
        <v/>
      </c>
      <c r="BX11" s="10" t="str">
        <f t="shared" si="38"/>
        <v>X</v>
      </c>
      <c r="BY11" s="10" t="str">
        <f t="shared" si="38"/>
        <v>X</v>
      </c>
      <c r="BZ11" s="10" t="str">
        <f t="shared" si="38"/>
        <v>X</v>
      </c>
      <c r="CA11" s="10" t="str">
        <f t="shared" si="38"/>
        <v>X</v>
      </c>
      <c r="CB11" s="10" t="str">
        <f t="shared" si="38"/>
        <v>X</v>
      </c>
      <c r="CC11" s="10" t="str">
        <f t="shared" si="38"/>
        <v>X</v>
      </c>
      <c r="CD11" s="10" t="str">
        <f t="shared" si="38"/>
        <v>X</v>
      </c>
      <c r="CE11" s="10" t="str">
        <f t="shared" si="38"/>
        <v>X</v>
      </c>
      <c r="CF11" s="10" t="str">
        <f t="shared" si="38"/>
        <v>X</v>
      </c>
      <c r="CG11" s="10" t="str">
        <f t="shared" si="38"/>
        <v>X</v>
      </c>
      <c r="CH11" s="10" t="str">
        <f t="shared" si="38"/>
        <v/>
      </c>
      <c r="CI11" s="10" t="str">
        <f t="shared" si="38"/>
        <v/>
      </c>
      <c r="CJ11" s="10" t="str">
        <f t="shared" si="38"/>
        <v/>
      </c>
      <c r="CK11" s="10" t="str">
        <f t="shared" si="38"/>
        <v/>
      </c>
      <c r="CL11" s="10" t="str">
        <f t="shared" si="38"/>
        <v/>
      </c>
      <c r="CM11" s="10" t="str">
        <f t="shared" si="38"/>
        <v/>
      </c>
      <c r="CN11" s="10" t="str">
        <f t="shared" si="38"/>
        <v/>
      </c>
      <c r="CO11" s="10" t="str">
        <f t="shared" si="38"/>
        <v/>
      </c>
      <c r="CP11" s="10" t="str">
        <f t="shared" si="38"/>
        <v/>
      </c>
      <c r="CQ11" s="10" t="str">
        <f t="shared" si="38"/>
        <v/>
      </c>
      <c r="CR11" s="1"/>
      <c r="CS11" s="1" t="str">
        <f t="shared" si="13"/>
        <v>N10</v>
      </c>
      <c r="CT11" s="11" t="str">
        <f t="shared" si="14"/>
        <v/>
      </c>
      <c r="CU11" s="11" t="str">
        <f t="shared" si="4"/>
        <v/>
      </c>
      <c r="CV11" s="11" t="str">
        <f t="shared" si="4"/>
        <v/>
      </c>
      <c r="CW11" s="11" t="str">
        <f t="shared" si="4"/>
        <v/>
      </c>
      <c r="CX11" s="11" t="str">
        <f t="shared" si="4"/>
        <v/>
      </c>
      <c r="CY11" s="11" t="str">
        <f t="shared" si="4"/>
        <v/>
      </c>
      <c r="CZ11" s="11" t="str">
        <f t="shared" si="4"/>
        <v/>
      </c>
      <c r="DA11" s="11" t="str">
        <f t="shared" si="4"/>
        <v/>
      </c>
      <c r="DB11" s="11" t="str">
        <f t="shared" si="4"/>
        <v/>
      </c>
      <c r="DC11" s="11" t="str">
        <f t="shared" si="4"/>
        <v/>
      </c>
      <c r="DD11" s="11" t="str">
        <f t="shared" si="4"/>
        <v/>
      </c>
      <c r="DE11" s="11" t="str">
        <f t="shared" si="4"/>
        <v/>
      </c>
      <c r="DF11" s="11" t="str">
        <f t="shared" si="4"/>
        <v/>
      </c>
      <c r="DG11" s="11" t="str">
        <f t="shared" si="4"/>
        <v/>
      </c>
      <c r="DH11" s="11" t="str">
        <f t="shared" si="4"/>
        <v/>
      </c>
      <c r="DI11" s="11" t="str">
        <f t="shared" si="4"/>
        <v/>
      </c>
      <c r="DJ11" s="11" t="str">
        <f t="shared" si="4"/>
        <v/>
      </c>
      <c r="DK11" s="11" t="str">
        <f t="shared" si="4"/>
        <v/>
      </c>
      <c r="DL11" s="11" t="str">
        <f t="shared" si="5"/>
        <v/>
      </c>
      <c r="DM11" s="11" t="str">
        <f t="shared" si="5"/>
        <v/>
      </c>
      <c r="DN11" s="11" t="str">
        <f t="shared" si="5"/>
        <v/>
      </c>
      <c r="DO11" s="11" t="str">
        <f t="shared" si="5"/>
        <v/>
      </c>
      <c r="DP11" s="11" t="str">
        <f t="shared" si="5"/>
        <v/>
      </c>
      <c r="DQ11" s="11" t="str">
        <f t="shared" si="5"/>
        <v/>
      </c>
      <c r="DR11" s="11" t="str">
        <f t="shared" si="5"/>
        <v/>
      </c>
      <c r="DS11" s="11" t="str">
        <f t="shared" si="5"/>
        <v/>
      </c>
      <c r="DT11" s="11" t="str">
        <f t="shared" si="5"/>
        <v/>
      </c>
      <c r="DU11" s="11" t="str">
        <f t="shared" si="5"/>
        <v/>
      </c>
      <c r="DV11" s="11" t="str">
        <f t="shared" si="5"/>
        <v/>
      </c>
      <c r="DW11" s="11" t="str">
        <f t="shared" si="5"/>
        <v/>
      </c>
      <c r="DX11" s="11" t="str">
        <f t="shared" si="5"/>
        <v/>
      </c>
      <c r="DY11" s="11" t="str">
        <f t="shared" si="5"/>
        <v/>
      </c>
      <c r="DZ11" s="11" t="str">
        <f t="shared" si="5"/>
        <v/>
      </c>
      <c r="EA11" s="11" t="str">
        <f t="shared" si="5"/>
        <v/>
      </c>
      <c r="EB11" s="11" t="str">
        <f t="shared" si="6"/>
        <v/>
      </c>
      <c r="EC11" s="11" t="str">
        <f t="shared" si="6"/>
        <v/>
      </c>
      <c r="ED11" s="11" t="str">
        <f t="shared" si="6"/>
        <v/>
      </c>
      <c r="EE11" s="11" t="str">
        <f t="shared" si="6"/>
        <v/>
      </c>
      <c r="EF11" s="11" t="str">
        <f t="shared" si="6"/>
        <v/>
      </c>
      <c r="EG11" s="11" t="str">
        <f t="shared" si="6"/>
        <v/>
      </c>
      <c r="EH11" s="11" t="str">
        <f t="shared" si="6"/>
        <v/>
      </c>
      <c r="EI11" s="11" t="str">
        <f t="shared" si="6"/>
        <v/>
      </c>
      <c r="EJ11" s="11" t="str">
        <f t="shared" si="6"/>
        <v/>
      </c>
      <c r="EK11" s="11" t="str">
        <f t="shared" si="6"/>
        <v>X</v>
      </c>
      <c r="EL11" s="11" t="str">
        <f t="shared" si="6"/>
        <v>X</v>
      </c>
      <c r="EM11" s="11" t="str">
        <f t="shared" si="6"/>
        <v>X</v>
      </c>
      <c r="EN11" s="11" t="str">
        <f t="shared" si="6"/>
        <v>X</v>
      </c>
      <c r="EO11" s="11" t="str">
        <f t="shared" si="6"/>
        <v>X</v>
      </c>
      <c r="EP11" s="11" t="str">
        <f t="shared" si="6"/>
        <v>X</v>
      </c>
      <c r="EQ11" s="11" t="str">
        <f t="shared" si="6"/>
        <v>X</v>
      </c>
      <c r="ER11" s="11" t="str">
        <f t="shared" si="7"/>
        <v>X</v>
      </c>
      <c r="ES11" s="11" t="str">
        <f t="shared" si="7"/>
        <v>X</v>
      </c>
      <c r="ET11" s="11" t="str">
        <f t="shared" si="7"/>
        <v>X</v>
      </c>
      <c r="EU11" s="11" t="str">
        <f t="shared" si="7"/>
        <v/>
      </c>
      <c r="EV11" s="11" t="str">
        <f t="shared" si="7"/>
        <v/>
      </c>
      <c r="EW11" s="11" t="str">
        <f t="shared" si="7"/>
        <v/>
      </c>
      <c r="EX11" s="11" t="str">
        <f t="shared" si="7"/>
        <v/>
      </c>
      <c r="EY11" s="11" t="str">
        <f t="shared" si="7"/>
        <v/>
      </c>
      <c r="EZ11" s="11" t="str">
        <f t="shared" si="7"/>
        <v/>
      </c>
      <c r="FA11" s="11" t="str">
        <f t="shared" si="7"/>
        <v/>
      </c>
      <c r="FB11" s="11" t="str">
        <f t="shared" si="7"/>
        <v/>
      </c>
      <c r="FC11" s="11" t="str">
        <f t="shared" si="7"/>
        <v/>
      </c>
      <c r="FD11" s="11" t="str">
        <f t="shared" si="7"/>
        <v/>
      </c>
    </row>
    <row r="12" spans="1:160" x14ac:dyDescent="0.25">
      <c r="A12" s="26" t="s">
        <v>19</v>
      </c>
      <c r="B12" s="26">
        <v>15</v>
      </c>
      <c r="C12" s="27">
        <v>16</v>
      </c>
      <c r="D12" s="26">
        <v>18</v>
      </c>
      <c r="E12" s="16">
        <f t="shared" si="8"/>
        <v>16.166666666666668</v>
      </c>
      <c r="F12" s="28">
        <f t="shared" si="9"/>
        <v>0.25</v>
      </c>
      <c r="G12" s="28">
        <f>IF(O3=0,1,0)</f>
        <v>1</v>
      </c>
      <c r="H12" s="15"/>
      <c r="I12" s="1"/>
      <c r="J12" s="1"/>
      <c r="K12" s="1"/>
      <c r="L12" s="1"/>
      <c r="M12" s="1"/>
      <c r="N12" s="16">
        <f>E5</f>
        <v>12</v>
      </c>
      <c r="O12" s="7">
        <f>ROUND(P13-P10,3)</f>
        <v>73.167000000000002</v>
      </c>
      <c r="P12" s="2"/>
      <c r="Q12" s="1"/>
      <c r="R12" s="16">
        <f>E6</f>
        <v>8</v>
      </c>
      <c r="S12" s="7">
        <f>ROUND(T13-T10,3)</f>
        <v>73.167000000000002</v>
      </c>
      <c r="T12" s="7"/>
      <c r="U12" s="1"/>
      <c r="V12" s="1"/>
      <c r="W12" s="3"/>
      <c r="X12" s="16">
        <f>E8</f>
        <v>14.833333333333334</v>
      </c>
      <c r="Y12" s="7">
        <f>ROUND(Z13-Z10,3)</f>
        <v>81.332999999999998</v>
      </c>
      <c r="Z12" s="7"/>
      <c r="AA12" s="1"/>
      <c r="AF12" s="1" t="s">
        <v>19</v>
      </c>
      <c r="AG12" s="10" t="str">
        <f>IF(AND($N$1&lt;=AG1,AG1&lt;=$P$1),"X","")</f>
        <v/>
      </c>
      <c r="AH12" s="10" t="str">
        <f t="shared" ref="AH12:AX12" si="39">IF(AND($N$1&lt;=AH1,AH1&lt;=$P$1),"X","")</f>
        <v/>
      </c>
      <c r="AI12" s="10" t="str">
        <f t="shared" si="39"/>
        <v/>
      </c>
      <c r="AJ12" s="10" t="str">
        <f t="shared" si="39"/>
        <v/>
      </c>
      <c r="AK12" s="10" t="str">
        <f t="shared" si="39"/>
        <v/>
      </c>
      <c r="AL12" s="10" t="str">
        <f t="shared" si="39"/>
        <v/>
      </c>
      <c r="AM12" s="10" t="str">
        <f t="shared" si="39"/>
        <v>X</v>
      </c>
      <c r="AN12" s="10" t="str">
        <f t="shared" si="39"/>
        <v>X</v>
      </c>
      <c r="AO12" s="10" t="str">
        <f t="shared" si="39"/>
        <v>X</v>
      </c>
      <c r="AP12" s="10" t="str">
        <f t="shared" si="39"/>
        <v>X</v>
      </c>
      <c r="AQ12" s="10" t="str">
        <f t="shared" si="39"/>
        <v>X</v>
      </c>
      <c r="AR12" s="10" t="str">
        <f t="shared" si="39"/>
        <v>X</v>
      </c>
      <c r="AS12" s="10" t="str">
        <f t="shared" si="39"/>
        <v>X</v>
      </c>
      <c r="AT12" s="10" t="str">
        <f t="shared" si="39"/>
        <v>X</v>
      </c>
      <c r="AU12" s="10" t="str">
        <f t="shared" si="39"/>
        <v>X</v>
      </c>
      <c r="AV12" s="10" t="str">
        <f t="shared" si="39"/>
        <v>X</v>
      </c>
      <c r="AW12" s="10" t="str">
        <f t="shared" si="39"/>
        <v>X</v>
      </c>
      <c r="AX12" s="10" t="str">
        <f t="shared" si="39"/>
        <v>X</v>
      </c>
      <c r="AY12" s="10" t="str">
        <f t="shared" ref="AY12:BM12" si="40">IF(AND($N$1&lt;=AY1,AY1&lt;=$P$1),"X","")</f>
        <v>X</v>
      </c>
      <c r="AZ12" s="10" t="str">
        <f t="shared" si="40"/>
        <v>X</v>
      </c>
      <c r="BA12" s="10" t="str">
        <f t="shared" si="40"/>
        <v>X</v>
      </c>
      <c r="BB12" s="10" t="str">
        <f t="shared" si="40"/>
        <v>X</v>
      </c>
      <c r="BC12" s="10" t="str">
        <f t="shared" si="40"/>
        <v/>
      </c>
      <c r="BD12" s="10" t="str">
        <f t="shared" si="40"/>
        <v/>
      </c>
      <c r="BE12" s="10" t="str">
        <f t="shared" si="40"/>
        <v/>
      </c>
      <c r="BF12" s="10" t="str">
        <f t="shared" si="40"/>
        <v/>
      </c>
      <c r="BG12" s="10" t="str">
        <f t="shared" si="40"/>
        <v/>
      </c>
      <c r="BH12" s="10" t="str">
        <f t="shared" si="40"/>
        <v/>
      </c>
      <c r="BI12" s="10" t="str">
        <f t="shared" si="40"/>
        <v/>
      </c>
      <c r="BJ12" s="10" t="str">
        <f t="shared" si="40"/>
        <v/>
      </c>
      <c r="BK12" s="10" t="str">
        <f t="shared" si="40"/>
        <v/>
      </c>
      <c r="BL12" s="10" t="str">
        <f t="shared" si="40"/>
        <v/>
      </c>
      <c r="BM12" s="10" t="str">
        <f t="shared" si="40"/>
        <v/>
      </c>
      <c r="BN12" s="10" t="str">
        <f t="shared" ref="BN12:CQ12" si="41">IF(AND($N$1&lt;=BN1,BN1&lt;=$P$1),"X","")</f>
        <v/>
      </c>
      <c r="BO12" s="10" t="str">
        <f t="shared" si="41"/>
        <v/>
      </c>
      <c r="BP12" s="10" t="str">
        <f t="shared" si="41"/>
        <v/>
      </c>
      <c r="BQ12" s="10" t="str">
        <f t="shared" si="41"/>
        <v/>
      </c>
      <c r="BR12" s="10" t="str">
        <f t="shared" si="41"/>
        <v/>
      </c>
      <c r="BS12" s="10" t="str">
        <f t="shared" si="41"/>
        <v/>
      </c>
      <c r="BT12" s="10" t="str">
        <f t="shared" si="41"/>
        <v/>
      </c>
      <c r="BU12" s="10" t="str">
        <f t="shared" si="41"/>
        <v/>
      </c>
      <c r="BV12" s="10" t="str">
        <f t="shared" si="41"/>
        <v/>
      </c>
      <c r="BW12" s="10" t="str">
        <f t="shared" si="41"/>
        <v/>
      </c>
      <c r="BX12" s="10" t="str">
        <f t="shared" si="41"/>
        <v/>
      </c>
      <c r="BY12" s="10" t="str">
        <f t="shared" si="41"/>
        <v/>
      </c>
      <c r="BZ12" s="10" t="str">
        <f t="shared" si="41"/>
        <v/>
      </c>
      <c r="CA12" s="10" t="str">
        <f t="shared" si="41"/>
        <v/>
      </c>
      <c r="CB12" s="10" t="str">
        <f t="shared" si="41"/>
        <v/>
      </c>
      <c r="CC12" s="10" t="str">
        <f t="shared" si="41"/>
        <v/>
      </c>
      <c r="CD12" s="10" t="str">
        <f t="shared" si="41"/>
        <v/>
      </c>
      <c r="CE12" s="10" t="str">
        <f t="shared" si="41"/>
        <v/>
      </c>
      <c r="CF12" s="10" t="str">
        <f t="shared" si="41"/>
        <v/>
      </c>
      <c r="CG12" s="10" t="str">
        <f t="shared" si="41"/>
        <v/>
      </c>
      <c r="CH12" s="10" t="str">
        <f t="shared" si="41"/>
        <v/>
      </c>
      <c r="CI12" s="10" t="str">
        <f t="shared" si="41"/>
        <v/>
      </c>
      <c r="CJ12" s="10" t="str">
        <f t="shared" si="41"/>
        <v/>
      </c>
      <c r="CK12" s="10" t="str">
        <f t="shared" si="41"/>
        <v/>
      </c>
      <c r="CL12" s="10" t="str">
        <f t="shared" si="41"/>
        <v/>
      </c>
      <c r="CM12" s="10" t="str">
        <f t="shared" si="41"/>
        <v/>
      </c>
      <c r="CN12" s="10" t="str">
        <f t="shared" si="41"/>
        <v/>
      </c>
      <c r="CO12" s="10" t="str">
        <f t="shared" si="41"/>
        <v/>
      </c>
      <c r="CP12" s="10" t="str">
        <f t="shared" si="41"/>
        <v/>
      </c>
      <c r="CQ12" s="10" t="str">
        <f t="shared" si="41"/>
        <v/>
      </c>
      <c r="CR12" s="1"/>
      <c r="CS12" s="1" t="str">
        <f t="shared" si="13"/>
        <v>N11</v>
      </c>
      <c r="CT12" s="11" t="str">
        <f t="shared" si="14"/>
        <v/>
      </c>
      <c r="CU12" s="11" t="str">
        <f t="shared" si="4"/>
        <v/>
      </c>
      <c r="CV12" s="11" t="str">
        <f t="shared" si="4"/>
        <v/>
      </c>
      <c r="CW12" s="11" t="str">
        <f t="shared" si="4"/>
        <v/>
      </c>
      <c r="CX12" s="11" t="str">
        <f t="shared" si="4"/>
        <v/>
      </c>
      <c r="CY12" s="11" t="str">
        <f t="shared" si="4"/>
        <v/>
      </c>
      <c r="CZ12" s="11" t="str">
        <f t="shared" si="4"/>
        <v/>
      </c>
      <c r="DA12" s="11" t="str">
        <f t="shared" si="4"/>
        <v/>
      </c>
      <c r="DB12" s="11" t="str">
        <f t="shared" si="4"/>
        <v/>
      </c>
      <c r="DC12" s="11" t="str">
        <f t="shared" si="4"/>
        <v/>
      </c>
      <c r="DD12" s="11" t="str">
        <f t="shared" si="4"/>
        <v/>
      </c>
      <c r="DE12" s="11" t="str">
        <f t="shared" si="4"/>
        <v/>
      </c>
      <c r="DF12" s="11" t="str">
        <f t="shared" si="4"/>
        <v/>
      </c>
      <c r="DG12" s="11" t="str">
        <f t="shared" si="4"/>
        <v/>
      </c>
      <c r="DH12" s="11" t="str">
        <f t="shared" si="4"/>
        <v/>
      </c>
      <c r="DI12" s="11" t="str">
        <f t="shared" si="4"/>
        <v/>
      </c>
      <c r="DJ12" s="11" t="str">
        <f t="shared" si="4"/>
        <v/>
      </c>
      <c r="DK12" s="11" t="str">
        <f t="shared" si="4"/>
        <v/>
      </c>
      <c r="DL12" s="11" t="str">
        <f t="shared" si="5"/>
        <v/>
      </c>
      <c r="DM12" s="11" t="str">
        <f t="shared" si="5"/>
        <v/>
      </c>
      <c r="DN12" s="11" t="str">
        <f t="shared" si="5"/>
        <v/>
      </c>
      <c r="DO12" s="11" t="str">
        <f t="shared" si="5"/>
        <v/>
      </c>
      <c r="DP12" s="11" t="str">
        <f t="shared" si="5"/>
        <v/>
      </c>
      <c r="DQ12" s="11" t="str">
        <f t="shared" si="5"/>
        <v/>
      </c>
      <c r="DR12" s="11" t="str">
        <f t="shared" si="5"/>
        <v/>
      </c>
      <c r="DS12" s="11" t="str">
        <f t="shared" si="5"/>
        <v/>
      </c>
      <c r="DT12" s="11" t="str">
        <f t="shared" si="5"/>
        <v/>
      </c>
      <c r="DU12" s="11" t="str">
        <f t="shared" si="5"/>
        <v/>
      </c>
      <c r="DV12" s="11" t="str">
        <f t="shared" si="5"/>
        <v/>
      </c>
      <c r="DW12" s="11" t="str">
        <f t="shared" si="5"/>
        <v/>
      </c>
      <c r="DX12" s="11" t="str">
        <f t="shared" si="5"/>
        <v/>
      </c>
      <c r="DY12" s="11" t="str">
        <f t="shared" si="5"/>
        <v/>
      </c>
      <c r="DZ12" s="11" t="str">
        <f t="shared" si="5"/>
        <v/>
      </c>
      <c r="EA12" s="11" t="str">
        <f t="shared" si="5"/>
        <v/>
      </c>
      <c r="EB12" s="11" t="str">
        <f t="shared" si="6"/>
        <v/>
      </c>
      <c r="EC12" s="11" t="str">
        <f t="shared" si="6"/>
        <v/>
      </c>
      <c r="ED12" s="11" t="str">
        <f t="shared" si="6"/>
        <v/>
      </c>
      <c r="EE12" s="11" t="str">
        <f t="shared" si="6"/>
        <v/>
      </c>
      <c r="EF12" s="11" t="str">
        <f t="shared" si="6"/>
        <v/>
      </c>
      <c r="EG12" s="11" t="str">
        <f t="shared" si="6"/>
        <v/>
      </c>
      <c r="EH12" s="11" t="str">
        <f t="shared" si="6"/>
        <v/>
      </c>
      <c r="EI12" s="11" t="str">
        <f t="shared" si="6"/>
        <v/>
      </c>
      <c r="EJ12" s="11" t="str">
        <f t="shared" si="6"/>
        <v/>
      </c>
      <c r="EK12" s="11" t="str">
        <f t="shared" si="6"/>
        <v/>
      </c>
      <c r="EL12" s="11" t="str">
        <f t="shared" si="6"/>
        <v/>
      </c>
      <c r="EM12" s="11" t="str">
        <f t="shared" si="6"/>
        <v/>
      </c>
      <c r="EN12" s="11" t="str">
        <f t="shared" si="6"/>
        <v/>
      </c>
      <c r="EO12" s="11" t="str">
        <f t="shared" si="6"/>
        <v/>
      </c>
      <c r="EP12" s="11" t="str">
        <f t="shared" si="6"/>
        <v/>
      </c>
      <c r="EQ12" s="11" t="str">
        <f t="shared" si="6"/>
        <v/>
      </c>
      <c r="ER12" s="11" t="str">
        <f t="shared" si="7"/>
        <v/>
      </c>
      <c r="ES12" s="11" t="str">
        <f t="shared" si="7"/>
        <v/>
      </c>
      <c r="ET12" s="11" t="str">
        <f t="shared" si="7"/>
        <v/>
      </c>
      <c r="EU12" s="11" t="str">
        <f t="shared" si="7"/>
        <v/>
      </c>
      <c r="EV12" s="11" t="str">
        <f t="shared" si="7"/>
        <v/>
      </c>
      <c r="EW12" s="11" t="str">
        <f t="shared" si="7"/>
        <v/>
      </c>
      <c r="EX12" s="11" t="str">
        <f t="shared" si="7"/>
        <v/>
      </c>
      <c r="EY12" s="11" t="str">
        <f t="shared" si="7"/>
        <v/>
      </c>
      <c r="EZ12" s="11" t="str">
        <f t="shared" si="7"/>
        <v/>
      </c>
      <c r="FA12" s="11" t="str">
        <f t="shared" si="7"/>
        <v/>
      </c>
      <c r="FB12" s="11" t="str">
        <f t="shared" si="7"/>
        <v/>
      </c>
      <c r="FC12" s="11" t="str">
        <f t="shared" si="7"/>
        <v/>
      </c>
      <c r="FD12" s="11" t="str">
        <f t="shared" si="7"/>
        <v/>
      </c>
    </row>
    <row r="13" spans="1:160" x14ac:dyDescent="0.25">
      <c r="A13" s="26" t="s">
        <v>5</v>
      </c>
      <c r="B13" s="26">
        <v>3</v>
      </c>
      <c r="C13" s="27">
        <v>6</v>
      </c>
      <c r="D13" s="26">
        <v>9</v>
      </c>
      <c r="E13" s="16">
        <f t="shared" si="8"/>
        <v>6</v>
      </c>
      <c r="F13" s="28">
        <f t="shared" si="9"/>
        <v>1</v>
      </c>
      <c r="G13" s="28">
        <f>IF(W8=0,1,0)</f>
        <v>0</v>
      </c>
      <c r="H13" s="15"/>
      <c r="I13" s="1"/>
      <c r="J13" s="1"/>
      <c r="K13" s="1"/>
      <c r="L13" s="1"/>
      <c r="M13" s="1"/>
      <c r="N13" s="6">
        <f>P13-N12</f>
        <v>78.333333333333329</v>
      </c>
      <c r="O13" s="6"/>
      <c r="P13" s="22">
        <f>MIN(R23,R13)</f>
        <v>90.333333333333329</v>
      </c>
      <c r="Q13" s="1"/>
      <c r="R13" s="22">
        <f>T13-R12</f>
        <v>90.333333333333329</v>
      </c>
      <c r="S13" s="6"/>
      <c r="T13" s="6">
        <f>MIN(V9,X13,X18,R18)</f>
        <v>98.333333333333329</v>
      </c>
      <c r="U13" s="1"/>
      <c r="V13" s="1"/>
      <c r="W13" s="1"/>
      <c r="X13" s="6">
        <f>Z13-X12</f>
        <v>106.5</v>
      </c>
      <c r="Y13" s="6"/>
      <c r="Z13" s="6">
        <f>AB9</f>
        <v>121.33333333333333</v>
      </c>
      <c r="AA13" s="1"/>
      <c r="AF13" s="1" t="s">
        <v>5</v>
      </c>
      <c r="AG13" s="10" t="str">
        <f>IF(AND($V$6&lt;=AG1,AG1&lt;=$X$6),"X","")</f>
        <v/>
      </c>
      <c r="AH13" s="10" t="str">
        <f t="shared" ref="AH13:AX13" si="42">IF(AND($V$6&lt;=AH1,AH1&lt;=$X$6),"X","")</f>
        <v/>
      </c>
      <c r="AI13" s="10" t="str">
        <f t="shared" si="42"/>
        <v/>
      </c>
      <c r="AJ13" s="10" t="str">
        <f t="shared" si="42"/>
        <v/>
      </c>
      <c r="AK13" s="10" t="str">
        <f t="shared" si="42"/>
        <v/>
      </c>
      <c r="AL13" s="10" t="str">
        <f t="shared" si="42"/>
        <v/>
      </c>
      <c r="AM13" s="10" t="str">
        <f t="shared" si="42"/>
        <v/>
      </c>
      <c r="AN13" s="10" t="str">
        <f t="shared" si="42"/>
        <v/>
      </c>
      <c r="AO13" s="10" t="str">
        <f t="shared" si="42"/>
        <v/>
      </c>
      <c r="AP13" s="10" t="str">
        <f t="shared" si="42"/>
        <v/>
      </c>
      <c r="AQ13" s="10" t="str">
        <f t="shared" si="42"/>
        <v/>
      </c>
      <c r="AR13" s="10" t="str">
        <f t="shared" si="42"/>
        <v/>
      </c>
      <c r="AS13" s="10" t="str">
        <f t="shared" si="42"/>
        <v/>
      </c>
      <c r="AT13" s="10" t="str">
        <f t="shared" si="42"/>
        <v/>
      </c>
      <c r="AU13" s="10" t="str">
        <f t="shared" si="42"/>
        <v/>
      </c>
      <c r="AV13" s="10" t="str">
        <f t="shared" si="42"/>
        <v/>
      </c>
      <c r="AW13" s="10" t="str">
        <f t="shared" si="42"/>
        <v/>
      </c>
      <c r="AX13" s="10" t="str">
        <f t="shared" si="42"/>
        <v/>
      </c>
      <c r="AY13" s="10" t="str">
        <f t="shared" ref="AY13:BM13" si="43">IF(AND($V$6&lt;=AY1,AY1&lt;=$X$6),"X","")</f>
        <v/>
      </c>
      <c r="AZ13" s="10" t="str">
        <f t="shared" si="43"/>
        <v/>
      </c>
      <c r="BA13" s="10" t="str">
        <f t="shared" si="43"/>
        <v/>
      </c>
      <c r="BB13" s="10" t="str">
        <f t="shared" si="43"/>
        <v/>
      </c>
      <c r="BC13" s="10" t="str">
        <f t="shared" si="43"/>
        <v/>
      </c>
      <c r="BD13" s="10" t="str">
        <f t="shared" si="43"/>
        <v/>
      </c>
      <c r="BE13" s="10" t="str">
        <f t="shared" si="43"/>
        <v/>
      </c>
      <c r="BF13" s="10" t="str">
        <f t="shared" si="43"/>
        <v/>
      </c>
      <c r="BG13" s="10" t="str">
        <f t="shared" si="43"/>
        <v>X</v>
      </c>
      <c r="BH13" s="10" t="str">
        <f t="shared" si="43"/>
        <v>X</v>
      </c>
      <c r="BI13" s="10" t="str">
        <f t="shared" si="43"/>
        <v>X</v>
      </c>
      <c r="BJ13" s="10" t="str">
        <f t="shared" si="43"/>
        <v>X</v>
      </c>
      <c r="BK13" s="10" t="str">
        <f t="shared" si="43"/>
        <v>X</v>
      </c>
      <c r="BL13" s="10" t="str">
        <f t="shared" si="43"/>
        <v>X</v>
      </c>
      <c r="BM13" s="10" t="str">
        <f t="shared" si="43"/>
        <v/>
      </c>
      <c r="BN13" s="10" t="str">
        <f t="shared" ref="BN13:CQ13" si="44">IF(AND($V$6&lt;=BN1,BN1&lt;=$X$6),"X","")</f>
        <v/>
      </c>
      <c r="BO13" s="10" t="str">
        <f t="shared" si="44"/>
        <v/>
      </c>
      <c r="BP13" s="10" t="str">
        <f t="shared" si="44"/>
        <v/>
      </c>
      <c r="BQ13" s="10" t="str">
        <f t="shared" si="44"/>
        <v/>
      </c>
      <c r="BR13" s="10" t="str">
        <f t="shared" si="44"/>
        <v/>
      </c>
      <c r="BS13" s="10" t="str">
        <f t="shared" si="44"/>
        <v/>
      </c>
      <c r="BT13" s="10" t="str">
        <f t="shared" si="44"/>
        <v/>
      </c>
      <c r="BU13" s="10" t="str">
        <f t="shared" si="44"/>
        <v/>
      </c>
      <c r="BV13" s="10" t="str">
        <f t="shared" si="44"/>
        <v/>
      </c>
      <c r="BW13" s="10" t="str">
        <f t="shared" si="44"/>
        <v/>
      </c>
      <c r="BX13" s="10" t="str">
        <f t="shared" si="44"/>
        <v/>
      </c>
      <c r="BY13" s="10" t="str">
        <f t="shared" si="44"/>
        <v/>
      </c>
      <c r="BZ13" s="10" t="str">
        <f t="shared" si="44"/>
        <v/>
      </c>
      <c r="CA13" s="10" t="str">
        <f t="shared" si="44"/>
        <v/>
      </c>
      <c r="CB13" s="10" t="str">
        <f t="shared" si="44"/>
        <v/>
      </c>
      <c r="CC13" s="10" t="str">
        <f t="shared" si="44"/>
        <v/>
      </c>
      <c r="CD13" s="10" t="str">
        <f t="shared" si="44"/>
        <v/>
      </c>
      <c r="CE13" s="10" t="str">
        <f t="shared" si="44"/>
        <v/>
      </c>
      <c r="CF13" s="10" t="str">
        <f t="shared" si="44"/>
        <v/>
      </c>
      <c r="CG13" s="10" t="str">
        <f t="shared" si="44"/>
        <v/>
      </c>
      <c r="CH13" s="10" t="str">
        <f t="shared" si="44"/>
        <v/>
      </c>
      <c r="CI13" s="10" t="str">
        <f t="shared" si="44"/>
        <v/>
      </c>
      <c r="CJ13" s="10" t="str">
        <f t="shared" si="44"/>
        <v/>
      </c>
      <c r="CK13" s="10" t="str">
        <f t="shared" si="44"/>
        <v/>
      </c>
      <c r="CL13" s="10" t="str">
        <f t="shared" si="44"/>
        <v/>
      </c>
      <c r="CM13" s="10" t="str">
        <f t="shared" si="44"/>
        <v/>
      </c>
      <c r="CN13" s="10" t="str">
        <f t="shared" si="44"/>
        <v/>
      </c>
      <c r="CO13" s="10" t="str">
        <f t="shared" si="44"/>
        <v/>
      </c>
      <c r="CP13" s="10" t="str">
        <f t="shared" si="44"/>
        <v/>
      </c>
      <c r="CQ13" s="10" t="str">
        <f t="shared" si="44"/>
        <v/>
      </c>
      <c r="CR13" s="1"/>
      <c r="CS13" s="1" t="str">
        <f t="shared" si="13"/>
        <v>N12</v>
      </c>
      <c r="CT13" s="11" t="str">
        <f t="shared" si="14"/>
        <v/>
      </c>
      <c r="CU13" s="11" t="str">
        <f t="shared" si="4"/>
        <v/>
      </c>
      <c r="CV13" s="11" t="str">
        <f t="shared" si="4"/>
        <v/>
      </c>
      <c r="CW13" s="11" t="str">
        <f t="shared" si="4"/>
        <v/>
      </c>
      <c r="CX13" s="11" t="str">
        <f t="shared" si="4"/>
        <v/>
      </c>
      <c r="CY13" s="11" t="str">
        <f t="shared" si="4"/>
        <v/>
      </c>
      <c r="CZ13" s="11" t="str">
        <f t="shared" si="4"/>
        <v/>
      </c>
      <c r="DA13" s="11" t="str">
        <f t="shared" si="4"/>
        <v/>
      </c>
      <c r="DB13" s="11" t="str">
        <f t="shared" si="4"/>
        <v/>
      </c>
      <c r="DC13" s="11" t="str">
        <f t="shared" si="4"/>
        <v/>
      </c>
      <c r="DD13" s="11" t="str">
        <f t="shared" si="4"/>
        <v/>
      </c>
      <c r="DE13" s="11" t="str">
        <f t="shared" si="4"/>
        <v/>
      </c>
      <c r="DF13" s="11" t="str">
        <f t="shared" si="4"/>
        <v/>
      </c>
      <c r="DG13" s="11" t="str">
        <f t="shared" si="4"/>
        <v/>
      </c>
      <c r="DH13" s="11" t="str">
        <f t="shared" si="4"/>
        <v/>
      </c>
      <c r="DI13" s="11" t="str">
        <f t="shared" si="4"/>
        <v/>
      </c>
      <c r="DJ13" s="11" t="str">
        <f t="shared" si="4"/>
        <v/>
      </c>
      <c r="DK13" s="11" t="str">
        <f t="shared" si="4"/>
        <v/>
      </c>
      <c r="DL13" s="11" t="str">
        <f t="shared" si="5"/>
        <v/>
      </c>
      <c r="DM13" s="11" t="str">
        <f t="shared" si="5"/>
        <v/>
      </c>
      <c r="DN13" s="11" t="str">
        <f t="shared" si="5"/>
        <v/>
      </c>
      <c r="DO13" s="11" t="str">
        <f t="shared" si="5"/>
        <v/>
      </c>
      <c r="DP13" s="11" t="str">
        <f t="shared" si="5"/>
        <v/>
      </c>
      <c r="DQ13" s="11" t="str">
        <f t="shared" si="5"/>
        <v/>
      </c>
      <c r="DR13" s="11" t="str">
        <f t="shared" si="5"/>
        <v/>
      </c>
      <c r="DS13" s="11" t="str">
        <f t="shared" si="5"/>
        <v/>
      </c>
      <c r="DT13" s="11" t="str">
        <f t="shared" si="5"/>
        <v>X</v>
      </c>
      <c r="DU13" s="11" t="str">
        <f t="shared" si="5"/>
        <v>X</v>
      </c>
      <c r="DV13" s="11" t="str">
        <f t="shared" si="5"/>
        <v>X</v>
      </c>
      <c r="DW13" s="11" t="str">
        <f t="shared" si="5"/>
        <v>X</v>
      </c>
      <c r="DX13" s="11" t="str">
        <f t="shared" si="5"/>
        <v>X</v>
      </c>
      <c r="DY13" s="11" t="str">
        <f t="shared" si="5"/>
        <v>X</v>
      </c>
      <c r="DZ13" s="11" t="str">
        <f t="shared" si="5"/>
        <v/>
      </c>
      <c r="EA13" s="11" t="str">
        <f t="shared" si="5"/>
        <v/>
      </c>
      <c r="EB13" s="11" t="str">
        <f t="shared" si="6"/>
        <v/>
      </c>
      <c r="EC13" s="11" t="str">
        <f t="shared" si="6"/>
        <v/>
      </c>
      <c r="ED13" s="11" t="str">
        <f t="shared" si="6"/>
        <v/>
      </c>
      <c r="EE13" s="11" t="str">
        <f t="shared" si="6"/>
        <v/>
      </c>
      <c r="EF13" s="11" t="str">
        <f t="shared" si="6"/>
        <v/>
      </c>
      <c r="EG13" s="11" t="str">
        <f t="shared" si="6"/>
        <v/>
      </c>
      <c r="EH13" s="11" t="str">
        <f t="shared" si="6"/>
        <v/>
      </c>
      <c r="EI13" s="11" t="str">
        <f t="shared" si="6"/>
        <v/>
      </c>
      <c r="EJ13" s="11" t="str">
        <f t="shared" si="6"/>
        <v/>
      </c>
      <c r="EK13" s="11" t="str">
        <f t="shared" si="6"/>
        <v/>
      </c>
      <c r="EL13" s="11" t="str">
        <f t="shared" si="6"/>
        <v/>
      </c>
      <c r="EM13" s="11" t="str">
        <f t="shared" si="6"/>
        <v/>
      </c>
      <c r="EN13" s="11" t="str">
        <f t="shared" si="6"/>
        <v/>
      </c>
      <c r="EO13" s="11" t="str">
        <f t="shared" si="6"/>
        <v/>
      </c>
      <c r="EP13" s="11" t="str">
        <f t="shared" si="6"/>
        <v/>
      </c>
      <c r="EQ13" s="11" t="str">
        <f t="shared" si="6"/>
        <v/>
      </c>
      <c r="ER13" s="11" t="str">
        <f t="shared" si="7"/>
        <v/>
      </c>
      <c r="ES13" s="11" t="str">
        <f t="shared" si="7"/>
        <v/>
      </c>
      <c r="ET13" s="11" t="str">
        <f t="shared" si="7"/>
        <v/>
      </c>
      <c r="EU13" s="11" t="str">
        <f t="shared" si="7"/>
        <v/>
      </c>
      <c r="EV13" s="11" t="str">
        <f t="shared" si="7"/>
        <v/>
      </c>
      <c r="EW13" s="11" t="str">
        <f t="shared" si="7"/>
        <v/>
      </c>
      <c r="EX13" s="11" t="str">
        <f t="shared" si="7"/>
        <v/>
      </c>
      <c r="EY13" s="11" t="str">
        <f t="shared" si="7"/>
        <v/>
      </c>
      <c r="EZ13" s="11" t="str">
        <f t="shared" si="7"/>
        <v/>
      </c>
      <c r="FA13" s="11" t="str">
        <f t="shared" si="7"/>
        <v/>
      </c>
      <c r="FB13" s="11" t="str">
        <f t="shared" si="7"/>
        <v/>
      </c>
      <c r="FC13" s="11" t="str">
        <f t="shared" si="7"/>
        <v/>
      </c>
      <c r="FD13" s="11" t="str">
        <f t="shared" si="7"/>
        <v/>
      </c>
    </row>
    <row r="14" spans="1:160" x14ac:dyDescent="0.25">
      <c r="A14" s="26" t="s">
        <v>20</v>
      </c>
      <c r="B14" s="26">
        <v>90</v>
      </c>
      <c r="C14" s="27">
        <v>100</v>
      </c>
      <c r="D14" s="26">
        <v>110</v>
      </c>
      <c r="E14" s="16">
        <f t="shared" si="8"/>
        <v>100</v>
      </c>
      <c r="F14" s="28">
        <f t="shared" si="9"/>
        <v>11.111111111111111</v>
      </c>
      <c r="G14" s="28">
        <f>IF(W3=0,1,0)</f>
        <v>1</v>
      </c>
      <c r="H14" s="15"/>
      <c r="AF14" s="1" t="s">
        <v>20</v>
      </c>
      <c r="AG14" s="10" t="str">
        <f>IF(AND($V$1&lt;=AG1,AG1&lt;=$X$1),"X","")</f>
        <v/>
      </c>
      <c r="AH14" s="10" t="str">
        <f t="shared" ref="AH14:AX14" si="45">IF(AND($V$1&lt;=AH1,AH1&lt;=$X$1),"X","")</f>
        <v/>
      </c>
      <c r="AI14" s="10" t="str">
        <f t="shared" si="45"/>
        <v/>
      </c>
      <c r="AJ14" s="10" t="str">
        <f t="shared" si="45"/>
        <v/>
      </c>
      <c r="AK14" s="10" t="str">
        <f t="shared" si="45"/>
        <v/>
      </c>
      <c r="AL14" s="10" t="str">
        <f t="shared" si="45"/>
        <v/>
      </c>
      <c r="AM14" s="10" t="str">
        <f t="shared" si="45"/>
        <v/>
      </c>
      <c r="AN14" s="10" t="str">
        <f t="shared" si="45"/>
        <v/>
      </c>
      <c r="AO14" s="10" t="str">
        <f t="shared" si="45"/>
        <v/>
      </c>
      <c r="AP14" s="10" t="str">
        <f t="shared" si="45"/>
        <v/>
      </c>
      <c r="AQ14" s="10" t="str">
        <f t="shared" si="45"/>
        <v/>
      </c>
      <c r="AR14" s="10" t="str">
        <f t="shared" si="45"/>
        <v/>
      </c>
      <c r="AS14" s="10" t="str">
        <f t="shared" si="45"/>
        <v/>
      </c>
      <c r="AT14" s="10" t="str">
        <f t="shared" si="45"/>
        <v/>
      </c>
      <c r="AU14" s="10" t="str">
        <f t="shared" si="45"/>
        <v/>
      </c>
      <c r="AV14" s="10" t="str">
        <f t="shared" si="45"/>
        <v/>
      </c>
      <c r="AW14" s="10" t="str">
        <f t="shared" si="45"/>
        <v/>
      </c>
      <c r="AX14" s="10" t="str">
        <f t="shared" si="45"/>
        <v/>
      </c>
      <c r="AY14" s="10" t="str">
        <f t="shared" ref="AY14:BM14" si="46">IF(AND($V$1&lt;=AY1,AY1&lt;=$X$1),"X","")</f>
        <v/>
      </c>
      <c r="AZ14" s="10" t="str">
        <f t="shared" si="46"/>
        <v/>
      </c>
      <c r="BA14" s="10" t="str">
        <f t="shared" si="46"/>
        <v/>
      </c>
      <c r="BB14" s="10" t="str">
        <f t="shared" si="46"/>
        <v/>
      </c>
      <c r="BC14" s="10" t="str">
        <f t="shared" si="46"/>
        <v>X</v>
      </c>
      <c r="BD14" s="10" t="str">
        <f t="shared" si="46"/>
        <v>X</v>
      </c>
      <c r="BE14" s="10" t="str">
        <f t="shared" si="46"/>
        <v>X</v>
      </c>
      <c r="BF14" s="10" t="str">
        <f t="shared" si="46"/>
        <v>X</v>
      </c>
      <c r="BG14" s="10" t="str">
        <f t="shared" si="46"/>
        <v>X</v>
      </c>
      <c r="BH14" s="10" t="str">
        <f t="shared" si="46"/>
        <v>X</v>
      </c>
      <c r="BI14" s="10" t="str">
        <f t="shared" si="46"/>
        <v>X</v>
      </c>
      <c r="BJ14" s="10" t="str">
        <f t="shared" si="46"/>
        <v>X</v>
      </c>
      <c r="BK14" s="10" t="str">
        <f t="shared" si="46"/>
        <v>X</v>
      </c>
      <c r="BL14" s="10" t="str">
        <f t="shared" si="46"/>
        <v>X</v>
      </c>
      <c r="BM14" s="10" t="str">
        <f t="shared" si="46"/>
        <v>X</v>
      </c>
      <c r="BN14" s="10" t="str">
        <f t="shared" ref="BN14:CQ14" si="47">IF(AND($V$1&lt;=BN1,BN1&lt;=$X$1),"X","")</f>
        <v>X</v>
      </c>
      <c r="BO14" s="10" t="str">
        <f t="shared" si="47"/>
        <v>X</v>
      </c>
      <c r="BP14" s="10" t="str">
        <f t="shared" si="47"/>
        <v>X</v>
      </c>
      <c r="BQ14" s="10" t="str">
        <f t="shared" si="47"/>
        <v>X</v>
      </c>
      <c r="BR14" s="10" t="str">
        <f t="shared" si="47"/>
        <v>X</v>
      </c>
      <c r="BS14" s="10" t="str">
        <f t="shared" si="47"/>
        <v>X</v>
      </c>
      <c r="BT14" s="10" t="str">
        <f t="shared" si="47"/>
        <v>X</v>
      </c>
      <c r="BU14" s="10" t="str">
        <f t="shared" si="47"/>
        <v>X</v>
      </c>
      <c r="BV14" s="10" t="str">
        <f t="shared" si="47"/>
        <v>X</v>
      </c>
      <c r="BW14" s="10" t="str">
        <f t="shared" si="47"/>
        <v>X</v>
      </c>
      <c r="BX14" s="10" t="str">
        <f t="shared" si="47"/>
        <v>X</v>
      </c>
      <c r="BY14" s="10" t="str">
        <f t="shared" si="47"/>
        <v>X</v>
      </c>
      <c r="BZ14" s="10" t="str">
        <f t="shared" si="47"/>
        <v>X</v>
      </c>
      <c r="CA14" s="10" t="str">
        <f t="shared" si="47"/>
        <v>X</v>
      </c>
      <c r="CB14" s="10" t="str">
        <f t="shared" si="47"/>
        <v>X</v>
      </c>
      <c r="CC14" s="10" t="str">
        <f t="shared" si="47"/>
        <v>X</v>
      </c>
      <c r="CD14" s="10" t="str">
        <f t="shared" si="47"/>
        <v>X</v>
      </c>
      <c r="CE14" s="10" t="str">
        <f t="shared" si="47"/>
        <v>X</v>
      </c>
      <c r="CF14" s="10" t="str">
        <f t="shared" si="47"/>
        <v>X</v>
      </c>
      <c r="CG14" s="10" t="str">
        <f t="shared" si="47"/>
        <v>X</v>
      </c>
      <c r="CH14" s="10" t="str">
        <f t="shared" si="47"/>
        <v>X</v>
      </c>
      <c r="CI14" s="10" t="str">
        <f t="shared" si="47"/>
        <v>X</v>
      </c>
      <c r="CJ14" s="10" t="str">
        <f t="shared" si="47"/>
        <v>X</v>
      </c>
      <c r="CK14" s="10" t="str">
        <f t="shared" si="47"/>
        <v>X</v>
      </c>
      <c r="CL14" s="10" t="str">
        <f t="shared" si="47"/>
        <v>X</v>
      </c>
      <c r="CM14" s="10" t="str">
        <f t="shared" si="47"/>
        <v>X</v>
      </c>
      <c r="CN14" s="10" t="str">
        <f t="shared" si="47"/>
        <v>X</v>
      </c>
      <c r="CO14" s="10" t="str">
        <f t="shared" si="47"/>
        <v>X</v>
      </c>
      <c r="CP14" s="10" t="str">
        <f t="shared" si="47"/>
        <v>X</v>
      </c>
      <c r="CQ14" s="10" t="str">
        <f t="shared" si="47"/>
        <v>X</v>
      </c>
      <c r="CR14" s="1"/>
      <c r="CS14" s="1" t="str">
        <f t="shared" si="13"/>
        <v>N13</v>
      </c>
      <c r="CT14" s="11" t="str">
        <f t="shared" si="14"/>
        <v/>
      </c>
      <c r="CU14" s="11" t="str">
        <f t="shared" si="4"/>
        <v/>
      </c>
      <c r="CV14" s="11" t="str">
        <f t="shared" si="4"/>
        <v/>
      </c>
      <c r="CW14" s="11" t="str">
        <f t="shared" si="4"/>
        <v/>
      </c>
      <c r="CX14" s="11" t="str">
        <f t="shared" si="4"/>
        <v/>
      </c>
      <c r="CY14" s="11" t="str">
        <f t="shared" si="4"/>
        <v/>
      </c>
      <c r="CZ14" s="11" t="str">
        <f t="shared" si="4"/>
        <v/>
      </c>
      <c r="DA14" s="11" t="str">
        <f t="shared" si="4"/>
        <v/>
      </c>
      <c r="DB14" s="11" t="str">
        <f t="shared" si="4"/>
        <v/>
      </c>
      <c r="DC14" s="11" t="str">
        <f t="shared" si="4"/>
        <v/>
      </c>
      <c r="DD14" s="11" t="str">
        <f t="shared" si="4"/>
        <v/>
      </c>
      <c r="DE14" s="11" t="str">
        <f t="shared" si="4"/>
        <v/>
      </c>
      <c r="DF14" s="11" t="str">
        <f t="shared" si="4"/>
        <v/>
      </c>
      <c r="DG14" s="11" t="str">
        <f t="shared" si="4"/>
        <v/>
      </c>
      <c r="DH14" s="11" t="str">
        <f t="shared" si="4"/>
        <v/>
      </c>
      <c r="DI14" s="11" t="str">
        <f t="shared" si="4"/>
        <v/>
      </c>
      <c r="DJ14" s="11" t="str">
        <f t="shared" si="4"/>
        <v/>
      </c>
      <c r="DK14" s="11" t="str">
        <f t="shared" si="4"/>
        <v/>
      </c>
      <c r="DL14" s="11" t="str">
        <f t="shared" si="5"/>
        <v/>
      </c>
      <c r="DM14" s="11" t="str">
        <f t="shared" si="5"/>
        <v/>
      </c>
      <c r="DN14" s="11" t="str">
        <f t="shared" si="5"/>
        <v/>
      </c>
      <c r="DO14" s="11" t="str">
        <f t="shared" si="5"/>
        <v/>
      </c>
      <c r="DP14" s="11" t="str">
        <f t="shared" si="5"/>
        <v/>
      </c>
      <c r="DQ14" s="11" t="str">
        <f t="shared" si="5"/>
        <v/>
      </c>
      <c r="DR14" s="11" t="str">
        <f t="shared" si="5"/>
        <v/>
      </c>
      <c r="DS14" s="11" t="str">
        <f t="shared" si="5"/>
        <v/>
      </c>
      <c r="DT14" s="11" t="str">
        <f t="shared" si="5"/>
        <v/>
      </c>
      <c r="DU14" s="11" t="str">
        <f t="shared" si="5"/>
        <v/>
      </c>
      <c r="DV14" s="11" t="str">
        <f t="shared" si="5"/>
        <v/>
      </c>
      <c r="DW14" s="11" t="str">
        <f t="shared" si="5"/>
        <v/>
      </c>
      <c r="DX14" s="11" t="str">
        <f t="shared" si="5"/>
        <v/>
      </c>
      <c r="DY14" s="11" t="str">
        <f t="shared" si="5"/>
        <v/>
      </c>
      <c r="DZ14" s="11" t="str">
        <f t="shared" si="5"/>
        <v/>
      </c>
      <c r="EA14" s="11" t="str">
        <f t="shared" si="5"/>
        <v/>
      </c>
      <c r="EB14" s="11" t="str">
        <f t="shared" si="6"/>
        <v/>
      </c>
      <c r="EC14" s="11" t="str">
        <f t="shared" si="6"/>
        <v/>
      </c>
      <c r="ED14" s="11" t="str">
        <f t="shared" si="6"/>
        <v/>
      </c>
      <c r="EE14" s="11" t="str">
        <f t="shared" si="6"/>
        <v/>
      </c>
      <c r="EF14" s="11" t="str">
        <f t="shared" si="6"/>
        <v/>
      </c>
      <c r="EG14" s="11" t="str">
        <f t="shared" si="6"/>
        <v/>
      </c>
      <c r="EH14" s="11" t="str">
        <f t="shared" si="6"/>
        <v/>
      </c>
      <c r="EI14" s="11" t="str">
        <f t="shared" si="6"/>
        <v/>
      </c>
      <c r="EJ14" s="11" t="str">
        <f t="shared" si="6"/>
        <v/>
      </c>
      <c r="EK14" s="11" t="str">
        <f t="shared" si="6"/>
        <v/>
      </c>
      <c r="EL14" s="11" t="str">
        <f t="shared" si="6"/>
        <v/>
      </c>
      <c r="EM14" s="11" t="str">
        <f t="shared" si="6"/>
        <v/>
      </c>
      <c r="EN14" s="11" t="str">
        <f t="shared" si="6"/>
        <v/>
      </c>
      <c r="EO14" s="11" t="str">
        <f t="shared" si="6"/>
        <v/>
      </c>
      <c r="EP14" s="11" t="str">
        <f t="shared" si="6"/>
        <v/>
      </c>
      <c r="EQ14" s="11" t="str">
        <f t="shared" si="6"/>
        <v/>
      </c>
      <c r="ER14" s="11" t="str">
        <f t="shared" si="7"/>
        <v/>
      </c>
      <c r="ES14" s="11" t="str">
        <f t="shared" si="7"/>
        <v/>
      </c>
      <c r="ET14" s="11" t="str">
        <f t="shared" si="7"/>
        <v/>
      </c>
      <c r="EU14" s="11" t="str">
        <f t="shared" si="7"/>
        <v/>
      </c>
      <c r="EV14" s="11" t="str">
        <f t="shared" si="7"/>
        <v/>
      </c>
      <c r="EW14" s="11" t="str">
        <f t="shared" si="7"/>
        <v/>
      </c>
      <c r="EX14" s="11" t="str">
        <f t="shared" si="7"/>
        <v/>
      </c>
      <c r="EY14" s="11" t="str">
        <f t="shared" si="7"/>
        <v/>
      </c>
      <c r="EZ14" s="11" t="str">
        <f t="shared" si="7"/>
        <v/>
      </c>
      <c r="FA14" s="11" t="str">
        <f t="shared" si="7"/>
        <v/>
      </c>
      <c r="FB14" s="11" t="str">
        <f t="shared" si="7"/>
        <v/>
      </c>
      <c r="FC14" s="11" t="str">
        <f t="shared" si="7"/>
        <v/>
      </c>
      <c r="FD14" s="11" t="str">
        <f t="shared" si="7"/>
        <v/>
      </c>
    </row>
    <row r="15" spans="1:160" x14ac:dyDescent="0.25">
      <c r="A15" s="26" t="s">
        <v>6</v>
      </c>
      <c r="B15" s="26">
        <v>1</v>
      </c>
      <c r="C15" s="27">
        <v>5</v>
      </c>
      <c r="D15" s="26">
        <v>6</v>
      </c>
      <c r="E15" s="16">
        <f t="shared" si="8"/>
        <v>4.5</v>
      </c>
      <c r="F15" s="28">
        <f t="shared" si="9"/>
        <v>0.69444444444444442</v>
      </c>
      <c r="G15" s="28">
        <f>IF(AC8=0,1,0)</f>
        <v>1</v>
      </c>
      <c r="H15" s="15"/>
      <c r="N15" s="6">
        <f>K6</f>
        <v>5.166666666666667</v>
      </c>
      <c r="O15" s="6">
        <f>O17</f>
        <v>86.167000000000002</v>
      </c>
      <c r="P15" s="6">
        <f>N17+N15</f>
        <v>12.166666666666668</v>
      </c>
      <c r="Q15" s="1"/>
      <c r="R15" s="21">
        <f>MAX(P15,T10)</f>
        <v>25.166666666666668</v>
      </c>
      <c r="S15" s="6">
        <f>S17</f>
        <v>73.167000000000002</v>
      </c>
      <c r="T15" s="6">
        <f>R17+R15</f>
        <v>43</v>
      </c>
      <c r="U15" s="1"/>
      <c r="V15" s="1"/>
      <c r="W15" s="1"/>
      <c r="X15" s="21">
        <f>T10</f>
        <v>25.166666666666668</v>
      </c>
      <c r="Y15" s="6">
        <f>Y17</f>
        <v>86</v>
      </c>
      <c r="Z15" s="6">
        <f>X17+X15</f>
        <v>39.833333333333336</v>
      </c>
      <c r="AF15" s="1" t="s">
        <v>6</v>
      </c>
      <c r="AG15" s="10" t="str">
        <f>IF(AND($AB$6&lt;=AG1,AG1&lt;=$AD$6),"X","")</f>
        <v/>
      </c>
      <c r="AH15" s="10" t="str">
        <f t="shared" ref="AH15:AX15" si="48">IF(AND($AB$6&lt;=AH1,AH1&lt;=$AD$6),"X","")</f>
        <v/>
      </c>
      <c r="AI15" s="10" t="str">
        <f t="shared" si="48"/>
        <v/>
      </c>
      <c r="AJ15" s="10" t="str">
        <f t="shared" si="48"/>
        <v/>
      </c>
      <c r="AK15" s="10" t="str">
        <f t="shared" si="48"/>
        <v/>
      </c>
      <c r="AL15" s="10" t="str">
        <f t="shared" si="48"/>
        <v/>
      </c>
      <c r="AM15" s="10" t="str">
        <f t="shared" si="48"/>
        <v/>
      </c>
      <c r="AN15" s="10" t="str">
        <f t="shared" si="48"/>
        <v/>
      </c>
      <c r="AO15" s="10" t="str">
        <f t="shared" si="48"/>
        <v/>
      </c>
      <c r="AP15" s="10" t="str">
        <f t="shared" si="48"/>
        <v/>
      </c>
      <c r="AQ15" s="10" t="str">
        <f t="shared" si="48"/>
        <v/>
      </c>
      <c r="AR15" s="10" t="str">
        <f t="shared" si="48"/>
        <v/>
      </c>
      <c r="AS15" s="10" t="str">
        <f t="shared" si="48"/>
        <v/>
      </c>
      <c r="AT15" s="10" t="str">
        <f t="shared" si="48"/>
        <v/>
      </c>
      <c r="AU15" s="10" t="str">
        <f t="shared" si="48"/>
        <v/>
      </c>
      <c r="AV15" s="10" t="str">
        <f t="shared" si="48"/>
        <v/>
      </c>
      <c r="AW15" s="10" t="str">
        <f t="shared" si="48"/>
        <v/>
      </c>
      <c r="AX15" s="10" t="str">
        <f t="shared" si="48"/>
        <v/>
      </c>
      <c r="AY15" s="10" t="str">
        <f t="shared" ref="AY15:BM15" si="49">IF(AND($AB$6&lt;=AY1,AY1&lt;=$AD$6),"X","")</f>
        <v/>
      </c>
      <c r="AZ15" s="10" t="str">
        <f t="shared" si="49"/>
        <v/>
      </c>
      <c r="BA15" s="10" t="str">
        <f t="shared" si="49"/>
        <v/>
      </c>
      <c r="BB15" s="10" t="str">
        <f t="shared" si="49"/>
        <v/>
      </c>
      <c r="BC15" s="10" t="str">
        <f t="shared" si="49"/>
        <v/>
      </c>
      <c r="BD15" s="10" t="str">
        <f t="shared" si="49"/>
        <v/>
      </c>
      <c r="BE15" s="10" t="str">
        <f t="shared" si="49"/>
        <v/>
      </c>
      <c r="BF15" s="10" t="str">
        <f t="shared" si="49"/>
        <v/>
      </c>
      <c r="BG15" s="10" t="str">
        <f t="shared" si="49"/>
        <v/>
      </c>
      <c r="BH15" s="10" t="str">
        <f t="shared" si="49"/>
        <v/>
      </c>
      <c r="BI15" s="10" t="str">
        <f t="shared" si="49"/>
        <v/>
      </c>
      <c r="BJ15" s="10" t="str">
        <f t="shared" si="49"/>
        <v/>
      </c>
      <c r="BK15" s="10" t="str">
        <f t="shared" si="49"/>
        <v/>
      </c>
      <c r="BL15" s="10" t="str">
        <f t="shared" si="49"/>
        <v/>
      </c>
      <c r="BM15" s="10" t="str">
        <f t="shared" si="49"/>
        <v/>
      </c>
      <c r="BN15" s="10" t="str">
        <f t="shared" ref="BN15:CQ15" si="50">IF(AND($AB$6&lt;=BN1,BN1&lt;=$AD$6),"X","")</f>
        <v/>
      </c>
      <c r="BO15" s="10" t="str">
        <f t="shared" si="50"/>
        <v/>
      </c>
      <c r="BP15" s="10" t="str">
        <f t="shared" si="50"/>
        <v/>
      </c>
      <c r="BQ15" s="10" t="str">
        <f t="shared" si="50"/>
        <v/>
      </c>
      <c r="BR15" s="10" t="str">
        <f t="shared" si="50"/>
        <v/>
      </c>
      <c r="BS15" s="10" t="str">
        <f t="shared" si="50"/>
        <v/>
      </c>
      <c r="BT15" s="10" t="str">
        <f t="shared" si="50"/>
        <v/>
      </c>
      <c r="BU15" s="10" t="str">
        <f t="shared" si="50"/>
        <v/>
      </c>
      <c r="BV15" s="10" t="str">
        <f t="shared" si="50"/>
        <v/>
      </c>
      <c r="BW15" s="10" t="str">
        <f t="shared" si="50"/>
        <v/>
      </c>
      <c r="BX15" s="10" t="str">
        <f t="shared" si="50"/>
        <v/>
      </c>
      <c r="BY15" s="10" t="str">
        <f t="shared" si="50"/>
        <v/>
      </c>
      <c r="BZ15" s="10" t="str">
        <f t="shared" si="50"/>
        <v/>
      </c>
      <c r="CA15" s="10" t="str">
        <f t="shared" si="50"/>
        <v/>
      </c>
      <c r="CB15" s="10" t="str">
        <f t="shared" si="50"/>
        <v/>
      </c>
      <c r="CC15" s="10" t="str">
        <f t="shared" si="50"/>
        <v/>
      </c>
      <c r="CD15" s="10" t="str">
        <f t="shared" si="50"/>
        <v/>
      </c>
      <c r="CE15" s="10" t="str">
        <f t="shared" si="50"/>
        <v/>
      </c>
      <c r="CF15" s="10" t="str">
        <f t="shared" si="50"/>
        <v/>
      </c>
      <c r="CG15" s="10" t="str">
        <f t="shared" si="50"/>
        <v/>
      </c>
      <c r="CH15" s="10" t="str">
        <f t="shared" si="50"/>
        <v/>
      </c>
      <c r="CI15" s="10" t="str">
        <f t="shared" si="50"/>
        <v/>
      </c>
      <c r="CJ15" s="10" t="str">
        <f t="shared" si="50"/>
        <v/>
      </c>
      <c r="CK15" s="10" t="str">
        <f t="shared" si="50"/>
        <v/>
      </c>
      <c r="CL15" s="10" t="str">
        <f t="shared" si="50"/>
        <v/>
      </c>
      <c r="CM15" s="10" t="str">
        <f t="shared" si="50"/>
        <v/>
      </c>
      <c r="CN15" s="10" t="str">
        <f t="shared" si="50"/>
        <v/>
      </c>
      <c r="CO15" s="10" t="str">
        <f t="shared" si="50"/>
        <v/>
      </c>
      <c r="CP15" s="10" t="str">
        <f t="shared" si="50"/>
        <v/>
      </c>
      <c r="CQ15" s="10" t="str">
        <f t="shared" si="50"/>
        <v/>
      </c>
      <c r="CR15" s="1"/>
      <c r="CS15" s="1" t="str">
        <f t="shared" si="13"/>
        <v>N14</v>
      </c>
      <c r="CT15" s="11" t="str">
        <f t="shared" si="14"/>
        <v/>
      </c>
      <c r="CU15" s="11" t="str">
        <f t="shared" si="4"/>
        <v/>
      </c>
      <c r="CV15" s="11" t="str">
        <f t="shared" si="4"/>
        <v/>
      </c>
      <c r="CW15" s="11" t="str">
        <f t="shared" si="4"/>
        <v/>
      </c>
      <c r="CX15" s="11" t="str">
        <f t="shared" si="4"/>
        <v/>
      </c>
      <c r="CY15" s="11" t="str">
        <f t="shared" si="4"/>
        <v/>
      </c>
      <c r="CZ15" s="11" t="str">
        <f t="shared" si="4"/>
        <v/>
      </c>
      <c r="DA15" s="11" t="str">
        <f t="shared" si="4"/>
        <v/>
      </c>
      <c r="DB15" s="11" t="str">
        <f t="shared" si="4"/>
        <v/>
      </c>
      <c r="DC15" s="11" t="str">
        <f t="shared" si="4"/>
        <v/>
      </c>
      <c r="DD15" s="11" t="str">
        <f t="shared" si="4"/>
        <v/>
      </c>
      <c r="DE15" s="11" t="str">
        <f t="shared" si="4"/>
        <v/>
      </c>
      <c r="DF15" s="11" t="str">
        <f t="shared" si="4"/>
        <v/>
      </c>
      <c r="DG15" s="11" t="str">
        <f t="shared" si="4"/>
        <v/>
      </c>
      <c r="DH15" s="11" t="str">
        <f t="shared" si="4"/>
        <v/>
      </c>
      <c r="DI15" s="11" t="str">
        <f t="shared" si="4"/>
        <v/>
      </c>
      <c r="DJ15" s="11" t="str">
        <f t="shared" si="4"/>
        <v/>
      </c>
      <c r="DK15" s="11" t="str">
        <f t="shared" si="4"/>
        <v/>
      </c>
      <c r="DL15" s="11" t="str">
        <f t="shared" si="5"/>
        <v/>
      </c>
      <c r="DM15" s="11" t="str">
        <f t="shared" si="5"/>
        <v/>
      </c>
      <c r="DN15" s="11" t="str">
        <f t="shared" si="5"/>
        <v/>
      </c>
      <c r="DO15" s="11" t="str">
        <f t="shared" si="5"/>
        <v/>
      </c>
      <c r="DP15" s="11" t="str">
        <f t="shared" si="5"/>
        <v/>
      </c>
      <c r="DQ15" s="11" t="str">
        <f t="shared" si="5"/>
        <v/>
      </c>
      <c r="DR15" s="11" t="str">
        <f t="shared" si="5"/>
        <v/>
      </c>
      <c r="DS15" s="11" t="str">
        <f t="shared" si="5"/>
        <v/>
      </c>
      <c r="DT15" s="11" t="str">
        <f t="shared" si="5"/>
        <v/>
      </c>
      <c r="DU15" s="11" t="str">
        <f t="shared" si="5"/>
        <v/>
      </c>
      <c r="DV15" s="11" t="str">
        <f t="shared" si="5"/>
        <v/>
      </c>
      <c r="DW15" s="11" t="str">
        <f t="shared" si="5"/>
        <v/>
      </c>
      <c r="DX15" s="11" t="str">
        <f t="shared" si="5"/>
        <v/>
      </c>
      <c r="DY15" s="11" t="str">
        <f t="shared" si="5"/>
        <v/>
      </c>
      <c r="DZ15" s="11" t="str">
        <f t="shared" si="5"/>
        <v/>
      </c>
      <c r="EA15" s="11" t="str">
        <f t="shared" si="5"/>
        <v/>
      </c>
      <c r="EB15" s="11" t="str">
        <f t="shared" si="6"/>
        <v/>
      </c>
      <c r="EC15" s="11" t="str">
        <f t="shared" si="6"/>
        <v/>
      </c>
      <c r="ED15" s="11" t="str">
        <f t="shared" si="6"/>
        <v/>
      </c>
      <c r="EE15" s="11" t="str">
        <f t="shared" si="6"/>
        <v/>
      </c>
      <c r="EF15" s="11" t="str">
        <f t="shared" si="6"/>
        <v/>
      </c>
      <c r="EG15" s="11" t="str">
        <f t="shared" si="6"/>
        <v/>
      </c>
      <c r="EH15" s="11" t="str">
        <f t="shared" si="6"/>
        <v/>
      </c>
      <c r="EI15" s="11" t="str">
        <f t="shared" si="6"/>
        <v/>
      </c>
      <c r="EJ15" s="11" t="str">
        <f t="shared" si="6"/>
        <v/>
      </c>
      <c r="EK15" s="11" t="str">
        <f t="shared" si="6"/>
        <v/>
      </c>
      <c r="EL15" s="11" t="str">
        <f t="shared" si="6"/>
        <v/>
      </c>
      <c r="EM15" s="11" t="str">
        <f t="shared" si="6"/>
        <v/>
      </c>
      <c r="EN15" s="11" t="str">
        <f t="shared" si="6"/>
        <v/>
      </c>
      <c r="EO15" s="11" t="str">
        <f t="shared" si="6"/>
        <v/>
      </c>
      <c r="EP15" s="11" t="str">
        <f t="shared" si="6"/>
        <v/>
      </c>
      <c r="EQ15" s="11" t="str">
        <f t="shared" si="6"/>
        <v/>
      </c>
      <c r="ER15" s="11" t="str">
        <f t="shared" si="7"/>
        <v/>
      </c>
      <c r="ES15" s="11" t="str">
        <f t="shared" si="7"/>
        <v/>
      </c>
      <c r="ET15" s="11" t="str">
        <f t="shared" si="7"/>
        <v/>
      </c>
      <c r="EU15" s="11" t="str">
        <f t="shared" si="7"/>
        <v/>
      </c>
      <c r="EV15" s="11" t="str">
        <f t="shared" si="7"/>
        <v/>
      </c>
      <c r="EW15" s="11" t="str">
        <f t="shared" si="7"/>
        <v/>
      </c>
      <c r="EX15" s="11" t="str">
        <f t="shared" si="7"/>
        <v/>
      </c>
      <c r="EY15" s="11" t="str">
        <f t="shared" si="7"/>
        <v/>
      </c>
      <c r="EZ15" s="11" t="str">
        <f t="shared" si="7"/>
        <v/>
      </c>
      <c r="FA15" s="11" t="str">
        <f t="shared" si="7"/>
        <v/>
      </c>
      <c r="FB15" s="11" t="str">
        <f t="shared" si="7"/>
        <v/>
      </c>
      <c r="FC15" s="11" t="str">
        <f t="shared" si="7"/>
        <v/>
      </c>
      <c r="FD15" s="11" t="str">
        <f t="shared" si="7"/>
        <v/>
      </c>
    </row>
    <row r="16" spans="1:160" x14ac:dyDescent="0.25">
      <c r="A16" s="26" t="s">
        <v>15</v>
      </c>
      <c r="B16" s="26">
        <v>2</v>
      </c>
      <c r="C16" s="27">
        <v>3</v>
      </c>
      <c r="D16" s="26">
        <v>5</v>
      </c>
      <c r="E16" s="16">
        <f t="shared" si="8"/>
        <v>3.1666666666666665</v>
      </c>
      <c r="F16" s="28">
        <f t="shared" si="9"/>
        <v>0.25</v>
      </c>
      <c r="G16" s="28">
        <f>IF(AC22=0,1,0)</f>
        <v>1</v>
      </c>
      <c r="H16" s="15"/>
      <c r="N16" s="2"/>
      <c r="O16" s="5" t="s">
        <v>10</v>
      </c>
      <c r="P16" s="2"/>
      <c r="Q16" s="1"/>
      <c r="R16" s="2"/>
      <c r="S16" s="5" t="s">
        <v>11</v>
      </c>
      <c r="T16" s="2"/>
      <c r="U16" s="1"/>
      <c r="V16" s="1"/>
      <c r="W16" s="3"/>
      <c r="X16" s="2"/>
      <c r="Y16" s="5" t="s">
        <v>12</v>
      </c>
      <c r="Z16" s="2"/>
      <c r="AF16" s="1" t="s">
        <v>15</v>
      </c>
      <c r="AG16" s="10" t="str">
        <f>IF(AND($AB$20&lt;=AG1,AG1&lt;=$AD$20),"X","")</f>
        <v/>
      </c>
      <c r="AH16" s="10" t="str">
        <f t="shared" ref="AH16:AX16" si="51">IF(AND($AB$20&lt;=AH1,AH1&lt;=$AD$20),"X","")</f>
        <v/>
      </c>
      <c r="AI16" s="10" t="str">
        <f t="shared" si="51"/>
        <v/>
      </c>
      <c r="AJ16" s="10" t="str">
        <f t="shared" si="51"/>
        <v/>
      </c>
      <c r="AK16" s="10" t="str">
        <f t="shared" si="51"/>
        <v/>
      </c>
      <c r="AL16" s="10" t="str">
        <f t="shared" si="51"/>
        <v/>
      </c>
      <c r="AM16" s="10" t="str">
        <f t="shared" si="51"/>
        <v/>
      </c>
      <c r="AN16" s="10" t="str">
        <f t="shared" si="51"/>
        <v/>
      </c>
      <c r="AO16" s="10" t="str">
        <f t="shared" si="51"/>
        <v/>
      </c>
      <c r="AP16" s="10" t="str">
        <f t="shared" si="51"/>
        <v/>
      </c>
      <c r="AQ16" s="10" t="str">
        <f t="shared" si="51"/>
        <v/>
      </c>
      <c r="AR16" s="10" t="str">
        <f t="shared" si="51"/>
        <v/>
      </c>
      <c r="AS16" s="10" t="str">
        <f t="shared" si="51"/>
        <v/>
      </c>
      <c r="AT16" s="10" t="str">
        <f t="shared" si="51"/>
        <v/>
      </c>
      <c r="AU16" s="10" t="str">
        <f t="shared" si="51"/>
        <v/>
      </c>
      <c r="AV16" s="10" t="str">
        <f t="shared" si="51"/>
        <v/>
      </c>
      <c r="AW16" s="10" t="str">
        <f t="shared" si="51"/>
        <v/>
      </c>
      <c r="AX16" s="10" t="str">
        <f t="shared" si="51"/>
        <v/>
      </c>
      <c r="AY16" s="10" t="str">
        <f t="shared" ref="AY16:BM16" si="52">IF(AND($AB$20&lt;=AY1,AY1&lt;=$AD$20),"X","")</f>
        <v/>
      </c>
      <c r="AZ16" s="10" t="str">
        <f t="shared" si="52"/>
        <v/>
      </c>
      <c r="BA16" s="10" t="str">
        <f t="shared" si="52"/>
        <v/>
      </c>
      <c r="BB16" s="10" t="str">
        <f t="shared" si="52"/>
        <v/>
      </c>
      <c r="BC16" s="10" t="str">
        <f t="shared" si="52"/>
        <v/>
      </c>
      <c r="BD16" s="10" t="str">
        <f t="shared" si="52"/>
        <v/>
      </c>
      <c r="BE16" s="10" t="str">
        <f t="shared" si="52"/>
        <v/>
      </c>
      <c r="BF16" s="10" t="str">
        <f t="shared" si="52"/>
        <v/>
      </c>
      <c r="BG16" s="10" t="str">
        <f t="shared" si="52"/>
        <v/>
      </c>
      <c r="BH16" s="10" t="str">
        <f t="shared" si="52"/>
        <v/>
      </c>
      <c r="BI16" s="10" t="str">
        <f t="shared" si="52"/>
        <v/>
      </c>
      <c r="BJ16" s="10" t="str">
        <f t="shared" si="52"/>
        <v/>
      </c>
      <c r="BK16" s="10" t="str">
        <f t="shared" si="52"/>
        <v/>
      </c>
      <c r="BL16" s="10" t="str">
        <f t="shared" si="52"/>
        <v/>
      </c>
      <c r="BM16" s="10" t="str">
        <f t="shared" si="52"/>
        <v/>
      </c>
      <c r="BN16" s="10" t="str">
        <f t="shared" ref="BN16:CQ16" si="53">IF(AND($AB$20&lt;=BN1,BN1&lt;=$AD$20),"X","")</f>
        <v/>
      </c>
      <c r="BO16" s="10" t="str">
        <f t="shared" si="53"/>
        <v/>
      </c>
      <c r="BP16" s="10" t="str">
        <f t="shared" si="53"/>
        <v/>
      </c>
      <c r="BQ16" s="10" t="str">
        <f t="shared" si="53"/>
        <v/>
      </c>
      <c r="BR16" s="10" t="str">
        <f t="shared" si="53"/>
        <v/>
      </c>
      <c r="BS16" s="10" t="str">
        <f t="shared" si="53"/>
        <v/>
      </c>
      <c r="BT16" s="10" t="str">
        <f t="shared" si="53"/>
        <v/>
      </c>
      <c r="BU16" s="10" t="str">
        <f t="shared" si="53"/>
        <v/>
      </c>
      <c r="BV16" s="10" t="str">
        <f t="shared" si="53"/>
        <v/>
      </c>
      <c r="BW16" s="10" t="str">
        <f t="shared" si="53"/>
        <v/>
      </c>
      <c r="BX16" s="10" t="str">
        <f t="shared" si="53"/>
        <v/>
      </c>
      <c r="BY16" s="10" t="str">
        <f t="shared" si="53"/>
        <v/>
      </c>
      <c r="BZ16" s="10" t="str">
        <f t="shared" si="53"/>
        <v/>
      </c>
      <c r="CA16" s="10" t="str">
        <f t="shared" si="53"/>
        <v/>
      </c>
      <c r="CB16" s="10" t="str">
        <f t="shared" si="53"/>
        <v/>
      </c>
      <c r="CC16" s="10" t="str">
        <f t="shared" si="53"/>
        <v/>
      </c>
      <c r="CD16" s="10" t="str">
        <f t="shared" si="53"/>
        <v/>
      </c>
      <c r="CE16" s="10" t="str">
        <f t="shared" si="53"/>
        <v/>
      </c>
      <c r="CF16" s="10" t="str">
        <f t="shared" si="53"/>
        <v/>
      </c>
      <c r="CG16" s="10" t="str">
        <f t="shared" si="53"/>
        <v/>
      </c>
      <c r="CH16" s="10" t="str">
        <f t="shared" si="53"/>
        <v/>
      </c>
      <c r="CI16" s="10" t="str">
        <f t="shared" si="53"/>
        <v/>
      </c>
      <c r="CJ16" s="10" t="str">
        <f t="shared" si="53"/>
        <v/>
      </c>
      <c r="CK16" s="10" t="str">
        <f t="shared" si="53"/>
        <v/>
      </c>
      <c r="CL16" s="10" t="str">
        <f t="shared" si="53"/>
        <v/>
      </c>
      <c r="CM16" s="10" t="str">
        <f t="shared" si="53"/>
        <v/>
      </c>
      <c r="CN16" s="10" t="str">
        <f t="shared" si="53"/>
        <v/>
      </c>
      <c r="CO16" s="10" t="str">
        <f t="shared" si="53"/>
        <v/>
      </c>
      <c r="CP16" s="10" t="str">
        <f t="shared" si="53"/>
        <v/>
      </c>
      <c r="CQ16" s="10" t="str">
        <f t="shared" si="53"/>
        <v/>
      </c>
      <c r="CR16" s="1"/>
      <c r="CS16" s="1" t="str">
        <f t="shared" si="13"/>
        <v>N15</v>
      </c>
      <c r="CT16" s="11" t="str">
        <f t="shared" si="14"/>
        <v/>
      </c>
      <c r="CU16" s="11" t="str">
        <f t="shared" si="4"/>
        <v/>
      </c>
      <c r="CV16" s="11" t="str">
        <f t="shared" si="4"/>
        <v/>
      </c>
      <c r="CW16" s="11" t="str">
        <f t="shared" si="4"/>
        <v/>
      </c>
      <c r="CX16" s="11" t="str">
        <f t="shared" si="4"/>
        <v/>
      </c>
      <c r="CY16" s="11" t="str">
        <f t="shared" si="4"/>
        <v/>
      </c>
      <c r="CZ16" s="11" t="str">
        <f t="shared" si="4"/>
        <v/>
      </c>
      <c r="DA16" s="11" t="str">
        <f t="shared" si="4"/>
        <v/>
      </c>
      <c r="DB16" s="11" t="str">
        <f t="shared" si="4"/>
        <v/>
      </c>
      <c r="DC16" s="11" t="str">
        <f t="shared" si="4"/>
        <v/>
      </c>
      <c r="DD16" s="11" t="str">
        <f t="shared" si="4"/>
        <v/>
      </c>
      <c r="DE16" s="11" t="str">
        <f t="shared" si="4"/>
        <v/>
      </c>
      <c r="DF16" s="11" t="str">
        <f t="shared" si="4"/>
        <v/>
      </c>
      <c r="DG16" s="11" t="str">
        <f t="shared" si="4"/>
        <v/>
      </c>
      <c r="DH16" s="11" t="str">
        <f t="shared" si="4"/>
        <v/>
      </c>
      <c r="DI16" s="11" t="str">
        <f t="shared" si="4"/>
        <v/>
      </c>
      <c r="DJ16" s="11" t="str">
        <f t="shared" si="4"/>
        <v/>
      </c>
      <c r="DK16" s="11" t="str">
        <f t="shared" si="4"/>
        <v/>
      </c>
      <c r="DL16" s="11" t="str">
        <f t="shared" si="5"/>
        <v/>
      </c>
      <c r="DM16" s="11" t="str">
        <f t="shared" si="5"/>
        <v/>
      </c>
      <c r="DN16" s="11" t="str">
        <f t="shared" si="5"/>
        <v/>
      </c>
      <c r="DO16" s="11" t="str">
        <f t="shared" si="5"/>
        <v/>
      </c>
      <c r="DP16" s="11" t="str">
        <f t="shared" si="5"/>
        <v/>
      </c>
      <c r="DQ16" s="11" t="str">
        <f t="shared" si="5"/>
        <v/>
      </c>
      <c r="DR16" s="11" t="str">
        <f t="shared" si="5"/>
        <v/>
      </c>
      <c r="DS16" s="11" t="str">
        <f t="shared" si="5"/>
        <v/>
      </c>
      <c r="DT16" s="11" t="str">
        <f t="shared" si="5"/>
        <v/>
      </c>
      <c r="DU16" s="11" t="str">
        <f t="shared" si="5"/>
        <v/>
      </c>
      <c r="DV16" s="11" t="str">
        <f t="shared" si="5"/>
        <v/>
      </c>
      <c r="DW16" s="11" t="str">
        <f t="shared" si="5"/>
        <v/>
      </c>
      <c r="DX16" s="11" t="str">
        <f t="shared" si="5"/>
        <v/>
      </c>
      <c r="DY16" s="11" t="str">
        <f t="shared" si="5"/>
        <v/>
      </c>
      <c r="DZ16" s="11" t="str">
        <f t="shared" si="5"/>
        <v/>
      </c>
      <c r="EA16" s="11" t="str">
        <f t="shared" si="5"/>
        <v/>
      </c>
      <c r="EB16" s="11" t="str">
        <f t="shared" si="6"/>
        <v/>
      </c>
      <c r="EC16" s="11" t="str">
        <f t="shared" si="6"/>
        <v/>
      </c>
      <c r="ED16" s="11" t="str">
        <f t="shared" si="6"/>
        <v/>
      </c>
      <c r="EE16" s="11" t="str">
        <f t="shared" si="6"/>
        <v/>
      </c>
      <c r="EF16" s="11" t="str">
        <f t="shared" si="6"/>
        <v/>
      </c>
      <c r="EG16" s="11" t="str">
        <f t="shared" si="6"/>
        <v/>
      </c>
      <c r="EH16" s="11" t="str">
        <f t="shared" si="6"/>
        <v/>
      </c>
      <c r="EI16" s="11" t="str">
        <f t="shared" si="6"/>
        <v/>
      </c>
      <c r="EJ16" s="11" t="str">
        <f t="shared" si="6"/>
        <v/>
      </c>
      <c r="EK16" s="11" t="str">
        <f t="shared" si="6"/>
        <v/>
      </c>
      <c r="EL16" s="11" t="str">
        <f t="shared" si="6"/>
        <v/>
      </c>
      <c r="EM16" s="11" t="str">
        <f t="shared" si="6"/>
        <v/>
      </c>
      <c r="EN16" s="11" t="str">
        <f t="shared" si="6"/>
        <v/>
      </c>
      <c r="EO16" s="11" t="str">
        <f t="shared" si="6"/>
        <v/>
      </c>
      <c r="EP16" s="11" t="str">
        <f t="shared" si="6"/>
        <v/>
      </c>
      <c r="EQ16" s="11" t="str">
        <f t="shared" si="6"/>
        <v/>
      </c>
      <c r="ER16" s="11" t="str">
        <f t="shared" si="7"/>
        <v/>
      </c>
      <c r="ES16" s="11" t="str">
        <f t="shared" si="7"/>
        <v/>
      </c>
      <c r="ET16" s="11" t="str">
        <f t="shared" si="7"/>
        <v/>
      </c>
      <c r="EU16" s="11" t="str">
        <f t="shared" si="7"/>
        <v/>
      </c>
      <c r="EV16" s="11" t="str">
        <f t="shared" si="7"/>
        <v/>
      </c>
      <c r="EW16" s="11" t="str">
        <f t="shared" si="7"/>
        <v/>
      </c>
      <c r="EX16" s="11" t="str">
        <f t="shared" si="7"/>
        <v/>
      </c>
      <c r="EY16" s="11" t="str">
        <f t="shared" si="7"/>
        <v/>
      </c>
      <c r="EZ16" s="11" t="str">
        <f t="shared" si="7"/>
        <v/>
      </c>
      <c r="FA16" s="11" t="str">
        <f t="shared" si="7"/>
        <v/>
      </c>
      <c r="FB16" s="11" t="str">
        <f t="shared" si="7"/>
        <v/>
      </c>
      <c r="FC16" s="11" t="str">
        <f t="shared" si="7"/>
        <v/>
      </c>
      <c r="FD16" s="11" t="str">
        <f t="shared" si="7"/>
        <v/>
      </c>
    </row>
    <row r="17" spans="1:160" x14ac:dyDescent="0.25">
      <c r="A17" s="26" t="s">
        <v>16</v>
      </c>
      <c r="B17" s="26">
        <v>15</v>
      </c>
      <c r="C17" s="27">
        <v>22</v>
      </c>
      <c r="D17" s="26">
        <v>30</v>
      </c>
      <c r="E17" s="16">
        <f t="shared" si="8"/>
        <v>22.166666666666668</v>
      </c>
      <c r="F17" s="28">
        <f t="shared" si="9"/>
        <v>6.25</v>
      </c>
      <c r="G17" s="28">
        <f>IF(O27=0,1,0)</f>
        <v>0</v>
      </c>
      <c r="H17" s="15"/>
      <c r="N17" s="16">
        <f>E3</f>
        <v>7</v>
      </c>
      <c r="O17" s="7">
        <f>ROUND(P18-P15,3)</f>
        <v>86.167000000000002</v>
      </c>
      <c r="P17" s="7"/>
      <c r="Q17" s="1"/>
      <c r="R17" s="16">
        <f>E7</f>
        <v>17.833333333333332</v>
      </c>
      <c r="S17" s="7">
        <f>ROUND(T18-T15,3)</f>
        <v>73.167000000000002</v>
      </c>
      <c r="T17" s="7"/>
      <c r="U17" s="1"/>
      <c r="V17" s="1"/>
      <c r="W17" s="3"/>
      <c r="X17" s="16">
        <f>E9</f>
        <v>14.666666666666666</v>
      </c>
      <c r="Y17" s="7">
        <f>ROUND(Z18-Z15,3)</f>
        <v>86</v>
      </c>
      <c r="Z17" s="7"/>
      <c r="AF17" s="1" t="s">
        <v>16</v>
      </c>
      <c r="AG17" s="10" t="str">
        <f>IF(AND($N$25&lt;=AG1,AG1&lt;=$P$25),"X","")</f>
        <v/>
      </c>
      <c r="AH17" s="10" t="str">
        <f t="shared" ref="AH17:AX17" si="54">IF(AND($N$25&lt;=AH1,AH1&lt;=$P$25),"X","")</f>
        <v/>
      </c>
      <c r="AI17" s="10" t="str">
        <f t="shared" si="54"/>
        <v/>
      </c>
      <c r="AJ17" s="10" t="str">
        <f t="shared" si="54"/>
        <v/>
      </c>
      <c r="AK17" s="10" t="str">
        <f t="shared" si="54"/>
        <v/>
      </c>
      <c r="AL17" s="10" t="str">
        <f t="shared" si="54"/>
        <v/>
      </c>
      <c r="AM17" s="10" t="str">
        <f t="shared" si="54"/>
        <v/>
      </c>
      <c r="AN17" s="10" t="str">
        <f t="shared" si="54"/>
        <v/>
      </c>
      <c r="AO17" s="10" t="str">
        <f t="shared" si="54"/>
        <v/>
      </c>
      <c r="AP17" s="10" t="str">
        <f t="shared" si="54"/>
        <v/>
      </c>
      <c r="AQ17" s="10" t="str">
        <f t="shared" si="54"/>
        <v/>
      </c>
      <c r="AR17" s="10" t="str">
        <f t="shared" si="54"/>
        <v/>
      </c>
      <c r="AS17" s="10" t="str">
        <f t="shared" si="54"/>
        <v/>
      </c>
      <c r="AT17" s="10" t="str">
        <f t="shared" si="54"/>
        <v>X</v>
      </c>
      <c r="AU17" s="10" t="str">
        <f t="shared" si="54"/>
        <v>X</v>
      </c>
      <c r="AV17" s="10" t="str">
        <f t="shared" si="54"/>
        <v>X</v>
      </c>
      <c r="AW17" s="10" t="str">
        <f t="shared" si="54"/>
        <v>X</v>
      </c>
      <c r="AX17" s="10" t="str">
        <f t="shared" si="54"/>
        <v>X</v>
      </c>
      <c r="AY17" s="10" t="str">
        <f t="shared" ref="AY17:BM17" si="55">IF(AND($N$25&lt;=AY1,AY1&lt;=$P$25),"X","")</f>
        <v>X</v>
      </c>
      <c r="AZ17" s="10" t="str">
        <f t="shared" si="55"/>
        <v>X</v>
      </c>
      <c r="BA17" s="10" t="str">
        <f t="shared" si="55"/>
        <v>X</v>
      </c>
      <c r="BB17" s="10" t="str">
        <f t="shared" si="55"/>
        <v>X</v>
      </c>
      <c r="BC17" s="10" t="str">
        <f t="shared" si="55"/>
        <v>X</v>
      </c>
      <c r="BD17" s="10" t="str">
        <f t="shared" si="55"/>
        <v>X</v>
      </c>
      <c r="BE17" s="10" t="str">
        <f t="shared" si="55"/>
        <v>X</v>
      </c>
      <c r="BF17" s="10" t="str">
        <f t="shared" si="55"/>
        <v>X</v>
      </c>
      <c r="BG17" s="10" t="str">
        <f t="shared" si="55"/>
        <v>X</v>
      </c>
      <c r="BH17" s="10" t="str">
        <f t="shared" si="55"/>
        <v>X</v>
      </c>
      <c r="BI17" s="10" t="str">
        <f t="shared" si="55"/>
        <v>X</v>
      </c>
      <c r="BJ17" s="10" t="str">
        <f t="shared" si="55"/>
        <v>X</v>
      </c>
      <c r="BK17" s="10" t="str">
        <f t="shared" si="55"/>
        <v>X</v>
      </c>
      <c r="BL17" s="10" t="str">
        <f t="shared" si="55"/>
        <v>X</v>
      </c>
      <c r="BM17" s="10" t="str">
        <f t="shared" si="55"/>
        <v>X</v>
      </c>
      <c r="BN17" s="10" t="str">
        <f t="shared" ref="BN17:CQ17" si="56">IF(AND($N$25&lt;=BN1,BN1&lt;=$P$25),"X","")</f>
        <v>X</v>
      </c>
      <c r="BO17" s="10" t="str">
        <f t="shared" si="56"/>
        <v>X</v>
      </c>
      <c r="BP17" s="10" t="str">
        <f t="shared" si="56"/>
        <v/>
      </c>
      <c r="BQ17" s="10" t="str">
        <f t="shared" si="56"/>
        <v/>
      </c>
      <c r="BR17" s="10" t="str">
        <f t="shared" si="56"/>
        <v/>
      </c>
      <c r="BS17" s="10" t="str">
        <f t="shared" si="56"/>
        <v/>
      </c>
      <c r="BT17" s="10" t="str">
        <f t="shared" si="56"/>
        <v/>
      </c>
      <c r="BU17" s="10" t="str">
        <f t="shared" si="56"/>
        <v/>
      </c>
      <c r="BV17" s="10" t="str">
        <f t="shared" si="56"/>
        <v/>
      </c>
      <c r="BW17" s="10" t="str">
        <f t="shared" si="56"/>
        <v/>
      </c>
      <c r="BX17" s="10" t="str">
        <f t="shared" si="56"/>
        <v/>
      </c>
      <c r="BY17" s="10" t="str">
        <f t="shared" si="56"/>
        <v/>
      </c>
      <c r="BZ17" s="10" t="str">
        <f t="shared" si="56"/>
        <v/>
      </c>
      <c r="CA17" s="10" t="str">
        <f t="shared" si="56"/>
        <v/>
      </c>
      <c r="CB17" s="10" t="str">
        <f t="shared" si="56"/>
        <v/>
      </c>
      <c r="CC17" s="10" t="str">
        <f t="shared" si="56"/>
        <v/>
      </c>
      <c r="CD17" s="10" t="str">
        <f t="shared" si="56"/>
        <v/>
      </c>
      <c r="CE17" s="10" t="str">
        <f t="shared" si="56"/>
        <v/>
      </c>
      <c r="CF17" s="10" t="str">
        <f t="shared" si="56"/>
        <v/>
      </c>
      <c r="CG17" s="10" t="str">
        <f t="shared" si="56"/>
        <v/>
      </c>
      <c r="CH17" s="10" t="str">
        <f t="shared" si="56"/>
        <v/>
      </c>
      <c r="CI17" s="10" t="str">
        <f t="shared" si="56"/>
        <v/>
      </c>
      <c r="CJ17" s="10" t="str">
        <f t="shared" si="56"/>
        <v/>
      </c>
      <c r="CK17" s="10" t="str">
        <f t="shared" si="56"/>
        <v/>
      </c>
      <c r="CL17" s="10" t="str">
        <f t="shared" si="56"/>
        <v/>
      </c>
      <c r="CM17" s="10" t="str">
        <f t="shared" si="56"/>
        <v/>
      </c>
      <c r="CN17" s="10" t="str">
        <f t="shared" si="56"/>
        <v/>
      </c>
      <c r="CO17" s="10" t="str">
        <f t="shared" si="56"/>
        <v/>
      </c>
      <c r="CP17" s="10" t="str">
        <f t="shared" si="56"/>
        <v/>
      </c>
      <c r="CQ17" s="10" t="str">
        <f t="shared" si="56"/>
        <v/>
      </c>
      <c r="CR17" s="1"/>
      <c r="CS17" s="1" t="str">
        <f t="shared" si="13"/>
        <v>N16</v>
      </c>
      <c r="CT17" s="11" t="str">
        <f t="shared" si="14"/>
        <v/>
      </c>
      <c r="CU17" s="11" t="str">
        <f t="shared" si="4"/>
        <v/>
      </c>
      <c r="CV17" s="11" t="str">
        <f t="shared" si="4"/>
        <v/>
      </c>
      <c r="CW17" s="11" t="str">
        <f t="shared" si="4"/>
        <v/>
      </c>
      <c r="CX17" s="11" t="str">
        <f t="shared" si="4"/>
        <v/>
      </c>
      <c r="CY17" s="11" t="str">
        <f t="shared" si="4"/>
        <v/>
      </c>
      <c r="CZ17" s="11" t="str">
        <f t="shared" si="4"/>
        <v/>
      </c>
      <c r="DA17" s="11" t="str">
        <f t="shared" si="4"/>
        <v/>
      </c>
      <c r="DB17" s="11" t="str">
        <f t="shared" si="4"/>
        <v/>
      </c>
      <c r="DC17" s="11" t="str">
        <f t="shared" si="4"/>
        <v/>
      </c>
      <c r="DD17" s="11" t="str">
        <f t="shared" si="4"/>
        <v/>
      </c>
      <c r="DE17" s="11" t="str">
        <f t="shared" si="4"/>
        <v/>
      </c>
      <c r="DF17" s="11" t="str">
        <f t="shared" si="4"/>
        <v/>
      </c>
      <c r="DG17" s="11" t="str">
        <f t="shared" si="4"/>
        <v>X</v>
      </c>
      <c r="DH17" s="11" t="str">
        <f t="shared" si="4"/>
        <v>X</v>
      </c>
      <c r="DI17" s="11" t="str">
        <f t="shared" si="4"/>
        <v>X</v>
      </c>
      <c r="DJ17" s="11" t="str">
        <f t="shared" si="4"/>
        <v>X</v>
      </c>
      <c r="DK17" s="11" t="str">
        <f t="shared" ref="DK17:DK18" si="57">IF(AX17=AX35,"","X")</f>
        <v>X</v>
      </c>
      <c r="DL17" s="11" t="str">
        <f t="shared" si="5"/>
        <v>X</v>
      </c>
      <c r="DM17" s="11" t="str">
        <f t="shared" si="5"/>
        <v>X</v>
      </c>
      <c r="DN17" s="11" t="str">
        <f t="shared" si="5"/>
        <v>X</v>
      </c>
      <c r="DO17" s="11" t="str">
        <f t="shared" si="5"/>
        <v>X</v>
      </c>
      <c r="DP17" s="11" t="str">
        <f t="shared" si="5"/>
        <v>X</v>
      </c>
      <c r="DQ17" s="11" t="str">
        <f t="shared" si="5"/>
        <v>X</v>
      </c>
      <c r="DR17" s="11" t="str">
        <f t="shared" si="5"/>
        <v>X</v>
      </c>
      <c r="DS17" s="11" t="str">
        <f t="shared" si="5"/>
        <v>X</v>
      </c>
      <c r="DT17" s="11" t="str">
        <f t="shared" si="5"/>
        <v>X</v>
      </c>
      <c r="DU17" s="11" t="str">
        <f t="shared" si="5"/>
        <v>X</v>
      </c>
      <c r="DV17" s="11" t="str">
        <f t="shared" si="5"/>
        <v>X</v>
      </c>
      <c r="DW17" s="11" t="str">
        <f t="shared" si="5"/>
        <v>X</v>
      </c>
      <c r="DX17" s="11" t="str">
        <f t="shared" si="5"/>
        <v>X</v>
      </c>
      <c r="DY17" s="11" t="str">
        <f t="shared" si="5"/>
        <v>X</v>
      </c>
      <c r="DZ17" s="11" t="str">
        <f t="shared" si="5"/>
        <v>X</v>
      </c>
      <c r="EA17" s="11" t="str">
        <f t="shared" ref="EA17:EA18" si="58">IF(BN17=BN35,"","X")</f>
        <v>X</v>
      </c>
      <c r="EB17" s="11" t="str">
        <f t="shared" si="6"/>
        <v>X</v>
      </c>
      <c r="EC17" s="11" t="str">
        <f t="shared" si="6"/>
        <v/>
      </c>
      <c r="ED17" s="11" t="str">
        <f t="shared" si="6"/>
        <v/>
      </c>
      <c r="EE17" s="11" t="str">
        <f t="shared" si="6"/>
        <v/>
      </c>
      <c r="EF17" s="11" t="str">
        <f t="shared" si="6"/>
        <v/>
      </c>
      <c r="EG17" s="11" t="str">
        <f t="shared" si="6"/>
        <v/>
      </c>
      <c r="EH17" s="11" t="str">
        <f t="shared" si="6"/>
        <v/>
      </c>
      <c r="EI17" s="11" t="str">
        <f t="shared" si="6"/>
        <v/>
      </c>
      <c r="EJ17" s="11" t="str">
        <f t="shared" si="6"/>
        <v/>
      </c>
      <c r="EK17" s="11" t="str">
        <f t="shared" si="6"/>
        <v/>
      </c>
      <c r="EL17" s="11" t="str">
        <f t="shared" si="6"/>
        <v/>
      </c>
      <c r="EM17" s="11" t="str">
        <f t="shared" si="6"/>
        <v/>
      </c>
      <c r="EN17" s="11" t="str">
        <f t="shared" si="6"/>
        <v/>
      </c>
      <c r="EO17" s="11" t="str">
        <f t="shared" si="6"/>
        <v/>
      </c>
      <c r="EP17" s="11" t="str">
        <f t="shared" si="6"/>
        <v/>
      </c>
      <c r="EQ17" s="11" t="str">
        <f t="shared" ref="EQ17:EQ18" si="59">IF(CD17=CD35,"","X")</f>
        <v/>
      </c>
      <c r="ER17" s="11" t="str">
        <f t="shared" si="7"/>
        <v/>
      </c>
      <c r="ES17" s="11" t="str">
        <f t="shared" si="7"/>
        <v/>
      </c>
      <c r="ET17" s="11" t="str">
        <f t="shared" si="7"/>
        <v/>
      </c>
      <c r="EU17" s="11" t="str">
        <f t="shared" si="7"/>
        <v/>
      </c>
      <c r="EV17" s="11" t="str">
        <f t="shared" si="7"/>
        <v/>
      </c>
      <c r="EW17" s="11" t="str">
        <f t="shared" si="7"/>
        <v/>
      </c>
      <c r="EX17" s="11" t="str">
        <f t="shared" si="7"/>
        <v/>
      </c>
      <c r="EY17" s="11" t="str">
        <f t="shared" si="7"/>
        <v/>
      </c>
      <c r="EZ17" s="11" t="str">
        <f t="shared" si="7"/>
        <v/>
      </c>
      <c r="FA17" s="11" t="str">
        <f t="shared" si="7"/>
        <v/>
      </c>
      <c r="FB17" s="11" t="str">
        <f t="shared" si="7"/>
        <v/>
      </c>
      <c r="FC17" s="11" t="str">
        <f t="shared" si="7"/>
        <v/>
      </c>
      <c r="FD17" s="11" t="str">
        <f t="shared" si="7"/>
        <v/>
      </c>
    </row>
    <row r="18" spans="1:160" x14ac:dyDescent="0.25">
      <c r="A18" s="26" t="s">
        <v>17</v>
      </c>
      <c r="B18" s="26">
        <v>1</v>
      </c>
      <c r="C18" s="27">
        <v>2</v>
      </c>
      <c r="D18" s="26">
        <v>5</v>
      </c>
      <c r="E18" s="16">
        <f t="shared" si="8"/>
        <v>2.3333333333333335</v>
      </c>
      <c r="F18" s="28">
        <f t="shared" si="9"/>
        <v>0.44444444444444442</v>
      </c>
      <c r="G18" s="28">
        <f>IF(AC27=0,1,0)</f>
        <v>1</v>
      </c>
      <c r="H18" s="15"/>
      <c r="N18" s="6">
        <f>P18-N17</f>
        <v>91.333333333333329</v>
      </c>
      <c r="O18" s="6"/>
      <c r="P18" s="22">
        <f>MIN(R18,N28)</f>
        <v>98.333333333333329</v>
      </c>
      <c r="Q18" s="1"/>
      <c r="R18" s="6">
        <f>T18-R17</f>
        <v>98.333333333333329</v>
      </c>
      <c r="S18" s="6"/>
      <c r="T18" s="6">
        <f>V23</f>
        <v>116.16666666666666</v>
      </c>
      <c r="U18" s="1"/>
      <c r="V18" s="1"/>
      <c r="W18" s="1"/>
      <c r="X18" s="6">
        <f>Z18-X17</f>
        <v>111.16666666666666</v>
      </c>
      <c r="Y18" s="6"/>
      <c r="Z18" s="6">
        <f>AB23</f>
        <v>125.83333333333333</v>
      </c>
      <c r="AF18" s="1" t="s">
        <v>17</v>
      </c>
      <c r="AG18" s="10" t="str">
        <f>IF(AND($AB$25&lt;=AG1,AG1&lt;=$AD$25),"X","")</f>
        <v/>
      </c>
      <c r="AH18" s="10" t="str">
        <f t="shared" ref="AH18:AX18" si="60">IF(AND($AB$25&lt;=AH1,AH1&lt;=$AD$25),"X","")</f>
        <v/>
      </c>
      <c r="AI18" s="10" t="str">
        <f t="shared" si="60"/>
        <v/>
      </c>
      <c r="AJ18" s="10" t="str">
        <f t="shared" si="60"/>
        <v/>
      </c>
      <c r="AK18" s="10" t="str">
        <f t="shared" si="60"/>
        <v/>
      </c>
      <c r="AL18" s="10" t="str">
        <f t="shared" si="60"/>
        <v/>
      </c>
      <c r="AM18" s="10" t="str">
        <f t="shared" si="60"/>
        <v/>
      </c>
      <c r="AN18" s="10" t="str">
        <f t="shared" si="60"/>
        <v/>
      </c>
      <c r="AO18" s="10" t="str">
        <f t="shared" si="60"/>
        <v/>
      </c>
      <c r="AP18" s="10" t="str">
        <f t="shared" si="60"/>
        <v/>
      </c>
      <c r="AQ18" s="10" t="str">
        <f t="shared" si="60"/>
        <v/>
      </c>
      <c r="AR18" s="10" t="str">
        <f t="shared" si="60"/>
        <v/>
      </c>
      <c r="AS18" s="10" t="str">
        <f t="shared" si="60"/>
        <v/>
      </c>
      <c r="AT18" s="10" t="str">
        <f t="shared" si="60"/>
        <v/>
      </c>
      <c r="AU18" s="10" t="str">
        <f t="shared" si="60"/>
        <v/>
      </c>
      <c r="AV18" s="10" t="str">
        <f t="shared" si="60"/>
        <v/>
      </c>
      <c r="AW18" s="10" t="str">
        <f t="shared" si="60"/>
        <v/>
      </c>
      <c r="AX18" s="10" t="str">
        <f t="shared" si="60"/>
        <v/>
      </c>
      <c r="AY18" s="10" t="str">
        <f t="shared" ref="AY18:BM18" si="61">IF(AND($AB$25&lt;=AY1,AY1&lt;=$AD$25),"X","")</f>
        <v/>
      </c>
      <c r="AZ18" s="10" t="str">
        <f t="shared" si="61"/>
        <v/>
      </c>
      <c r="BA18" s="10" t="str">
        <f t="shared" si="61"/>
        <v/>
      </c>
      <c r="BB18" s="10" t="str">
        <f t="shared" si="61"/>
        <v/>
      </c>
      <c r="BC18" s="10" t="str">
        <f t="shared" si="61"/>
        <v/>
      </c>
      <c r="BD18" s="10" t="str">
        <f t="shared" si="61"/>
        <v/>
      </c>
      <c r="BE18" s="10" t="str">
        <f t="shared" si="61"/>
        <v/>
      </c>
      <c r="BF18" s="10" t="str">
        <f t="shared" si="61"/>
        <v/>
      </c>
      <c r="BG18" s="10" t="str">
        <f t="shared" si="61"/>
        <v/>
      </c>
      <c r="BH18" s="10" t="str">
        <f t="shared" si="61"/>
        <v/>
      </c>
      <c r="BI18" s="10" t="str">
        <f t="shared" si="61"/>
        <v/>
      </c>
      <c r="BJ18" s="10" t="str">
        <f t="shared" si="61"/>
        <v/>
      </c>
      <c r="BK18" s="10" t="str">
        <f t="shared" si="61"/>
        <v/>
      </c>
      <c r="BL18" s="10" t="str">
        <f t="shared" si="61"/>
        <v/>
      </c>
      <c r="BM18" s="10" t="str">
        <f t="shared" si="61"/>
        <v/>
      </c>
      <c r="BN18" s="10" t="str">
        <f t="shared" ref="BN18:CQ18" si="62">IF(AND($AB$25&lt;=BN1,BN1&lt;=$AD$25),"X","")</f>
        <v/>
      </c>
      <c r="BO18" s="10" t="str">
        <f t="shared" si="62"/>
        <v/>
      </c>
      <c r="BP18" s="10" t="str">
        <f t="shared" si="62"/>
        <v/>
      </c>
      <c r="BQ18" s="10" t="str">
        <f t="shared" si="62"/>
        <v/>
      </c>
      <c r="BR18" s="10" t="str">
        <f t="shared" si="62"/>
        <v/>
      </c>
      <c r="BS18" s="10" t="str">
        <f t="shared" si="62"/>
        <v/>
      </c>
      <c r="BT18" s="10" t="str">
        <f t="shared" si="62"/>
        <v/>
      </c>
      <c r="BU18" s="10" t="str">
        <f t="shared" si="62"/>
        <v/>
      </c>
      <c r="BV18" s="10" t="str">
        <f t="shared" si="62"/>
        <v/>
      </c>
      <c r="BW18" s="10" t="str">
        <f t="shared" si="62"/>
        <v/>
      </c>
      <c r="BX18" s="10" t="str">
        <f t="shared" si="62"/>
        <v/>
      </c>
      <c r="BY18" s="10" t="str">
        <f t="shared" si="62"/>
        <v/>
      </c>
      <c r="BZ18" s="10" t="str">
        <f t="shared" si="62"/>
        <v/>
      </c>
      <c r="CA18" s="10" t="str">
        <f t="shared" si="62"/>
        <v/>
      </c>
      <c r="CB18" s="10" t="str">
        <f t="shared" si="62"/>
        <v/>
      </c>
      <c r="CC18" s="10" t="str">
        <f t="shared" si="62"/>
        <v/>
      </c>
      <c r="CD18" s="10" t="str">
        <f t="shared" si="62"/>
        <v/>
      </c>
      <c r="CE18" s="10" t="str">
        <f t="shared" si="62"/>
        <v/>
      </c>
      <c r="CF18" s="10" t="str">
        <f t="shared" si="62"/>
        <v/>
      </c>
      <c r="CG18" s="10" t="str">
        <f t="shared" si="62"/>
        <v/>
      </c>
      <c r="CH18" s="10" t="str">
        <f t="shared" si="62"/>
        <v/>
      </c>
      <c r="CI18" s="10" t="str">
        <f t="shared" si="62"/>
        <v/>
      </c>
      <c r="CJ18" s="10" t="str">
        <f t="shared" si="62"/>
        <v/>
      </c>
      <c r="CK18" s="10" t="str">
        <f t="shared" si="62"/>
        <v/>
      </c>
      <c r="CL18" s="10" t="str">
        <f t="shared" si="62"/>
        <v/>
      </c>
      <c r="CM18" s="10" t="str">
        <f t="shared" si="62"/>
        <v/>
      </c>
      <c r="CN18" s="10" t="str">
        <f t="shared" si="62"/>
        <v/>
      </c>
      <c r="CO18" s="10" t="str">
        <f t="shared" si="62"/>
        <v/>
      </c>
      <c r="CP18" s="10" t="str">
        <f t="shared" si="62"/>
        <v/>
      </c>
      <c r="CQ18" s="10" t="str">
        <f t="shared" si="62"/>
        <v/>
      </c>
      <c r="CR18" s="1"/>
      <c r="CS18" s="1" t="str">
        <f t="shared" si="13"/>
        <v>N17</v>
      </c>
      <c r="CT18" s="11" t="str">
        <f t="shared" si="14"/>
        <v/>
      </c>
      <c r="CU18" s="11" t="str">
        <f t="shared" si="14"/>
        <v/>
      </c>
      <c r="CV18" s="11" t="str">
        <f t="shared" si="14"/>
        <v/>
      </c>
      <c r="CW18" s="11" t="str">
        <f t="shared" si="14"/>
        <v/>
      </c>
      <c r="CX18" s="11" t="str">
        <f t="shared" si="14"/>
        <v/>
      </c>
      <c r="CY18" s="11" t="str">
        <f t="shared" si="14"/>
        <v/>
      </c>
      <c r="CZ18" s="11" t="str">
        <f t="shared" si="14"/>
        <v/>
      </c>
      <c r="DA18" s="11" t="str">
        <f t="shared" si="14"/>
        <v/>
      </c>
      <c r="DB18" s="11" t="str">
        <f t="shared" si="14"/>
        <v/>
      </c>
      <c r="DC18" s="11" t="str">
        <f t="shared" si="14"/>
        <v/>
      </c>
      <c r="DD18" s="11" t="str">
        <f t="shared" si="14"/>
        <v/>
      </c>
      <c r="DE18" s="11" t="str">
        <f t="shared" si="14"/>
        <v/>
      </c>
      <c r="DF18" s="11" t="str">
        <f t="shared" si="14"/>
        <v/>
      </c>
      <c r="DG18" s="11" t="str">
        <f t="shared" si="14"/>
        <v/>
      </c>
      <c r="DH18" s="11" t="str">
        <f t="shared" si="14"/>
        <v/>
      </c>
      <c r="DI18" s="11" t="str">
        <f t="shared" si="14"/>
        <v/>
      </c>
      <c r="DJ18" s="11" t="str">
        <f t="shared" ref="DJ18" si="63">IF(AW18=AW36,"","X")</f>
        <v/>
      </c>
      <c r="DK18" s="11" t="str">
        <f t="shared" si="57"/>
        <v/>
      </c>
      <c r="DL18" s="11" t="str">
        <f t="shared" ref="DL18" si="64">IF(AY18=AY36,"","X")</f>
        <v/>
      </c>
      <c r="DM18" s="11" t="str">
        <f t="shared" ref="DM18" si="65">IF(AZ18=AZ36,"","X")</f>
        <v/>
      </c>
      <c r="DN18" s="11" t="str">
        <f t="shared" ref="DN18" si="66">IF(BA18=BA36,"","X")</f>
        <v/>
      </c>
      <c r="DO18" s="11" t="str">
        <f t="shared" ref="DO18" si="67">IF(BB18=BB36,"","X")</f>
        <v/>
      </c>
      <c r="DP18" s="11" t="str">
        <f t="shared" ref="DP18" si="68">IF(BC18=BC36,"","X")</f>
        <v/>
      </c>
      <c r="DQ18" s="11" t="str">
        <f t="shared" ref="DQ18" si="69">IF(BD18=BD36,"","X")</f>
        <v/>
      </c>
      <c r="DR18" s="11" t="str">
        <f t="shared" ref="DR18" si="70">IF(BE18=BE36,"","X")</f>
        <v/>
      </c>
      <c r="DS18" s="11" t="str">
        <f t="shared" ref="DS18" si="71">IF(BF18=BF36,"","X")</f>
        <v/>
      </c>
      <c r="DT18" s="11" t="str">
        <f t="shared" ref="DT18" si="72">IF(BG18=BG36,"","X")</f>
        <v/>
      </c>
      <c r="DU18" s="11" t="str">
        <f t="shared" ref="DU18" si="73">IF(BH18=BH36,"","X")</f>
        <v/>
      </c>
      <c r="DV18" s="11" t="str">
        <f t="shared" ref="DV18" si="74">IF(BI18=BI36,"","X")</f>
        <v/>
      </c>
      <c r="DW18" s="11" t="str">
        <f t="shared" ref="DW18" si="75">IF(BJ18=BJ36,"","X")</f>
        <v/>
      </c>
      <c r="DX18" s="11" t="str">
        <f t="shared" ref="DX18" si="76">IF(BK18=BK36,"","X")</f>
        <v/>
      </c>
      <c r="DY18" s="11" t="str">
        <f t="shared" ref="DY18" si="77">IF(BL18=BL36,"","X")</f>
        <v/>
      </c>
      <c r="DZ18" s="11" t="str">
        <f t="shared" ref="DZ18" si="78">IF(BM18=BM36,"","X")</f>
        <v/>
      </c>
      <c r="EA18" s="11" t="str">
        <f t="shared" si="58"/>
        <v/>
      </c>
      <c r="EB18" s="11" t="str">
        <f t="shared" ref="EB18" si="79">IF(BO18=BO36,"","X")</f>
        <v/>
      </c>
      <c r="EC18" s="11" t="str">
        <f t="shared" ref="EC18" si="80">IF(BP18=BP36,"","X")</f>
        <v/>
      </c>
      <c r="ED18" s="11" t="str">
        <f t="shared" ref="ED18" si="81">IF(BQ18=BQ36,"","X")</f>
        <v/>
      </c>
      <c r="EE18" s="11" t="str">
        <f t="shared" ref="EE18" si="82">IF(BR18=BR36,"","X")</f>
        <v/>
      </c>
      <c r="EF18" s="11" t="str">
        <f t="shared" ref="EF18" si="83">IF(BS18=BS36,"","X")</f>
        <v/>
      </c>
      <c r="EG18" s="11" t="str">
        <f t="shared" ref="EG18" si="84">IF(BT18=BT36,"","X")</f>
        <v/>
      </c>
      <c r="EH18" s="11" t="str">
        <f t="shared" ref="EH18" si="85">IF(BU18=BU36,"","X")</f>
        <v/>
      </c>
      <c r="EI18" s="11" t="str">
        <f t="shared" ref="EI18" si="86">IF(BV18=BV36,"","X")</f>
        <v/>
      </c>
      <c r="EJ18" s="11" t="str">
        <f t="shared" ref="EJ18" si="87">IF(BW18=BW36,"","X")</f>
        <v/>
      </c>
      <c r="EK18" s="11" t="str">
        <f t="shared" ref="EK18" si="88">IF(BX18=BX36,"","X")</f>
        <v/>
      </c>
      <c r="EL18" s="11" t="str">
        <f t="shared" ref="EL18" si="89">IF(BY18=BY36,"","X")</f>
        <v/>
      </c>
      <c r="EM18" s="11" t="str">
        <f t="shared" ref="EM18" si="90">IF(BZ18=BZ36,"","X")</f>
        <v/>
      </c>
      <c r="EN18" s="11" t="str">
        <f t="shared" ref="EN18" si="91">IF(CA18=CA36,"","X")</f>
        <v/>
      </c>
      <c r="EO18" s="11" t="str">
        <f t="shared" ref="EO18" si="92">IF(CB18=CB36,"","X")</f>
        <v/>
      </c>
      <c r="EP18" s="11" t="str">
        <f t="shared" ref="EP18" si="93">IF(CC18=CC36,"","X")</f>
        <v/>
      </c>
      <c r="EQ18" s="11" t="str">
        <f t="shared" si="59"/>
        <v/>
      </c>
      <c r="ER18" s="11" t="str">
        <f t="shared" ref="ER18" si="94">IF(CE18=CE36,"","X")</f>
        <v/>
      </c>
      <c r="ES18" s="11" t="str">
        <f t="shared" ref="ES18" si="95">IF(CF18=CF36,"","X")</f>
        <v/>
      </c>
      <c r="ET18" s="11" t="str">
        <f t="shared" ref="ET18" si="96">IF(CG18=CG36,"","X")</f>
        <v/>
      </c>
      <c r="EU18" s="11" t="str">
        <f t="shared" ref="EU18" si="97">IF(CH18=CH36,"","X")</f>
        <v/>
      </c>
      <c r="EV18" s="11" t="str">
        <f t="shared" ref="EV18" si="98">IF(CI18=CI36,"","X")</f>
        <v/>
      </c>
      <c r="EW18" s="11" t="str">
        <f t="shared" ref="EW18" si="99">IF(CJ18=CJ36,"","X")</f>
        <v/>
      </c>
      <c r="EX18" s="11" t="str">
        <f t="shared" ref="EX18" si="100">IF(CK18=CK36,"","X")</f>
        <v/>
      </c>
      <c r="EY18" s="11" t="str">
        <f t="shared" ref="EY18" si="101">IF(CL18=CL36,"","X")</f>
        <v/>
      </c>
      <c r="EZ18" s="11" t="str">
        <f t="shared" ref="EZ18" si="102">IF(CM18=CM36,"","X")</f>
        <v/>
      </c>
      <c r="FA18" s="11" t="str">
        <f t="shared" ref="FA18" si="103">IF(CN18=CN36,"","X")</f>
        <v/>
      </c>
      <c r="FB18" s="11" t="str">
        <f t="shared" ref="FB18" si="104">IF(CO18=CO36,"","X")</f>
        <v/>
      </c>
      <c r="FC18" s="11" t="str">
        <f t="shared" ref="FC18" si="105">IF(CP18=CP36,"","X")</f>
        <v/>
      </c>
      <c r="FD18" s="11" t="str">
        <f t="shared" ref="FD18" si="106">IF(CQ18=CQ36,"","X")</f>
        <v/>
      </c>
    </row>
    <row r="19" spans="1:160" ht="15.75" thickBot="1" x14ac:dyDescent="0.3">
      <c r="B19" s="29">
        <f>SUMIF(G2:G18,1,B2:B18)</f>
        <v>110</v>
      </c>
      <c r="C19" s="29">
        <f>SUMIF(G2:G18,1,C2:C18)</f>
        <v>131</v>
      </c>
      <c r="D19" s="29">
        <f>SUMIF(G2:G18,1,D2:D18)</f>
        <v>154</v>
      </c>
      <c r="E19" s="29">
        <f>SUMIF(G2:G18,1,E2:E18)</f>
        <v>131.33333333333334</v>
      </c>
      <c r="F19" s="15">
        <f>SUMIF(G2:G18,1,F2:F18)</f>
        <v>15</v>
      </c>
      <c r="G19" s="23">
        <f>F19^0.5</f>
        <v>3.872983346207417</v>
      </c>
      <c r="H19" s="15"/>
      <c r="AF19" s="8" t="s">
        <v>23</v>
      </c>
      <c r="AG19" s="9">
        <v>0</v>
      </c>
      <c r="AH19" s="9">
        <v>1</v>
      </c>
      <c r="AI19" s="9">
        <v>2</v>
      </c>
      <c r="AJ19" s="9">
        <v>3</v>
      </c>
      <c r="AK19" s="9">
        <v>4</v>
      </c>
      <c r="AL19" s="9">
        <v>5</v>
      </c>
      <c r="AM19" s="9">
        <v>6</v>
      </c>
      <c r="AN19" s="9">
        <v>7</v>
      </c>
      <c r="AO19" s="9">
        <v>8</v>
      </c>
      <c r="AP19" s="9">
        <v>9</v>
      </c>
      <c r="AQ19" s="9">
        <v>10</v>
      </c>
      <c r="AR19" s="9">
        <v>11</v>
      </c>
      <c r="AS19" s="9">
        <v>12</v>
      </c>
      <c r="AT19" s="9">
        <v>13</v>
      </c>
      <c r="AU19" s="9">
        <v>14</v>
      </c>
      <c r="AV19" s="9">
        <v>15</v>
      </c>
      <c r="AW19" s="9">
        <v>16</v>
      </c>
      <c r="AX19" s="9">
        <v>17</v>
      </c>
      <c r="AY19" s="9">
        <v>18</v>
      </c>
      <c r="AZ19" s="9">
        <v>19</v>
      </c>
      <c r="BA19" s="9">
        <v>20</v>
      </c>
      <c r="BB19" s="9">
        <v>21</v>
      </c>
      <c r="BC19" s="9">
        <v>22</v>
      </c>
      <c r="BD19" s="9">
        <v>23</v>
      </c>
      <c r="BE19" s="9">
        <v>24</v>
      </c>
      <c r="BF19" s="9">
        <v>25</v>
      </c>
      <c r="BG19" s="9">
        <v>26</v>
      </c>
      <c r="BH19" s="9">
        <v>27</v>
      </c>
      <c r="BI19" s="9">
        <v>28</v>
      </c>
      <c r="BJ19" s="9">
        <v>29</v>
      </c>
      <c r="BK19" s="9">
        <v>30</v>
      </c>
      <c r="BL19" s="9">
        <v>31</v>
      </c>
      <c r="BM19" s="9">
        <v>32</v>
      </c>
      <c r="BN19" s="9">
        <v>33</v>
      </c>
      <c r="BO19" s="9">
        <v>34</v>
      </c>
      <c r="BP19" s="9">
        <v>35</v>
      </c>
      <c r="BQ19" s="9">
        <v>36</v>
      </c>
      <c r="BR19" s="9">
        <v>37</v>
      </c>
      <c r="BS19" s="9">
        <v>38</v>
      </c>
      <c r="BT19" s="9">
        <v>39</v>
      </c>
      <c r="BU19" s="9">
        <v>40</v>
      </c>
      <c r="BV19" s="9">
        <v>41</v>
      </c>
      <c r="BW19" s="9">
        <v>42</v>
      </c>
      <c r="BX19" s="9">
        <v>43</v>
      </c>
      <c r="BY19" s="9">
        <v>44</v>
      </c>
      <c r="BZ19" s="9">
        <v>45</v>
      </c>
      <c r="CA19" s="9">
        <v>46</v>
      </c>
      <c r="CB19" s="9">
        <v>47</v>
      </c>
      <c r="CC19" s="9">
        <v>48</v>
      </c>
      <c r="CD19" s="9">
        <v>49</v>
      </c>
      <c r="CE19" s="9">
        <v>50</v>
      </c>
      <c r="CF19" s="9">
        <v>51</v>
      </c>
      <c r="CG19" s="9">
        <v>52</v>
      </c>
      <c r="CH19" s="9">
        <v>53</v>
      </c>
      <c r="CI19" s="9">
        <v>54</v>
      </c>
      <c r="CJ19" s="9">
        <v>55</v>
      </c>
      <c r="CK19" s="9">
        <v>56</v>
      </c>
      <c r="CL19" s="9">
        <v>57</v>
      </c>
      <c r="CM19" s="9">
        <v>58</v>
      </c>
      <c r="CN19" s="9">
        <v>59</v>
      </c>
      <c r="CO19" s="9">
        <v>60</v>
      </c>
      <c r="CP19" s="9">
        <v>61</v>
      </c>
      <c r="CQ19" s="9">
        <v>62</v>
      </c>
      <c r="CR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r="20" spans="1:160" x14ac:dyDescent="0.25">
      <c r="A20" s="14"/>
      <c r="B20" s="14"/>
      <c r="C20" s="14"/>
      <c r="D20" s="14"/>
      <c r="E20" s="14"/>
      <c r="F20" s="14" t="s">
        <v>34</v>
      </c>
      <c r="G20" s="14" t="s">
        <v>35</v>
      </c>
      <c r="H20" s="14"/>
      <c r="R20" s="6">
        <f>P10</f>
        <v>17.166666666666668</v>
      </c>
      <c r="S20" s="6">
        <f>S22</f>
        <v>94</v>
      </c>
      <c r="T20" s="6">
        <f>R22+R20</f>
        <v>22.166666666666668</v>
      </c>
      <c r="U20" s="1"/>
      <c r="V20" s="6">
        <f>MAX(T15,T20)</f>
        <v>43</v>
      </c>
      <c r="W20" s="6">
        <f>W22</f>
        <v>73.167000000000002</v>
      </c>
      <c r="X20" s="6">
        <f>V22+V20</f>
        <v>52.666666666666664</v>
      </c>
      <c r="Y20" s="1"/>
      <c r="Z20" s="1"/>
      <c r="AA20" s="1"/>
      <c r="AB20" s="6">
        <f>MAX(Z15,X20,AD6)</f>
        <v>125.83333333333334</v>
      </c>
      <c r="AC20" s="6">
        <f>AC22</f>
        <v>0</v>
      </c>
      <c r="AD20" s="6">
        <f>AB22+AB20</f>
        <v>129</v>
      </c>
      <c r="AF20" s="1" t="str">
        <f t="shared" ref="AF20:AF36" si="107">AF2</f>
        <v>N1</v>
      </c>
      <c r="AG20" s="13" t="str">
        <f>IF(AND($I$9&lt;=AG19,AG19&lt;=$K$9),"X","")</f>
        <v>X</v>
      </c>
      <c r="AH20" s="13" t="str">
        <f t="shared" ref="AH20:AX20" si="108">IF(AND($I$9&lt;=AH19,AH19&lt;=$K$9),"X","")</f>
        <v>X</v>
      </c>
      <c r="AI20" s="13" t="str">
        <f t="shared" si="108"/>
        <v>X</v>
      </c>
      <c r="AJ20" s="13" t="str">
        <f t="shared" si="108"/>
        <v>X</v>
      </c>
      <c r="AK20" s="13" t="str">
        <f t="shared" si="108"/>
        <v>X</v>
      </c>
      <c r="AL20" s="13" t="str">
        <f t="shared" si="108"/>
        <v>X</v>
      </c>
      <c r="AM20" s="13" t="str">
        <f t="shared" si="108"/>
        <v/>
      </c>
      <c r="AN20" s="13" t="str">
        <f t="shared" si="108"/>
        <v/>
      </c>
      <c r="AO20" s="13" t="str">
        <f t="shared" si="108"/>
        <v/>
      </c>
      <c r="AP20" s="13" t="str">
        <f t="shared" si="108"/>
        <v/>
      </c>
      <c r="AQ20" s="13" t="str">
        <f t="shared" si="108"/>
        <v/>
      </c>
      <c r="AR20" s="13" t="str">
        <f t="shared" si="108"/>
        <v/>
      </c>
      <c r="AS20" s="13" t="str">
        <f t="shared" si="108"/>
        <v/>
      </c>
      <c r="AT20" s="13" t="str">
        <f t="shared" si="108"/>
        <v/>
      </c>
      <c r="AU20" s="13" t="str">
        <f t="shared" si="108"/>
        <v/>
      </c>
      <c r="AV20" s="13" t="str">
        <f t="shared" si="108"/>
        <v/>
      </c>
      <c r="AW20" s="13" t="str">
        <f t="shared" si="108"/>
        <v/>
      </c>
      <c r="AX20" s="13" t="str">
        <f t="shared" si="108"/>
        <v/>
      </c>
      <c r="AY20" s="13" t="str">
        <f t="shared" ref="AY20:CQ20" si="109">IF(AND($I$9&lt;=AY19,AY19&lt;=$K$9),"X","")</f>
        <v/>
      </c>
      <c r="AZ20" s="13" t="str">
        <f t="shared" si="109"/>
        <v/>
      </c>
      <c r="BA20" s="13" t="str">
        <f t="shared" si="109"/>
        <v/>
      </c>
      <c r="BB20" s="13" t="str">
        <f t="shared" si="109"/>
        <v/>
      </c>
      <c r="BC20" s="13" t="str">
        <f t="shared" si="109"/>
        <v/>
      </c>
      <c r="BD20" s="13" t="str">
        <f t="shared" si="109"/>
        <v/>
      </c>
      <c r="BE20" s="13" t="str">
        <f t="shared" si="109"/>
        <v/>
      </c>
      <c r="BF20" s="13" t="str">
        <f t="shared" si="109"/>
        <v/>
      </c>
      <c r="BG20" s="13" t="str">
        <f t="shared" si="109"/>
        <v/>
      </c>
      <c r="BH20" s="13" t="str">
        <f t="shared" si="109"/>
        <v/>
      </c>
      <c r="BI20" s="13" t="str">
        <f t="shared" si="109"/>
        <v/>
      </c>
      <c r="BJ20" s="13" t="str">
        <f t="shared" si="109"/>
        <v/>
      </c>
      <c r="BK20" s="13" t="str">
        <f t="shared" si="109"/>
        <v/>
      </c>
      <c r="BL20" s="13" t="str">
        <f t="shared" si="109"/>
        <v/>
      </c>
      <c r="BM20" s="13" t="str">
        <f t="shared" si="109"/>
        <v/>
      </c>
      <c r="BN20" s="13" t="str">
        <f t="shared" si="109"/>
        <v/>
      </c>
      <c r="BO20" s="13" t="str">
        <f t="shared" si="109"/>
        <v/>
      </c>
      <c r="BP20" s="13" t="str">
        <f t="shared" si="109"/>
        <v/>
      </c>
      <c r="BQ20" s="13" t="str">
        <f t="shared" si="109"/>
        <v/>
      </c>
      <c r="BR20" s="13" t="str">
        <f t="shared" si="109"/>
        <v/>
      </c>
      <c r="BS20" s="13" t="str">
        <f t="shared" si="109"/>
        <v/>
      </c>
      <c r="BT20" s="13" t="str">
        <f t="shared" si="109"/>
        <v/>
      </c>
      <c r="BU20" s="13" t="str">
        <f t="shared" si="109"/>
        <v/>
      </c>
      <c r="BV20" s="13" t="str">
        <f t="shared" si="109"/>
        <v/>
      </c>
      <c r="BW20" s="13" t="str">
        <f t="shared" si="109"/>
        <v/>
      </c>
      <c r="BX20" s="13" t="str">
        <f t="shared" si="109"/>
        <v/>
      </c>
      <c r="BY20" s="13" t="str">
        <f t="shared" si="109"/>
        <v/>
      </c>
      <c r="BZ20" s="13" t="str">
        <f t="shared" si="109"/>
        <v/>
      </c>
      <c r="CA20" s="13" t="str">
        <f t="shared" si="109"/>
        <v/>
      </c>
      <c r="CB20" s="13" t="str">
        <f t="shared" si="109"/>
        <v/>
      </c>
      <c r="CC20" s="13" t="str">
        <f t="shared" si="109"/>
        <v/>
      </c>
      <c r="CD20" s="13" t="str">
        <f t="shared" si="109"/>
        <v/>
      </c>
      <c r="CE20" s="13" t="str">
        <f t="shared" si="109"/>
        <v/>
      </c>
      <c r="CF20" s="13" t="str">
        <f t="shared" si="109"/>
        <v/>
      </c>
      <c r="CG20" s="13" t="str">
        <f t="shared" si="109"/>
        <v/>
      </c>
      <c r="CH20" s="13" t="str">
        <f t="shared" si="109"/>
        <v/>
      </c>
      <c r="CI20" s="13" t="str">
        <f t="shared" si="109"/>
        <v/>
      </c>
      <c r="CJ20" s="13" t="str">
        <f t="shared" si="109"/>
        <v/>
      </c>
      <c r="CK20" s="13" t="str">
        <f t="shared" si="109"/>
        <v/>
      </c>
      <c r="CL20" s="13" t="str">
        <f t="shared" si="109"/>
        <v/>
      </c>
      <c r="CM20" s="13" t="str">
        <f t="shared" si="109"/>
        <v/>
      </c>
      <c r="CN20" s="13" t="str">
        <f t="shared" si="109"/>
        <v/>
      </c>
      <c r="CO20" s="13" t="str">
        <f t="shared" si="109"/>
        <v/>
      </c>
      <c r="CP20" s="13" t="str">
        <f t="shared" si="109"/>
        <v/>
      </c>
      <c r="CQ20" s="13" t="str">
        <f t="shared" si="109"/>
        <v/>
      </c>
      <c r="CR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</row>
    <row r="21" spans="1:160" x14ac:dyDescent="0.25">
      <c r="A21" s="3"/>
      <c r="B21" s="3"/>
      <c r="C21" s="3"/>
      <c r="D21" s="3"/>
      <c r="E21" s="19"/>
      <c r="F21" s="19"/>
      <c r="G21" s="19"/>
      <c r="H21" s="19"/>
      <c r="R21" s="2"/>
      <c r="S21" s="5" t="s">
        <v>13</v>
      </c>
      <c r="T21" s="2"/>
      <c r="U21" s="1"/>
      <c r="V21" s="2"/>
      <c r="W21" s="5" t="s">
        <v>14</v>
      </c>
      <c r="X21" s="2"/>
      <c r="Y21" s="1"/>
      <c r="Z21" s="1"/>
      <c r="AA21" s="3"/>
      <c r="AB21" s="2"/>
      <c r="AC21" s="5" t="s">
        <v>15</v>
      </c>
      <c r="AD21" s="2"/>
      <c r="AF21" s="1" t="str">
        <f t="shared" si="107"/>
        <v>N2</v>
      </c>
      <c r="AG21" s="13" t="str">
        <f>IF(AND($N$18&lt;=AG19,AG19&lt;=$P$18),"X","")</f>
        <v/>
      </c>
      <c r="AH21" s="13" t="str">
        <f t="shared" ref="AH21:AX21" si="110">IF(AND($N$18&lt;=AH19,AH19&lt;=$P$18),"X","")</f>
        <v/>
      </c>
      <c r="AI21" s="13" t="str">
        <f t="shared" si="110"/>
        <v/>
      </c>
      <c r="AJ21" s="13" t="str">
        <f t="shared" si="110"/>
        <v/>
      </c>
      <c r="AK21" s="13" t="str">
        <f t="shared" si="110"/>
        <v/>
      </c>
      <c r="AL21" s="13" t="str">
        <f t="shared" si="110"/>
        <v/>
      </c>
      <c r="AM21" s="13" t="str">
        <f t="shared" si="110"/>
        <v/>
      </c>
      <c r="AN21" s="13" t="str">
        <f t="shared" si="110"/>
        <v/>
      </c>
      <c r="AO21" s="13" t="str">
        <f t="shared" si="110"/>
        <v/>
      </c>
      <c r="AP21" s="13" t="str">
        <f t="shared" si="110"/>
        <v/>
      </c>
      <c r="AQ21" s="13" t="str">
        <f t="shared" si="110"/>
        <v/>
      </c>
      <c r="AR21" s="13" t="str">
        <f t="shared" si="110"/>
        <v/>
      </c>
      <c r="AS21" s="13" t="str">
        <f t="shared" si="110"/>
        <v/>
      </c>
      <c r="AT21" s="13" t="str">
        <f t="shared" si="110"/>
        <v/>
      </c>
      <c r="AU21" s="13" t="str">
        <f t="shared" si="110"/>
        <v/>
      </c>
      <c r="AV21" s="13" t="str">
        <f t="shared" si="110"/>
        <v/>
      </c>
      <c r="AW21" s="13" t="str">
        <f t="shared" si="110"/>
        <v/>
      </c>
      <c r="AX21" s="13" t="str">
        <f t="shared" si="110"/>
        <v/>
      </c>
      <c r="AY21" s="13" t="str">
        <f t="shared" ref="AY21:CQ21" si="111">IF(AND($N$18&lt;=AY19,AY19&lt;=$P$18),"X","")</f>
        <v/>
      </c>
      <c r="AZ21" s="13" t="str">
        <f t="shared" si="111"/>
        <v/>
      </c>
      <c r="BA21" s="13" t="str">
        <f t="shared" si="111"/>
        <v/>
      </c>
      <c r="BB21" s="13" t="str">
        <f t="shared" si="111"/>
        <v/>
      </c>
      <c r="BC21" s="13" t="str">
        <f t="shared" si="111"/>
        <v/>
      </c>
      <c r="BD21" s="13" t="str">
        <f t="shared" si="111"/>
        <v/>
      </c>
      <c r="BE21" s="13" t="str">
        <f t="shared" si="111"/>
        <v/>
      </c>
      <c r="BF21" s="13" t="str">
        <f t="shared" si="111"/>
        <v/>
      </c>
      <c r="BG21" s="13" t="str">
        <f t="shared" si="111"/>
        <v/>
      </c>
      <c r="BH21" s="13" t="str">
        <f t="shared" si="111"/>
        <v/>
      </c>
      <c r="BI21" s="13" t="str">
        <f t="shared" si="111"/>
        <v/>
      </c>
      <c r="BJ21" s="13" t="str">
        <f t="shared" si="111"/>
        <v/>
      </c>
      <c r="BK21" s="13" t="str">
        <f t="shared" si="111"/>
        <v/>
      </c>
      <c r="BL21" s="13" t="str">
        <f t="shared" si="111"/>
        <v/>
      </c>
      <c r="BM21" s="13" t="str">
        <f t="shared" si="111"/>
        <v/>
      </c>
      <c r="BN21" s="13" t="str">
        <f t="shared" si="111"/>
        <v/>
      </c>
      <c r="BO21" s="13" t="str">
        <f t="shared" si="111"/>
        <v/>
      </c>
      <c r="BP21" s="13" t="str">
        <f t="shared" si="111"/>
        <v/>
      </c>
      <c r="BQ21" s="13" t="str">
        <f t="shared" si="111"/>
        <v/>
      </c>
      <c r="BR21" s="13" t="str">
        <f t="shared" si="111"/>
        <v/>
      </c>
      <c r="BS21" s="13" t="str">
        <f t="shared" si="111"/>
        <v/>
      </c>
      <c r="BT21" s="13" t="str">
        <f t="shared" si="111"/>
        <v/>
      </c>
      <c r="BU21" s="13" t="str">
        <f t="shared" si="111"/>
        <v/>
      </c>
      <c r="BV21" s="13" t="str">
        <f t="shared" si="111"/>
        <v/>
      </c>
      <c r="BW21" s="13" t="str">
        <f t="shared" si="111"/>
        <v/>
      </c>
      <c r="BX21" s="13" t="str">
        <f t="shared" si="111"/>
        <v/>
      </c>
      <c r="BY21" s="13" t="str">
        <f t="shared" si="111"/>
        <v/>
      </c>
      <c r="BZ21" s="13" t="str">
        <f t="shared" si="111"/>
        <v/>
      </c>
      <c r="CA21" s="13" t="str">
        <f t="shared" si="111"/>
        <v/>
      </c>
      <c r="CB21" s="13" t="str">
        <f t="shared" si="111"/>
        <v/>
      </c>
      <c r="CC21" s="13" t="str">
        <f t="shared" si="111"/>
        <v/>
      </c>
      <c r="CD21" s="13" t="str">
        <f t="shared" si="111"/>
        <v/>
      </c>
      <c r="CE21" s="13" t="str">
        <f t="shared" si="111"/>
        <v/>
      </c>
      <c r="CF21" s="13" t="str">
        <f t="shared" si="111"/>
        <v/>
      </c>
      <c r="CG21" s="13" t="str">
        <f t="shared" si="111"/>
        <v/>
      </c>
      <c r="CH21" s="13" t="str">
        <f t="shared" si="111"/>
        <v/>
      </c>
      <c r="CI21" s="13" t="str">
        <f t="shared" si="111"/>
        <v/>
      </c>
      <c r="CJ21" s="13" t="str">
        <f t="shared" si="111"/>
        <v/>
      </c>
      <c r="CK21" s="13" t="str">
        <f t="shared" si="111"/>
        <v/>
      </c>
      <c r="CL21" s="13" t="str">
        <f t="shared" si="111"/>
        <v/>
      </c>
      <c r="CM21" s="13" t="str">
        <f t="shared" si="111"/>
        <v/>
      </c>
      <c r="CN21" s="13" t="str">
        <f t="shared" si="111"/>
        <v/>
      </c>
      <c r="CO21" s="13" t="str">
        <f t="shared" si="111"/>
        <v/>
      </c>
      <c r="CP21" s="13" t="str">
        <f t="shared" si="111"/>
        <v/>
      </c>
      <c r="CQ21" s="13" t="str">
        <f t="shared" si="111"/>
        <v/>
      </c>
      <c r="CR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</row>
    <row r="22" spans="1:160" x14ac:dyDescent="0.25">
      <c r="A22" s="3"/>
      <c r="B22" s="3"/>
      <c r="C22" s="3"/>
      <c r="D22" s="3"/>
      <c r="E22" s="19"/>
      <c r="F22" s="19"/>
      <c r="G22" s="19"/>
      <c r="H22" s="19"/>
      <c r="R22" s="16">
        <f>E10</f>
        <v>5</v>
      </c>
      <c r="S22" s="7">
        <f>ROUND(T23-T20,3)</f>
        <v>94</v>
      </c>
      <c r="T22" s="7"/>
      <c r="U22" s="1"/>
      <c r="V22" s="16">
        <f>E11</f>
        <v>9.6666666666666661</v>
      </c>
      <c r="W22" s="7">
        <f>ROUND(X23-X20,3)</f>
        <v>73.167000000000002</v>
      </c>
      <c r="X22" s="7"/>
      <c r="Y22" s="1"/>
      <c r="Z22" s="1"/>
      <c r="AA22" s="3"/>
      <c r="AB22" s="16">
        <f>E16</f>
        <v>3.1666666666666665</v>
      </c>
      <c r="AC22" s="7">
        <f>ROUND(AD23-AD20,3)</f>
        <v>0</v>
      </c>
      <c r="AD22" s="7">
        <f>AD20-AD23</f>
        <v>0</v>
      </c>
      <c r="AF22" s="1" t="str">
        <f t="shared" si="107"/>
        <v>N3</v>
      </c>
      <c r="AG22" s="13" t="str">
        <f>IF(AND($N$9&lt;=AG19,AG19&lt;=$P$9),"X","")</f>
        <v/>
      </c>
      <c r="AH22" s="13" t="str">
        <f t="shared" ref="AH22:AX22" si="112">IF(AND($N$9&lt;=AH19,AH19&lt;=$P$9),"X","")</f>
        <v/>
      </c>
      <c r="AI22" s="13" t="str">
        <f t="shared" si="112"/>
        <v/>
      </c>
      <c r="AJ22" s="13" t="str">
        <f t="shared" si="112"/>
        <v/>
      </c>
      <c r="AK22" s="13" t="str">
        <f t="shared" si="112"/>
        <v/>
      </c>
      <c r="AL22" s="13" t="str">
        <f t="shared" si="112"/>
        <v/>
      </c>
      <c r="AM22" s="13" t="str">
        <f t="shared" si="112"/>
        <v/>
      </c>
      <c r="AN22" s="13" t="str">
        <f t="shared" si="112"/>
        <v/>
      </c>
      <c r="AO22" s="13" t="str">
        <f t="shared" si="112"/>
        <v/>
      </c>
      <c r="AP22" s="13" t="str">
        <f t="shared" si="112"/>
        <v/>
      </c>
      <c r="AQ22" s="13" t="str">
        <f t="shared" si="112"/>
        <v/>
      </c>
      <c r="AR22" s="13" t="str">
        <f t="shared" si="112"/>
        <v/>
      </c>
      <c r="AS22" s="13" t="str">
        <f t="shared" si="112"/>
        <v/>
      </c>
      <c r="AT22" s="13" t="str">
        <f t="shared" si="112"/>
        <v/>
      </c>
      <c r="AU22" s="13" t="str">
        <f t="shared" si="112"/>
        <v/>
      </c>
      <c r="AV22" s="13" t="str">
        <f t="shared" si="112"/>
        <v/>
      </c>
      <c r="AW22" s="13" t="str">
        <f t="shared" si="112"/>
        <v/>
      </c>
      <c r="AX22" s="13" t="str">
        <f t="shared" si="112"/>
        <v/>
      </c>
      <c r="AY22" s="13" t="str">
        <f t="shared" ref="AY22:CQ22" si="113">IF(AND($N$9&lt;=AY19,AY19&lt;=$P$9),"X","")</f>
        <v/>
      </c>
      <c r="AZ22" s="13" t="str">
        <f t="shared" si="113"/>
        <v/>
      </c>
      <c r="BA22" s="13" t="str">
        <f t="shared" si="113"/>
        <v/>
      </c>
      <c r="BB22" s="13" t="str">
        <f t="shared" si="113"/>
        <v/>
      </c>
      <c r="BC22" s="13" t="str">
        <f t="shared" si="113"/>
        <v/>
      </c>
      <c r="BD22" s="13" t="str">
        <f t="shared" si="113"/>
        <v/>
      </c>
      <c r="BE22" s="13" t="str">
        <f t="shared" si="113"/>
        <v/>
      </c>
      <c r="BF22" s="13" t="str">
        <f t="shared" si="113"/>
        <v/>
      </c>
      <c r="BG22" s="13" t="str">
        <f t="shared" si="113"/>
        <v/>
      </c>
      <c r="BH22" s="13" t="str">
        <f t="shared" si="113"/>
        <v/>
      </c>
      <c r="BI22" s="13" t="str">
        <f t="shared" si="113"/>
        <v/>
      </c>
      <c r="BJ22" s="13" t="str">
        <f t="shared" si="113"/>
        <v/>
      </c>
      <c r="BK22" s="13" t="str">
        <f t="shared" si="113"/>
        <v/>
      </c>
      <c r="BL22" s="13" t="str">
        <f t="shared" si="113"/>
        <v/>
      </c>
      <c r="BM22" s="13" t="str">
        <f t="shared" si="113"/>
        <v/>
      </c>
      <c r="BN22" s="13" t="str">
        <f t="shared" si="113"/>
        <v/>
      </c>
      <c r="BO22" s="13" t="str">
        <f t="shared" si="113"/>
        <v/>
      </c>
      <c r="BP22" s="13" t="str">
        <f t="shared" si="113"/>
        <v/>
      </c>
      <c r="BQ22" s="13" t="str">
        <f t="shared" si="113"/>
        <v/>
      </c>
      <c r="BR22" s="13" t="str">
        <f t="shared" si="113"/>
        <v/>
      </c>
      <c r="BS22" s="13" t="str">
        <f t="shared" si="113"/>
        <v/>
      </c>
      <c r="BT22" s="13" t="str">
        <f t="shared" si="113"/>
        <v/>
      </c>
      <c r="BU22" s="13" t="str">
        <f t="shared" si="113"/>
        <v/>
      </c>
      <c r="BV22" s="13" t="str">
        <f t="shared" si="113"/>
        <v/>
      </c>
      <c r="BW22" s="13" t="str">
        <f t="shared" si="113"/>
        <v/>
      </c>
      <c r="BX22" s="13" t="str">
        <f t="shared" si="113"/>
        <v/>
      </c>
      <c r="BY22" s="13" t="str">
        <f t="shared" si="113"/>
        <v/>
      </c>
      <c r="BZ22" s="13" t="str">
        <f t="shared" si="113"/>
        <v/>
      </c>
      <c r="CA22" s="13" t="str">
        <f t="shared" si="113"/>
        <v/>
      </c>
      <c r="CB22" s="13" t="str">
        <f t="shared" si="113"/>
        <v/>
      </c>
      <c r="CC22" s="13" t="str">
        <f t="shared" si="113"/>
        <v/>
      </c>
      <c r="CD22" s="13" t="str">
        <f t="shared" si="113"/>
        <v/>
      </c>
      <c r="CE22" s="13" t="str">
        <f t="shared" si="113"/>
        <v/>
      </c>
      <c r="CF22" s="13" t="str">
        <f t="shared" si="113"/>
        <v/>
      </c>
      <c r="CG22" s="13" t="str">
        <f t="shared" si="113"/>
        <v/>
      </c>
      <c r="CH22" s="13" t="str">
        <f t="shared" si="113"/>
        <v/>
      </c>
      <c r="CI22" s="13" t="str">
        <f t="shared" si="113"/>
        <v/>
      </c>
      <c r="CJ22" s="13" t="str">
        <f t="shared" si="113"/>
        <v/>
      </c>
      <c r="CK22" s="13" t="str">
        <f t="shared" si="113"/>
        <v/>
      </c>
      <c r="CL22" s="13" t="str">
        <f t="shared" si="113"/>
        <v/>
      </c>
      <c r="CM22" s="13" t="str">
        <f t="shared" si="113"/>
        <v/>
      </c>
      <c r="CN22" s="13" t="str">
        <f t="shared" si="113"/>
        <v/>
      </c>
      <c r="CO22" s="13" t="str">
        <f t="shared" si="113"/>
        <v/>
      </c>
      <c r="CP22" s="13" t="str">
        <f t="shared" si="113"/>
        <v/>
      </c>
      <c r="CQ22" s="13" t="str">
        <f t="shared" si="113"/>
        <v/>
      </c>
      <c r="CR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  <row r="23" spans="1:160" x14ac:dyDescent="0.25">
      <c r="A23" s="3"/>
      <c r="B23" s="3"/>
      <c r="C23" s="3"/>
      <c r="D23" s="3"/>
      <c r="E23" s="19"/>
      <c r="F23" s="19"/>
      <c r="G23" s="19"/>
      <c r="H23" s="19"/>
      <c r="R23" s="6">
        <f>T23-R22</f>
        <v>111.16666666666666</v>
      </c>
      <c r="S23" s="6"/>
      <c r="T23" s="6">
        <f>V23</f>
        <v>116.16666666666666</v>
      </c>
      <c r="U23" s="1"/>
      <c r="V23" s="6">
        <f>X23-V22</f>
        <v>116.16666666666666</v>
      </c>
      <c r="W23" s="6"/>
      <c r="X23" s="6">
        <f>AB23</f>
        <v>125.83333333333333</v>
      </c>
      <c r="Y23" s="1"/>
      <c r="Z23" s="1"/>
      <c r="AA23" s="1"/>
      <c r="AB23" s="6">
        <f>AD23-AB22</f>
        <v>125.83333333333333</v>
      </c>
      <c r="AC23" s="6"/>
      <c r="AD23" s="6">
        <f>AB28</f>
        <v>129</v>
      </c>
      <c r="AF23" s="1" t="str">
        <f t="shared" si="107"/>
        <v>N4</v>
      </c>
      <c r="AG23" s="13" t="str">
        <f>IF(AND($N$13&lt;=AG19,AG19&lt;=$P$13),"X","")</f>
        <v/>
      </c>
      <c r="AH23" s="13" t="str">
        <f t="shared" ref="AH23:AX23" si="114">IF(AND($N$13&lt;=AH19,AH19&lt;=$P$13),"X","")</f>
        <v/>
      </c>
      <c r="AI23" s="13" t="str">
        <f t="shared" si="114"/>
        <v/>
      </c>
      <c r="AJ23" s="13" t="str">
        <f t="shared" si="114"/>
        <v/>
      </c>
      <c r="AK23" s="13" t="str">
        <f t="shared" si="114"/>
        <v/>
      </c>
      <c r="AL23" s="13" t="str">
        <f t="shared" si="114"/>
        <v/>
      </c>
      <c r="AM23" s="13" t="str">
        <f t="shared" si="114"/>
        <v/>
      </c>
      <c r="AN23" s="13" t="str">
        <f t="shared" si="114"/>
        <v/>
      </c>
      <c r="AO23" s="13" t="str">
        <f t="shared" si="114"/>
        <v/>
      </c>
      <c r="AP23" s="13" t="str">
        <f t="shared" si="114"/>
        <v/>
      </c>
      <c r="AQ23" s="13" t="str">
        <f t="shared" si="114"/>
        <v/>
      </c>
      <c r="AR23" s="13" t="str">
        <f t="shared" si="114"/>
        <v/>
      </c>
      <c r="AS23" s="13" t="str">
        <f t="shared" si="114"/>
        <v/>
      </c>
      <c r="AT23" s="13" t="str">
        <f t="shared" si="114"/>
        <v/>
      </c>
      <c r="AU23" s="13" t="str">
        <f t="shared" si="114"/>
        <v/>
      </c>
      <c r="AV23" s="13" t="str">
        <f t="shared" si="114"/>
        <v/>
      </c>
      <c r="AW23" s="13" t="str">
        <f t="shared" si="114"/>
        <v/>
      </c>
      <c r="AX23" s="13" t="str">
        <f t="shared" si="114"/>
        <v/>
      </c>
      <c r="AY23" s="13" t="str">
        <f t="shared" ref="AY23:CQ23" si="115">IF(AND($N$13&lt;=AY19,AY19&lt;=$P$13),"X","")</f>
        <v/>
      </c>
      <c r="AZ23" s="13" t="str">
        <f t="shared" si="115"/>
        <v/>
      </c>
      <c r="BA23" s="13" t="str">
        <f t="shared" si="115"/>
        <v/>
      </c>
      <c r="BB23" s="13" t="str">
        <f t="shared" si="115"/>
        <v/>
      </c>
      <c r="BC23" s="13" t="str">
        <f t="shared" si="115"/>
        <v/>
      </c>
      <c r="BD23" s="13" t="str">
        <f t="shared" si="115"/>
        <v/>
      </c>
      <c r="BE23" s="13" t="str">
        <f t="shared" si="115"/>
        <v/>
      </c>
      <c r="BF23" s="13" t="str">
        <f t="shared" si="115"/>
        <v/>
      </c>
      <c r="BG23" s="13" t="str">
        <f t="shared" si="115"/>
        <v/>
      </c>
      <c r="BH23" s="13" t="str">
        <f t="shared" si="115"/>
        <v/>
      </c>
      <c r="BI23" s="13" t="str">
        <f t="shared" si="115"/>
        <v/>
      </c>
      <c r="BJ23" s="13" t="str">
        <f t="shared" si="115"/>
        <v/>
      </c>
      <c r="BK23" s="13" t="str">
        <f t="shared" si="115"/>
        <v/>
      </c>
      <c r="BL23" s="13" t="str">
        <f t="shared" si="115"/>
        <v/>
      </c>
      <c r="BM23" s="13" t="str">
        <f t="shared" si="115"/>
        <v/>
      </c>
      <c r="BN23" s="13" t="str">
        <f t="shared" si="115"/>
        <v/>
      </c>
      <c r="BO23" s="13" t="str">
        <f t="shared" si="115"/>
        <v/>
      </c>
      <c r="BP23" s="13" t="str">
        <f t="shared" si="115"/>
        <v/>
      </c>
      <c r="BQ23" s="13" t="str">
        <f t="shared" si="115"/>
        <v/>
      </c>
      <c r="BR23" s="13" t="str">
        <f t="shared" si="115"/>
        <v/>
      </c>
      <c r="BS23" s="13" t="str">
        <f t="shared" si="115"/>
        <v/>
      </c>
      <c r="BT23" s="13" t="str">
        <f t="shared" si="115"/>
        <v/>
      </c>
      <c r="BU23" s="13" t="str">
        <f t="shared" si="115"/>
        <v/>
      </c>
      <c r="BV23" s="13" t="str">
        <f t="shared" si="115"/>
        <v/>
      </c>
      <c r="BW23" s="13" t="str">
        <f t="shared" si="115"/>
        <v/>
      </c>
      <c r="BX23" s="13" t="str">
        <f t="shared" si="115"/>
        <v/>
      </c>
      <c r="BY23" s="13" t="str">
        <f t="shared" si="115"/>
        <v/>
      </c>
      <c r="BZ23" s="13" t="str">
        <f t="shared" si="115"/>
        <v/>
      </c>
      <c r="CA23" s="13" t="str">
        <f t="shared" si="115"/>
        <v/>
      </c>
      <c r="CB23" s="13" t="str">
        <f t="shared" si="115"/>
        <v/>
      </c>
      <c r="CC23" s="13" t="str">
        <f t="shared" si="115"/>
        <v/>
      </c>
      <c r="CD23" s="13" t="str">
        <f t="shared" si="115"/>
        <v/>
      </c>
      <c r="CE23" s="13" t="str">
        <f t="shared" si="115"/>
        <v/>
      </c>
      <c r="CF23" s="13" t="str">
        <f t="shared" si="115"/>
        <v/>
      </c>
      <c r="CG23" s="13" t="str">
        <f t="shared" si="115"/>
        <v/>
      </c>
      <c r="CH23" s="13" t="str">
        <f t="shared" si="115"/>
        <v/>
      </c>
      <c r="CI23" s="13" t="str">
        <f t="shared" si="115"/>
        <v/>
      </c>
      <c r="CJ23" s="13" t="str">
        <f t="shared" si="115"/>
        <v/>
      </c>
      <c r="CK23" s="13" t="str">
        <f t="shared" si="115"/>
        <v/>
      </c>
      <c r="CL23" s="13" t="str">
        <f t="shared" si="115"/>
        <v/>
      </c>
      <c r="CM23" s="13" t="str">
        <f t="shared" si="115"/>
        <v/>
      </c>
      <c r="CN23" s="13" t="str">
        <f t="shared" si="115"/>
        <v/>
      </c>
      <c r="CO23" s="13" t="str">
        <f t="shared" si="115"/>
        <v/>
      </c>
      <c r="CP23" s="13" t="str">
        <f t="shared" si="115"/>
        <v/>
      </c>
      <c r="CQ23" s="13" t="str">
        <f t="shared" si="115"/>
        <v/>
      </c>
      <c r="CR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</row>
    <row r="24" spans="1:160" x14ac:dyDescent="0.25">
      <c r="A24" s="3"/>
      <c r="B24" s="3"/>
      <c r="C24" s="3"/>
      <c r="D24" s="3"/>
      <c r="E24" s="19"/>
      <c r="F24" s="19"/>
      <c r="G24" s="19"/>
      <c r="H24" s="19"/>
      <c r="AF24" s="1" t="str">
        <f t="shared" si="107"/>
        <v>N5</v>
      </c>
      <c r="AG24" s="13" t="str">
        <f>IF(AND($R$13&lt;=AG19,AG19&lt;=$T$13),"X","")</f>
        <v/>
      </c>
      <c r="AH24" s="13" t="str">
        <f t="shared" ref="AH24:AX24" si="116">IF(AND($R$13&lt;=AH19,AH19&lt;=$T$13),"X","")</f>
        <v/>
      </c>
      <c r="AI24" s="13" t="str">
        <f t="shared" si="116"/>
        <v/>
      </c>
      <c r="AJ24" s="13" t="str">
        <f t="shared" si="116"/>
        <v/>
      </c>
      <c r="AK24" s="13" t="str">
        <f t="shared" si="116"/>
        <v/>
      </c>
      <c r="AL24" s="13" t="str">
        <f t="shared" si="116"/>
        <v/>
      </c>
      <c r="AM24" s="13" t="str">
        <f t="shared" si="116"/>
        <v/>
      </c>
      <c r="AN24" s="13" t="str">
        <f t="shared" si="116"/>
        <v/>
      </c>
      <c r="AO24" s="13" t="str">
        <f t="shared" si="116"/>
        <v/>
      </c>
      <c r="AP24" s="13" t="str">
        <f t="shared" si="116"/>
        <v/>
      </c>
      <c r="AQ24" s="13" t="str">
        <f t="shared" si="116"/>
        <v/>
      </c>
      <c r="AR24" s="13" t="str">
        <f t="shared" si="116"/>
        <v/>
      </c>
      <c r="AS24" s="13" t="str">
        <f t="shared" si="116"/>
        <v/>
      </c>
      <c r="AT24" s="13" t="str">
        <f t="shared" si="116"/>
        <v/>
      </c>
      <c r="AU24" s="13" t="str">
        <f t="shared" si="116"/>
        <v/>
      </c>
      <c r="AV24" s="13" t="str">
        <f t="shared" si="116"/>
        <v/>
      </c>
      <c r="AW24" s="13" t="str">
        <f t="shared" si="116"/>
        <v/>
      </c>
      <c r="AX24" s="13" t="str">
        <f t="shared" si="116"/>
        <v/>
      </c>
      <c r="AY24" s="13" t="str">
        <f t="shared" ref="AY24:CQ24" si="117">IF(AND($R$13&lt;=AY19,AY19&lt;=$T$13),"X","")</f>
        <v/>
      </c>
      <c r="AZ24" s="13" t="str">
        <f t="shared" si="117"/>
        <v/>
      </c>
      <c r="BA24" s="13" t="str">
        <f t="shared" si="117"/>
        <v/>
      </c>
      <c r="BB24" s="13" t="str">
        <f t="shared" si="117"/>
        <v/>
      </c>
      <c r="BC24" s="13" t="str">
        <f t="shared" si="117"/>
        <v/>
      </c>
      <c r="BD24" s="13" t="str">
        <f t="shared" si="117"/>
        <v/>
      </c>
      <c r="BE24" s="13" t="str">
        <f t="shared" si="117"/>
        <v/>
      </c>
      <c r="BF24" s="13" t="str">
        <f t="shared" si="117"/>
        <v/>
      </c>
      <c r="BG24" s="13" t="str">
        <f t="shared" si="117"/>
        <v/>
      </c>
      <c r="BH24" s="13" t="str">
        <f t="shared" si="117"/>
        <v/>
      </c>
      <c r="BI24" s="13" t="str">
        <f t="shared" si="117"/>
        <v/>
      </c>
      <c r="BJ24" s="13" t="str">
        <f t="shared" si="117"/>
        <v/>
      </c>
      <c r="BK24" s="13" t="str">
        <f t="shared" si="117"/>
        <v/>
      </c>
      <c r="BL24" s="13" t="str">
        <f t="shared" si="117"/>
        <v/>
      </c>
      <c r="BM24" s="13" t="str">
        <f t="shared" si="117"/>
        <v/>
      </c>
      <c r="BN24" s="13" t="str">
        <f t="shared" si="117"/>
        <v/>
      </c>
      <c r="BO24" s="13" t="str">
        <f t="shared" si="117"/>
        <v/>
      </c>
      <c r="BP24" s="13" t="str">
        <f t="shared" si="117"/>
        <v/>
      </c>
      <c r="BQ24" s="13" t="str">
        <f t="shared" si="117"/>
        <v/>
      </c>
      <c r="BR24" s="13" t="str">
        <f t="shared" si="117"/>
        <v/>
      </c>
      <c r="BS24" s="13" t="str">
        <f t="shared" si="117"/>
        <v/>
      </c>
      <c r="BT24" s="13" t="str">
        <f t="shared" si="117"/>
        <v/>
      </c>
      <c r="BU24" s="13" t="str">
        <f t="shared" si="117"/>
        <v/>
      </c>
      <c r="BV24" s="13" t="str">
        <f t="shared" si="117"/>
        <v/>
      </c>
      <c r="BW24" s="13" t="str">
        <f t="shared" si="117"/>
        <v/>
      </c>
      <c r="BX24" s="13" t="str">
        <f t="shared" si="117"/>
        <v/>
      </c>
      <c r="BY24" s="13" t="str">
        <f t="shared" si="117"/>
        <v/>
      </c>
      <c r="BZ24" s="13" t="str">
        <f t="shared" si="117"/>
        <v/>
      </c>
      <c r="CA24" s="13" t="str">
        <f t="shared" si="117"/>
        <v/>
      </c>
      <c r="CB24" s="13" t="str">
        <f t="shared" si="117"/>
        <v/>
      </c>
      <c r="CC24" s="13" t="str">
        <f t="shared" si="117"/>
        <v/>
      </c>
      <c r="CD24" s="13" t="str">
        <f t="shared" si="117"/>
        <v/>
      </c>
      <c r="CE24" s="13" t="str">
        <f t="shared" si="117"/>
        <v/>
      </c>
      <c r="CF24" s="13" t="str">
        <f t="shared" si="117"/>
        <v/>
      </c>
      <c r="CG24" s="13" t="str">
        <f t="shared" si="117"/>
        <v/>
      </c>
      <c r="CH24" s="13" t="str">
        <f t="shared" si="117"/>
        <v/>
      </c>
      <c r="CI24" s="13" t="str">
        <f t="shared" si="117"/>
        <v/>
      </c>
      <c r="CJ24" s="13" t="str">
        <f t="shared" si="117"/>
        <v/>
      </c>
      <c r="CK24" s="13" t="str">
        <f t="shared" si="117"/>
        <v/>
      </c>
      <c r="CL24" s="13" t="str">
        <f t="shared" si="117"/>
        <v/>
      </c>
      <c r="CM24" s="13" t="str">
        <f t="shared" si="117"/>
        <v/>
      </c>
      <c r="CN24" s="13" t="str">
        <f t="shared" si="117"/>
        <v/>
      </c>
      <c r="CO24" s="13" t="str">
        <f t="shared" si="117"/>
        <v/>
      </c>
      <c r="CP24" s="13" t="str">
        <f t="shared" si="117"/>
        <v/>
      </c>
      <c r="CQ24" s="13" t="str">
        <f t="shared" si="117"/>
        <v/>
      </c>
    </row>
    <row r="25" spans="1:160" x14ac:dyDescent="0.25">
      <c r="A25" s="3"/>
      <c r="B25" s="3"/>
      <c r="C25" s="3"/>
      <c r="D25" s="3"/>
      <c r="E25" s="19"/>
      <c r="F25" s="19"/>
      <c r="G25" s="19"/>
      <c r="H25" s="19"/>
      <c r="N25" s="6">
        <f>P15</f>
        <v>12.166666666666668</v>
      </c>
      <c r="O25" s="6">
        <f>O27</f>
        <v>94.667000000000002</v>
      </c>
      <c r="P25" s="6">
        <f>N25+N27</f>
        <v>34.333333333333336</v>
      </c>
      <c r="AB25" s="6">
        <f>MAX(P25,AD20)</f>
        <v>129</v>
      </c>
      <c r="AC25" s="6">
        <f>AC27</f>
        <v>0</v>
      </c>
      <c r="AD25" s="6">
        <f>AB25+AB27</f>
        <v>131.33333333333334</v>
      </c>
      <c r="AF25" s="1" t="str">
        <f t="shared" si="107"/>
        <v>N6</v>
      </c>
      <c r="AG25" s="13" t="str">
        <f>IF(AND($R$18&lt;=AG19,AG19&lt;=$T$18),"X","")</f>
        <v/>
      </c>
      <c r="AH25" s="13" t="str">
        <f t="shared" ref="AH25:AX25" si="118">IF(AND($R$18&lt;=AH19,AH19&lt;=$T$18),"X","")</f>
        <v/>
      </c>
      <c r="AI25" s="13" t="str">
        <f t="shared" si="118"/>
        <v/>
      </c>
      <c r="AJ25" s="13" t="str">
        <f t="shared" si="118"/>
        <v/>
      </c>
      <c r="AK25" s="13" t="str">
        <f t="shared" si="118"/>
        <v/>
      </c>
      <c r="AL25" s="13" t="str">
        <f t="shared" si="118"/>
        <v/>
      </c>
      <c r="AM25" s="13" t="str">
        <f t="shared" si="118"/>
        <v/>
      </c>
      <c r="AN25" s="13" t="str">
        <f t="shared" si="118"/>
        <v/>
      </c>
      <c r="AO25" s="13" t="str">
        <f t="shared" si="118"/>
        <v/>
      </c>
      <c r="AP25" s="13" t="str">
        <f t="shared" si="118"/>
        <v/>
      </c>
      <c r="AQ25" s="13" t="str">
        <f t="shared" si="118"/>
        <v/>
      </c>
      <c r="AR25" s="13" t="str">
        <f t="shared" si="118"/>
        <v/>
      </c>
      <c r="AS25" s="13" t="str">
        <f t="shared" si="118"/>
        <v/>
      </c>
      <c r="AT25" s="13" t="str">
        <f t="shared" si="118"/>
        <v/>
      </c>
      <c r="AU25" s="13" t="str">
        <f t="shared" si="118"/>
        <v/>
      </c>
      <c r="AV25" s="13" t="str">
        <f t="shared" si="118"/>
        <v/>
      </c>
      <c r="AW25" s="13" t="str">
        <f t="shared" si="118"/>
        <v/>
      </c>
      <c r="AX25" s="13" t="str">
        <f t="shared" si="118"/>
        <v/>
      </c>
      <c r="AY25" s="13" t="str">
        <f t="shared" ref="AY25:CQ25" si="119">IF(AND($R$18&lt;=AY19,AY19&lt;=$T$18),"X","")</f>
        <v/>
      </c>
      <c r="AZ25" s="13" t="str">
        <f t="shared" si="119"/>
        <v/>
      </c>
      <c r="BA25" s="13" t="str">
        <f t="shared" si="119"/>
        <v/>
      </c>
      <c r="BB25" s="13" t="str">
        <f t="shared" si="119"/>
        <v/>
      </c>
      <c r="BC25" s="13" t="str">
        <f t="shared" si="119"/>
        <v/>
      </c>
      <c r="BD25" s="13" t="str">
        <f t="shared" si="119"/>
        <v/>
      </c>
      <c r="BE25" s="13" t="str">
        <f t="shared" si="119"/>
        <v/>
      </c>
      <c r="BF25" s="13" t="str">
        <f t="shared" si="119"/>
        <v/>
      </c>
      <c r="BG25" s="13" t="str">
        <f t="shared" si="119"/>
        <v/>
      </c>
      <c r="BH25" s="13" t="str">
        <f t="shared" si="119"/>
        <v/>
      </c>
      <c r="BI25" s="13" t="str">
        <f t="shared" si="119"/>
        <v/>
      </c>
      <c r="BJ25" s="13" t="str">
        <f t="shared" si="119"/>
        <v/>
      </c>
      <c r="BK25" s="13" t="str">
        <f t="shared" si="119"/>
        <v/>
      </c>
      <c r="BL25" s="13" t="str">
        <f t="shared" si="119"/>
        <v/>
      </c>
      <c r="BM25" s="13" t="str">
        <f t="shared" si="119"/>
        <v/>
      </c>
      <c r="BN25" s="13" t="str">
        <f t="shared" si="119"/>
        <v/>
      </c>
      <c r="BO25" s="13" t="str">
        <f t="shared" si="119"/>
        <v/>
      </c>
      <c r="BP25" s="13" t="str">
        <f t="shared" si="119"/>
        <v/>
      </c>
      <c r="BQ25" s="13" t="str">
        <f t="shared" si="119"/>
        <v/>
      </c>
      <c r="BR25" s="13" t="str">
        <f t="shared" si="119"/>
        <v/>
      </c>
      <c r="BS25" s="13" t="str">
        <f t="shared" si="119"/>
        <v/>
      </c>
      <c r="BT25" s="13" t="str">
        <f t="shared" si="119"/>
        <v/>
      </c>
      <c r="BU25" s="13" t="str">
        <f t="shared" si="119"/>
        <v/>
      </c>
      <c r="BV25" s="13" t="str">
        <f t="shared" si="119"/>
        <v/>
      </c>
      <c r="BW25" s="13" t="str">
        <f t="shared" si="119"/>
        <v/>
      </c>
      <c r="BX25" s="13" t="str">
        <f t="shared" si="119"/>
        <v/>
      </c>
      <c r="BY25" s="13" t="str">
        <f t="shared" si="119"/>
        <v/>
      </c>
      <c r="BZ25" s="13" t="str">
        <f t="shared" si="119"/>
        <v/>
      </c>
      <c r="CA25" s="13" t="str">
        <f t="shared" si="119"/>
        <v/>
      </c>
      <c r="CB25" s="13" t="str">
        <f t="shared" si="119"/>
        <v/>
      </c>
      <c r="CC25" s="13" t="str">
        <f t="shared" si="119"/>
        <v/>
      </c>
      <c r="CD25" s="13" t="str">
        <f t="shared" si="119"/>
        <v/>
      </c>
      <c r="CE25" s="13" t="str">
        <f t="shared" si="119"/>
        <v/>
      </c>
      <c r="CF25" s="13" t="str">
        <f t="shared" si="119"/>
        <v/>
      </c>
      <c r="CG25" s="13" t="str">
        <f t="shared" si="119"/>
        <v/>
      </c>
      <c r="CH25" s="13" t="str">
        <f t="shared" si="119"/>
        <v/>
      </c>
      <c r="CI25" s="13" t="str">
        <f t="shared" si="119"/>
        <v/>
      </c>
      <c r="CJ25" s="13" t="str">
        <f t="shared" si="119"/>
        <v/>
      </c>
      <c r="CK25" s="13" t="str">
        <f t="shared" si="119"/>
        <v/>
      </c>
      <c r="CL25" s="13" t="str">
        <f t="shared" si="119"/>
        <v/>
      </c>
      <c r="CM25" s="13" t="str">
        <f t="shared" si="119"/>
        <v/>
      </c>
      <c r="CN25" s="13" t="str">
        <f t="shared" si="119"/>
        <v/>
      </c>
      <c r="CO25" s="13" t="str">
        <f t="shared" si="119"/>
        <v/>
      </c>
      <c r="CP25" s="13" t="str">
        <f t="shared" si="119"/>
        <v/>
      </c>
      <c r="CQ25" s="13" t="str">
        <f t="shared" si="119"/>
        <v/>
      </c>
    </row>
    <row r="26" spans="1:160" x14ac:dyDescent="0.25">
      <c r="A26" s="3"/>
      <c r="B26" s="3"/>
      <c r="C26" s="3"/>
      <c r="D26" s="3"/>
      <c r="E26" s="19"/>
      <c r="F26" s="19"/>
      <c r="G26" s="19"/>
      <c r="H26" s="19"/>
      <c r="N26" s="2"/>
      <c r="O26" s="5" t="s">
        <v>16</v>
      </c>
      <c r="P26" s="2"/>
      <c r="AB26" s="2"/>
      <c r="AC26" s="5" t="s">
        <v>17</v>
      </c>
      <c r="AD26" s="2"/>
      <c r="AF26" s="1" t="str">
        <f t="shared" si="107"/>
        <v>N7</v>
      </c>
      <c r="AG26" s="13" t="str">
        <f>IF(AND($X$13&lt;=AG19,AG19&lt;=$Z$13),"X","")</f>
        <v/>
      </c>
      <c r="AH26" s="13" t="str">
        <f t="shared" ref="AH26:AX26" si="120">IF(AND($X$13&lt;=AH19,AH19&lt;=$Z$13),"X","")</f>
        <v/>
      </c>
      <c r="AI26" s="13" t="str">
        <f t="shared" si="120"/>
        <v/>
      </c>
      <c r="AJ26" s="13" t="str">
        <f t="shared" si="120"/>
        <v/>
      </c>
      <c r="AK26" s="13" t="str">
        <f t="shared" si="120"/>
        <v/>
      </c>
      <c r="AL26" s="13" t="str">
        <f t="shared" si="120"/>
        <v/>
      </c>
      <c r="AM26" s="13" t="str">
        <f t="shared" si="120"/>
        <v/>
      </c>
      <c r="AN26" s="13" t="str">
        <f t="shared" si="120"/>
        <v/>
      </c>
      <c r="AO26" s="13" t="str">
        <f t="shared" si="120"/>
        <v/>
      </c>
      <c r="AP26" s="13" t="str">
        <f t="shared" si="120"/>
        <v/>
      </c>
      <c r="AQ26" s="13" t="str">
        <f t="shared" si="120"/>
        <v/>
      </c>
      <c r="AR26" s="13" t="str">
        <f t="shared" si="120"/>
        <v/>
      </c>
      <c r="AS26" s="13" t="str">
        <f t="shared" si="120"/>
        <v/>
      </c>
      <c r="AT26" s="13" t="str">
        <f t="shared" si="120"/>
        <v/>
      </c>
      <c r="AU26" s="13" t="str">
        <f t="shared" si="120"/>
        <v/>
      </c>
      <c r="AV26" s="13" t="str">
        <f t="shared" si="120"/>
        <v/>
      </c>
      <c r="AW26" s="13" t="str">
        <f t="shared" si="120"/>
        <v/>
      </c>
      <c r="AX26" s="13" t="str">
        <f t="shared" si="120"/>
        <v/>
      </c>
      <c r="AY26" s="13" t="str">
        <f t="shared" ref="AY26:CQ26" si="121">IF(AND($X$13&lt;=AY19,AY19&lt;=$Z$13),"X","")</f>
        <v/>
      </c>
      <c r="AZ26" s="13" t="str">
        <f t="shared" si="121"/>
        <v/>
      </c>
      <c r="BA26" s="13" t="str">
        <f t="shared" si="121"/>
        <v/>
      </c>
      <c r="BB26" s="13" t="str">
        <f t="shared" si="121"/>
        <v/>
      </c>
      <c r="BC26" s="13" t="str">
        <f t="shared" si="121"/>
        <v/>
      </c>
      <c r="BD26" s="13" t="str">
        <f t="shared" si="121"/>
        <v/>
      </c>
      <c r="BE26" s="13" t="str">
        <f t="shared" si="121"/>
        <v/>
      </c>
      <c r="BF26" s="13" t="str">
        <f t="shared" si="121"/>
        <v/>
      </c>
      <c r="BG26" s="13" t="str">
        <f t="shared" si="121"/>
        <v/>
      </c>
      <c r="BH26" s="13" t="str">
        <f t="shared" si="121"/>
        <v/>
      </c>
      <c r="BI26" s="13" t="str">
        <f t="shared" si="121"/>
        <v/>
      </c>
      <c r="BJ26" s="13" t="str">
        <f t="shared" si="121"/>
        <v/>
      </c>
      <c r="BK26" s="13" t="str">
        <f t="shared" si="121"/>
        <v/>
      </c>
      <c r="BL26" s="13" t="str">
        <f t="shared" si="121"/>
        <v/>
      </c>
      <c r="BM26" s="13" t="str">
        <f t="shared" si="121"/>
        <v/>
      </c>
      <c r="BN26" s="13" t="str">
        <f t="shared" si="121"/>
        <v/>
      </c>
      <c r="BO26" s="13" t="str">
        <f t="shared" si="121"/>
        <v/>
      </c>
      <c r="BP26" s="13" t="str">
        <f t="shared" si="121"/>
        <v/>
      </c>
      <c r="BQ26" s="13" t="str">
        <f t="shared" si="121"/>
        <v/>
      </c>
      <c r="BR26" s="13" t="str">
        <f t="shared" si="121"/>
        <v/>
      </c>
      <c r="BS26" s="13" t="str">
        <f t="shared" si="121"/>
        <v/>
      </c>
      <c r="BT26" s="13" t="str">
        <f t="shared" si="121"/>
        <v/>
      </c>
      <c r="BU26" s="13" t="str">
        <f t="shared" si="121"/>
        <v/>
      </c>
      <c r="BV26" s="13" t="str">
        <f t="shared" si="121"/>
        <v/>
      </c>
      <c r="BW26" s="13" t="str">
        <f t="shared" si="121"/>
        <v/>
      </c>
      <c r="BX26" s="13" t="str">
        <f t="shared" si="121"/>
        <v/>
      </c>
      <c r="BY26" s="13" t="str">
        <f t="shared" si="121"/>
        <v/>
      </c>
      <c r="BZ26" s="13" t="str">
        <f t="shared" si="121"/>
        <v/>
      </c>
      <c r="CA26" s="13" t="str">
        <f t="shared" si="121"/>
        <v/>
      </c>
      <c r="CB26" s="13" t="str">
        <f t="shared" si="121"/>
        <v/>
      </c>
      <c r="CC26" s="13" t="str">
        <f t="shared" si="121"/>
        <v/>
      </c>
      <c r="CD26" s="13" t="str">
        <f t="shared" si="121"/>
        <v/>
      </c>
      <c r="CE26" s="13" t="str">
        <f t="shared" si="121"/>
        <v/>
      </c>
      <c r="CF26" s="13" t="str">
        <f t="shared" si="121"/>
        <v/>
      </c>
      <c r="CG26" s="13" t="str">
        <f t="shared" si="121"/>
        <v/>
      </c>
      <c r="CH26" s="13" t="str">
        <f t="shared" si="121"/>
        <v/>
      </c>
      <c r="CI26" s="13" t="str">
        <f t="shared" si="121"/>
        <v/>
      </c>
      <c r="CJ26" s="13" t="str">
        <f t="shared" si="121"/>
        <v/>
      </c>
      <c r="CK26" s="13" t="str">
        <f t="shared" si="121"/>
        <v/>
      </c>
      <c r="CL26" s="13" t="str">
        <f t="shared" si="121"/>
        <v/>
      </c>
      <c r="CM26" s="13" t="str">
        <f t="shared" si="121"/>
        <v/>
      </c>
      <c r="CN26" s="13" t="str">
        <f t="shared" si="121"/>
        <v/>
      </c>
      <c r="CO26" s="13" t="str">
        <f t="shared" si="121"/>
        <v/>
      </c>
      <c r="CP26" s="13" t="str">
        <f t="shared" si="121"/>
        <v/>
      </c>
      <c r="CQ26" s="13" t="str">
        <f t="shared" si="121"/>
        <v/>
      </c>
    </row>
    <row r="27" spans="1:160" x14ac:dyDescent="0.25">
      <c r="A27" s="3"/>
      <c r="B27" s="3"/>
      <c r="C27" s="3"/>
      <c r="D27" s="3"/>
      <c r="E27" s="19"/>
      <c r="F27" s="19"/>
      <c r="G27" s="19"/>
      <c r="H27" s="19"/>
      <c r="N27" s="16">
        <f>E17</f>
        <v>22.166666666666668</v>
      </c>
      <c r="O27" s="7">
        <f>ROUND(P28-P25,3)</f>
        <v>94.667000000000002</v>
      </c>
      <c r="P27" s="7"/>
      <c r="AB27" s="16">
        <f>E18</f>
        <v>2.3333333333333335</v>
      </c>
      <c r="AC27" s="7">
        <f>ROUND(AD28-AD25,3)</f>
        <v>0</v>
      </c>
      <c r="AD27" s="7">
        <f>AD25-AD28</f>
        <v>0</v>
      </c>
      <c r="AF27" s="1" t="str">
        <f t="shared" si="107"/>
        <v>N8</v>
      </c>
      <c r="AG27" s="13" t="str">
        <f>IF(AND($X$18&lt;=AG19,AG19&lt;=$Z$18),"X","")</f>
        <v/>
      </c>
      <c r="AH27" s="13" t="str">
        <f t="shared" ref="AH27:AX27" si="122">IF(AND($X$18&lt;=AH19,AH19&lt;=$Z$18),"X","")</f>
        <v/>
      </c>
      <c r="AI27" s="13" t="str">
        <f t="shared" si="122"/>
        <v/>
      </c>
      <c r="AJ27" s="13" t="str">
        <f t="shared" si="122"/>
        <v/>
      </c>
      <c r="AK27" s="13" t="str">
        <f t="shared" si="122"/>
        <v/>
      </c>
      <c r="AL27" s="13" t="str">
        <f t="shared" si="122"/>
        <v/>
      </c>
      <c r="AM27" s="13" t="str">
        <f t="shared" si="122"/>
        <v/>
      </c>
      <c r="AN27" s="13" t="str">
        <f t="shared" si="122"/>
        <v/>
      </c>
      <c r="AO27" s="13" t="str">
        <f t="shared" si="122"/>
        <v/>
      </c>
      <c r="AP27" s="13" t="str">
        <f t="shared" si="122"/>
        <v/>
      </c>
      <c r="AQ27" s="13" t="str">
        <f t="shared" si="122"/>
        <v/>
      </c>
      <c r="AR27" s="13" t="str">
        <f t="shared" si="122"/>
        <v/>
      </c>
      <c r="AS27" s="13" t="str">
        <f t="shared" si="122"/>
        <v/>
      </c>
      <c r="AT27" s="13" t="str">
        <f t="shared" si="122"/>
        <v/>
      </c>
      <c r="AU27" s="13" t="str">
        <f t="shared" si="122"/>
        <v/>
      </c>
      <c r="AV27" s="13" t="str">
        <f t="shared" si="122"/>
        <v/>
      </c>
      <c r="AW27" s="13" t="str">
        <f t="shared" si="122"/>
        <v/>
      </c>
      <c r="AX27" s="13" t="str">
        <f t="shared" si="122"/>
        <v/>
      </c>
      <c r="AY27" s="13" t="str">
        <f t="shared" ref="AY27:CQ27" si="123">IF(AND($X$18&lt;=AY19,AY19&lt;=$Z$18),"X","")</f>
        <v/>
      </c>
      <c r="AZ27" s="13" t="str">
        <f t="shared" si="123"/>
        <v/>
      </c>
      <c r="BA27" s="13" t="str">
        <f t="shared" si="123"/>
        <v/>
      </c>
      <c r="BB27" s="13" t="str">
        <f t="shared" si="123"/>
        <v/>
      </c>
      <c r="BC27" s="13" t="str">
        <f t="shared" si="123"/>
        <v/>
      </c>
      <c r="BD27" s="13" t="str">
        <f t="shared" si="123"/>
        <v/>
      </c>
      <c r="BE27" s="13" t="str">
        <f t="shared" si="123"/>
        <v/>
      </c>
      <c r="BF27" s="13" t="str">
        <f t="shared" si="123"/>
        <v/>
      </c>
      <c r="BG27" s="13" t="str">
        <f t="shared" si="123"/>
        <v/>
      </c>
      <c r="BH27" s="13" t="str">
        <f t="shared" si="123"/>
        <v/>
      </c>
      <c r="BI27" s="13" t="str">
        <f t="shared" si="123"/>
        <v/>
      </c>
      <c r="BJ27" s="13" t="str">
        <f t="shared" si="123"/>
        <v/>
      </c>
      <c r="BK27" s="13" t="str">
        <f t="shared" si="123"/>
        <v/>
      </c>
      <c r="BL27" s="13" t="str">
        <f t="shared" si="123"/>
        <v/>
      </c>
      <c r="BM27" s="13" t="str">
        <f t="shared" si="123"/>
        <v/>
      </c>
      <c r="BN27" s="13" t="str">
        <f t="shared" si="123"/>
        <v/>
      </c>
      <c r="BO27" s="13" t="str">
        <f t="shared" si="123"/>
        <v/>
      </c>
      <c r="BP27" s="13" t="str">
        <f t="shared" si="123"/>
        <v/>
      </c>
      <c r="BQ27" s="13" t="str">
        <f t="shared" si="123"/>
        <v/>
      </c>
      <c r="BR27" s="13" t="str">
        <f t="shared" si="123"/>
        <v/>
      </c>
      <c r="BS27" s="13" t="str">
        <f t="shared" si="123"/>
        <v/>
      </c>
      <c r="BT27" s="13" t="str">
        <f t="shared" si="123"/>
        <v/>
      </c>
      <c r="BU27" s="13" t="str">
        <f t="shared" si="123"/>
        <v/>
      </c>
      <c r="BV27" s="13" t="str">
        <f t="shared" si="123"/>
        <v/>
      </c>
      <c r="BW27" s="13" t="str">
        <f t="shared" si="123"/>
        <v/>
      </c>
      <c r="BX27" s="13" t="str">
        <f t="shared" si="123"/>
        <v/>
      </c>
      <c r="BY27" s="13" t="str">
        <f t="shared" si="123"/>
        <v/>
      </c>
      <c r="BZ27" s="13" t="str">
        <f t="shared" si="123"/>
        <v/>
      </c>
      <c r="CA27" s="13" t="str">
        <f t="shared" si="123"/>
        <v/>
      </c>
      <c r="CB27" s="13" t="str">
        <f t="shared" si="123"/>
        <v/>
      </c>
      <c r="CC27" s="13" t="str">
        <f t="shared" si="123"/>
        <v/>
      </c>
      <c r="CD27" s="13" t="str">
        <f t="shared" si="123"/>
        <v/>
      </c>
      <c r="CE27" s="13" t="str">
        <f t="shared" si="123"/>
        <v/>
      </c>
      <c r="CF27" s="13" t="str">
        <f t="shared" si="123"/>
        <v/>
      </c>
      <c r="CG27" s="13" t="str">
        <f t="shared" si="123"/>
        <v/>
      </c>
      <c r="CH27" s="13" t="str">
        <f t="shared" si="123"/>
        <v/>
      </c>
      <c r="CI27" s="13" t="str">
        <f t="shared" si="123"/>
        <v/>
      </c>
      <c r="CJ27" s="13" t="str">
        <f t="shared" si="123"/>
        <v/>
      </c>
      <c r="CK27" s="13" t="str">
        <f t="shared" si="123"/>
        <v/>
      </c>
      <c r="CL27" s="13" t="str">
        <f t="shared" si="123"/>
        <v/>
      </c>
      <c r="CM27" s="13" t="str">
        <f t="shared" si="123"/>
        <v/>
      </c>
      <c r="CN27" s="13" t="str">
        <f t="shared" si="123"/>
        <v/>
      </c>
      <c r="CO27" s="13" t="str">
        <f t="shared" si="123"/>
        <v/>
      </c>
      <c r="CP27" s="13" t="str">
        <f t="shared" si="123"/>
        <v/>
      </c>
      <c r="CQ27" s="13" t="str">
        <f t="shared" si="123"/>
        <v/>
      </c>
    </row>
    <row r="28" spans="1:160" x14ac:dyDescent="0.25">
      <c r="A28" s="3"/>
      <c r="B28" s="3"/>
      <c r="C28" s="3"/>
      <c r="D28" s="3"/>
      <c r="E28" s="19"/>
      <c r="F28" s="19"/>
      <c r="G28" s="19"/>
      <c r="H28" s="19"/>
      <c r="N28" s="6">
        <f>P28-N27</f>
        <v>106.83333333333333</v>
      </c>
      <c r="O28" s="6"/>
      <c r="P28" s="6">
        <f>AB28</f>
        <v>129</v>
      </c>
      <c r="AB28" s="6">
        <f>AD28-AB27</f>
        <v>129</v>
      </c>
      <c r="AC28" s="6"/>
      <c r="AD28" s="21">
        <f>AD25</f>
        <v>131.33333333333334</v>
      </c>
      <c r="AF28" s="1" t="str">
        <f t="shared" si="107"/>
        <v>N9</v>
      </c>
      <c r="AG28" s="13" t="str">
        <f>IF(AND($R$23&lt;=AG19,AG19&lt;=$T$23),"X","")</f>
        <v/>
      </c>
      <c r="AH28" s="13" t="str">
        <f t="shared" ref="AH28:AX28" si="124">IF(AND($R$23&lt;=AH19,AH19&lt;=$T$23),"X","")</f>
        <v/>
      </c>
      <c r="AI28" s="13" t="str">
        <f t="shared" si="124"/>
        <v/>
      </c>
      <c r="AJ28" s="13" t="str">
        <f t="shared" si="124"/>
        <v/>
      </c>
      <c r="AK28" s="13" t="str">
        <f t="shared" si="124"/>
        <v/>
      </c>
      <c r="AL28" s="13" t="str">
        <f t="shared" si="124"/>
        <v/>
      </c>
      <c r="AM28" s="13" t="str">
        <f t="shared" si="124"/>
        <v/>
      </c>
      <c r="AN28" s="13" t="str">
        <f t="shared" si="124"/>
        <v/>
      </c>
      <c r="AO28" s="13" t="str">
        <f t="shared" si="124"/>
        <v/>
      </c>
      <c r="AP28" s="13" t="str">
        <f t="shared" si="124"/>
        <v/>
      </c>
      <c r="AQ28" s="13" t="str">
        <f t="shared" si="124"/>
        <v/>
      </c>
      <c r="AR28" s="13" t="str">
        <f t="shared" si="124"/>
        <v/>
      </c>
      <c r="AS28" s="13" t="str">
        <f t="shared" si="124"/>
        <v/>
      </c>
      <c r="AT28" s="13" t="str">
        <f t="shared" si="124"/>
        <v/>
      </c>
      <c r="AU28" s="13" t="str">
        <f t="shared" si="124"/>
        <v/>
      </c>
      <c r="AV28" s="13" t="str">
        <f t="shared" si="124"/>
        <v/>
      </c>
      <c r="AW28" s="13" t="str">
        <f t="shared" si="124"/>
        <v/>
      </c>
      <c r="AX28" s="13" t="str">
        <f t="shared" si="124"/>
        <v/>
      </c>
      <c r="AY28" s="13" t="str">
        <f t="shared" ref="AY28:CQ28" si="125">IF(AND($R$23&lt;=AY19,AY19&lt;=$T$23),"X","")</f>
        <v/>
      </c>
      <c r="AZ28" s="13" t="str">
        <f t="shared" si="125"/>
        <v/>
      </c>
      <c r="BA28" s="13" t="str">
        <f t="shared" si="125"/>
        <v/>
      </c>
      <c r="BB28" s="13" t="str">
        <f t="shared" si="125"/>
        <v/>
      </c>
      <c r="BC28" s="13" t="str">
        <f t="shared" si="125"/>
        <v/>
      </c>
      <c r="BD28" s="13" t="str">
        <f t="shared" si="125"/>
        <v/>
      </c>
      <c r="BE28" s="13" t="str">
        <f t="shared" si="125"/>
        <v/>
      </c>
      <c r="BF28" s="13" t="str">
        <f t="shared" si="125"/>
        <v/>
      </c>
      <c r="BG28" s="13" t="str">
        <f t="shared" si="125"/>
        <v/>
      </c>
      <c r="BH28" s="13" t="str">
        <f t="shared" si="125"/>
        <v/>
      </c>
      <c r="BI28" s="13" t="str">
        <f t="shared" si="125"/>
        <v/>
      </c>
      <c r="BJ28" s="13" t="str">
        <f t="shared" si="125"/>
        <v/>
      </c>
      <c r="BK28" s="13" t="str">
        <f t="shared" si="125"/>
        <v/>
      </c>
      <c r="BL28" s="13" t="str">
        <f t="shared" si="125"/>
        <v/>
      </c>
      <c r="BM28" s="13" t="str">
        <f t="shared" si="125"/>
        <v/>
      </c>
      <c r="BN28" s="13" t="str">
        <f t="shared" si="125"/>
        <v/>
      </c>
      <c r="BO28" s="13" t="str">
        <f t="shared" si="125"/>
        <v/>
      </c>
      <c r="BP28" s="13" t="str">
        <f t="shared" si="125"/>
        <v/>
      </c>
      <c r="BQ28" s="13" t="str">
        <f t="shared" si="125"/>
        <v/>
      </c>
      <c r="BR28" s="13" t="str">
        <f t="shared" si="125"/>
        <v/>
      </c>
      <c r="BS28" s="13" t="str">
        <f t="shared" si="125"/>
        <v/>
      </c>
      <c r="BT28" s="13" t="str">
        <f t="shared" si="125"/>
        <v/>
      </c>
      <c r="BU28" s="13" t="str">
        <f t="shared" si="125"/>
        <v/>
      </c>
      <c r="BV28" s="13" t="str">
        <f t="shared" si="125"/>
        <v/>
      </c>
      <c r="BW28" s="13" t="str">
        <f t="shared" si="125"/>
        <v/>
      </c>
      <c r="BX28" s="13" t="str">
        <f t="shared" si="125"/>
        <v/>
      </c>
      <c r="BY28" s="13" t="str">
        <f t="shared" si="125"/>
        <v/>
      </c>
      <c r="BZ28" s="13" t="str">
        <f t="shared" si="125"/>
        <v/>
      </c>
      <c r="CA28" s="13" t="str">
        <f t="shared" si="125"/>
        <v/>
      </c>
      <c r="CB28" s="13" t="str">
        <f t="shared" si="125"/>
        <v/>
      </c>
      <c r="CC28" s="13" t="str">
        <f t="shared" si="125"/>
        <v/>
      </c>
      <c r="CD28" s="13" t="str">
        <f t="shared" si="125"/>
        <v/>
      </c>
      <c r="CE28" s="13" t="str">
        <f t="shared" si="125"/>
        <v/>
      </c>
      <c r="CF28" s="13" t="str">
        <f t="shared" si="125"/>
        <v/>
      </c>
      <c r="CG28" s="13" t="str">
        <f t="shared" si="125"/>
        <v/>
      </c>
      <c r="CH28" s="13" t="str">
        <f t="shared" si="125"/>
        <v/>
      </c>
      <c r="CI28" s="13" t="str">
        <f t="shared" si="125"/>
        <v/>
      </c>
      <c r="CJ28" s="13" t="str">
        <f t="shared" si="125"/>
        <v/>
      </c>
      <c r="CK28" s="13" t="str">
        <f t="shared" si="125"/>
        <v/>
      </c>
      <c r="CL28" s="13" t="str">
        <f t="shared" si="125"/>
        <v/>
      </c>
      <c r="CM28" s="13" t="str">
        <f t="shared" si="125"/>
        <v/>
      </c>
      <c r="CN28" s="13" t="str">
        <f t="shared" si="125"/>
        <v/>
      </c>
      <c r="CO28" s="13" t="str">
        <f t="shared" si="125"/>
        <v/>
      </c>
      <c r="CP28" s="13" t="str">
        <f t="shared" si="125"/>
        <v/>
      </c>
      <c r="CQ28" s="13" t="str">
        <f t="shared" si="125"/>
        <v/>
      </c>
    </row>
    <row r="29" spans="1:160" x14ac:dyDescent="0.25">
      <c r="A29" s="3"/>
      <c r="B29" s="3"/>
      <c r="C29" s="3"/>
      <c r="D29" s="3"/>
      <c r="E29" s="19"/>
      <c r="F29" s="19"/>
      <c r="G29" s="19"/>
      <c r="H29" s="19"/>
      <c r="AF29" s="1" t="str">
        <f t="shared" si="107"/>
        <v>N10</v>
      </c>
      <c r="AG29" s="13" t="str">
        <f>IF(AND($V$23&lt;=AG19,AG19&lt;=$X$23),"X","")</f>
        <v/>
      </c>
      <c r="AH29" s="13" t="str">
        <f t="shared" ref="AH29:AX29" si="126">IF(AND($V$23&lt;=AH19,AH19&lt;=$X$23),"X","")</f>
        <v/>
      </c>
      <c r="AI29" s="13" t="str">
        <f t="shared" si="126"/>
        <v/>
      </c>
      <c r="AJ29" s="13" t="str">
        <f t="shared" si="126"/>
        <v/>
      </c>
      <c r="AK29" s="13" t="str">
        <f t="shared" si="126"/>
        <v/>
      </c>
      <c r="AL29" s="13" t="str">
        <f t="shared" si="126"/>
        <v/>
      </c>
      <c r="AM29" s="13" t="str">
        <f t="shared" si="126"/>
        <v/>
      </c>
      <c r="AN29" s="13" t="str">
        <f t="shared" si="126"/>
        <v/>
      </c>
      <c r="AO29" s="13" t="str">
        <f t="shared" si="126"/>
        <v/>
      </c>
      <c r="AP29" s="13" t="str">
        <f t="shared" si="126"/>
        <v/>
      </c>
      <c r="AQ29" s="13" t="str">
        <f t="shared" si="126"/>
        <v/>
      </c>
      <c r="AR29" s="13" t="str">
        <f t="shared" si="126"/>
        <v/>
      </c>
      <c r="AS29" s="13" t="str">
        <f t="shared" si="126"/>
        <v/>
      </c>
      <c r="AT29" s="13" t="str">
        <f t="shared" si="126"/>
        <v/>
      </c>
      <c r="AU29" s="13" t="str">
        <f t="shared" si="126"/>
        <v/>
      </c>
      <c r="AV29" s="13" t="str">
        <f t="shared" si="126"/>
        <v/>
      </c>
      <c r="AW29" s="13" t="str">
        <f t="shared" si="126"/>
        <v/>
      </c>
      <c r="AX29" s="13" t="str">
        <f t="shared" si="126"/>
        <v/>
      </c>
      <c r="AY29" s="13" t="str">
        <f t="shared" ref="AY29:CQ29" si="127">IF(AND($V$23&lt;=AY19,AY19&lt;=$X$23),"X","")</f>
        <v/>
      </c>
      <c r="AZ29" s="13" t="str">
        <f t="shared" si="127"/>
        <v/>
      </c>
      <c r="BA29" s="13" t="str">
        <f t="shared" si="127"/>
        <v/>
      </c>
      <c r="BB29" s="13" t="str">
        <f t="shared" si="127"/>
        <v/>
      </c>
      <c r="BC29" s="13" t="str">
        <f t="shared" si="127"/>
        <v/>
      </c>
      <c r="BD29" s="13" t="str">
        <f t="shared" si="127"/>
        <v/>
      </c>
      <c r="BE29" s="13" t="str">
        <f t="shared" si="127"/>
        <v/>
      </c>
      <c r="BF29" s="13" t="str">
        <f t="shared" si="127"/>
        <v/>
      </c>
      <c r="BG29" s="13" t="str">
        <f t="shared" si="127"/>
        <v/>
      </c>
      <c r="BH29" s="13" t="str">
        <f t="shared" si="127"/>
        <v/>
      </c>
      <c r="BI29" s="13" t="str">
        <f t="shared" si="127"/>
        <v/>
      </c>
      <c r="BJ29" s="13" t="str">
        <f t="shared" si="127"/>
        <v/>
      </c>
      <c r="BK29" s="13" t="str">
        <f t="shared" si="127"/>
        <v/>
      </c>
      <c r="BL29" s="13" t="str">
        <f t="shared" si="127"/>
        <v/>
      </c>
      <c r="BM29" s="13" t="str">
        <f t="shared" si="127"/>
        <v/>
      </c>
      <c r="BN29" s="13" t="str">
        <f t="shared" si="127"/>
        <v/>
      </c>
      <c r="BO29" s="13" t="str">
        <f t="shared" si="127"/>
        <v/>
      </c>
      <c r="BP29" s="13" t="str">
        <f t="shared" si="127"/>
        <v/>
      </c>
      <c r="BQ29" s="13" t="str">
        <f t="shared" si="127"/>
        <v/>
      </c>
      <c r="BR29" s="13" t="str">
        <f t="shared" si="127"/>
        <v/>
      </c>
      <c r="BS29" s="13" t="str">
        <f t="shared" si="127"/>
        <v/>
      </c>
      <c r="BT29" s="13" t="str">
        <f t="shared" si="127"/>
        <v/>
      </c>
      <c r="BU29" s="13" t="str">
        <f t="shared" si="127"/>
        <v/>
      </c>
      <c r="BV29" s="13" t="str">
        <f t="shared" si="127"/>
        <v/>
      </c>
      <c r="BW29" s="13" t="str">
        <f t="shared" si="127"/>
        <v/>
      </c>
      <c r="BX29" s="13" t="str">
        <f t="shared" si="127"/>
        <v/>
      </c>
      <c r="BY29" s="13" t="str">
        <f t="shared" si="127"/>
        <v/>
      </c>
      <c r="BZ29" s="13" t="str">
        <f t="shared" si="127"/>
        <v/>
      </c>
      <c r="CA29" s="13" t="str">
        <f t="shared" si="127"/>
        <v/>
      </c>
      <c r="CB29" s="13" t="str">
        <f t="shared" si="127"/>
        <v/>
      </c>
      <c r="CC29" s="13" t="str">
        <f t="shared" si="127"/>
        <v/>
      </c>
      <c r="CD29" s="13" t="str">
        <f t="shared" si="127"/>
        <v/>
      </c>
      <c r="CE29" s="13" t="str">
        <f t="shared" si="127"/>
        <v/>
      </c>
      <c r="CF29" s="13" t="str">
        <f t="shared" si="127"/>
        <v/>
      </c>
      <c r="CG29" s="13" t="str">
        <f t="shared" si="127"/>
        <v/>
      </c>
      <c r="CH29" s="13" t="str">
        <f t="shared" si="127"/>
        <v/>
      </c>
      <c r="CI29" s="13" t="str">
        <f t="shared" si="127"/>
        <v/>
      </c>
      <c r="CJ29" s="13" t="str">
        <f t="shared" si="127"/>
        <v/>
      </c>
      <c r="CK29" s="13" t="str">
        <f t="shared" si="127"/>
        <v/>
      </c>
      <c r="CL29" s="13" t="str">
        <f t="shared" si="127"/>
        <v/>
      </c>
      <c r="CM29" s="13" t="str">
        <f t="shared" si="127"/>
        <v/>
      </c>
      <c r="CN29" s="13" t="str">
        <f t="shared" si="127"/>
        <v/>
      </c>
      <c r="CO29" s="13" t="str">
        <f t="shared" si="127"/>
        <v/>
      </c>
      <c r="CP29" s="13" t="str">
        <f t="shared" si="127"/>
        <v/>
      </c>
      <c r="CQ29" s="13" t="str">
        <f t="shared" si="127"/>
        <v/>
      </c>
    </row>
    <row r="30" spans="1:160" x14ac:dyDescent="0.25">
      <c r="A30" s="3"/>
      <c r="B30" s="3"/>
      <c r="C30" s="3"/>
      <c r="D30" s="3"/>
      <c r="E30" s="19"/>
      <c r="F30" s="19"/>
      <c r="G30" s="19"/>
      <c r="H30" s="19"/>
      <c r="O30" s="17">
        <f>_xlfn.NORM.DIST(T30,$AD$28,$G$19,TRUE)</f>
        <v>0.5</v>
      </c>
      <c r="P30" t="s">
        <v>28</v>
      </c>
      <c r="T30" s="24">
        <f>AD28</f>
        <v>131.33333333333334</v>
      </c>
      <c r="U30" t="s">
        <v>29</v>
      </c>
      <c r="AF30" s="1" t="str">
        <f t="shared" si="107"/>
        <v>N11</v>
      </c>
      <c r="AG30" s="13" t="str">
        <f>IF(AND($N$4&lt;=AG19,AG19&lt;=$P$4),"X","")</f>
        <v/>
      </c>
      <c r="AH30" s="13" t="str">
        <f t="shared" ref="AH30:AX30" si="128">IF(AND($N$4&lt;=AH19,AH19&lt;=$P$4),"X","")</f>
        <v/>
      </c>
      <c r="AI30" s="13" t="str">
        <f t="shared" si="128"/>
        <v/>
      </c>
      <c r="AJ30" s="13" t="str">
        <f t="shared" si="128"/>
        <v/>
      </c>
      <c r="AK30" s="13" t="str">
        <f t="shared" si="128"/>
        <v/>
      </c>
      <c r="AL30" s="13" t="str">
        <f t="shared" si="128"/>
        <v/>
      </c>
      <c r="AM30" s="13" t="str">
        <f t="shared" si="128"/>
        <v>X</v>
      </c>
      <c r="AN30" s="13" t="str">
        <f t="shared" si="128"/>
        <v>X</v>
      </c>
      <c r="AO30" s="13" t="str">
        <f t="shared" si="128"/>
        <v>X</v>
      </c>
      <c r="AP30" s="13" t="str">
        <f t="shared" si="128"/>
        <v>X</v>
      </c>
      <c r="AQ30" s="13" t="str">
        <f t="shared" si="128"/>
        <v>X</v>
      </c>
      <c r="AR30" s="13" t="str">
        <f t="shared" si="128"/>
        <v>X</v>
      </c>
      <c r="AS30" s="13" t="str">
        <f t="shared" si="128"/>
        <v>X</v>
      </c>
      <c r="AT30" s="13" t="str">
        <f t="shared" si="128"/>
        <v>X</v>
      </c>
      <c r="AU30" s="13" t="str">
        <f t="shared" si="128"/>
        <v>X</v>
      </c>
      <c r="AV30" s="13" t="str">
        <f t="shared" si="128"/>
        <v>X</v>
      </c>
      <c r="AW30" s="13" t="str">
        <f t="shared" si="128"/>
        <v>X</v>
      </c>
      <c r="AX30" s="13" t="str">
        <f t="shared" si="128"/>
        <v>X</v>
      </c>
      <c r="AY30" s="13" t="str">
        <f t="shared" ref="AY30:CQ30" si="129">IF(AND($N$4&lt;=AY19,AY19&lt;=$P$4),"X","")</f>
        <v>X</v>
      </c>
      <c r="AZ30" s="13" t="str">
        <f t="shared" si="129"/>
        <v>X</v>
      </c>
      <c r="BA30" s="13" t="str">
        <f t="shared" si="129"/>
        <v>X</v>
      </c>
      <c r="BB30" s="13" t="str">
        <f t="shared" si="129"/>
        <v>X</v>
      </c>
      <c r="BC30" s="13" t="str">
        <f t="shared" si="129"/>
        <v/>
      </c>
      <c r="BD30" s="13" t="str">
        <f t="shared" si="129"/>
        <v/>
      </c>
      <c r="BE30" s="13" t="str">
        <f t="shared" si="129"/>
        <v/>
      </c>
      <c r="BF30" s="13" t="str">
        <f t="shared" si="129"/>
        <v/>
      </c>
      <c r="BG30" s="13" t="str">
        <f t="shared" si="129"/>
        <v/>
      </c>
      <c r="BH30" s="13" t="str">
        <f t="shared" si="129"/>
        <v/>
      </c>
      <c r="BI30" s="13" t="str">
        <f t="shared" si="129"/>
        <v/>
      </c>
      <c r="BJ30" s="13" t="str">
        <f t="shared" si="129"/>
        <v/>
      </c>
      <c r="BK30" s="13" t="str">
        <f t="shared" si="129"/>
        <v/>
      </c>
      <c r="BL30" s="13" t="str">
        <f t="shared" si="129"/>
        <v/>
      </c>
      <c r="BM30" s="13" t="str">
        <f t="shared" si="129"/>
        <v/>
      </c>
      <c r="BN30" s="13" t="str">
        <f t="shared" si="129"/>
        <v/>
      </c>
      <c r="BO30" s="13" t="str">
        <f t="shared" si="129"/>
        <v/>
      </c>
      <c r="BP30" s="13" t="str">
        <f t="shared" si="129"/>
        <v/>
      </c>
      <c r="BQ30" s="13" t="str">
        <f t="shared" si="129"/>
        <v/>
      </c>
      <c r="BR30" s="13" t="str">
        <f t="shared" si="129"/>
        <v/>
      </c>
      <c r="BS30" s="13" t="str">
        <f t="shared" si="129"/>
        <v/>
      </c>
      <c r="BT30" s="13" t="str">
        <f t="shared" si="129"/>
        <v/>
      </c>
      <c r="BU30" s="13" t="str">
        <f t="shared" si="129"/>
        <v/>
      </c>
      <c r="BV30" s="13" t="str">
        <f t="shared" si="129"/>
        <v/>
      </c>
      <c r="BW30" s="13" t="str">
        <f t="shared" si="129"/>
        <v/>
      </c>
      <c r="BX30" s="13" t="str">
        <f t="shared" si="129"/>
        <v/>
      </c>
      <c r="BY30" s="13" t="str">
        <f t="shared" si="129"/>
        <v/>
      </c>
      <c r="BZ30" s="13" t="str">
        <f t="shared" si="129"/>
        <v/>
      </c>
      <c r="CA30" s="13" t="str">
        <f t="shared" si="129"/>
        <v/>
      </c>
      <c r="CB30" s="13" t="str">
        <f t="shared" si="129"/>
        <v/>
      </c>
      <c r="CC30" s="13" t="str">
        <f t="shared" si="129"/>
        <v/>
      </c>
      <c r="CD30" s="13" t="str">
        <f t="shared" si="129"/>
        <v/>
      </c>
      <c r="CE30" s="13" t="str">
        <f t="shared" si="129"/>
        <v/>
      </c>
      <c r="CF30" s="13" t="str">
        <f t="shared" si="129"/>
        <v/>
      </c>
      <c r="CG30" s="13" t="str">
        <f t="shared" si="129"/>
        <v/>
      </c>
      <c r="CH30" s="13" t="str">
        <f t="shared" si="129"/>
        <v/>
      </c>
      <c r="CI30" s="13" t="str">
        <f t="shared" si="129"/>
        <v/>
      </c>
      <c r="CJ30" s="13" t="str">
        <f t="shared" si="129"/>
        <v/>
      </c>
      <c r="CK30" s="13" t="str">
        <f t="shared" si="129"/>
        <v/>
      </c>
      <c r="CL30" s="13" t="str">
        <f t="shared" si="129"/>
        <v/>
      </c>
      <c r="CM30" s="13" t="str">
        <f t="shared" si="129"/>
        <v/>
      </c>
      <c r="CN30" s="13" t="str">
        <f t="shared" si="129"/>
        <v/>
      </c>
      <c r="CO30" s="13" t="str">
        <f t="shared" si="129"/>
        <v/>
      </c>
      <c r="CP30" s="13" t="str">
        <f t="shared" si="129"/>
        <v/>
      </c>
      <c r="CQ30" s="13" t="str">
        <f t="shared" si="129"/>
        <v/>
      </c>
    </row>
    <row r="31" spans="1:160" x14ac:dyDescent="0.25">
      <c r="A31" s="3"/>
      <c r="B31" s="3"/>
      <c r="C31" s="3"/>
      <c r="D31" s="3"/>
      <c r="E31" s="19"/>
      <c r="F31" s="19"/>
      <c r="G31" s="19"/>
      <c r="H31" s="19"/>
      <c r="O31" s="17">
        <f>1-_xlfn.NORM.DIST(T31,$AD$28,$G$19,TRUE)</f>
        <v>0.5</v>
      </c>
      <c r="P31" t="s">
        <v>30</v>
      </c>
      <c r="T31" s="24">
        <f>AD28</f>
        <v>131.33333333333334</v>
      </c>
      <c r="U31" t="s">
        <v>29</v>
      </c>
      <c r="AF31" s="1" t="str">
        <f t="shared" si="107"/>
        <v>N12</v>
      </c>
      <c r="AG31" s="13" t="str">
        <f>IF(AND($V$9&lt;=AG19,AG19&lt;=$X$9),"X","")</f>
        <v/>
      </c>
      <c r="AH31" s="13" t="str">
        <f t="shared" ref="AH31:AX31" si="130">IF(AND($V$9&lt;=AH19,AH19&lt;=$X$9),"X","")</f>
        <v/>
      </c>
      <c r="AI31" s="13" t="str">
        <f t="shared" si="130"/>
        <v/>
      </c>
      <c r="AJ31" s="13" t="str">
        <f t="shared" si="130"/>
        <v/>
      </c>
      <c r="AK31" s="13" t="str">
        <f t="shared" si="130"/>
        <v/>
      </c>
      <c r="AL31" s="13" t="str">
        <f t="shared" si="130"/>
        <v/>
      </c>
      <c r="AM31" s="13" t="str">
        <f t="shared" si="130"/>
        <v/>
      </c>
      <c r="AN31" s="13" t="str">
        <f t="shared" si="130"/>
        <v/>
      </c>
      <c r="AO31" s="13" t="str">
        <f t="shared" si="130"/>
        <v/>
      </c>
      <c r="AP31" s="13" t="str">
        <f t="shared" si="130"/>
        <v/>
      </c>
      <c r="AQ31" s="13" t="str">
        <f t="shared" si="130"/>
        <v/>
      </c>
      <c r="AR31" s="13" t="str">
        <f t="shared" si="130"/>
        <v/>
      </c>
      <c r="AS31" s="13" t="str">
        <f t="shared" si="130"/>
        <v/>
      </c>
      <c r="AT31" s="13" t="str">
        <f t="shared" si="130"/>
        <v/>
      </c>
      <c r="AU31" s="13" t="str">
        <f t="shared" si="130"/>
        <v/>
      </c>
      <c r="AV31" s="13" t="str">
        <f t="shared" si="130"/>
        <v/>
      </c>
      <c r="AW31" s="13" t="str">
        <f t="shared" si="130"/>
        <v/>
      </c>
      <c r="AX31" s="13" t="str">
        <f t="shared" si="130"/>
        <v/>
      </c>
      <c r="AY31" s="13" t="str">
        <f t="shared" ref="AY31:CQ31" si="131">IF(AND($V$9&lt;=AY19,AY19&lt;=$X$9),"X","")</f>
        <v/>
      </c>
      <c r="AZ31" s="13" t="str">
        <f t="shared" si="131"/>
        <v/>
      </c>
      <c r="BA31" s="13" t="str">
        <f t="shared" si="131"/>
        <v/>
      </c>
      <c r="BB31" s="13" t="str">
        <f t="shared" si="131"/>
        <v/>
      </c>
      <c r="BC31" s="13" t="str">
        <f t="shared" si="131"/>
        <v/>
      </c>
      <c r="BD31" s="13" t="str">
        <f t="shared" si="131"/>
        <v/>
      </c>
      <c r="BE31" s="13" t="str">
        <f t="shared" si="131"/>
        <v/>
      </c>
      <c r="BF31" s="13" t="str">
        <f t="shared" si="131"/>
        <v/>
      </c>
      <c r="BG31" s="13" t="str">
        <f t="shared" si="131"/>
        <v/>
      </c>
      <c r="BH31" s="13" t="str">
        <f t="shared" si="131"/>
        <v/>
      </c>
      <c r="BI31" s="13" t="str">
        <f t="shared" si="131"/>
        <v/>
      </c>
      <c r="BJ31" s="13" t="str">
        <f t="shared" si="131"/>
        <v/>
      </c>
      <c r="BK31" s="13" t="str">
        <f t="shared" si="131"/>
        <v/>
      </c>
      <c r="BL31" s="13" t="str">
        <f t="shared" si="131"/>
        <v/>
      </c>
      <c r="BM31" s="13" t="str">
        <f t="shared" si="131"/>
        <v/>
      </c>
      <c r="BN31" s="13" t="str">
        <f t="shared" si="131"/>
        <v/>
      </c>
      <c r="BO31" s="13" t="str">
        <f t="shared" si="131"/>
        <v/>
      </c>
      <c r="BP31" s="13" t="str">
        <f t="shared" si="131"/>
        <v/>
      </c>
      <c r="BQ31" s="13" t="str">
        <f t="shared" si="131"/>
        <v/>
      </c>
      <c r="BR31" s="13" t="str">
        <f t="shared" si="131"/>
        <v/>
      </c>
      <c r="BS31" s="13" t="str">
        <f t="shared" si="131"/>
        <v/>
      </c>
      <c r="BT31" s="13" t="str">
        <f t="shared" si="131"/>
        <v/>
      </c>
      <c r="BU31" s="13" t="str">
        <f t="shared" si="131"/>
        <v/>
      </c>
      <c r="BV31" s="13" t="str">
        <f t="shared" si="131"/>
        <v/>
      </c>
      <c r="BW31" s="13" t="str">
        <f t="shared" si="131"/>
        <v/>
      </c>
      <c r="BX31" s="13" t="str">
        <f t="shared" si="131"/>
        <v/>
      </c>
      <c r="BY31" s="13" t="str">
        <f t="shared" si="131"/>
        <v/>
      </c>
      <c r="BZ31" s="13" t="str">
        <f t="shared" si="131"/>
        <v/>
      </c>
      <c r="CA31" s="13" t="str">
        <f t="shared" si="131"/>
        <v/>
      </c>
      <c r="CB31" s="13" t="str">
        <f t="shared" si="131"/>
        <v/>
      </c>
      <c r="CC31" s="13" t="str">
        <f t="shared" si="131"/>
        <v/>
      </c>
      <c r="CD31" s="13" t="str">
        <f t="shared" si="131"/>
        <v/>
      </c>
      <c r="CE31" s="13" t="str">
        <f t="shared" si="131"/>
        <v/>
      </c>
      <c r="CF31" s="13" t="str">
        <f t="shared" si="131"/>
        <v/>
      </c>
      <c r="CG31" s="13" t="str">
        <f t="shared" si="131"/>
        <v/>
      </c>
      <c r="CH31" s="13" t="str">
        <f t="shared" si="131"/>
        <v/>
      </c>
      <c r="CI31" s="13" t="str">
        <f t="shared" si="131"/>
        <v/>
      </c>
      <c r="CJ31" s="13" t="str">
        <f t="shared" si="131"/>
        <v/>
      </c>
      <c r="CK31" s="13" t="str">
        <f t="shared" si="131"/>
        <v/>
      </c>
      <c r="CL31" s="13" t="str">
        <f t="shared" si="131"/>
        <v/>
      </c>
      <c r="CM31" s="13" t="str">
        <f t="shared" si="131"/>
        <v/>
      </c>
      <c r="CN31" s="13" t="str">
        <f t="shared" si="131"/>
        <v/>
      </c>
      <c r="CO31" s="13" t="str">
        <f t="shared" si="131"/>
        <v/>
      </c>
      <c r="CP31" s="13" t="str">
        <f t="shared" si="131"/>
        <v/>
      </c>
      <c r="CQ31" s="13" t="str">
        <f t="shared" si="131"/>
        <v/>
      </c>
    </row>
    <row r="32" spans="1:160" x14ac:dyDescent="0.25">
      <c r="A32" s="3"/>
      <c r="B32" s="3"/>
      <c r="C32" s="3"/>
      <c r="D32" s="3"/>
      <c r="E32" s="19"/>
      <c r="F32" s="19"/>
      <c r="G32" s="19"/>
      <c r="H32" s="19"/>
      <c r="O32" s="17">
        <f>_xlfn.NORM.DIST(V32,$AD$28,$G$19,TRUE)-_xlfn.NORM.DIST(T32,$AD$28,$G$19,TRUE)</f>
        <v>0.68268949213708541</v>
      </c>
      <c r="P32" t="s">
        <v>31</v>
      </c>
      <c r="T32" s="24">
        <f>AD28-G19</f>
        <v>127.46034998712592</v>
      </c>
      <c r="U32" t="s">
        <v>32</v>
      </c>
      <c r="V32" s="24">
        <f>AD28+G19</f>
        <v>135.20631667954075</v>
      </c>
      <c r="W32" t="s">
        <v>29</v>
      </c>
      <c r="AF32" s="1" t="str">
        <f t="shared" si="107"/>
        <v>N13</v>
      </c>
      <c r="AG32" s="13" t="str">
        <f>IF(AND($V$4&lt;=AG19,AG19&lt;=$X$4),"X","")</f>
        <v/>
      </c>
      <c r="AH32" s="13" t="str">
        <f t="shared" ref="AH32:AX32" si="132">IF(AND($V$4&lt;=AH19,AH19&lt;=$X$4),"X","")</f>
        <v/>
      </c>
      <c r="AI32" s="13" t="str">
        <f t="shared" si="132"/>
        <v/>
      </c>
      <c r="AJ32" s="13" t="str">
        <f t="shared" si="132"/>
        <v/>
      </c>
      <c r="AK32" s="13" t="str">
        <f t="shared" si="132"/>
        <v/>
      </c>
      <c r="AL32" s="13" t="str">
        <f t="shared" si="132"/>
        <v/>
      </c>
      <c r="AM32" s="13" t="str">
        <f t="shared" si="132"/>
        <v/>
      </c>
      <c r="AN32" s="13" t="str">
        <f t="shared" si="132"/>
        <v/>
      </c>
      <c r="AO32" s="13" t="str">
        <f t="shared" si="132"/>
        <v/>
      </c>
      <c r="AP32" s="13" t="str">
        <f t="shared" si="132"/>
        <v/>
      </c>
      <c r="AQ32" s="13" t="str">
        <f t="shared" si="132"/>
        <v/>
      </c>
      <c r="AR32" s="13" t="str">
        <f t="shared" si="132"/>
        <v/>
      </c>
      <c r="AS32" s="13" t="str">
        <f t="shared" si="132"/>
        <v/>
      </c>
      <c r="AT32" s="13" t="str">
        <f t="shared" si="132"/>
        <v/>
      </c>
      <c r="AU32" s="13" t="str">
        <f t="shared" si="132"/>
        <v/>
      </c>
      <c r="AV32" s="13" t="str">
        <f t="shared" si="132"/>
        <v/>
      </c>
      <c r="AW32" s="13" t="str">
        <f t="shared" si="132"/>
        <v/>
      </c>
      <c r="AX32" s="13" t="str">
        <f t="shared" si="132"/>
        <v/>
      </c>
      <c r="AY32" s="13" t="str">
        <f t="shared" ref="AY32:CQ32" si="133">IF(AND($V$4&lt;=AY19,AY19&lt;=$X$4),"X","")</f>
        <v/>
      </c>
      <c r="AZ32" s="13" t="str">
        <f t="shared" si="133"/>
        <v/>
      </c>
      <c r="BA32" s="13" t="str">
        <f t="shared" si="133"/>
        <v/>
      </c>
      <c r="BB32" s="13" t="str">
        <f t="shared" si="133"/>
        <v/>
      </c>
      <c r="BC32" s="13" t="str">
        <f t="shared" si="133"/>
        <v>X</v>
      </c>
      <c r="BD32" s="13" t="str">
        <f t="shared" si="133"/>
        <v>X</v>
      </c>
      <c r="BE32" s="13" t="str">
        <f t="shared" si="133"/>
        <v>X</v>
      </c>
      <c r="BF32" s="13" t="str">
        <f t="shared" si="133"/>
        <v>X</v>
      </c>
      <c r="BG32" s="13" t="str">
        <f t="shared" si="133"/>
        <v>X</v>
      </c>
      <c r="BH32" s="13" t="str">
        <f t="shared" si="133"/>
        <v>X</v>
      </c>
      <c r="BI32" s="13" t="str">
        <f t="shared" si="133"/>
        <v>X</v>
      </c>
      <c r="BJ32" s="13" t="str">
        <f t="shared" si="133"/>
        <v>X</v>
      </c>
      <c r="BK32" s="13" t="str">
        <f t="shared" si="133"/>
        <v>X</v>
      </c>
      <c r="BL32" s="13" t="str">
        <f t="shared" si="133"/>
        <v>X</v>
      </c>
      <c r="BM32" s="13" t="str">
        <f t="shared" si="133"/>
        <v>X</v>
      </c>
      <c r="BN32" s="13" t="str">
        <f t="shared" si="133"/>
        <v>X</v>
      </c>
      <c r="BO32" s="13" t="str">
        <f t="shared" si="133"/>
        <v>X</v>
      </c>
      <c r="BP32" s="13" t="str">
        <f t="shared" si="133"/>
        <v>X</v>
      </c>
      <c r="BQ32" s="13" t="str">
        <f t="shared" si="133"/>
        <v>X</v>
      </c>
      <c r="BR32" s="13" t="str">
        <f t="shared" si="133"/>
        <v>X</v>
      </c>
      <c r="BS32" s="13" t="str">
        <f t="shared" si="133"/>
        <v>X</v>
      </c>
      <c r="BT32" s="13" t="str">
        <f t="shared" si="133"/>
        <v>X</v>
      </c>
      <c r="BU32" s="13" t="str">
        <f t="shared" si="133"/>
        <v>X</v>
      </c>
      <c r="BV32" s="13" t="str">
        <f t="shared" si="133"/>
        <v>X</v>
      </c>
      <c r="BW32" s="13" t="str">
        <f t="shared" si="133"/>
        <v>X</v>
      </c>
      <c r="BX32" s="13" t="str">
        <f t="shared" si="133"/>
        <v>X</v>
      </c>
      <c r="BY32" s="13" t="str">
        <f t="shared" si="133"/>
        <v>X</v>
      </c>
      <c r="BZ32" s="13" t="str">
        <f t="shared" si="133"/>
        <v>X</v>
      </c>
      <c r="CA32" s="13" t="str">
        <f t="shared" si="133"/>
        <v>X</v>
      </c>
      <c r="CB32" s="13" t="str">
        <f t="shared" si="133"/>
        <v>X</v>
      </c>
      <c r="CC32" s="13" t="str">
        <f t="shared" si="133"/>
        <v>X</v>
      </c>
      <c r="CD32" s="13" t="str">
        <f t="shared" si="133"/>
        <v>X</v>
      </c>
      <c r="CE32" s="13" t="str">
        <f t="shared" si="133"/>
        <v>X</v>
      </c>
      <c r="CF32" s="13" t="str">
        <f t="shared" si="133"/>
        <v>X</v>
      </c>
      <c r="CG32" s="13" t="str">
        <f t="shared" si="133"/>
        <v>X</v>
      </c>
      <c r="CH32" s="13" t="str">
        <f t="shared" si="133"/>
        <v>X</v>
      </c>
      <c r="CI32" s="13" t="str">
        <f t="shared" si="133"/>
        <v>X</v>
      </c>
      <c r="CJ32" s="13" t="str">
        <f t="shared" si="133"/>
        <v>X</v>
      </c>
      <c r="CK32" s="13" t="str">
        <f t="shared" si="133"/>
        <v>X</v>
      </c>
      <c r="CL32" s="13" t="str">
        <f t="shared" si="133"/>
        <v>X</v>
      </c>
      <c r="CM32" s="13" t="str">
        <f t="shared" si="133"/>
        <v>X</v>
      </c>
      <c r="CN32" s="13" t="str">
        <f t="shared" si="133"/>
        <v>X</v>
      </c>
      <c r="CO32" s="13" t="str">
        <f t="shared" si="133"/>
        <v>X</v>
      </c>
      <c r="CP32" s="13" t="str">
        <f t="shared" si="133"/>
        <v>X</v>
      </c>
      <c r="CQ32" s="13" t="str">
        <f t="shared" si="133"/>
        <v>X</v>
      </c>
    </row>
    <row r="33" spans="1:95" x14ac:dyDescent="0.25">
      <c r="A33" s="3"/>
      <c r="B33" s="3"/>
      <c r="C33" s="3"/>
      <c r="D33" s="3"/>
      <c r="E33" s="19"/>
      <c r="F33" s="19"/>
      <c r="G33" s="19"/>
      <c r="H33" s="19"/>
      <c r="AF33" s="1" t="str">
        <f t="shared" si="107"/>
        <v>N14</v>
      </c>
      <c r="AG33" s="13" t="str">
        <f>IF(AND($AB$9&lt;=AG19,AG19&lt;=$AD$9),"X","")</f>
        <v/>
      </c>
      <c r="AH33" s="13" t="str">
        <f t="shared" ref="AH33:AX33" si="134">IF(AND($AB$9&lt;=AH19,AH19&lt;=$AD$9),"X","")</f>
        <v/>
      </c>
      <c r="AI33" s="13" t="str">
        <f t="shared" si="134"/>
        <v/>
      </c>
      <c r="AJ33" s="13" t="str">
        <f t="shared" si="134"/>
        <v/>
      </c>
      <c r="AK33" s="13" t="str">
        <f t="shared" si="134"/>
        <v/>
      </c>
      <c r="AL33" s="13" t="str">
        <f t="shared" si="134"/>
        <v/>
      </c>
      <c r="AM33" s="13" t="str">
        <f t="shared" si="134"/>
        <v/>
      </c>
      <c r="AN33" s="13" t="str">
        <f t="shared" si="134"/>
        <v/>
      </c>
      <c r="AO33" s="13" t="str">
        <f t="shared" si="134"/>
        <v/>
      </c>
      <c r="AP33" s="13" t="str">
        <f t="shared" si="134"/>
        <v/>
      </c>
      <c r="AQ33" s="13" t="str">
        <f t="shared" si="134"/>
        <v/>
      </c>
      <c r="AR33" s="13" t="str">
        <f t="shared" si="134"/>
        <v/>
      </c>
      <c r="AS33" s="13" t="str">
        <f t="shared" si="134"/>
        <v/>
      </c>
      <c r="AT33" s="13" t="str">
        <f t="shared" si="134"/>
        <v/>
      </c>
      <c r="AU33" s="13" t="str">
        <f t="shared" si="134"/>
        <v/>
      </c>
      <c r="AV33" s="13" t="str">
        <f t="shared" si="134"/>
        <v/>
      </c>
      <c r="AW33" s="13" t="str">
        <f t="shared" si="134"/>
        <v/>
      </c>
      <c r="AX33" s="13" t="str">
        <f t="shared" si="134"/>
        <v/>
      </c>
      <c r="AY33" s="13" t="str">
        <f t="shared" ref="AY33:CQ33" si="135">IF(AND($AB$9&lt;=AY19,AY19&lt;=$AD$9),"X","")</f>
        <v/>
      </c>
      <c r="AZ33" s="13" t="str">
        <f t="shared" si="135"/>
        <v/>
      </c>
      <c r="BA33" s="13" t="str">
        <f t="shared" si="135"/>
        <v/>
      </c>
      <c r="BB33" s="13" t="str">
        <f t="shared" si="135"/>
        <v/>
      </c>
      <c r="BC33" s="13" t="str">
        <f t="shared" si="135"/>
        <v/>
      </c>
      <c r="BD33" s="13" t="str">
        <f t="shared" si="135"/>
        <v/>
      </c>
      <c r="BE33" s="13" t="str">
        <f t="shared" si="135"/>
        <v/>
      </c>
      <c r="BF33" s="13" t="str">
        <f t="shared" si="135"/>
        <v/>
      </c>
      <c r="BG33" s="13" t="str">
        <f t="shared" si="135"/>
        <v/>
      </c>
      <c r="BH33" s="13" t="str">
        <f t="shared" si="135"/>
        <v/>
      </c>
      <c r="BI33" s="13" t="str">
        <f t="shared" si="135"/>
        <v/>
      </c>
      <c r="BJ33" s="13" t="str">
        <f t="shared" si="135"/>
        <v/>
      </c>
      <c r="BK33" s="13" t="str">
        <f t="shared" si="135"/>
        <v/>
      </c>
      <c r="BL33" s="13" t="str">
        <f t="shared" si="135"/>
        <v/>
      </c>
      <c r="BM33" s="13" t="str">
        <f t="shared" si="135"/>
        <v/>
      </c>
      <c r="BN33" s="13" t="str">
        <f t="shared" si="135"/>
        <v/>
      </c>
      <c r="BO33" s="13" t="str">
        <f t="shared" si="135"/>
        <v/>
      </c>
      <c r="BP33" s="13" t="str">
        <f t="shared" si="135"/>
        <v/>
      </c>
      <c r="BQ33" s="13" t="str">
        <f t="shared" si="135"/>
        <v/>
      </c>
      <c r="BR33" s="13" t="str">
        <f t="shared" si="135"/>
        <v/>
      </c>
      <c r="BS33" s="13" t="str">
        <f t="shared" si="135"/>
        <v/>
      </c>
      <c r="BT33" s="13" t="str">
        <f t="shared" si="135"/>
        <v/>
      </c>
      <c r="BU33" s="13" t="str">
        <f t="shared" si="135"/>
        <v/>
      </c>
      <c r="BV33" s="13" t="str">
        <f t="shared" si="135"/>
        <v/>
      </c>
      <c r="BW33" s="13" t="str">
        <f t="shared" si="135"/>
        <v/>
      </c>
      <c r="BX33" s="13" t="str">
        <f t="shared" si="135"/>
        <v/>
      </c>
      <c r="BY33" s="13" t="str">
        <f t="shared" si="135"/>
        <v/>
      </c>
      <c r="BZ33" s="13" t="str">
        <f t="shared" si="135"/>
        <v/>
      </c>
      <c r="CA33" s="13" t="str">
        <f t="shared" si="135"/>
        <v/>
      </c>
      <c r="CB33" s="13" t="str">
        <f t="shared" si="135"/>
        <v/>
      </c>
      <c r="CC33" s="13" t="str">
        <f t="shared" si="135"/>
        <v/>
      </c>
      <c r="CD33" s="13" t="str">
        <f t="shared" si="135"/>
        <v/>
      </c>
      <c r="CE33" s="13" t="str">
        <f t="shared" si="135"/>
        <v/>
      </c>
      <c r="CF33" s="13" t="str">
        <f t="shared" si="135"/>
        <v/>
      </c>
      <c r="CG33" s="13" t="str">
        <f t="shared" si="135"/>
        <v/>
      </c>
      <c r="CH33" s="13" t="str">
        <f t="shared" si="135"/>
        <v/>
      </c>
      <c r="CI33" s="13" t="str">
        <f t="shared" si="135"/>
        <v/>
      </c>
      <c r="CJ33" s="13" t="str">
        <f t="shared" si="135"/>
        <v/>
      </c>
      <c r="CK33" s="13" t="str">
        <f t="shared" si="135"/>
        <v/>
      </c>
      <c r="CL33" s="13" t="str">
        <f t="shared" si="135"/>
        <v/>
      </c>
      <c r="CM33" s="13" t="str">
        <f t="shared" si="135"/>
        <v/>
      </c>
      <c r="CN33" s="13" t="str">
        <f t="shared" si="135"/>
        <v/>
      </c>
      <c r="CO33" s="13" t="str">
        <f t="shared" si="135"/>
        <v/>
      </c>
      <c r="CP33" s="13" t="str">
        <f t="shared" si="135"/>
        <v/>
      </c>
      <c r="CQ33" s="13" t="str">
        <f t="shared" si="135"/>
        <v/>
      </c>
    </row>
    <row r="34" spans="1:95" x14ac:dyDescent="0.25">
      <c r="A34" s="3"/>
      <c r="B34" s="3"/>
      <c r="C34" s="3"/>
      <c r="D34" s="3"/>
      <c r="E34" s="19"/>
      <c r="F34" s="19"/>
      <c r="G34" s="19"/>
      <c r="H34" s="19"/>
      <c r="AF34" s="1" t="str">
        <f t="shared" si="107"/>
        <v>N15</v>
      </c>
      <c r="AG34" s="13" t="str">
        <f>IF(AND($AB$23&lt;=AG19,AG19&lt;=$AD$23),"X","")</f>
        <v/>
      </c>
      <c r="AH34" s="13" t="str">
        <f t="shared" ref="AH34:AX34" si="136">IF(AND($AB$23&lt;=AH19,AH19&lt;=$AD$23),"X","")</f>
        <v/>
      </c>
      <c r="AI34" s="13" t="str">
        <f t="shared" si="136"/>
        <v/>
      </c>
      <c r="AJ34" s="13" t="str">
        <f t="shared" si="136"/>
        <v/>
      </c>
      <c r="AK34" s="13" t="str">
        <f t="shared" si="136"/>
        <v/>
      </c>
      <c r="AL34" s="13" t="str">
        <f t="shared" si="136"/>
        <v/>
      </c>
      <c r="AM34" s="13" t="str">
        <f t="shared" si="136"/>
        <v/>
      </c>
      <c r="AN34" s="13" t="str">
        <f t="shared" si="136"/>
        <v/>
      </c>
      <c r="AO34" s="13" t="str">
        <f t="shared" si="136"/>
        <v/>
      </c>
      <c r="AP34" s="13" t="str">
        <f t="shared" si="136"/>
        <v/>
      </c>
      <c r="AQ34" s="13" t="str">
        <f t="shared" si="136"/>
        <v/>
      </c>
      <c r="AR34" s="13" t="str">
        <f t="shared" si="136"/>
        <v/>
      </c>
      <c r="AS34" s="13" t="str">
        <f t="shared" si="136"/>
        <v/>
      </c>
      <c r="AT34" s="13" t="str">
        <f t="shared" si="136"/>
        <v/>
      </c>
      <c r="AU34" s="13" t="str">
        <f t="shared" si="136"/>
        <v/>
      </c>
      <c r="AV34" s="13" t="str">
        <f t="shared" si="136"/>
        <v/>
      </c>
      <c r="AW34" s="13" t="str">
        <f t="shared" si="136"/>
        <v/>
      </c>
      <c r="AX34" s="13" t="str">
        <f t="shared" si="136"/>
        <v/>
      </c>
      <c r="AY34" s="13" t="str">
        <f t="shared" ref="AY34:CQ34" si="137">IF(AND($AB$23&lt;=AY19,AY19&lt;=$AD$23),"X","")</f>
        <v/>
      </c>
      <c r="AZ34" s="13" t="str">
        <f t="shared" si="137"/>
        <v/>
      </c>
      <c r="BA34" s="13" t="str">
        <f t="shared" si="137"/>
        <v/>
      </c>
      <c r="BB34" s="13" t="str">
        <f t="shared" si="137"/>
        <v/>
      </c>
      <c r="BC34" s="13" t="str">
        <f t="shared" si="137"/>
        <v/>
      </c>
      <c r="BD34" s="13" t="str">
        <f t="shared" si="137"/>
        <v/>
      </c>
      <c r="BE34" s="13" t="str">
        <f t="shared" si="137"/>
        <v/>
      </c>
      <c r="BF34" s="13" t="str">
        <f t="shared" si="137"/>
        <v/>
      </c>
      <c r="BG34" s="13" t="str">
        <f t="shared" si="137"/>
        <v/>
      </c>
      <c r="BH34" s="13" t="str">
        <f t="shared" si="137"/>
        <v/>
      </c>
      <c r="BI34" s="13" t="str">
        <f t="shared" si="137"/>
        <v/>
      </c>
      <c r="BJ34" s="13" t="str">
        <f t="shared" si="137"/>
        <v/>
      </c>
      <c r="BK34" s="13" t="str">
        <f t="shared" si="137"/>
        <v/>
      </c>
      <c r="BL34" s="13" t="str">
        <f t="shared" si="137"/>
        <v/>
      </c>
      <c r="BM34" s="13" t="str">
        <f t="shared" si="137"/>
        <v/>
      </c>
      <c r="BN34" s="13" t="str">
        <f t="shared" si="137"/>
        <v/>
      </c>
      <c r="BO34" s="13" t="str">
        <f t="shared" si="137"/>
        <v/>
      </c>
      <c r="BP34" s="13" t="str">
        <f t="shared" si="137"/>
        <v/>
      </c>
      <c r="BQ34" s="13" t="str">
        <f t="shared" si="137"/>
        <v/>
      </c>
      <c r="BR34" s="13" t="str">
        <f t="shared" si="137"/>
        <v/>
      </c>
      <c r="BS34" s="13" t="str">
        <f t="shared" si="137"/>
        <v/>
      </c>
      <c r="BT34" s="13" t="str">
        <f t="shared" si="137"/>
        <v/>
      </c>
      <c r="BU34" s="13" t="str">
        <f t="shared" si="137"/>
        <v/>
      </c>
      <c r="BV34" s="13" t="str">
        <f t="shared" si="137"/>
        <v/>
      </c>
      <c r="BW34" s="13" t="str">
        <f t="shared" si="137"/>
        <v/>
      </c>
      <c r="BX34" s="13" t="str">
        <f t="shared" si="137"/>
        <v/>
      </c>
      <c r="BY34" s="13" t="str">
        <f t="shared" si="137"/>
        <v/>
      </c>
      <c r="BZ34" s="13" t="str">
        <f t="shared" si="137"/>
        <v/>
      </c>
      <c r="CA34" s="13" t="str">
        <f t="shared" si="137"/>
        <v/>
      </c>
      <c r="CB34" s="13" t="str">
        <f t="shared" si="137"/>
        <v/>
      </c>
      <c r="CC34" s="13" t="str">
        <f t="shared" si="137"/>
        <v/>
      </c>
      <c r="CD34" s="13" t="str">
        <f t="shared" si="137"/>
        <v/>
      </c>
      <c r="CE34" s="13" t="str">
        <f t="shared" si="137"/>
        <v/>
      </c>
      <c r="CF34" s="13" t="str">
        <f t="shared" si="137"/>
        <v/>
      </c>
      <c r="CG34" s="13" t="str">
        <f t="shared" si="137"/>
        <v/>
      </c>
      <c r="CH34" s="13" t="str">
        <f t="shared" si="137"/>
        <v/>
      </c>
      <c r="CI34" s="13" t="str">
        <f t="shared" si="137"/>
        <v/>
      </c>
      <c r="CJ34" s="13" t="str">
        <f t="shared" si="137"/>
        <v/>
      </c>
      <c r="CK34" s="13" t="str">
        <f t="shared" si="137"/>
        <v/>
      </c>
      <c r="CL34" s="13" t="str">
        <f t="shared" si="137"/>
        <v/>
      </c>
      <c r="CM34" s="13" t="str">
        <f t="shared" si="137"/>
        <v/>
      </c>
      <c r="CN34" s="13" t="str">
        <f t="shared" si="137"/>
        <v/>
      </c>
      <c r="CO34" s="13" t="str">
        <f t="shared" si="137"/>
        <v/>
      </c>
      <c r="CP34" s="13" t="str">
        <f t="shared" si="137"/>
        <v/>
      </c>
      <c r="CQ34" s="13" t="str">
        <f t="shared" si="137"/>
        <v/>
      </c>
    </row>
    <row r="35" spans="1:95" x14ac:dyDescent="0.25">
      <c r="A35" s="3"/>
      <c r="B35" s="3"/>
      <c r="C35" s="3"/>
      <c r="D35" s="3"/>
      <c r="E35" s="19"/>
      <c r="F35" s="19"/>
      <c r="G35" s="19"/>
      <c r="H35" s="19"/>
      <c r="AF35" s="1" t="str">
        <f t="shared" si="107"/>
        <v>N16</v>
      </c>
      <c r="AG35" s="13" t="str">
        <f>IF(AND($N$28&lt;=AG19,AG19&lt;=$P$28),"X","")</f>
        <v/>
      </c>
      <c r="AH35" s="13" t="str">
        <f t="shared" ref="AH35:AX35" si="138">IF(AND($N$28&lt;=AH19,AH19&lt;=$P$28),"X","")</f>
        <v/>
      </c>
      <c r="AI35" s="13" t="str">
        <f t="shared" si="138"/>
        <v/>
      </c>
      <c r="AJ35" s="13" t="str">
        <f t="shared" si="138"/>
        <v/>
      </c>
      <c r="AK35" s="13" t="str">
        <f t="shared" si="138"/>
        <v/>
      </c>
      <c r="AL35" s="13" t="str">
        <f t="shared" si="138"/>
        <v/>
      </c>
      <c r="AM35" s="13" t="str">
        <f t="shared" si="138"/>
        <v/>
      </c>
      <c r="AN35" s="13" t="str">
        <f t="shared" si="138"/>
        <v/>
      </c>
      <c r="AO35" s="13" t="str">
        <f t="shared" si="138"/>
        <v/>
      </c>
      <c r="AP35" s="13" t="str">
        <f t="shared" si="138"/>
        <v/>
      </c>
      <c r="AQ35" s="13" t="str">
        <f t="shared" si="138"/>
        <v/>
      </c>
      <c r="AR35" s="13" t="str">
        <f t="shared" si="138"/>
        <v/>
      </c>
      <c r="AS35" s="13" t="str">
        <f t="shared" si="138"/>
        <v/>
      </c>
      <c r="AT35" s="13" t="str">
        <f t="shared" si="138"/>
        <v/>
      </c>
      <c r="AU35" s="13" t="str">
        <f t="shared" si="138"/>
        <v/>
      </c>
      <c r="AV35" s="13" t="str">
        <f t="shared" si="138"/>
        <v/>
      </c>
      <c r="AW35" s="13" t="str">
        <f t="shared" si="138"/>
        <v/>
      </c>
      <c r="AX35" s="13" t="str">
        <f t="shared" si="138"/>
        <v/>
      </c>
      <c r="AY35" s="13" t="str">
        <f t="shared" ref="AY35:CQ35" si="139">IF(AND($N$28&lt;=AY19,AY19&lt;=$P$28),"X","")</f>
        <v/>
      </c>
      <c r="AZ35" s="13" t="str">
        <f t="shared" si="139"/>
        <v/>
      </c>
      <c r="BA35" s="13" t="str">
        <f t="shared" si="139"/>
        <v/>
      </c>
      <c r="BB35" s="13" t="str">
        <f t="shared" si="139"/>
        <v/>
      </c>
      <c r="BC35" s="13" t="str">
        <f t="shared" si="139"/>
        <v/>
      </c>
      <c r="BD35" s="13" t="str">
        <f t="shared" si="139"/>
        <v/>
      </c>
      <c r="BE35" s="13" t="str">
        <f t="shared" si="139"/>
        <v/>
      </c>
      <c r="BF35" s="13" t="str">
        <f t="shared" si="139"/>
        <v/>
      </c>
      <c r="BG35" s="13" t="str">
        <f t="shared" si="139"/>
        <v/>
      </c>
      <c r="BH35" s="13" t="str">
        <f t="shared" si="139"/>
        <v/>
      </c>
      <c r="BI35" s="13" t="str">
        <f t="shared" si="139"/>
        <v/>
      </c>
      <c r="BJ35" s="13" t="str">
        <f t="shared" si="139"/>
        <v/>
      </c>
      <c r="BK35" s="13" t="str">
        <f t="shared" si="139"/>
        <v/>
      </c>
      <c r="BL35" s="13" t="str">
        <f t="shared" si="139"/>
        <v/>
      </c>
      <c r="BM35" s="13" t="str">
        <f t="shared" si="139"/>
        <v/>
      </c>
      <c r="BN35" s="13" t="str">
        <f t="shared" si="139"/>
        <v/>
      </c>
      <c r="BO35" s="13" t="str">
        <f t="shared" si="139"/>
        <v/>
      </c>
      <c r="BP35" s="13" t="str">
        <f t="shared" si="139"/>
        <v/>
      </c>
      <c r="BQ35" s="13" t="str">
        <f t="shared" si="139"/>
        <v/>
      </c>
      <c r="BR35" s="13" t="str">
        <f t="shared" si="139"/>
        <v/>
      </c>
      <c r="BS35" s="13" t="str">
        <f t="shared" si="139"/>
        <v/>
      </c>
      <c r="BT35" s="13" t="str">
        <f t="shared" si="139"/>
        <v/>
      </c>
      <c r="BU35" s="13" t="str">
        <f t="shared" si="139"/>
        <v/>
      </c>
      <c r="BV35" s="13" t="str">
        <f t="shared" si="139"/>
        <v/>
      </c>
      <c r="BW35" s="13" t="str">
        <f t="shared" si="139"/>
        <v/>
      </c>
      <c r="BX35" s="13" t="str">
        <f t="shared" si="139"/>
        <v/>
      </c>
      <c r="BY35" s="13" t="str">
        <f t="shared" si="139"/>
        <v/>
      </c>
      <c r="BZ35" s="13" t="str">
        <f t="shared" si="139"/>
        <v/>
      </c>
      <c r="CA35" s="13" t="str">
        <f t="shared" si="139"/>
        <v/>
      </c>
      <c r="CB35" s="13" t="str">
        <f t="shared" si="139"/>
        <v/>
      </c>
      <c r="CC35" s="13" t="str">
        <f t="shared" si="139"/>
        <v/>
      </c>
      <c r="CD35" s="13" t="str">
        <f t="shared" si="139"/>
        <v/>
      </c>
      <c r="CE35" s="13" t="str">
        <f t="shared" si="139"/>
        <v/>
      </c>
      <c r="CF35" s="13" t="str">
        <f t="shared" si="139"/>
        <v/>
      </c>
      <c r="CG35" s="13" t="str">
        <f t="shared" si="139"/>
        <v/>
      </c>
      <c r="CH35" s="13" t="str">
        <f t="shared" si="139"/>
        <v/>
      </c>
      <c r="CI35" s="13" t="str">
        <f t="shared" si="139"/>
        <v/>
      </c>
      <c r="CJ35" s="13" t="str">
        <f t="shared" si="139"/>
        <v/>
      </c>
      <c r="CK35" s="13" t="str">
        <f t="shared" si="139"/>
        <v/>
      </c>
      <c r="CL35" s="13" t="str">
        <f t="shared" si="139"/>
        <v/>
      </c>
      <c r="CM35" s="13" t="str">
        <f t="shared" si="139"/>
        <v/>
      </c>
      <c r="CN35" s="13" t="str">
        <f t="shared" si="139"/>
        <v/>
      </c>
      <c r="CO35" s="13" t="str">
        <f t="shared" si="139"/>
        <v/>
      </c>
      <c r="CP35" s="13" t="str">
        <f t="shared" si="139"/>
        <v/>
      </c>
      <c r="CQ35" s="13" t="str">
        <f t="shared" si="139"/>
        <v/>
      </c>
    </row>
    <row r="36" spans="1:95" x14ac:dyDescent="0.25">
      <c r="A36" s="3"/>
      <c r="B36" s="3"/>
      <c r="C36" s="3"/>
      <c r="D36" s="3"/>
      <c r="E36" s="19"/>
      <c r="F36" s="19"/>
      <c r="G36" s="19"/>
      <c r="H36" s="19"/>
      <c r="AF36" s="1" t="str">
        <f t="shared" si="107"/>
        <v>N17</v>
      </c>
      <c r="AG36" s="13" t="str">
        <f>IF(AND($AB$28&lt;=AG19,AG19&lt;=$AD$28),"X","")</f>
        <v/>
      </c>
      <c r="AH36" s="13" t="str">
        <f t="shared" ref="AH36:AX36" si="140">IF(AND($AB$28&lt;=AH19,AH19&lt;=$AD$28),"X","")</f>
        <v/>
      </c>
      <c r="AI36" s="13" t="str">
        <f t="shared" si="140"/>
        <v/>
      </c>
      <c r="AJ36" s="13" t="str">
        <f t="shared" si="140"/>
        <v/>
      </c>
      <c r="AK36" s="13" t="str">
        <f t="shared" si="140"/>
        <v/>
      </c>
      <c r="AL36" s="13" t="str">
        <f t="shared" si="140"/>
        <v/>
      </c>
      <c r="AM36" s="13" t="str">
        <f t="shared" si="140"/>
        <v/>
      </c>
      <c r="AN36" s="13" t="str">
        <f t="shared" si="140"/>
        <v/>
      </c>
      <c r="AO36" s="13" t="str">
        <f t="shared" si="140"/>
        <v/>
      </c>
      <c r="AP36" s="13" t="str">
        <f t="shared" si="140"/>
        <v/>
      </c>
      <c r="AQ36" s="13" t="str">
        <f t="shared" si="140"/>
        <v/>
      </c>
      <c r="AR36" s="13" t="str">
        <f t="shared" si="140"/>
        <v/>
      </c>
      <c r="AS36" s="13" t="str">
        <f t="shared" si="140"/>
        <v/>
      </c>
      <c r="AT36" s="13" t="str">
        <f t="shared" si="140"/>
        <v/>
      </c>
      <c r="AU36" s="13" t="str">
        <f t="shared" si="140"/>
        <v/>
      </c>
      <c r="AV36" s="13" t="str">
        <f t="shared" si="140"/>
        <v/>
      </c>
      <c r="AW36" s="13" t="str">
        <f t="shared" si="140"/>
        <v/>
      </c>
      <c r="AX36" s="13" t="str">
        <f t="shared" si="140"/>
        <v/>
      </c>
      <c r="AY36" s="13" t="str">
        <f t="shared" ref="AY36:CQ36" si="141">IF(AND($AB$28&lt;=AY19,AY19&lt;=$AD$28),"X","")</f>
        <v/>
      </c>
      <c r="AZ36" s="13" t="str">
        <f t="shared" si="141"/>
        <v/>
      </c>
      <c r="BA36" s="13" t="str">
        <f t="shared" si="141"/>
        <v/>
      </c>
      <c r="BB36" s="13" t="str">
        <f t="shared" si="141"/>
        <v/>
      </c>
      <c r="BC36" s="13" t="str">
        <f t="shared" si="141"/>
        <v/>
      </c>
      <c r="BD36" s="13" t="str">
        <f t="shared" si="141"/>
        <v/>
      </c>
      <c r="BE36" s="13" t="str">
        <f t="shared" si="141"/>
        <v/>
      </c>
      <c r="BF36" s="13" t="str">
        <f t="shared" si="141"/>
        <v/>
      </c>
      <c r="BG36" s="13" t="str">
        <f t="shared" si="141"/>
        <v/>
      </c>
      <c r="BH36" s="13" t="str">
        <f t="shared" si="141"/>
        <v/>
      </c>
      <c r="BI36" s="13" t="str">
        <f t="shared" si="141"/>
        <v/>
      </c>
      <c r="BJ36" s="13" t="str">
        <f t="shared" si="141"/>
        <v/>
      </c>
      <c r="BK36" s="13" t="str">
        <f t="shared" si="141"/>
        <v/>
      </c>
      <c r="BL36" s="13" t="str">
        <f t="shared" si="141"/>
        <v/>
      </c>
      <c r="BM36" s="13" t="str">
        <f t="shared" si="141"/>
        <v/>
      </c>
      <c r="BN36" s="13" t="str">
        <f t="shared" si="141"/>
        <v/>
      </c>
      <c r="BO36" s="13" t="str">
        <f t="shared" si="141"/>
        <v/>
      </c>
      <c r="BP36" s="13" t="str">
        <f t="shared" si="141"/>
        <v/>
      </c>
      <c r="BQ36" s="13" t="str">
        <f t="shared" si="141"/>
        <v/>
      </c>
      <c r="BR36" s="13" t="str">
        <f t="shared" si="141"/>
        <v/>
      </c>
      <c r="BS36" s="13" t="str">
        <f t="shared" si="141"/>
        <v/>
      </c>
      <c r="BT36" s="13" t="str">
        <f t="shared" si="141"/>
        <v/>
      </c>
      <c r="BU36" s="13" t="str">
        <f t="shared" si="141"/>
        <v/>
      </c>
      <c r="BV36" s="13" t="str">
        <f t="shared" si="141"/>
        <v/>
      </c>
      <c r="BW36" s="13" t="str">
        <f t="shared" si="141"/>
        <v/>
      </c>
      <c r="BX36" s="13" t="str">
        <f t="shared" si="141"/>
        <v/>
      </c>
      <c r="BY36" s="13" t="str">
        <f t="shared" si="141"/>
        <v/>
      </c>
      <c r="BZ36" s="13" t="str">
        <f t="shared" si="141"/>
        <v/>
      </c>
      <c r="CA36" s="13" t="str">
        <f t="shared" si="141"/>
        <v/>
      </c>
      <c r="CB36" s="13" t="str">
        <f t="shared" si="141"/>
        <v/>
      </c>
      <c r="CC36" s="13" t="str">
        <f t="shared" si="141"/>
        <v/>
      </c>
      <c r="CD36" s="13" t="str">
        <f t="shared" si="141"/>
        <v/>
      </c>
      <c r="CE36" s="13" t="str">
        <f t="shared" si="141"/>
        <v/>
      </c>
      <c r="CF36" s="13" t="str">
        <f t="shared" si="141"/>
        <v/>
      </c>
      <c r="CG36" s="13" t="str">
        <f t="shared" si="141"/>
        <v/>
      </c>
      <c r="CH36" s="13" t="str">
        <f t="shared" si="141"/>
        <v/>
      </c>
      <c r="CI36" s="13" t="str">
        <f t="shared" si="141"/>
        <v/>
      </c>
      <c r="CJ36" s="13" t="str">
        <f t="shared" si="141"/>
        <v/>
      </c>
      <c r="CK36" s="13" t="str">
        <f t="shared" si="141"/>
        <v/>
      </c>
      <c r="CL36" s="13" t="str">
        <f t="shared" si="141"/>
        <v/>
      </c>
      <c r="CM36" s="13" t="str">
        <f t="shared" si="141"/>
        <v/>
      </c>
      <c r="CN36" s="13" t="str">
        <f t="shared" si="141"/>
        <v/>
      </c>
      <c r="CO36" s="13" t="str">
        <f t="shared" si="141"/>
        <v/>
      </c>
      <c r="CP36" s="13" t="str">
        <f t="shared" si="141"/>
        <v/>
      </c>
      <c r="CQ36" s="13" t="str">
        <f t="shared" si="141"/>
        <v/>
      </c>
    </row>
    <row r="37" spans="1:95" x14ac:dyDescent="0.25">
      <c r="A37" s="3"/>
      <c r="B37" s="3"/>
      <c r="C37" s="3"/>
      <c r="D37" s="3"/>
      <c r="E37" s="19"/>
      <c r="F37" s="19"/>
      <c r="G37" s="19"/>
      <c r="H37" s="19"/>
    </row>
    <row r="38" spans="1:95" x14ac:dyDescent="0.25">
      <c r="A38" s="3"/>
      <c r="B38" s="3"/>
      <c r="C38" s="3"/>
      <c r="D38" s="3"/>
      <c r="E38" s="20"/>
      <c r="F38" s="20"/>
      <c r="G38" s="20"/>
      <c r="H38" s="20"/>
    </row>
  </sheetData>
  <pageMargins left="0.7" right="0.7" top="0.78740157499999996" bottom="0.78740157499999996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9C63A3E-52DD-4B23-B025-0B4B3BE91F09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O1</xm:sqref>
        </x14:conditionalFormatting>
        <x14:conditionalFormatting xmlns:xm="http://schemas.microsoft.com/office/excel/2006/main">
          <x14:cfRule type="iconSet" priority="17" id="{08BEDEC7-6E5C-450F-82D2-849117C7B654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S1</xm:sqref>
        </x14:conditionalFormatting>
        <x14:conditionalFormatting xmlns:xm="http://schemas.microsoft.com/office/excel/2006/main">
          <x14:cfRule type="iconSet" priority="16" id="{E8BA3611-9986-46C3-9B06-04D14B760173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O6</xm:sqref>
        </x14:conditionalFormatting>
        <x14:conditionalFormatting xmlns:xm="http://schemas.microsoft.com/office/excel/2006/main">
          <x14:cfRule type="iconSet" priority="15" id="{879AB100-75F0-4FF8-B924-76A778D30958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W6</xm:sqref>
        </x14:conditionalFormatting>
        <x14:conditionalFormatting xmlns:xm="http://schemas.microsoft.com/office/excel/2006/main">
          <x14:cfRule type="iconSet" priority="14" id="{E659C3B2-E4AC-4282-9F13-A374C421F21F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O10</xm:sqref>
        </x14:conditionalFormatting>
        <x14:conditionalFormatting xmlns:xm="http://schemas.microsoft.com/office/excel/2006/main">
          <x14:cfRule type="iconSet" priority="13" id="{EC5DC2AC-2642-44F2-9F52-07E2CC616975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S10</xm:sqref>
        </x14:conditionalFormatting>
        <x14:conditionalFormatting xmlns:xm="http://schemas.microsoft.com/office/excel/2006/main">
          <x14:cfRule type="iconSet" priority="12" id="{BB4247E3-1D62-46E3-B2C3-DC1295E2ABE5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W1</xm:sqref>
        </x14:conditionalFormatting>
        <x14:conditionalFormatting xmlns:xm="http://schemas.microsoft.com/office/excel/2006/main">
          <x14:cfRule type="iconSet" priority="11" id="{A171B0EF-9B10-4DAD-AB73-BCDB4FCE41D8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AC6</xm:sqref>
        </x14:conditionalFormatting>
        <x14:conditionalFormatting xmlns:xm="http://schemas.microsoft.com/office/excel/2006/main">
          <x14:cfRule type="iconSet" priority="10" id="{CDA3AB2F-2FDA-4473-AE71-6FAE5C2E98EE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J6</xm:sqref>
        </x14:conditionalFormatting>
        <x14:conditionalFormatting xmlns:xm="http://schemas.microsoft.com/office/excel/2006/main">
          <x14:cfRule type="iconSet" priority="9" id="{B6CF84AB-106A-41D6-8C71-0526A635373F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Y10</xm:sqref>
        </x14:conditionalFormatting>
        <x14:conditionalFormatting xmlns:xm="http://schemas.microsoft.com/office/excel/2006/main">
          <x14:cfRule type="iconSet" priority="8" id="{A31689E8-B974-48DE-A12F-3464C6347212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O15</xm:sqref>
        </x14:conditionalFormatting>
        <x14:conditionalFormatting xmlns:xm="http://schemas.microsoft.com/office/excel/2006/main">
          <x14:cfRule type="iconSet" priority="7" id="{49C453B8-4995-444C-A017-62A965A61D98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S15</xm:sqref>
        </x14:conditionalFormatting>
        <x14:conditionalFormatting xmlns:xm="http://schemas.microsoft.com/office/excel/2006/main">
          <x14:cfRule type="iconSet" priority="6" id="{7F0D9BD4-B593-4CD5-A5F2-24FA1293B34E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Y15</xm:sqref>
        </x14:conditionalFormatting>
        <x14:conditionalFormatting xmlns:xm="http://schemas.microsoft.com/office/excel/2006/main">
          <x14:cfRule type="iconSet" priority="5" id="{30B9E181-A528-47E9-9ABB-944F42CBB4F0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S20</xm:sqref>
        </x14:conditionalFormatting>
        <x14:conditionalFormatting xmlns:xm="http://schemas.microsoft.com/office/excel/2006/main">
          <x14:cfRule type="iconSet" priority="4" id="{A2F7B363-9E20-4107-8927-C2DFBF655FF4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W20</xm:sqref>
        </x14:conditionalFormatting>
        <x14:conditionalFormatting xmlns:xm="http://schemas.microsoft.com/office/excel/2006/main">
          <x14:cfRule type="iconSet" priority="3" id="{982FBD78-0066-42BE-9582-62C9F167E3FB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AC20</xm:sqref>
        </x14:conditionalFormatting>
        <x14:conditionalFormatting xmlns:xm="http://schemas.microsoft.com/office/excel/2006/main">
          <x14:cfRule type="iconSet" priority="2" id="{72B8402D-01EC-4EED-89AD-057F42054AB2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O25</xm:sqref>
        </x14:conditionalFormatting>
        <x14:conditionalFormatting xmlns:xm="http://schemas.microsoft.com/office/excel/2006/main">
          <x14:cfRule type="iconSet" priority="1" id="{E27A6A7C-C261-4865-98DB-CC55AD5224F0}">
            <x14:iconSet iconSet="3TrafficLight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0"/>
              <x14:cfIcon iconSet="3TrafficLights2" iconId="2"/>
              <x14:cfIcon iconSet="3TrafficLights2" iconId="0"/>
            </x14:iconSet>
          </x14:cfRule>
          <xm:sqref>AC25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 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Giampiero Beroggi</dc:creator>
  <cp:lastModifiedBy>Klein, Alexander</cp:lastModifiedBy>
  <dcterms:created xsi:type="dcterms:W3CDTF">2016-01-15T11:03:15Z</dcterms:created>
  <dcterms:modified xsi:type="dcterms:W3CDTF">2017-05-15T15:19:16Z</dcterms:modified>
</cp:coreProperties>
</file>