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ource Assigment" sheetId="1" r:id="rId3"/>
  </sheets>
  <definedNames/>
  <calcPr/>
</workbook>
</file>

<file path=xl/sharedStrings.xml><?xml version="1.0" encoding="utf-8"?>
<sst xmlns="http://schemas.openxmlformats.org/spreadsheetml/2006/main" count="406" uniqueCount="123">
  <si>
    <t>Resource Name</t>
  </si>
  <si>
    <t>Organization</t>
  </si>
  <si>
    <t>Location</t>
  </si>
  <si>
    <t>Skill Group</t>
  </si>
  <si>
    <t>Skillset</t>
  </si>
  <si>
    <t>Level</t>
  </si>
  <si>
    <t>Project Name</t>
  </si>
  <si>
    <t>Resource Planned Start Date</t>
  </si>
  <si>
    <t>Resource Planned Finish Date</t>
  </si>
  <si>
    <t>Planned Hours</t>
  </si>
  <si>
    <t>Advani, Gul</t>
  </si>
  <si>
    <t>BMCX</t>
  </si>
  <si>
    <t>Noida</t>
  </si>
  <si>
    <t>Java</t>
  </si>
  <si>
    <t>ObjectiveC, Swift</t>
  </si>
  <si>
    <t>Senior</t>
  </si>
  <si>
    <t>NO Project Assigned</t>
  </si>
  <si>
    <t>NULL</t>
  </si>
  <si>
    <t>Agrawal, Ekta</t>
  </si>
  <si>
    <t>INS</t>
  </si>
  <si>
    <t>Pune</t>
  </si>
  <si>
    <t>Web</t>
  </si>
  <si>
    <t>BCN – Vitria Retirement P</t>
  </si>
  <si>
    <t>Aluri, Sailaja</t>
  </si>
  <si>
    <t>EXT</t>
  </si>
  <si>
    <t>Middle</t>
  </si>
  <si>
    <t>Lochbridge Non-Billable A</t>
  </si>
  <si>
    <t>Ball, William</t>
  </si>
  <si>
    <t>Barcelona</t>
  </si>
  <si>
    <t>.NET</t>
  </si>
  <si>
    <t>Key Bank Mobile UAP Perfo</t>
  </si>
  <si>
    <t>Barnum, Charles</t>
  </si>
  <si>
    <t>INTL</t>
  </si>
  <si>
    <t>Xamarin</t>
  </si>
  <si>
    <t>Cochrane Building Control</t>
  </si>
  <si>
    <t>Chandrasekaran, Dinesh</t>
  </si>
  <si>
    <t xml:space="preserve">Detroit  </t>
  </si>
  <si>
    <t>Junior</t>
  </si>
  <si>
    <t>BCN - LIMP Phase II</t>
  </si>
  <si>
    <t>Chugh, Aashish</t>
  </si>
  <si>
    <t>Training</t>
  </si>
  <si>
    <t>Dhullipala Chenchu, Ravi</t>
  </si>
  <si>
    <t>Architect</t>
  </si>
  <si>
    <t>OnStar Allegis - Dilli -</t>
  </si>
  <si>
    <t>DuBay, Philip</t>
  </si>
  <si>
    <t>Android</t>
  </si>
  <si>
    <t>GM Web Ops. Analyst - PRJ</t>
  </si>
  <si>
    <t>Ganesan, Hariharan</t>
  </si>
  <si>
    <t>iOS</t>
  </si>
  <si>
    <t>PSD104 ALLEGIS SPECIAL TM</t>
  </si>
  <si>
    <t>Gummadi, Shalini</t>
  </si>
  <si>
    <t>Lansing Board of Water an</t>
  </si>
  <si>
    <t>Halapeth, Milind</t>
  </si>
  <si>
    <t>Heminger, Charles</t>
  </si>
  <si>
    <t>Hershberger, Mark</t>
  </si>
  <si>
    <t>VW Canada - CASL Implemen</t>
  </si>
  <si>
    <t>Hillegonds, Mark</t>
  </si>
  <si>
    <t>Volkswagen Group Canada -</t>
  </si>
  <si>
    <t>Horwitz, Daniel</t>
  </si>
  <si>
    <t>BMCX - EXT</t>
  </si>
  <si>
    <t>Recruiting Non-Billable A</t>
  </si>
  <si>
    <t>OnStar GCCX App Ecosystem</t>
  </si>
  <si>
    <t>Iverson, Christopher</t>
  </si>
  <si>
    <t>Public Sector Sales Work</t>
  </si>
  <si>
    <t>Jacob, Wilson</t>
  </si>
  <si>
    <t>No Project Assigned</t>
  </si>
  <si>
    <t>Jakilepi, Renuka</t>
  </si>
  <si>
    <t>CFNA LM2 TERMS Change (AI</t>
  </si>
  <si>
    <t>Jalligampala, Deepak</t>
  </si>
  <si>
    <t>Johnson, Eric</t>
  </si>
  <si>
    <t>SPECIAL - GSSM - BEELINE</t>
  </si>
  <si>
    <t>Kadiyala, Madhuri</t>
  </si>
  <si>
    <t>Kakumanu, Suresh</t>
  </si>
  <si>
    <t>Kennedy, Pamela</t>
  </si>
  <si>
    <t>ROCKWELL PROJECT CONCORD</t>
  </si>
  <si>
    <t>Kline, Eris</t>
  </si>
  <si>
    <t>BCN - Vitria Retirement</t>
  </si>
  <si>
    <t>Kumar, Girish</t>
  </si>
  <si>
    <t>Kypros, Sharon</t>
  </si>
  <si>
    <t>ONSTAR FACTORY DOWNTIME 1</t>
  </si>
  <si>
    <t>Leibo, Gary</t>
  </si>
  <si>
    <t>Commercial Sales Work</t>
  </si>
  <si>
    <t>Lorcencov, Alexandr</t>
  </si>
  <si>
    <t>Maldoddi, Laxmikanth</t>
  </si>
  <si>
    <t>Volkswagen Audi Owners Ma</t>
  </si>
  <si>
    <t>Marenda, Joan</t>
  </si>
  <si>
    <t>Volkswagen Group of Ameri</t>
  </si>
  <si>
    <t>Marri, Shilpa</t>
  </si>
  <si>
    <t>BCBS-VAS ASSIGNMENT 22029</t>
  </si>
  <si>
    <t>Nidamanuri, Sai Siva Prasad</t>
  </si>
  <si>
    <t>Finance and Insurance Sal</t>
  </si>
  <si>
    <t>Njunjic, Ivan</t>
  </si>
  <si>
    <t>APP. FACTORY SERVICES 210</t>
  </si>
  <si>
    <t>Noland, Jeffrey</t>
  </si>
  <si>
    <t>Volkswagen Real-TimeIncen</t>
  </si>
  <si>
    <t>Osborn, Kathleen</t>
  </si>
  <si>
    <t>BCN - LIMP Phase 5</t>
  </si>
  <si>
    <t>Panchal, Jan</t>
  </si>
  <si>
    <t>Practice - Program and Pr</t>
  </si>
  <si>
    <t>Peters, Robin</t>
  </si>
  <si>
    <t>BCBSM - Kypros 2015</t>
  </si>
  <si>
    <t>Sahu, Tridibesh</t>
  </si>
  <si>
    <t>Healthcare - NB - Beaumon</t>
  </si>
  <si>
    <t>Sambhara, Sowmya</t>
  </si>
  <si>
    <t>No project Assigned</t>
  </si>
  <si>
    <t>Schackor, Laura</t>
  </si>
  <si>
    <t>Beaumont Health - Web Ass</t>
  </si>
  <si>
    <t>Smith, Angie</t>
  </si>
  <si>
    <t>OnStar Infotainment and R</t>
  </si>
  <si>
    <t>Covisint - Auto OnStar Po</t>
  </si>
  <si>
    <t>Story, Theodore</t>
  </si>
  <si>
    <t>BCN - LIMP Phase 4</t>
  </si>
  <si>
    <t>Subbaiah, Manjunatha</t>
  </si>
  <si>
    <t>Sullivan, David</t>
  </si>
  <si>
    <t>CGI BUSINESS ANALYST 2013</t>
  </si>
  <si>
    <t>Suryadevara, Narma</t>
  </si>
  <si>
    <t>BCN - LIMP Phase 3</t>
  </si>
  <si>
    <t>Talluri, Bhavya</t>
  </si>
  <si>
    <t>PC - Internal Project</t>
  </si>
  <si>
    <t>Taylor, Kandace</t>
  </si>
  <si>
    <t>Automotive Sales Work</t>
  </si>
  <si>
    <t>Terrien, Jane</t>
  </si>
  <si>
    <t>Healthcare Sales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</si>
</sst>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1.0"/>
      <color rgb="FF000000"/>
      <name val="Calibri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5" max="5" width="25.86"/>
    <col customWidth="1" min="7" max="7" width="41.14"/>
    <col customWidth="1" min="8" max="8" width="24.0"/>
    <col customWidth="1" min="9" max="9" width="19.71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</row>
    <row r="2" ht="16.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17</v>
      </c>
      <c r="J2" s="3">
        <v>0.0</v>
      </c>
    </row>
    <row r="3" ht="16.5">
      <c r="A3" s="4" t="s">
        <v>18</v>
      </c>
      <c r="B3" s="4" t="s">
        <v>19</v>
      </c>
      <c r="C3" s="4" t="s">
        <v>20</v>
      </c>
      <c r="D3" s="4" t="s">
        <v>21</v>
      </c>
      <c r="E3" s="4" t="s">
        <v>14</v>
      </c>
      <c r="F3" s="4" t="s">
        <v>15</v>
      </c>
      <c r="G3" s="4" t="s">
        <v>22</v>
      </c>
      <c r="H3" s="6">
        <v>43122.0</v>
      </c>
      <c r="I3" s="6">
        <v>43299.0</v>
      </c>
      <c r="J3" s="3">
        <v>1024.0</v>
      </c>
    </row>
    <row r="4" ht="16.5">
      <c r="A4" s="4" t="s">
        <v>23</v>
      </c>
      <c r="B4" s="4" t="s">
        <v>24</v>
      </c>
      <c r="C4" s="4" t="s">
        <v>12</v>
      </c>
      <c r="D4" s="4" t="s">
        <v>13</v>
      </c>
      <c r="E4" s="4" t="s">
        <v>14</v>
      </c>
      <c r="F4" s="4" t="s">
        <v>25</v>
      </c>
      <c r="G4" s="4" t="s">
        <v>26</v>
      </c>
      <c r="H4" s="6">
        <v>43101.0</v>
      </c>
      <c r="I4" s="6">
        <v>43224.0</v>
      </c>
      <c r="J4">
        <f>450</f>
        <v>450</v>
      </c>
    </row>
    <row r="5" ht="16.5">
      <c r="A5" s="4" t="s">
        <v>27</v>
      </c>
      <c r="B5" s="4" t="s">
        <v>19</v>
      </c>
      <c r="C5" s="4" t="s">
        <v>28</v>
      </c>
      <c r="D5" s="4" t="s">
        <v>29</v>
      </c>
      <c r="E5" s="4" t="s">
        <v>14</v>
      </c>
      <c r="F5" s="4" t="s">
        <v>25</v>
      </c>
      <c r="G5" s="4" t="s">
        <v>30</v>
      </c>
      <c r="H5" s="6">
        <v>43101.0</v>
      </c>
      <c r="I5" s="6">
        <v>43327.0</v>
      </c>
      <c r="J5">
        <f>1100</f>
        <v>1100</v>
      </c>
    </row>
    <row r="6" ht="16.5">
      <c r="A6" s="4" t="s">
        <v>31</v>
      </c>
      <c r="B6" s="4" t="s">
        <v>32</v>
      </c>
      <c r="C6" s="4" t="s">
        <v>28</v>
      </c>
      <c r="D6" s="4" t="s">
        <v>33</v>
      </c>
      <c r="E6" s="4" t="s">
        <v>14</v>
      </c>
      <c r="F6" s="4" t="s">
        <v>15</v>
      </c>
      <c r="G6" s="4" t="s">
        <v>34</v>
      </c>
      <c r="H6" s="6">
        <v>43122.0</v>
      </c>
      <c r="I6" s="6">
        <v>43352.0</v>
      </c>
      <c r="J6">
        <f>800</f>
        <v>800</v>
      </c>
    </row>
    <row r="7" ht="16.5">
      <c r="A7" s="4" t="s">
        <v>35</v>
      </c>
      <c r="B7" s="4" t="s">
        <v>32</v>
      </c>
      <c r="C7" s="4" t="s">
        <v>36</v>
      </c>
      <c r="D7" s="4" t="s">
        <v>21</v>
      </c>
      <c r="E7" s="4" t="s">
        <v>14</v>
      </c>
      <c r="F7" s="4" t="s">
        <v>37</v>
      </c>
      <c r="G7" s="4" t="s">
        <v>38</v>
      </c>
      <c r="H7" s="6">
        <v>43070.0</v>
      </c>
      <c r="I7" s="6">
        <v>43293.0</v>
      </c>
      <c r="J7">
        <f>1200</f>
        <v>1200</v>
      </c>
    </row>
    <row r="8" ht="16.5">
      <c r="A8" s="4" t="s">
        <v>39</v>
      </c>
      <c r="B8" s="4" t="s">
        <v>19</v>
      </c>
      <c r="C8" s="4" t="s">
        <v>36</v>
      </c>
      <c r="D8" s="4" t="s">
        <v>33</v>
      </c>
      <c r="E8" s="4" t="s">
        <v>14</v>
      </c>
      <c r="F8" s="4" t="s">
        <v>15</v>
      </c>
      <c r="G8" s="4" t="s">
        <v>40</v>
      </c>
      <c r="H8" s="6">
        <v>43101.0</v>
      </c>
      <c r="I8" s="6">
        <v>43311.0</v>
      </c>
      <c r="J8">
        <f>1600</f>
        <v>1600</v>
      </c>
    </row>
    <row r="9" ht="16.5">
      <c r="A9" s="4" t="s">
        <v>41</v>
      </c>
      <c r="B9" s="4" t="s">
        <v>11</v>
      </c>
      <c r="C9" s="4" t="s">
        <v>36</v>
      </c>
      <c r="D9" s="4" t="s">
        <v>42</v>
      </c>
      <c r="E9" s="4" t="s">
        <v>14</v>
      </c>
      <c r="F9" s="4" t="s">
        <v>37</v>
      </c>
      <c r="G9" s="4" t="s">
        <v>43</v>
      </c>
      <c r="H9" s="6">
        <v>43040.0</v>
      </c>
      <c r="I9" s="6">
        <v>43188.0</v>
      </c>
      <c r="J9" s="3">
        <v>856.0</v>
      </c>
    </row>
    <row r="10" ht="16.5">
      <c r="A10" s="4" t="s">
        <v>44</v>
      </c>
      <c r="B10" s="4" t="s">
        <v>19</v>
      </c>
      <c r="C10" s="4" t="s">
        <v>28</v>
      </c>
      <c r="D10" s="4" t="s">
        <v>45</v>
      </c>
      <c r="E10" s="4" t="s">
        <v>14</v>
      </c>
      <c r="F10" s="4" t="s">
        <v>15</v>
      </c>
      <c r="G10" s="4" t="s">
        <v>46</v>
      </c>
      <c r="H10" s="6">
        <v>43040.0</v>
      </c>
      <c r="I10" s="6">
        <v>43394.0</v>
      </c>
      <c r="J10" s="3">
        <v>2000.0</v>
      </c>
    </row>
    <row r="11" ht="16.5">
      <c r="A11" s="4" t="s">
        <v>47</v>
      </c>
      <c r="B11" s="4" t="s">
        <v>11</v>
      </c>
      <c r="C11" s="4" t="s">
        <v>28</v>
      </c>
      <c r="D11" s="4" t="s">
        <v>48</v>
      </c>
      <c r="E11" s="4" t="s">
        <v>14</v>
      </c>
      <c r="F11" s="4" t="s">
        <v>15</v>
      </c>
      <c r="G11" s="4" t="s">
        <v>49</v>
      </c>
      <c r="H11" s="6">
        <v>43120.0</v>
      </c>
      <c r="I11" s="6">
        <v>43310.0</v>
      </c>
      <c r="J11">
        <f>900</f>
        <v>900</v>
      </c>
    </row>
    <row r="12" ht="16.5">
      <c r="A12" s="4" t="s">
        <v>50</v>
      </c>
      <c r="B12" s="4" t="s">
        <v>24</v>
      </c>
      <c r="C12" s="4" t="s">
        <v>20</v>
      </c>
      <c r="D12" s="4" t="s">
        <v>29</v>
      </c>
      <c r="E12" s="4" t="s">
        <v>14</v>
      </c>
      <c r="F12" s="4" t="s">
        <v>25</v>
      </c>
      <c r="G12" s="4" t="s">
        <v>51</v>
      </c>
      <c r="H12" s="6">
        <v>43040.0</v>
      </c>
      <c r="I12" s="6">
        <v>43305.0</v>
      </c>
      <c r="J12">
        <f>1300</f>
        <v>1300</v>
      </c>
    </row>
    <row r="13" ht="16.5">
      <c r="A13" s="4" t="s">
        <v>52</v>
      </c>
      <c r="B13" s="4" t="s">
        <v>24</v>
      </c>
      <c r="C13" s="4" t="s">
        <v>12</v>
      </c>
      <c r="D13" s="4" t="s">
        <v>29</v>
      </c>
      <c r="E13" s="4" t="s">
        <v>14</v>
      </c>
      <c r="F13" s="4" t="s">
        <v>25</v>
      </c>
      <c r="G13" s="4" t="s">
        <v>16</v>
      </c>
      <c r="H13" s="5" t="s">
        <v>17</v>
      </c>
      <c r="I13" s="5" t="s">
        <v>17</v>
      </c>
      <c r="J13" s="3">
        <v>0.0</v>
      </c>
    </row>
    <row r="14" ht="16.5">
      <c r="A14" s="4" t="s">
        <v>53</v>
      </c>
      <c r="B14" s="4" t="s">
        <v>24</v>
      </c>
      <c r="C14" s="4" t="s">
        <v>12</v>
      </c>
      <c r="D14" s="4" t="s">
        <v>29</v>
      </c>
      <c r="E14" s="4" t="s">
        <v>14</v>
      </c>
      <c r="F14" s="4" t="s">
        <v>37</v>
      </c>
      <c r="G14" s="4" t="s">
        <v>16</v>
      </c>
      <c r="H14" s="5" t="s">
        <v>17</v>
      </c>
      <c r="I14" s="5" t="s">
        <v>17</v>
      </c>
      <c r="J14" s="3">
        <v>0.0</v>
      </c>
    </row>
    <row r="15" ht="16.5">
      <c r="A15" s="4" t="s">
        <v>54</v>
      </c>
      <c r="B15" s="4" t="s">
        <v>11</v>
      </c>
      <c r="C15" s="4" t="s">
        <v>36</v>
      </c>
      <c r="D15" s="4" t="s">
        <v>42</v>
      </c>
      <c r="E15" s="4" t="s">
        <v>14</v>
      </c>
      <c r="F15" s="4" t="s">
        <v>15</v>
      </c>
      <c r="G15" s="4" t="s">
        <v>55</v>
      </c>
      <c r="H15" s="6">
        <v>43070.0</v>
      </c>
      <c r="I15" s="6">
        <v>43416.0</v>
      </c>
      <c r="J15">
        <f>1670</f>
        <v>1670</v>
      </c>
    </row>
    <row r="16" ht="16.5">
      <c r="A16" s="4" t="s">
        <v>56</v>
      </c>
      <c r="B16" s="4" t="s">
        <v>24</v>
      </c>
      <c r="C16" s="4" t="s">
        <v>12</v>
      </c>
      <c r="D16" s="4" t="s">
        <v>13</v>
      </c>
      <c r="E16" s="4" t="s">
        <v>14</v>
      </c>
      <c r="F16" s="4" t="s">
        <v>37</v>
      </c>
      <c r="G16" s="4" t="s">
        <v>57</v>
      </c>
      <c r="H16" s="6">
        <v>43101.0</v>
      </c>
      <c r="I16" s="6">
        <v>43334.0</v>
      </c>
      <c r="J16" s="3">
        <v>1234.0</v>
      </c>
    </row>
    <row r="17" ht="16.5">
      <c r="A17" s="4" t="s">
        <v>58</v>
      </c>
      <c r="B17" s="4" t="s">
        <v>59</v>
      </c>
      <c r="C17" s="4" t="s">
        <v>12</v>
      </c>
      <c r="D17" s="4" t="s">
        <v>42</v>
      </c>
      <c r="E17" s="4" t="s">
        <v>14</v>
      </c>
      <c r="F17" s="4" t="s">
        <v>37</v>
      </c>
      <c r="G17" s="4" t="s">
        <v>60</v>
      </c>
      <c r="H17" s="6">
        <v>43040.0</v>
      </c>
      <c r="I17" s="6">
        <v>43155.0</v>
      </c>
      <c r="J17">
        <f>456</f>
        <v>456</v>
      </c>
    </row>
    <row r="18" ht="16.5">
      <c r="A18" s="4" t="s">
        <v>58</v>
      </c>
      <c r="B18" s="4" t="s">
        <v>59</v>
      </c>
      <c r="C18" s="4" t="s">
        <v>12</v>
      </c>
      <c r="D18" s="4" t="s">
        <v>42</v>
      </c>
      <c r="E18" s="4" t="s">
        <v>14</v>
      </c>
      <c r="F18" s="4" t="s">
        <v>37</v>
      </c>
      <c r="G18" s="4" t="s">
        <v>61</v>
      </c>
      <c r="H18" s="6">
        <v>42979.0</v>
      </c>
      <c r="I18" s="6">
        <v>43155.0</v>
      </c>
      <c r="J18" s="3">
        <v>1008.0</v>
      </c>
    </row>
    <row r="19" ht="16.5">
      <c r="A19" s="4" t="s">
        <v>62</v>
      </c>
      <c r="B19" s="4" t="s">
        <v>59</v>
      </c>
      <c r="C19" s="4" t="s">
        <v>36</v>
      </c>
      <c r="D19" s="4" t="s">
        <v>21</v>
      </c>
      <c r="E19" s="4" t="s">
        <v>14</v>
      </c>
      <c r="F19" s="4" t="s">
        <v>15</v>
      </c>
      <c r="G19" s="4" t="s">
        <v>63</v>
      </c>
      <c r="H19" s="6">
        <v>43143.0</v>
      </c>
      <c r="I19" s="6">
        <v>43270.0</v>
      </c>
      <c r="J19" s="3">
        <v>674.0</v>
      </c>
    </row>
    <row r="20" ht="16.5">
      <c r="A20" s="4" t="s">
        <v>64</v>
      </c>
      <c r="B20" s="4" t="s">
        <v>11</v>
      </c>
      <c r="C20" s="4" t="s">
        <v>36</v>
      </c>
      <c r="D20" s="4" t="s">
        <v>48</v>
      </c>
      <c r="E20" s="4" t="s">
        <v>14</v>
      </c>
      <c r="F20" s="4" t="s">
        <v>37</v>
      </c>
      <c r="G20" s="4" t="s">
        <v>65</v>
      </c>
      <c r="H20" s="5" t="s">
        <v>17</v>
      </c>
      <c r="I20" s="5" t="s">
        <v>17</v>
      </c>
      <c r="J20" s="3">
        <v>0.0</v>
      </c>
    </row>
    <row r="21" ht="16.5">
      <c r="A21" s="4" t="s">
        <v>66</v>
      </c>
      <c r="B21" s="4" t="s">
        <v>24</v>
      </c>
      <c r="C21" s="4" t="s">
        <v>28</v>
      </c>
      <c r="D21" s="4" t="s">
        <v>21</v>
      </c>
      <c r="E21" s="4" t="s">
        <v>14</v>
      </c>
      <c r="F21" s="4" t="s">
        <v>15</v>
      </c>
      <c r="G21" s="4" t="s">
        <v>67</v>
      </c>
      <c r="H21" s="6">
        <v>43040.0</v>
      </c>
      <c r="I21" s="6">
        <v>43407.0</v>
      </c>
      <c r="J21">
        <f>1800</f>
        <v>1800</v>
      </c>
    </row>
    <row r="22" ht="16.5">
      <c r="A22" s="4" t="s">
        <v>66</v>
      </c>
      <c r="B22" s="4" t="s">
        <v>24</v>
      </c>
      <c r="C22" s="4" t="s">
        <v>28</v>
      </c>
      <c r="D22" s="4" t="s">
        <v>21</v>
      </c>
      <c r="E22" s="4" t="s">
        <v>14</v>
      </c>
      <c r="F22" s="4" t="s">
        <v>15</v>
      </c>
      <c r="G22" s="4" t="s">
        <v>46</v>
      </c>
      <c r="H22" s="6">
        <v>43040.0</v>
      </c>
      <c r="I22" s="6">
        <v>43407.0</v>
      </c>
      <c r="J22">
        <f>1700</f>
        <v>1700</v>
      </c>
    </row>
    <row r="23" ht="16.5">
      <c r="A23" s="4" t="s">
        <v>68</v>
      </c>
      <c r="B23" s="4" t="s">
        <v>32</v>
      </c>
      <c r="C23" s="4" t="s">
        <v>12</v>
      </c>
      <c r="D23" s="4" t="s">
        <v>29</v>
      </c>
      <c r="E23" s="4" t="s">
        <v>14</v>
      </c>
      <c r="F23" s="4" t="s">
        <v>37</v>
      </c>
      <c r="G23" s="4" t="s">
        <v>65</v>
      </c>
      <c r="H23" s="5" t="s">
        <v>17</v>
      </c>
      <c r="I23" s="5" t="s">
        <v>17</v>
      </c>
      <c r="J23" s="3">
        <v>0.0</v>
      </c>
    </row>
    <row r="24" ht="16.5">
      <c r="A24" s="4" t="s">
        <v>69</v>
      </c>
      <c r="B24" s="4" t="s">
        <v>24</v>
      </c>
      <c r="C24" s="4" t="s">
        <v>28</v>
      </c>
      <c r="D24" s="4" t="s">
        <v>42</v>
      </c>
      <c r="E24" s="4" t="s">
        <v>14</v>
      </c>
      <c r="F24" s="4" t="s">
        <v>25</v>
      </c>
      <c r="G24" s="4" t="s">
        <v>70</v>
      </c>
      <c r="H24" s="6">
        <v>42752.0</v>
      </c>
      <c r="I24" s="6">
        <v>43002.0</v>
      </c>
      <c r="J24" s="3">
        <v>778.0</v>
      </c>
    </row>
    <row r="25" ht="16.5">
      <c r="A25" s="4" t="s">
        <v>71</v>
      </c>
      <c r="B25" s="4" t="s">
        <v>59</v>
      </c>
      <c r="C25" s="4" t="s">
        <v>36</v>
      </c>
      <c r="D25" s="4" t="s">
        <v>48</v>
      </c>
      <c r="E25" s="4" t="s">
        <v>14</v>
      </c>
      <c r="F25" s="4" t="s">
        <v>37</v>
      </c>
      <c r="G25" s="4" t="s">
        <v>65</v>
      </c>
      <c r="H25" s="5" t="s">
        <v>17</v>
      </c>
      <c r="I25" s="5" t="s">
        <v>17</v>
      </c>
      <c r="J25" s="3">
        <v>0.0</v>
      </c>
    </row>
    <row r="26" ht="16.5">
      <c r="A26" s="4" t="s">
        <v>72</v>
      </c>
      <c r="B26" s="4" t="s">
        <v>11</v>
      </c>
      <c r="C26" s="4" t="s">
        <v>20</v>
      </c>
      <c r="D26" s="4" t="s">
        <v>33</v>
      </c>
      <c r="E26" s="4" t="s">
        <v>14</v>
      </c>
      <c r="F26" s="4" t="s">
        <v>25</v>
      </c>
      <c r="G26" s="4" t="s">
        <v>55</v>
      </c>
      <c r="H26" s="6">
        <v>43101.0</v>
      </c>
      <c r="I26" s="6">
        <v>43311.0</v>
      </c>
      <c r="J26" s="3">
        <v>1208.0</v>
      </c>
    </row>
    <row r="27" ht="16.5">
      <c r="A27" s="4" t="s">
        <v>73</v>
      </c>
      <c r="B27" s="4" t="s">
        <v>11</v>
      </c>
      <c r="C27" s="4" t="s">
        <v>20</v>
      </c>
      <c r="D27" s="4" t="s">
        <v>21</v>
      </c>
      <c r="E27" s="4" t="s">
        <v>14</v>
      </c>
      <c r="F27" s="4" t="s">
        <v>37</v>
      </c>
      <c r="G27" s="4" t="s">
        <v>74</v>
      </c>
      <c r="H27" s="6">
        <v>43040.0</v>
      </c>
      <c r="I27" s="6">
        <v>43340.0</v>
      </c>
      <c r="J27" s="3">
        <v>1720.0</v>
      </c>
    </row>
    <row r="28" ht="16.5">
      <c r="A28" s="4" t="s">
        <v>75</v>
      </c>
      <c r="B28" s="4" t="s">
        <v>24</v>
      </c>
      <c r="C28" s="4" t="s">
        <v>12</v>
      </c>
      <c r="D28" s="4" t="s">
        <v>33</v>
      </c>
      <c r="E28" s="4" t="s">
        <v>14</v>
      </c>
      <c r="F28" s="4" t="s">
        <v>15</v>
      </c>
      <c r="G28" s="4" t="s">
        <v>76</v>
      </c>
      <c r="H28" s="6">
        <v>43122.0</v>
      </c>
      <c r="I28" s="6">
        <v>43362.0</v>
      </c>
      <c r="J28" s="3">
        <v>1384.0</v>
      </c>
    </row>
    <row r="29" ht="16.5">
      <c r="A29" s="4" t="s">
        <v>77</v>
      </c>
      <c r="B29" s="4" t="s">
        <v>19</v>
      </c>
      <c r="C29" s="4" t="s">
        <v>36</v>
      </c>
      <c r="D29" s="4" t="s">
        <v>13</v>
      </c>
      <c r="E29" s="4" t="s">
        <v>14</v>
      </c>
      <c r="F29" s="4" t="s">
        <v>25</v>
      </c>
      <c r="G29" s="4" t="s">
        <v>16</v>
      </c>
      <c r="H29" s="5" t="s">
        <v>17</v>
      </c>
      <c r="I29" s="5" t="s">
        <v>17</v>
      </c>
      <c r="J29" s="3">
        <v>0.0</v>
      </c>
    </row>
    <row r="30" ht="16.5">
      <c r="A30" s="4" t="s">
        <v>78</v>
      </c>
      <c r="B30" s="4" t="s">
        <v>11</v>
      </c>
      <c r="C30" s="4" t="s">
        <v>36</v>
      </c>
      <c r="D30" s="4" t="s">
        <v>45</v>
      </c>
      <c r="E30" s="4" t="s">
        <v>14</v>
      </c>
      <c r="F30" s="4" t="s">
        <v>37</v>
      </c>
      <c r="G30" s="4" t="s">
        <v>79</v>
      </c>
      <c r="H30" s="6">
        <v>42752.0</v>
      </c>
      <c r="I30" s="6">
        <v>43052.0</v>
      </c>
      <c r="J30">
        <f>1400</f>
        <v>1400</v>
      </c>
    </row>
    <row r="31" ht="16.5">
      <c r="A31" s="4" t="s">
        <v>80</v>
      </c>
      <c r="B31" s="4" t="s">
        <v>59</v>
      </c>
      <c r="C31" s="4" t="s">
        <v>28</v>
      </c>
      <c r="D31" s="4" t="s">
        <v>13</v>
      </c>
      <c r="E31" s="4" t="s">
        <v>14</v>
      </c>
      <c r="F31" s="4" t="s">
        <v>37</v>
      </c>
      <c r="G31" s="4" t="s">
        <v>81</v>
      </c>
      <c r="H31" s="6">
        <v>43070.0</v>
      </c>
      <c r="I31" s="6">
        <v>43215.0</v>
      </c>
      <c r="J31" s="3">
        <v>832.0</v>
      </c>
    </row>
    <row r="32" ht="16.5">
      <c r="A32" s="4" t="s">
        <v>82</v>
      </c>
      <c r="B32" s="4" t="s">
        <v>59</v>
      </c>
      <c r="C32" s="4" t="s">
        <v>20</v>
      </c>
      <c r="D32" s="4" t="s">
        <v>42</v>
      </c>
      <c r="E32" s="4" t="s">
        <v>14</v>
      </c>
      <c r="F32" s="4" t="s">
        <v>25</v>
      </c>
      <c r="G32" s="4" t="s">
        <v>16</v>
      </c>
      <c r="H32" s="5" t="s">
        <v>17</v>
      </c>
      <c r="I32" s="5" t="s">
        <v>17</v>
      </c>
      <c r="J32" s="3">
        <v>0.0</v>
      </c>
    </row>
    <row r="33" ht="16.5">
      <c r="A33" s="4" t="s">
        <v>83</v>
      </c>
      <c r="B33" s="4" t="s">
        <v>32</v>
      </c>
      <c r="C33" s="4" t="s">
        <v>36</v>
      </c>
      <c r="D33" s="4" t="s">
        <v>21</v>
      </c>
      <c r="E33" s="4" t="s">
        <v>14</v>
      </c>
      <c r="F33" s="4" t="s">
        <v>15</v>
      </c>
      <c r="G33" s="4" t="s">
        <v>84</v>
      </c>
      <c r="H33" s="6">
        <v>43101.0</v>
      </c>
      <c r="I33" s="6">
        <v>43257.0</v>
      </c>
      <c r="J33">
        <f>800</f>
        <v>800</v>
      </c>
    </row>
    <row r="34" ht="16.5">
      <c r="A34" s="4" t="s">
        <v>85</v>
      </c>
      <c r="B34" s="4" t="s">
        <v>19</v>
      </c>
      <c r="C34" s="4" t="s">
        <v>36</v>
      </c>
      <c r="D34" s="4" t="s">
        <v>45</v>
      </c>
      <c r="E34" s="4" t="s">
        <v>14</v>
      </c>
      <c r="F34" s="4" t="s">
        <v>37</v>
      </c>
      <c r="G34" s="4" t="s">
        <v>86</v>
      </c>
      <c r="H34" s="6">
        <v>43122.0</v>
      </c>
      <c r="I34" s="6">
        <v>43335.0</v>
      </c>
      <c r="J34">
        <f>1000</f>
        <v>1000</v>
      </c>
    </row>
    <row r="35" ht="16.5">
      <c r="A35" s="4" t="s">
        <v>87</v>
      </c>
      <c r="B35" s="4" t="s">
        <v>19</v>
      </c>
      <c r="C35" s="4" t="s">
        <v>20</v>
      </c>
      <c r="D35" s="4" t="s">
        <v>48</v>
      </c>
      <c r="E35" s="4" t="s">
        <v>14</v>
      </c>
      <c r="F35" s="4" t="s">
        <v>25</v>
      </c>
      <c r="G35" s="4" t="s">
        <v>88</v>
      </c>
      <c r="H35" s="6">
        <v>43122.0</v>
      </c>
      <c r="I35" s="6">
        <v>43272.0</v>
      </c>
      <c r="J35">
        <f>668</f>
        <v>668</v>
      </c>
    </row>
    <row r="36" ht="16.5">
      <c r="A36" s="4" t="s">
        <v>89</v>
      </c>
      <c r="B36" s="4" t="s">
        <v>24</v>
      </c>
      <c r="C36" s="4" t="s">
        <v>28</v>
      </c>
      <c r="D36" s="4" t="s">
        <v>48</v>
      </c>
      <c r="E36" s="4" t="s">
        <v>14</v>
      </c>
      <c r="F36" s="4" t="s">
        <v>25</v>
      </c>
      <c r="G36" s="4" t="s">
        <v>90</v>
      </c>
      <c r="H36" s="6">
        <v>43101.0</v>
      </c>
      <c r="I36" s="6">
        <v>43468.0</v>
      </c>
      <c r="J36" s="3">
        <v>2112.0</v>
      </c>
    </row>
    <row r="37" ht="16.5">
      <c r="A37" s="4" t="s">
        <v>91</v>
      </c>
      <c r="B37" s="4" t="s">
        <v>32</v>
      </c>
      <c r="C37" s="4" t="s">
        <v>20</v>
      </c>
      <c r="D37" s="4" t="s">
        <v>45</v>
      </c>
      <c r="E37" s="4" t="s">
        <v>14</v>
      </c>
      <c r="F37" s="4" t="s">
        <v>15</v>
      </c>
      <c r="G37" s="4" t="s">
        <v>92</v>
      </c>
      <c r="H37" s="6">
        <v>43122.0</v>
      </c>
      <c r="I37" s="6">
        <v>43292.0</v>
      </c>
      <c r="J37">
        <f>900</f>
        <v>900</v>
      </c>
    </row>
    <row r="38" ht="16.5">
      <c r="A38" s="4" t="s">
        <v>93</v>
      </c>
      <c r="B38" s="4" t="s">
        <v>19</v>
      </c>
      <c r="C38" s="4" t="s">
        <v>28</v>
      </c>
      <c r="D38" s="4" t="s">
        <v>42</v>
      </c>
      <c r="E38" s="4" t="s">
        <v>14</v>
      </c>
      <c r="F38" s="4" t="s">
        <v>15</v>
      </c>
      <c r="G38" s="4" t="s">
        <v>94</v>
      </c>
      <c r="H38" s="6">
        <v>43101.0</v>
      </c>
      <c r="I38" s="6">
        <v>43311.0</v>
      </c>
      <c r="J38">
        <f>800</f>
        <v>800</v>
      </c>
    </row>
    <row r="39" ht="16.5">
      <c r="A39" s="4" t="s">
        <v>95</v>
      </c>
      <c r="B39" s="4" t="s">
        <v>32</v>
      </c>
      <c r="C39" s="4" t="s">
        <v>28</v>
      </c>
      <c r="D39" s="4" t="s">
        <v>29</v>
      </c>
      <c r="E39" s="4" t="s">
        <v>14</v>
      </c>
      <c r="F39" s="4" t="s">
        <v>15</v>
      </c>
      <c r="G39" s="4" t="s">
        <v>96</v>
      </c>
      <c r="H39" s="6">
        <v>43040.0</v>
      </c>
      <c r="I39" s="6">
        <v>43482.0</v>
      </c>
      <c r="J39">
        <f>2100</f>
        <v>2100</v>
      </c>
    </row>
    <row r="40" ht="16.5">
      <c r="A40" s="4" t="s">
        <v>97</v>
      </c>
      <c r="B40" s="4" t="s">
        <v>59</v>
      </c>
      <c r="C40" s="4" t="s">
        <v>20</v>
      </c>
      <c r="D40" s="4" t="s">
        <v>21</v>
      </c>
      <c r="E40" s="4" t="s">
        <v>14</v>
      </c>
      <c r="F40" s="4" t="s">
        <v>25</v>
      </c>
      <c r="G40" s="4" t="s">
        <v>98</v>
      </c>
      <c r="H40" s="6">
        <v>43040.0</v>
      </c>
      <c r="I40" s="6">
        <v>43350.0</v>
      </c>
      <c r="J40">
        <f>1700</f>
        <v>1700</v>
      </c>
    </row>
    <row r="41" ht="16.5">
      <c r="A41" s="4" t="s">
        <v>99</v>
      </c>
      <c r="B41" s="4" t="s">
        <v>24</v>
      </c>
      <c r="C41" s="4" t="s">
        <v>12</v>
      </c>
      <c r="D41" s="4" t="s">
        <v>48</v>
      </c>
      <c r="E41" s="4" t="s">
        <v>14</v>
      </c>
      <c r="F41" s="4" t="s">
        <v>25</v>
      </c>
      <c r="G41" s="4" t="s">
        <v>100</v>
      </c>
      <c r="H41" s="6">
        <v>43117.0</v>
      </c>
      <c r="I41" s="6">
        <v>43217.0</v>
      </c>
      <c r="J41" s="3">
        <v>584.0</v>
      </c>
    </row>
    <row r="42" ht="16.5">
      <c r="A42" s="4" t="s">
        <v>101</v>
      </c>
      <c r="B42" s="4" t="s">
        <v>32</v>
      </c>
      <c r="C42" s="4" t="s">
        <v>12</v>
      </c>
      <c r="D42" s="4" t="s">
        <v>42</v>
      </c>
      <c r="E42" s="4" t="s">
        <v>14</v>
      </c>
      <c r="F42" s="4" t="s">
        <v>15</v>
      </c>
      <c r="G42" s="4" t="s">
        <v>102</v>
      </c>
      <c r="H42" s="6">
        <v>43101.0</v>
      </c>
      <c r="I42" s="6">
        <v>43224.0</v>
      </c>
      <c r="J42" s="3">
        <v>720.0</v>
      </c>
    </row>
    <row r="43" ht="16.5">
      <c r="A43" s="4" t="s">
        <v>103</v>
      </c>
      <c r="B43" s="4" t="s">
        <v>32</v>
      </c>
      <c r="C43" s="4" t="s">
        <v>12</v>
      </c>
      <c r="D43" s="4" t="s">
        <v>45</v>
      </c>
      <c r="E43" s="4" t="s">
        <v>14</v>
      </c>
      <c r="F43" s="4" t="s">
        <v>37</v>
      </c>
      <c r="G43" s="4" t="s">
        <v>104</v>
      </c>
      <c r="H43" s="5" t="s">
        <v>17</v>
      </c>
      <c r="I43" s="5" t="s">
        <v>17</v>
      </c>
      <c r="J43" s="3">
        <v>0.0</v>
      </c>
    </row>
    <row r="44" ht="16.5">
      <c r="A44" s="4" t="s">
        <v>105</v>
      </c>
      <c r="B44" s="4" t="s">
        <v>24</v>
      </c>
      <c r="C44" s="4" t="s">
        <v>36</v>
      </c>
      <c r="D44" s="4" t="s">
        <v>33</v>
      </c>
      <c r="E44" s="4" t="s">
        <v>14</v>
      </c>
      <c r="F44" s="4" t="s">
        <v>37</v>
      </c>
      <c r="G44" s="4" t="s">
        <v>106</v>
      </c>
      <c r="H44" s="6">
        <v>43101.0</v>
      </c>
      <c r="I44" s="6">
        <v>43224.0</v>
      </c>
      <c r="J44" s="3">
        <v>720.0</v>
      </c>
    </row>
    <row r="45" ht="16.5">
      <c r="A45" s="4" t="s">
        <v>107</v>
      </c>
      <c r="B45" s="4" t="s">
        <v>32</v>
      </c>
      <c r="C45" s="4" t="s">
        <v>36</v>
      </c>
      <c r="D45" s="4" t="s">
        <v>33</v>
      </c>
      <c r="E45" s="4" t="s">
        <v>14</v>
      </c>
      <c r="F45" s="4" t="s">
        <v>25</v>
      </c>
      <c r="G45" s="4" t="s">
        <v>108</v>
      </c>
      <c r="H45" s="6">
        <v>43040.0</v>
      </c>
      <c r="I45" s="6">
        <v>43205.0</v>
      </c>
      <c r="J45" s="3">
        <v>944.0</v>
      </c>
    </row>
    <row r="46" ht="16.5">
      <c r="A46" s="4" t="s">
        <v>107</v>
      </c>
      <c r="B46" s="4" t="s">
        <v>32</v>
      </c>
      <c r="C46" s="4" t="s">
        <v>36</v>
      </c>
      <c r="D46" s="4" t="s">
        <v>33</v>
      </c>
      <c r="E46" s="4" t="s">
        <v>14</v>
      </c>
      <c r="F46" s="4" t="s">
        <v>25</v>
      </c>
      <c r="G46" s="4" t="s">
        <v>109</v>
      </c>
      <c r="H46" s="6">
        <v>43040.0</v>
      </c>
      <c r="I46" s="6">
        <v>43238.0</v>
      </c>
      <c r="J46">
        <f>1000</f>
        <v>1000</v>
      </c>
    </row>
    <row r="47" ht="16.5">
      <c r="A47" s="4" t="s">
        <v>107</v>
      </c>
      <c r="B47" s="4" t="s">
        <v>32</v>
      </c>
      <c r="C47" s="4" t="s">
        <v>36</v>
      </c>
      <c r="D47" s="4" t="s">
        <v>33</v>
      </c>
      <c r="E47" s="4" t="s">
        <v>14</v>
      </c>
      <c r="F47" s="4" t="s">
        <v>25</v>
      </c>
      <c r="G47" s="4" t="s">
        <v>46</v>
      </c>
      <c r="H47" s="6">
        <v>43047.0</v>
      </c>
      <c r="I47" s="6">
        <v>43361.0</v>
      </c>
      <c r="J47">
        <f>1500</f>
        <v>1500</v>
      </c>
    </row>
    <row r="48" ht="16.5">
      <c r="A48" s="4" t="s">
        <v>110</v>
      </c>
      <c r="B48" s="4" t="s">
        <v>11</v>
      </c>
      <c r="C48" s="4" t="s">
        <v>20</v>
      </c>
      <c r="D48" s="4" t="s">
        <v>33</v>
      </c>
      <c r="E48" s="4" t="s">
        <v>14</v>
      </c>
      <c r="F48" s="4" t="s">
        <v>25</v>
      </c>
      <c r="G48" s="4" t="s">
        <v>111</v>
      </c>
      <c r="H48" s="6">
        <v>43040.0</v>
      </c>
      <c r="I48" s="6">
        <v>43296.0</v>
      </c>
      <c r="J48">
        <f>978</f>
        <v>978</v>
      </c>
    </row>
    <row r="49" ht="16.5">
      <c r="A49" s="4" t="s">
        <v>112</v>
      </c>
      <c r="B49" s="4" t="s">
        <v>32</v>
      </c>
      <c r="C49" s="4" t="s">
        <v>36</v>
      </c>
      <c r="D49" s="4" t="s">
        <v>33</v>
      </c>
      <c r="E49" s="4" t="s">
        <v>14</v>
      </c>
      <c r="F49" s="4" t="s">
        <v>25</v>
      </c>
      <c r="G49" s="4" t="s">
        <v>109</v>
      </c>
      <c r="H49" s="6">
        <v>43040.0</v>
      </c>
      <c r="I49" s="6">
        <v>43164.0</v>
      </c>
      <c r="J49" s="7">
        <v>712.0</v>
      </c>
    </row>
    <row r="50" ht="16.5">
      <c r="A50" s="4" t="s">
        <v>113</v>
      </c>
      <c r="B50" s="4" t="s">
        <v>11</v>
      </c>
      <c r="C50" s="4" t="s">
        <v>36</v>
      </c>
      <c r="D50" s="4" t="s">
        <v>21</v>
      </c>
      <c r="E50" s="4" t="s">
        <v>14</v>
      </c>
      <c r="F50" s="4" t="s">
        <v>25</v>
      </c>
      <c r="G50" s="4" t="s">
        <v>114</v>
      </c>
      <c r="H50" s="6">
        <v>42736.0</v>
      </c>
      <c r="I50" s="6">
        <v>42946.0</v>
      </c>
      <c r="J50" s="7">
        <v>1200.0</v>
      </c>
    </row>
    <row r="51" ht="16.5">
      <c r="A51" s="4" t="s">
        <v>113</v>
      </c>
      <c r="B51" s="4" t="s">
        <v>11</v>
      </c>
      <c r="C51" s="4" t="s">
        <v>36</v>
      </c>
      <c r="D51" s="4" t="s">
        <v>21</v>
      </c>
      <c r="E51" s="4" t="s">
        <v>14</v>
      </c>
      <c r="F51" s="4" t="s">
        <v>25</v>
      </c>
      <c r="G51" s="4" t="s">
        <v>61</v>
      </c>
      <c r="H51" s="6">
        <v>42845.0</v>
      </c>
      <c r="I51" s="6">
        <v>42946.0</v>
      </c>
      <c r="J51" s="7">
        <v>576.0</v>
      </c>
    </row>
    <row r="52" ht="16.5">
      <c r="A52" s="4" t="s">
        <v>115</v>
      </c>
      <c r="B52" s="4" t="s">
        <v>11</v>
      </c>
      <c r="C52" s="4" t="s">
        <v>12</v>
      </c>
      <c r="D52" s="4" t="s">
        <v>45</v>
      </c>
      <c r="E52" s="4" t="s">
        <v>14</v>
      </c>
      <c r="F52" s="4" t="s">
        <v>15</v>
      </c>
      <c r="G52" s="4" t="s">
        <v>116</v>
      </c>
      <c r="H52" s="6">
        <v>43070.0</v>
      </c>
      <c r="I52" s="6">
        <v>43238.0</v>
      </c>
      <c r="J52" s="7">
        <v>968.0</v>
      </c>
    </row>
    <row r="53" ht="16.5">
      <c r="A53" s="4" t="s">
        <v>117</v>
      </c>
      <c r="B53" s="4" t="s">
        <v>59</v>
      </c>
      <c r="C53" s="4" t="s">
        <v>20</v>
      </c>
      <c r="D53" s="4" t="s">
        <v>45</v>
      </c>
      <c r="E53" s="4" t="s">
        <v>14</v>
      </c>
      <c r="F53" s="4" t="s">
        <v>15</v>
      </c>
      <c r="G53" s="4" t="s">
        <v>118</v>
      </c>
      <c r="H53" s="6">
        <v>43101.0</v>
      </c>
      <c r="I53" s="6">
        <v>43372.0</v>
      </c>
      <c r="J53" s="7">
        <v>1560.0</v>
      </c>
    </row>
    <row r="54" ht="16.5">
      <c r="A54" s="4" t="s">
        <v>119</v>
      </c>
      <c r="B54" s="4" t="s">
        <v>59</v>
      </c>
      <c r="C54" s="4" t="s">
        <v>36</v>
      </c>
      <c r="D54" s="4" t="s">
        <v>13</v>
      </c>
      <c r="E54" s="4" t="s">
        <v>14</v>
      </c>
      <c r="F54" s="4" t="s">
        <v>15</v>
      </c>
      <c r="G54" s="4" t="s">
        <v>120</v>
      </c>
      <c r="H54" s="6">
        <v>43070.0</v>
      </c>
      <c r="I54" s="6">
        <v>43280.0</v>
      </c>
      <c r="J54" s="7">
        <v>1208.0</v>
      </c>
    </row>
    <row r="55" ht="16.5">
      <c r="A55" s="4" t="s">
        <v>121</v>
      </c>
      <c r="B55" s="4" t="s">
        <v>24</v>
      </c>
      <c r="C55" s="4" t="s">
        <v>12</v>
      </c>
      <c r="D55" s="4" t="s">
        <v>48</v>
      </c>
      <c r="E55" s="4" t="s">
        <v>14</v>
      </c>
      <c r="F55" s="4" t="s">
        <v>25</v>
      </c>
      <c r="G55" s="4" t="s">
        <v>122</v>
      </c>
      <c r="H55" s="6">
        <v>43143.0</v>
      </c>
      <c r="I55" s="6">
        <v>43388.0</v>
      </c>
      <c r="J55" s="7">
        <v>1408.0</v>
      </c>
    </row>
  </sheetData>
  <drawing r:id="rId1"/>
</worksheet>
</file>