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20205" windowHeight="3765" activeTab="2"/>
  </bookViews>
  <sheets>
    <sheet name="Campaign1(used)" sheetId="1" r:id="rId1"/>
    <sheet name="Campaign2(not used)" sheetId="2" r:id="rId2"/>
    <sheet name="Campaign3(not used)" sheetId="3" r:id="rId3"/>
    <sheet name="Pivotandgrouping" sheetId="6" r:id="rId4"/>
    <sheet name="Descriptions" sheetId="7" r:id="rId5"/>
    <sheet name="BuildingLogiteqn" sheetId="8" r:id="rId6"/>
    <sheet name="ExcelLRandBBR" sheetId="10" r:id="rId7"/>
    <sheet name="Exceland R" sheetId="9" r:id="rId8"/>
    <sheet name="Matlab" sheetId="13" r:id="rId9"/>
    <sheet name="resultcomparison2" sheetId="12" r:id="rId10"/>
  </sheets>
  <definedNames>
    <definedName name="_xlnm._FilterDatabase" localSheetId="2" hidden="1">'Campaign3(not used)'!$A$1:$I$507</definedName>
    <definedName name="solver_adj" localSheetId="5" hidden="1">BuildingLogiteqn!$M$2,BuildingLogiteqn!$M$3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BuildingLogiteqn!$M$2</definedName>
    <definedName name="solver_lhs2" localSheetId="5" hidden="1">BuildingLogiteqn!$M$3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BuildingLogiteqn!$M$6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3</definedName>
    <definedName name="solver_rhs1" localSheetId="5" hidden="1">0.001</definedName>
    <definedName name="solver_rhs2" localSheetId="5" hidden="1">0.003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B2" i="13" l="1"/>
  <c r="C508" i="13" s="1"/>
  <c r="D508" i="13" s="1"/>
  <c r="E508" i="13" s="1"/>
  <c r="G508" i="13" s="1"/>
  <c r="C509" i="13"/>
  <c r="D509" i="13" s="1"/>
  <c r="E509" i="13" s="1"/>
  <c r="G509" i="13" s="1"/>
  <c r="C507" i="13"/>
  <c r="D507" i="13" s="1"/>
  <c r="E507" i="13" s="1"/>
  <c r="C506" i="13"/>
  <c r="D506" i="13" s="1"/>
  <c r="E506" i="13" s="1"/>
  <c r="K506" i="13" s="1"/>
  <c r="C505" i="13"/>
  <c r="D505" i="13" s="1"/>
  <c r="E505" i="13" s="1"/>
  <c r="G505" i="13" s="1"/>
  <c r="C503" i="13"/>
  <c r="D503" i="13" s="1"/>
  <c r="E503" i="13" s="1"/>
  <c r="C502" i="13"/>
  <c r="D502" i="13" s="1"/>
  <c r="E502" i="13" s="1"/>
  <c r="F502" i="13" s="1"/>
  <c r="C500" i="13"/>
  <c r="D500" i="13" s="1"/>
  <c r="E500" i="13" s="1"/>
  <c r="C499" i="13"/>
  <c r="D499" i="13" s="1"/>
  <c r="E499" i="13" s="1"/>
  <c r="C497" i="13"/>
  <c r="D497" i="13" s="1"/>
  <c r="E497" i="13" s="1"/>
  <c r="G497" i="13" s="1"/>
  <c r="E496" i="13"/>
  <c r="C496" i="13"/>
  <c r="D496" i="13" s="1"/>
  <c r="C495" i="13"/>
  <c r="D495" i="13" s="1"/>
  <c r="E495" i="13" s="1"/>
  <c r="C494" i="13"/>
  <c r="D494" i="13" s="1"/>
  <c r="E494" i="13" s="1"/>
  <c r="C493" i="13"/>
  <c r="D493" i="13" s="1"/>
  <c r="E493" i="13" s="1"/>
  <c r="G493" i="13" s="1"/>
  <c r="C492" i="13"/>
  <c r="D492" i="13" s="1"/>
  <c r="E492" i="13" s="1"/>
  <c r="C491" i="13"/>
  <c r="D491" i="13" s="1"/>
  <c r="E491" i="13" s="1"/>
  <c r="C490" i="13"/>
  <c r="D490" i="13" s="1"/>
  <c r="E490" i="13" s="1"/>
  <c r="C489" i="13"/>
  <c r="D489" i="13" s="1"/>
  <c r="E489" i="13" s="1"/>
  <c r="G489" i="13" s="1"/>
  <c r="C488" i="13"/>
  <c r="D488" i="13" s="1"/>
  <c r="E488" i="13" s="1"/>
  <c r="F488" i="13" s="1"/>
  <c r="C487" i="13"/>
  <c r="D487" i="13" s="1"/>
  <c r="E487" i="13" s="1"/>
  <c r="K487" i="13" s="1"/>
  <c r="C486" i="13"/>
  <c r="D486" i="13" s="1"/>
  <c r="E486" i="13" s="1"/>
  <c r="G486" i="13" s="1"/>
  <c r="C485" i="13"/>
  <c r="D485" i="13" s="1"/>
  <c r="E485" i="13" s="1"/>
  <c r="K485" i="13" s="1"/>
  <c r="C484" i="13"/>
  <c r="D484" i="13" s="1"/>
  <c r="E484" i="13" s="1"/>
  <c r="C483" i="13"/>
  <c r="D483" i="13" s="1"/>
  <c r="E483" i="13" s="1"/>
  <c r="C482" i="13"/>
  <c r="D482" i="13" s="1"/>
  <c r="E482" i="13" s="1"/>
  <c r="C481" i="13"/>
  <c r="D481" i="13" s="1"/>
  <c r="E481" i="13" s="1"/>
  <c r="K481" i="13" s="1"/>
  <c r="C480" i="13"/>
  <c r="D480" i="13" s="1"/>
  <c r="E480" i="13" s="1"/>
  <c r="F480" i="13" s="1"/>
  <c r="C479" i="13"/>
  <c r="D479" i="13" s="1"/>
  <c r="E479" i="13" s="1"/>
  <c r="K479" i="13" s="1"/>
  <c r="C478" i="13"/>
  <c r="D478" i="13" s="1"/>
  <c r="E478" i="13" s="1"/>
  <c r="G478" i="13" s="1"/>
  <c r="C477" i="13"/>
  <c r="D477" i="13" s="1"/>
  <c r="E477" i="13" s="1"/>
  <c r="K477" i="13" s="1"/>
  <c r="C476" i="13"/>
  <c r="D476" i="13" s="1"/>
  <c r="E476" i="13" s="1"/>
  <c r="K476" i="13" s="1"/>
  <c r="C475" i="13"/>
  <c r="D475" i="13" s="1"/>
  <c r="E475" i="13" s="1"/>
  <c r="C474" i="13"/>
  <c r="D474" i="13" s="1"/>
  <c r="E474" i="13" s="1"/>
  <c r="C473" i="13"/>
  <c r="D473" i="13" s="1"/>
  <c r="E473" i="13" s="1"/>
  <c r="K473" i="13" s="1"/>
  <c r="C472" i="13"/>
  <c r="D472" i="13" s="1"/>
  <c r="E472" i="13" s="1"/>
  <c r="F472" i="13" s="1"/>
  <c r="C471" i="13"/>
  <c r="D471" i="13" s="1"/>
  <c r="E471" i="13" s="1"/>
  <c r="K471" i="13" s="1"/>
  <c r="C470" i="13"/>
  <c r="D470" i="13" s="1"/>
  <c r="E470" i="13" s="1"/>
  <c r="G470" i="13" s="1"/>
  <c r="C469" i="13"/>
  <c r="D469" i="13" s="1"/>
  <c r="E469" i="13" s="1"/>
  <c r="K469" i="13" s="1"/>
  <c r="C468" i="13"/>
  <c r="D468" i="13" s="1"/>
  <c r="E468" i="13" s="1"/>
  <c r="K468" i="13" s="1"/>
  <c r="C467" i="13"/>
  <c r="D467" i="13" s="1"/>
  <c r="E467" i="13" s="1"/>
  <c r="C466" i="13"/>
  <c r="D466" i="13" s="1"/>
  <c r="E466" i="13" s="1"/>
  <c r="C465" i="13"/>
  <c r="D465" i="13" s="1"/>
  <c r="E465" i="13" s="1"/>
  <c r="C464" i="13"/>
  <c r="D464" i="13" s="1"/>
  <c r="E464" i="13" s="1"/>
  <c r="C463" i="13"/>
  <c r="D463" i="13" s="1"/>
  <c r="E463" i="13" s="1"/>
  <c r="C462" i="13"/>
  <c r="D462" i="13" s="1"/>
  <c r="E462" i="13" s="1"/>
  <c r="F462" i="13" s="1"/>
  <c r="C461" i="13"/>
  <c r="D461" i="13" s="1"/>
  <c r="E461" i="13" s="1"/>
  <c r="C460" i="13"/>
  <c r="D460" i="13" s="1"/>
  <c r="E460" i="13" s="1"/>
  <c r="C459" i="13"/>
  <c r="D459" i="13" s="1"/>
  <c r="E459" i="13" s="1"/>
  <c r="C458" i="13"/>
  <c r="D458" i="13" s="1"/>
  <c r="E458" i="13" s="1"/>
  <c r="C457" i="13"/>
  <c r="D457" i="13" s="1"/>
  <c r="E457" i="13" s="1"/>
  <c r="C456" i="13"/>
  <c r="D456" i="13" s="1"/>
  <c r="E456" i="13" s="1"/>
  <c r="C455" i="13"/>
  <c r="D455" i="13" s="1"/>
  <c r="E455" i="13" s="1"/>
  <c r="C454" i="13"/>
  <c r="D454" i="13" s="1"/>
  <c r="E454" i="13" s="1"/>
  <c r="C453" i="13"/>
  <c r="D453" i="13" s="1"/>
  <c r="E453" i="13" s="1"/>
  <c r="C452" i="13"/>
  <c r="D452" i="13" s="1"/>
  <c r="E452" i="13" s="1"/>
  <c r="C451" i="13"/>
  <c r="D451" i="13" s="1"/>
  <c r="E451" i="13" s="1"/>
  <c r="C450" i="13"/>
  <c r="D450" i="13" s="1"/>
  <c r="E450" i="13" s="1"/>
  <c r="C449" i="13"/>
  <c r="D449" i="13" s="1"/>
  <c r="E449" i="13" s="1"/>
  <c r="C448" i="13"/>
  <c r="D448" i="13" s="1"/>
  <c r="E448" i="13" s="1"/>
  <c r="C447" i="13"/>
  <c r="D447" i="13" s="1"/>
  <c r="E447" i="13" s="1"/>
  <c r="C446" i="13"/>
  <c r="D446" i="13" s="1"/>
  <c r="E446" i="13" s="1"/>
  <c r="C445" i="13"/>
  <c r="D445" i="13" s="1"/>
  <c r="E445" i="13" s="1"/>
  <c r="C444" i="13"/>
  <c r="D444" i="13" s="1"/>
  <c r="E444" i="13" s="1"/>
  <c r="C443" i="13"/>
  <c r="D443" i="13" s="1"/>
  <c r="E443" i="13" s="1"/>
  <c r="C442" i="13"/>
  <c r="D442" i="13" s="1"/>
  <c r="E442" i="13" s="1"/>
  <c r="C441" i="13"/>
  <c r="D441" i="13" s="1"/>
  <c r="E441" i="13" s="1"/>
  <c r="C440" i="13"/>
  <c r="D440" i="13" s="1"/>
  <c r="E440" i="13" s="1"/>
  <c r="C439" i="13"/>
  <c r="D439" i="13" s="1"/>
  <c r="E439" i="13" s="1"/>
  <c r="C438" i="13"/>
  <c r="D438" i="13" s="1"/>
  <c r="E438" i="13" s="1"/>
  <c r="C437" i="13"/>
  <c r="D437" i="13" s="1"/>
  <c r="E437" i="13" s="1"/>
  <c r="C436" i="13"/>
  <c r="D436" i="13" s="1"/>
  <c r="E436" i="13" s="1"/>
  <c r="C435" i="13"/>
  <c r="D435" i="13" s="1"/>
  <c r="E435" i="13" s="1"/>
  <c r="C434" i="13"/>
  <c r="D434" i="13" s="1"/>
  <c r="E434" i="13" s="1"/>
  <c r="C433" i="13"/>
  <c r="D433" i="13" s="1"/>
  <c r="E433" i="13" s="1"/>
  <c r="C432" i="13"/>
  <c r="D432" i="13" s="1"/>
  <c r="E432" i="13" s="1"/>
  <c r="C431" i="13"/>
  <c r="D431" i="13" s="1"/>
  <c r="E431" i="13" s="1"/>
  <c r="C430" i="13"/>
  <c r="D430" i="13" s="1"/>
  <c r="E430" i="13" s="1"/>
  <c r="C429" i="13"/>
  <c r="D429" i="13" s="1"/>
  <c r="E429" i="13" s="1"/>
  <c r="F429" i="13" s="1"/>
  <c r="C428" i="13"/>
  <c r="D428" i="13" s="1"/>
  <c r="E428" i="13" s="1"/>
  <c r="C427" i="13"/>
  <c r="D427" i="13" s="1"/>
  <c r="E427" i="13" s="1"/>
  <c r="C426" i="13"/>
  <c r="D426" i="13" s="1"/>
  <c r="E426" i="13" s="1"/>
  <c r="D425" i="13"/>
  <c r="E425" i="13" s="1"/>
  <c r="K425" i="13" s="1"/>
  <c r="C425" i="13"/>
  <c r="D424" i="13"/>
  <c r="E424" i="13" s="1"/>
  <c r="C424" i="13"/>
  <c r="D423" i="13"/>
  <c r="E423" i="13" s="1"/>
  <c r="C423" i="13"/>
  <c r="D422" i="13"/>
  <c r="E422" i="13" s="1"/>
  <c r="C422" i="13"/>
  <c r="C421" i="13"/>
  <c r="D421" i="13" s="1"/>
  <c r="E421" i="13" s="1"/>
  <c r="K421" i="13" s="1"/>
  <c r="C420" i="13"/>
  <c r="D420" i="13" s="1"/>
  <c r="E420" i="13" s="1"/>
  <c r="C419" i="13"/>
  <c r="D419" i="13" s="1"/>
  <c r="E419" i="13" s="1"/>
  <c r="C418" i="13"/>
  <c r="D418" i="13" s="1"/>
  <c r="E418" i="13" s="1"/>
  <c r="D417" i="13"/>
  <c r="E417" i="13" s="1"/>
  <c r="K417" i="13" s="1"/>
  <c r="C417" i="13"/>
  <c r="D416" i="13"/>
  <c r="E416" i="13" s="1"/>
  <c r="C416" i="13"/>
  <c r="D415" i="13"/>
  <c r="E415" i="13" s="1"/>
  <c r="C415" i="13"/>
  <c r="D414" i="13"/>
  <c r="E414" i="13" s="1"/>
  <c r="C414" i="13"/>
  <c r="C413" i="13"/>
  <c r="D413" i="13" s="1"/>
  <c r="E413" i="13" s="1"/>
  <c r="K413" i="13" s="1"/>
  <c r="C412" i="13"/>
  <c r="D412" i="13" s="1"/>
  <c r="E412" i="13" s="1"/>
  <c r="C411" i="13"/>
  <c r="D411" i="13" s="1"/>
  <c r="E411" i="13" s="1"/>
  <c r="C410" i="13"/>
  <c r="D410" i="13" s="1"/>
  <c r="E410" i="13" s="1"/>
  <c r="D409" i="13"/>
  <c r="E409" i="13" s="1"/>
  <c r="K409" i="13" s="1"/>
  <c r="C409" i="13"/>
  <c r="D408" i="13"/>
  <c r="E408" i="13" s="1"/>
  <c r="C408" i="13"/>
  <c r="D407" i="13"/>
  <c r="E407" i="13" s="1"/>
  <c r="C407" i="13"/>
  <c r="D406" i="13"/>
  <c r="E406" i="13" s="1"/>
  <c r="C406" i="13"/>
  <c r="C405" i="13"/>
  <c r="D405" i="13" s="1"/>
  <c r="E405" i="13" s="1"/>
  <c r="K405" i="13" s="1"/>
  <c r="C404" i="13"/>
  <c r="D404" i="13" s="1"/>
  <c r="E404" i="13" s="1"/>
  <c r="C403" i="13"/>
  <c r="D403" i="13" s="1"/>
  <c r="E403" i="13" s="1"/>
  <c r="C402" i="13"/>
  <c r="D402" i="13" s="1"/>
  <c r="E402" i="13" s="1"/>
  <c r="D401" i="13"/>
  <c r="E401" i="13" s="1"/>
  <c r="K401" i="13" s="1"/>
  <c r="C401" i="13"/>
  <c r="D400" i="13"/>
  <c r="E400" i="13" s="1"/>
  <c r="C400" i="13"/>
  <c r="D399" i="13"/>
  <c r="E399" i="13" s="1"/>
  <c r="C399" i="13"/>
  <c r="D398" i="13"/>
  <c r="E398" i="13" s="1"/>
  <c r="C398" i="13"/>
  <c r="C397" i="13"/>
  <c r="D397" i="13" s="1"/>
  <c r="E397" i="13" s="1"/>
  <c r="K397" i="13" s="1"/>
  <c r="C396" i="13"/>
  <c r="D396" i="13" s="1"/>
  <c r="E396" i="13" s="1"/>
  <c r="C395" i="13"/>
  <c r="D395" i="13" s="1"/>
  <c r="E395" i="13" s="1"/>
  <c r="C394" i="13"/>
  <c r="D394" i="13" s="1"/>
  <c r="E394" i="13" s="1"/>
  <c r="D393" i="13"/>
  <c r="E393" i="13" s="1"/>
  <c r="K393" i="13" s="1"/>
  <c r="C393" i="13"/>
  <c r="D392" i="13"/>
  <c r="E392" i="13" s="1"/>
  <c r="C392" i="13"/>
  <c r="D391" i="13"/>
  <c r="E391" i="13" s="1"/>
  <c r="C391" i="13"/>
  <c r="D390" i="13"/>
  <c r="E390" i="13" s="1"/>
  <c r="C390" i="13"/>
  <c r="C389" i="13"/>
  <c r="D389" i="13" s="1"/>
  <c r="E389" i="13" s="1"/>
  <c r="K389" i="13" s="1"/>
  <c r="C388" i="13"/>
  <c r="D388" i="13" s="1"/>
  <c r="E388" i="13" s="1"/>
  <c r="C387" i="13"/>
  <c r="D387" i="13" s="1"/>
  <c r="E387" i="13" s="1"/>
  <c r="C386" i="13"/>
  <c r="D386" i="13" s="1"/>
  <c r="E386" i="13" s="1"/>
  <c r="D385" i="13"/>
  <c r="E385" i="13" s="1"/>
  <c r="K385" i="13" s="1"/>
  <c r="C385" i="13"/>
  <c r="D384" i="13"/>
  <c r="E384" i="13" s="1"/>
  <c r="C384" i="13"/>
  <c r="D383" i="13"/>
  <c r="E383" i="13" s="1"/>
  <c r="C383" i="13"/>
  <c r="D382" i="13"/>
  <c r="E382" i="13" s="1"/>
  <c r="C382" i="13"/>
  <c r="C381" i="13"/>
  <c r="D381" i="13" s="1"/>
  <c r="E381" i="13" s="1"/>
  <c r="K381" i="13" s="1"/>
  <c r="C380" i="13"/>
  <c r="D380" i="13" s="1"/>
  <c r="E380" i="13" s="1"/>
  <c r="C379" i="13"/>
  <c r="D379" i="13" s="1"/>
  <c r="E379" i="13" s="1"/>
  <c r="C378" i="13"/>
  <c r="D378" i="13" s="1"/>
  <c r="E378" i="13" s="1"/>
  <c r="D377" i="13"/>
  <c r="E377" i="13" s="1"/>
  <c r="K377" i="13" s="1"/>
  <c r="C377" i="13"/>
  <c r="D376" i="13"/>
  <c r="E376" i="13" s="1"/>
  <c r="C376" i="13"/>
  <c r="D375" i="13"/>
  <c r="E375" i="13" s="1"/>
  <c r="C375" i="13"/>
  <c r="D374" i="13"/>
  <c r="E374" i="13" s="1"/>
  <c r="C374" i="13"/>
  <c r="C373" i="13"/>
  <c r="D373" i="13" s="1"/>
  <c r="E373" i="13" s="1"/>
  <c r="K373" i="13" s="1"/>
  <c r="C372" i="13"/>
  <c r="D372" i="13" s="1"/>
  <c r="E372" i="13" s="1"/>
  <c r="C371" i="13"/>
  <c r="D371" i="13" s="1"/>
  <c r="E371" i="13" s="1"/>
  <c r="C370" i="13"/>
  <c r="D370" i="13" s="1"/>
  <c r="E370" i="13" s="1"/>
  <c r="D369" i="13"/>
  <c r="E369" i="13" s="1"/>
  <c r="K369" i="13" s="1"/>
  <c r="C369" i="13"/>
  <c r="D368" i="13"/>
  <c r="E368" i="13" s="1"/>
  <c r="C368" i="13"/>
  <c r="D367" i="13"/>
  <c r="E367" i="13" s="1"/>
  <c r="C367" i="13"/>
  <c r="D366" i="13"/>
  <c r="E366" i="13" s="1"/>
  <c r="C366" i="13"/>
  <c r="C365" i="13"/>
  <c r="D365" i="13" s="1"/>
  <c r="E365" i="13" s="1"/>
  <c r="K365" i="13" s="1"/>
  <c r="C364" i="13"/>
  <c r="D364" i="13" s="1"/>
  <c r="E364" i="13" s="1"/>
  <c r="C363" i="13"/>
  <c r="D363" i="13" s="1"/>
  <c r="E363" i="13" s="1"/>
  <c r="C362" i="13"/>
  <c r="D362" i="13" s="1"/>
  <c r="E362" i="13" s="1"/>
  <c r="D361" i="13"/>
  <c r="E361" i="13" s="1"/>
  <c r="K361" i="13" s="1"/>
  <c r="C361" i="13"/>
  <c r="D360" i="13"/>
  <c r="E360" i="13" s="1"/>
  <c r="C360" i="13"/>
  <c r="D359" i="13"/>
  <c r="E359" i="13" s="1"/>
  <c r="C359" i="13"/>
  <c r="D358" i="13"/>
  <c r="E358" i="13" s="1"/>
  <c r="C358" i="13"/>
  <c r="C357" i="13"/>
  <c r="D357" i="13" s="1"/>
  <c r="E357" i="13" s="1"/>
  <c r="K357" i="13" s="1"/>
  <c r="C356" i="13"/>
  <c r="D356" i="13" s="1"/>
  <c r="E356" i="13" s="1"/>
  <c r="C355" i="13"/>
  <c r="D355" i="13" s="1"/>
  <c r="E355" i="13" s="1"/>
  <c r="C354" i="13"/>
  <c r="D354" i="13" s="1"/>
  <c r="E354" i="13" s="1"/>
  <c r="C353" i="13"/>
  <c r="D353" i="13" s="1"/>
  <c r="E353" i="13" s="1"/>
  <c r="F353" i="13" s="1"/>
  <c r="C352" i="13"/>
  <c r="D352" i="13" s="1"/>
  <c r="E352" i="13" s="1"/>
  <c r="C351" i="13"/>
  <c r="D351" i="13" s="1"/>
  <c r="E351" i="13" s="1"/>
  <c r="F351" i="13" s="1"/>
  <c r="C350" i="13"/>
  <c r="D350" i="13" s="1"/>
  <c r="E350" i="13" s="1"/>
  <c r="C349" i="13"/>
  <c r="D349" i="13" s="1"/>
  <c r="E349" i="13" s="1"/>
  <c r="F349" i="13" s="1"/>
  <c r="C348" i="13"/>
  <c r="D348" i="13" s="1"/>
  <c r="E348" i="13" s="1"/>
  <c r="C347" i="13"/>
  <c r="D347" i="13" s="1"/>
  <c r="E347" i="13" s="1"/>
  <c r="F347" i="13" s="1"/>
  <c r="C346" i="13"/>
  <c r="D346" i="13" s="1"/>
  <c r="E346" i="13" s="1"/>
  <c r="C345" i="13"/>
  <c r="D345" i="13" s="1"/>
  <c r="E345" i="13" s="1"/>
  <c r="F345" i="13" s="1"/>
  <c r="C344" i="13"/>
  <c r="D344" i="13" s="1"/>
  <c r="E344" i="13" s="1"/>
  <c r="C343" i="13"/>
  <c r="D343" i="13" s="1"/>
  <c r="E343" i="13" s="1"/>
  <c r="F343" i="13" s="1"/>
  <c r="C342" i="13"/>
  <c r="D342" i="13" s="1"/>
  <c r="E342" i="13" s="1"/>
  <c r="C341" i="13"/>
  <c r="D341" i="13" s="1"/>
  <c r="E341" i="13" s="1"/>
  <c r="F341" i="13" s="1"/>
  <c r="C340" i="13"/>
  <c r="D340" i="13" s="1"/>
  <c r="E340" i="13" s="1"/>
  <c r="C339" i="13"/>
  <c r="D339" i="13" s="1"/>
  <c r="E339" i="13" s="1"/>
  <c r="F339" i="13" s="1"/>
  <c r="C338" i="13"/>
  <c r="D338" i="13" s="1"/>
  <c r="E338" i="13" s="1"/>
  <c r="C337" i="13"/>
  <c r="D337" i="13" s="1"/>
  <c r="E337" i="13" s="1"/>
  <c r="C336" i="13"/>
  <c r="D336" i="13" s="1"/>
  <c r="E336" i="13" s="1"/>
  <c r="K336" i="13" s="1"/>
  <c r="C335" i="13"/>
  <c r="D335" i="13" s="1"/>
  <c r="E335" i="13" s="1"/>
  <c r="C334" i="13"/>
  <c r="D334" i="13" s="1"/>
  <c r="E334" i="13" s="1"/>
  <c r="C333" i="13"/>
  <c r="D333" i="13" s="1"/>
  <c r="E333" i="13" s="1"/>
  <c r="C332" i="13"/>
  <c r="D332" i="13" s="1"/>
  <c r="E332" i="13" s="1"/>
  <c r="K332" i="13" s="1"/>
  <c r="C331" i="13"/>
  <c r="D331" i="13" s="1"/>
  <c r="E331" i="13" s="1"/>
  <c r="C330" i="13"/>
  <c r="D330" i="13" s="1"/>
  <c r="E330" i="13" s="1"/>
  <c r="C329" i="13"/>
  <c r="D329" i="13" s="1"/>
  <c r="E329" i="13" s="1"/>
  <c r="C328" i="13"/>
  <c r="D328" i="13" s="1"/>
  <c r="E328" i="13" s="1"/>
  <c r="K328" i="13" s="1"/>
  <c r="C327" i="13"/>
  <c r="D327" i="13" s="1"/>
  <c r="E327" i="13" s="1"/>
  <c r="C326" i="13"/>
  <c r="D326" i="13" s="1"/>
  <c r="E326" i="13" s="1"/>
  <c r="C325" i="13"/>
  <c r="D325" i="13" s="1"/>
  <c r="E325" i="13" s="1"/>
  <c r="C324" i="13"/>
  <c r="D324" i="13" s="1"/>
  <c r="E324" i="13" s="1"/>
  <c r="K324" i="13" s="1"/>
  <c r="C323" i="13"/>
  <c r="D323" i="13" s="1"/>
  <c r="E323" i="13" s="1"/>
  <c r="C322" i="13"/>
  <c r="D322" i="13" s="1"/>
  <c r="E322" i="13" s="1"/>
  <c r="C321" i="13"/>
  <c r="D321" i="13" s="1"/>
  <c r="E321" i="13" s="1"/>
  <c r="C320" i="13"/>
  <c r="D320" i="13" s="1"/>
  <c r="E320" i="13" s="1"/>
  <c r="K320" i="13" s="1"/>
  <c r="C319" i="13"/>
  <c r="D319" i="13" s="1"/>
  <c r="E319" i="13" s="1"/>
  <c r="C318" i="13"/>
  <c r="D318" i="13" s="1"/>
  <c r="E318" i="13" s="1"/>
  <c r="C317" i="13"/>
  <c r="D317" i="13" s="1"/>
  <c r="E317" i="13" s="1"/>
  <c r="C316" i="13"/>
  <c r="D316" i="13" s="1"/>
  <c r="E316" i="13" s="1"/>
  <c r="K316" i="13" s="1"/>
  <c r="C315" i="13"/>
  <c r="D315" i="13" s="1"/>
  <c r="E315" i="13" s="1"/>
  <c r="C314" i="13"/>
  <c r="D314" i="13" s="1"/>
  <c r="E314" i="13" s="1"/>
  <c r="C313" i="13"/>
  <c r="D313" i="13" s="1"/>
  <c r="E313" i="13" s="1"/>
  <c r="C312" i="13"/>
  <c r="D312" i="13" s="1"/>
  <c r="E312" i="13" s="1"/>
  <c r="K312" i="13" s="1"/>
  <c r="C311" i="13"/>
  <c r="D311" i="13" s="1"/>
  <c r="E311" i="13" s="1"/>
  <c r="C310" i="13"/>
  <c r="D310" i="13" s="1"/>
  <c r="E310" i="13" s="1"/>
  <c r="C309" i="13"/>
  <c r="D309" i="13" s="1"/>
  <c r="E309" i="13" s="1"/>
  <c r="C308" i="13"/>
  <c r="D308" i="13" s="1"/>
  <c r="E308" i="13" s="1"/>
  <c r="K308" i="13" s="1"/>
  <c r="C307" i="13"/>
  <c r="D307" i="13" s="1"/>
  <c r="E307" i="13" s="1"/>
  <c r="C306" i="13"/>
  <c r="D306" i="13" s="1"/>
  <c r="E306" i="13" s="1"/>
  <c r="C305" i="13"/>
  <c r="D305" i="13" s="1"/>
  <c r="E305" i="13" s="1"/>
  <c r="C304" i="13"/>
  <c r="D304" i="13" s="1"/>
  <c r="E304" i="13" s="1"/>
  <c r="K304" i="13" s="1"/>
  <c r="C303" i="13"/>
  <c r="D303" i="13" s="1"/>
  <c r="E303" i="13" s="1"/>
  <c r="C302" i="13"/>
  <c r="D302" i="13" s="1"/>
  <c r="E302" i="13" s="1"/>
  <c r="C301" i="13"/>
  <c r="D301" i="13" s="1"/>
  <c r="E301" i="13" s="1"/>
  <c r="C300" i="13"/>
  <c r="D300" i="13" s="1"/>
  <c r="E300" i="13" s="1"/>
  <c r="K300" i="13" s="1"/>
  <c r="C299" i="13"/>
  <c r="D299" i="13" s="1"/>
  <c r="E299" i="13" s="1"/>
  <c r="C298" i="13"/>
  <c r="D298" i="13" s="1"/>
  <c r="E298" i="13" s="1"/>
  <c r="C297" i="13"/>
  <c r="D297" i="13" s="1"/>
  <c r="E297" i="13" s="1"/>
  <c r="C296" i="13"/>
  <c r="D296" i="13" s="1"/>
  <c r="E296" i="13" s="1"/>
  <c r="K296" i="13" s="1"/>
  <c r="C295" i="13"/>
  <c r="D295" i="13" s="1"/>
  <c r="E295" i="13" s="1"/>
  <c r="C294" i="13"/>
  <c r="D294" i="13" s="1"/>
  <c r="E294" i="13" s="1"/>
  <c r="C293" i="13"/>
  <c r="D293" i="13" s="1"/>
  <c r="E293" i="13" s="1"/>
  <c r="C292" i="13"/>
  <c r="D292" i="13" s="1"/>
  <c r="E292" i="13" s="1"/>
  <c r="K292" i="13" s="1"/>
  <c r="C291" i="13"/>
  <c r="D291" i="13" s="1"/>
  <c r="E291" i="13" s="1"/>
  <c r="C290" i="13"/>
  <c r="D290" i="13" s="1"/>
  <c r="E290" i="13" s="1"/>
  <c r="C289" i="13"/>
  <c r="D289" i="13" s="1"/>
  <c r="E289" i="13" s="1"/>
  <c r="C288" i="13"/>
  <c r="D288" i="13" s="1"/>
  <c r="E288" i="13" s="1"/>
  <c r="K288" i="13" s="1"/>
  <c r="C287" i="13"/>
  <c r="D287" i="13" s="1"/>
  <c r="E287" i="13" s="1"/>
  <c r="C286" i="13"/>
  <c r="D286" i="13" s="1"/>
  <c r="E286" i="13" s="1"/>
  <c r="C285" i="13"/>
  <c r="D285" i="13" s="1"/>
  <c r="E285" i="13" s="1"/>
  <c r="C284" i="13"/>
  <c r="D284" i="13" s="1"/>
  <c r="E284" i="13" s="1"/>
  <c r="K284" i="13" s="1"/>
  <c r="C283" i="13"/>
  <c r="D283" i="13" s="1"/>
  <c r="E283" i="13" s="1"/>
  <c r="C282" i="13"/>
  <c r="D282" i="13" s="1"/>
  <c r="E282" i="13" s="1"/>
  <c r="C281" i="13"/>
  <c r="D281" i="13" s="1"/>
  <c r="E281" i="13" s="1"/>
  <c r="C280" i="13"/>
  <c r="D280" i="13" s="1"/>
  <c r="E280" i="13" s="1"/>
  <c r="K280" i="13" s="1"/>
  <c r="C279" i="13"/>
  <c r="D279" i="13" s="1"/>
  <c r="E279" i="13" s="1"/>
  <c r="C278" i="13"/>
  <c r="D278" i="13" s="1"/>
  <c r="E278" i="13" s="1"/>
  <c r="C277" i="13"/>
  <c r="D277" i="13" s="1"/>
  <c r="E277" i="13" s="1"/>
  <c r="C276" i="13"/>
  <c r="D276" i="13" s="1"/>
  <c r="E276" i="13" s="1"/>
  <c r="K276" i="13" s="1"/>
  <c r="C275" i="13"/>
  <c r="D275" i="13" s="1"/>
  <c r="E275" i="13" s="1"/>
  <c r="C274" i="13"/>
  <c r="D274" i="13" s="1"/>
  <c r="E274" i="13" s="1"/>
  <c r="C273" i="13"/>
  <c r="D273" i="13" s="1"/>
  <c r="E273" i="13" s="1"/>
  <c r="C272" i="13"/>
  <c r="D272" i="13" s="1"/>
  <c r="E272" i="13" s="1"/>
  <c r="K272" i="13" s="1"/>
  <c r="C271" i="13"/>
  <c r="D271" i="13" s="1"/>
  <c r="E271" i="13" s="1"/>
  <c r="C270" i="13"/>
  <c r="D270" i="13" s="1"/>
  <c r="E270" i="13" s="1"/>
  <c r="C269" i="13"/>
  <c r="D269" i="13" s="1"/>
  <c r="E269" i="13" s="1"/>
  <c r="C268" i="13"/>
  <c r="D268" i="13" s="1"/>
  <c r="E268" i="13" s="1"/>
  <c r="C267" i="13"/>
  <c r="D267" i="13" s="1"/>
  <c r="E267" i="13" s="1"/>
  <c r="C266" i="13"/>
  <c r="D266" i="13" s="1"/>
  <c r="E266" i="13" s="1"/>
  <c r="C265" i="13"/>
  <c r="D265" i="13" s="1"/>
  <c r="E265" i="13" s="1"/>
  <c r="C264" i="13"/>
  <c r="D264" i="13" s="1"/>
  <c r="E264" i="13" s="1"/>
  <c r="C263" i="13"/>
  <c r="D263" i="13" s="1"/>
  <c r="E263" i="13" s="1"/>
  <c r="C262" i="13"/>
  <c r="D262" i="13" s="1"/>
  <c r="E262" i="13" s="1"/>
  <c r="C261" i="13"/>
  <c r="D261" i="13" s="1"/>
  <c r="E261" i="13" s="1"/>
  <c r="C260" i="13"/>
  <c r="D260" i="13" s="1"/>
  <c r="E260" i="13" s="1"/>
  <c r="K260" i="13" s="1"/>
  <c r="C259" i="13"/>
  <c r="D259" i="13" s="1"/>
  <c r="E259" i="13" s="1"/>
  <c r="C258" i="13"/>
  <c r="D258" i="13" s="1"/>
  <c r="E258" i="13" s="1"/>
  <c r="D257" i="13"/>
  <c r="E257" i="13" s="1"/>
  <c r="C257" i="13"/>
  <c r="D256" i="13"/>
  <c r="E256" i="13" s="1"/>
  <c r="C256" i="13"/>
  <c r="C255" i="13"/>
  <c r="D255" i="13" s="1"/>
  <c r="E255" i="13" s="1"/>
  <c r="C254" i="13"/>
  <c r="D254" i="13" s="1"/>
  <c r="E254" i="13" s="1"/>
  <c r="K254" i="13" s="1"/>
  <c r="D253" i="13"/>
  <c r="E253" i="13" s="1"/>
  <c r="F253" i="13" s="1"/>
  <c r="C253" i="13"/>
  <c r="C252" i="13"/>
  <c r="D252" i="13" s="1"/>
  <c r="E252" i="13" s="1"/>
  <c r="K252" i="13" s="1"/>
  <c r="C251" i="13"/>
  <c r="D251" i="13" s="1"/>
  <c r="E251" i="13" s="1"/>
  <c r="C250" i="13"/>
  <c r="D250" i="13" s="1"/>
  <c r="E250" i="13" s="1"/>
  <c r="K250" i="13" s="1"/>
  <c r="C249" i="13"/>
  <c r="D249" i="13" s="1"/>
  <c r="E249" i="13" s="1"/>
  <c r="F249" i="13" s="1"/>
  <c r="C248" i="13"/>
  <c r="D248" i="13" s="1"/>
  <c r="E248" i="13" s="1"/>
  <c r="C247" i="13"/>
  <c r="D247" i="13" s="1"/>
  <c r="E247" i="13" s="1"/>
  <c r="C246" i="13"/>
  <c r="D246" i="13" s="1"/>
  <c r="E246" i="13" s="1"/>
  <c r="K246" i="13" s="1"/>
  <c r="C245" i="13"/>
  <c r="D245" i="13" s="1"/>
  <c r="E245" i="13" s="1"/>
  <c r="F245" i="13" s="1"/>
  <c r="C244" i="13"/>
  <c r="D244" i="13" s="1"/>
  <c r="E244" i="13" s="1"/>
  <c r="K244" i="13" s="1"/>
  <c r="C243" i="13"/>
  <c r="D243" i="13" s="1"/>
  <c r="E243" i="13" s="1"/>
  <c r="C242" i="13"/>
  <c r="D242" i="13" s="1"/>
  <c r="E242" i="13" s="1"/>
  <c r="K242" i="13" s="1"/>
  <c r="C241" i="13"/>
  <c r="D241" i="13" s="1"/>
  <c r="E241" i="13" s="1"/>
  <c r="F241" i="13" s="1"/>
  <c r="C240" i="13"/>
  <c r="D240" i="13" s="1"/>
  <c r="E240" i="13" s="1"/>
  <c r="C239" i="13"/>
  <c r="D239" i="13" s="1"/>
  <c r="E239" i="13" s="1"/>
  <c r="C238" i="13"/>
  <c r="D238" i="13" s="1"/>
  <c r="E238" i="13" s="1"/>
  <c r="K238" i="13" s="1"/>
  <c r="C237" i="13"/>
  <c r="D237" i="13" s="1"/>
  <c r="E237" i="13" s="1"/>
  <c r="F237" i="13" s="1"/>
  <c r="C236" i="13"/>
  <c r="D236" i="13" s="1"/>
  <c r="E236" i="13" s="1"/>
  <c r="K236" i="13" s="1"/>
  <c r="C235" i="13"/>
  <c r="D235" i="13" s="1"/>
  <c r="E235" i="13" s="1"/>
  <c r="C234" i="13"/>
  <c r="D234" i="13" s="1"/>
  <c r="E234" i="13" s="1"/>
  <c r="C233" i="13"/>
  <c r="D233" i="13" s="1"/>
  <c r="E233" i="13" s="1"/>
  <c r="G233" i="13" s="1"/>
  <c r="C232" i="13"/>
  <c r="D232" i="13" s="1"/>
  <c r="E232" i="13" s="1"/>
  <c r="C231" i="13"/>
  <c r="D231" i="13" s="1"/>
  <c r="E231" i="13" s="1"/>
  <c r="G231" i="13" s="1"/>
  <c r="C230" i="13"/>
  <c r="D230" i="13" s="1"/>
  <c r="E230" i="13" s="1"/>
  <c r="C229" i="13"/>
  <c r="D229" i="13" s="1"/>
  <c r="E229" i="13" s="1"/>
  <c r="G229" i="13" s="1"/>
  <c r="C228" i="13"/>
  <c r="D228" i="13" s="1"/>
  <c r="E228" i="13" s="1"/>
  <c r="C227" i="13"/>
  <c r="D227" i="13" s="1"/>
  <c r="E227" i="13" s="1"/>
  <c r="G227" i="13" s="1"/>
  <c r="C226" i="13"/>
  <c r="D226" i="13" s="1"/>
  <c r="E226" i="13" s="1"/>
  <c r="C225" i="13"/>
  <c r="D225" i="13" s="1"/>
  <c r="E225" i="13" s="1"/>
  <c r="G225" i="13" s="1"/>
  <c r="C224" i="13"/>
  <c r="D224" i="13" s="1"/>
  <c r="E224" i="13" s="1"/>
  <c r="C223" i="13"/>
  <c r="D223" i="13" s="1"/>
  <c r="E223" i="13" s="1"/>
  <c r="G223" i="13" s="1"/>
  <c r="C222" i="13"/>
  <c r="D222" i="13" s="1"/>
  <c r="E222" i="13" s="1"/>
  <c r="C221" i="13"/>
  <c r="D221" i="13" s="1"/>
  <c r="E221" i="13" s="1"/>
  <c r="G221" i="13" s="1"/>
  <c r="C220" i="13"/>
  <c r="D220" i="13" s="1"/>
  <c r="E220" i="13" s="1"/>
  <c r="G220" i="13" s="1"/>
  <c r="C219" i="13"/>
  <c r="D219" i="13" s="1"/>
  <c r="E219" i="13" s="1"/>
  <c r="G219" i="13" s="1"/>
  <c r="C218" i="13"/>
  <c r="D218" i="13" s="1"/>
  <c r="E218" i="13" s="1"/>
  <c r="C217" i="13"/>
  <c r="D217" i="13" s="1"/>
  <c r="E217" i="13" s="1"/>
  <c r="G217" i="13" s="1"/>
  <c r="C216" i="13"/>
  <c r="D216" i="13" s="1"/>
  <c r="E216" i="13" s="1"/>
  <c r="C215" i="13"/>
  <c r="D215" i="13" s="1"/>
  <c r="E215" i="13" s="1"/>
  <c r="G215" i="13" s="1"/>
  <c r="C214" i="13"/>
  <c r="D214" i="13" s="1"/>
  <c r="E214" i="13" s="1"/>
  <c r="C213" i="13"/>
  <c r="D213" i="13" s="1"/>
  <c r="E213" i="13" s="1"/>
  <c r="G213" i="13" s="1"/>
  <c r="C212" i="13"/>
  <c r="D212" i="13" s="1"/>
  <c r="E212" i="13" s="1"/>
  <c r="C211" i="13"/>
  <c r="D211" i="13" s="1"/>
  <c r="E211" i="13" s="1"/>
  <c r="G211" i="13" s="1"/>
  <c r="C210" i="13"/>
  <c r="D210" i="13" s="1"/>
  <c r="E210" i="13" s="1"/>
  <c r="F210" i="13" s="1"/>
  <c r="C209" i="13"/>
  <c r="D209" i="13" s="1"/>
  <c r="E209" i="13" s="1"/>
  <c r="G209" i="13" s="1"/>
  <c r="K208" i="13"/>
  <c r="C208" i="13"/>
  <c r="D208" i="13" s="1"/>
  <c r="E208" i="13" s="1"/>
  <c r="G208" i="13" s="1"/>
  <c r="C207" i="13"/>
  <c r="D207" i="13" s="1"/>
  <c r="E207" i="13" s="1"/>
  <c r="G207" i="13" s="1"/>
  <c r="C206" i="13"/>
  <c r="D206" i="13" s="1"/>
  <c r="E206" i="13" s="1"/>
  <c r="F206" i="13" s="1"/>
  <c r="C205" i="13"/>
  <c r="D205" i="13" s="1"/>
  <c r="E205" i="13" s="1"/>
  <c r="G205" i="13" s="1"/>
  <c r="C204" i="13"/>
  <c r="D204" i="13" s="1"/>
  <c r="E204" i="13" s="1"/>
  <c r="C203" i="13"/>
  <c r="D203" i="13" s="1"/>
  <c r="E203" i="13" s="1"/>
  <c r="G203" i="13" s="1"/>
  <c r="C202" i="13"/>
  <c r="D202" i="13" s="1"/>
  <c r="E202" i="13" s="1"/>
  <c r="C201" i="13"/>
  <c r="D201" i="13" s="1"/>
  <c r="E201" i="13" s="1"/>
  <c r="G201" i="13" s="1"/>
  <c r="C200" i="13"/>
  <c r="D200" i="13" s="1"/>
  <c r="E200" i="13" s="1"/>
  <c r="C199" i="13"/>
  <c r="D199" i="13" s="1"/>
  <c r="E199" i="13" s="1"/>
  <c r="G199" i="13" s="1"/>
  <c r="C198" i="13"/>
  <c r="D198" i="13" s="1"/>
  <c r="E198" i="13" s="1"/>
  <c r="C197" i="13"/>
  <c r="D197" i="13" s="1"/>
  <c r="E197" i="13" s="1"/>
  <c r="G197" i="13" s="1"/>
  <c r="C196" i="13"/>
  <c r="D196" i="13" s="1"/>
  <c r="E196" i="13" s="1"/>
  <c r="C195" i="13"/>
  <c r="D195" i="13" s="1"/>
  <c r="E195" i="13" s="1"/>
  <c r="G195" i="13" s="1"/>
  <c r="C194" i="13"/>
  <c r="D194" i="13" s="1"/>
  <c r="E194" i="13" s="1"/>
  <c r="C193" i="13"/>
  <c r="D193" i="13" s="1"/>
  <c r="E193" i="13" s="1"/>
  <c r="G193" i="13" s="1"/>
  <c r="C192" i="13"/>
  <c r="D192" i="13" s="1"/>
  <c r="E192" i="13" s="1"/>
  <c r="F192" i="13" s="1"/>
  <c r="C191" i="13"/>
  <c r="D191" i="13" s="1"/>
  <c r="E191" i="13" s="1"/>
  <c r="G191" i="13" s="1"/>
  <c r="C190" i="13"/>
  <c r="D190" i="13" s="1"/>
  <c r="E190" i="13" s="1"/>
  <c r="C189" i="13"/>
  <c r="D189" i="13" s="1"/>
  <c r="E189" i="13" s="1"/>
  <c r="G189" i="13" s="1"/>
  <c r="C188" i="13"/>
  <c r="D188" i="13" s="1"/>
  <c r="E188" i="13" s="1"/>
  <c r="G188" i="13" s="1"/>
  <c r="C187" i="13"/>
  <c r="D187" i="13" s="1"/>
  <c r="E187" i="13" s="1"/>
  <c r="G187" i="13" s="1"/>
  <c r="C186" i="13"/>
  <c r="D186" i="13" s="1"/>
  <c r="E186" i="13" s="1"/>
  <c r="C185" i="13"/>
  <c r="D185" i="13" s="1"/>
  <c r="E185" i="13" s="1"/>
  <c r="G185" i="13" s="1"/>
  <c r="C184" i="13"/>
  <c r="D184" i="13" s="1"/>
  <c r="E184" i="13" s="1"/>
  <c r="C183" i="13"/>
  <c r="D183" i="13" s="1"/>
  <c r="E183" i="13" s="1"/>
  <c r="G183" i="13" s="1"/>
  <c r="C182" i="13"/>
  <c r="D182" i="13" s="1"/>
  <c r="E182" i="13" s="1"/>
  <c r="C181" i="13"/>
  <c r="D181" i="13" s="1"/>
  <c r="E181" i="13" s="1"/>
  <c r="C180" i="13"/>
  <c r="D180" i="13" s="1"/>
  <c r="E180" i="13" s="1"/>
  <c r="C179" i="13"/>
  <c r="D179" i="13" s="1"/>
  <c r="E179" i="13" s="1"/>
  <c r="C178" i="13"/>
  <c r="D178" i="13" s="1"/>
  <c r="E178" i="13" s="1"/>
  <c r="C177" i="13"/>
  <c r="D177" i="13" s="1"/>
  <c r="E177" i="13" s="1"/>
  <c r="C176" i="13"/>
  <c r="D176" i="13" s="1"/>
  <c r="E176" i="13" s="1"/>
  <c r="C175" i="13"/>
  <c r="D175" i="13" s="1"/>
  <c r="E175" i="13" s="1"/>
  <c r="C174" i="13"/>
  <c r="D174" i="13" s="1"/>
  <c r="E174" i="13" s="1"/>
  <c r="C173" i="13"/>
  <c r="D173" i="13" s="1"/>
  <c r="E173" i="13" s="1"/>
  <c r="C172" i="13"/>
  <c r="D172" i="13" s="1"/>
  <c r="E172" i="13" s="1"/>
  <c r="C171" i="13"/>
  <c r="D171" i="13" s="1"/>
  <c r="E171" i="13" s="1"/>
  <c r="C170" i="13"/>
  <c r="D170" i="13" s="1"/>
  <c r="E170" i="13" s="1"/>
  <c r="C169" i="13"/>
  <c r="D169" i="13" s="1"/>
  <c r="E169" i="13" s="1"/>
  <c r="C168" i="13"/>
  <c r="D168" i="13" s="1"/>
  <c r="E168" i="13" s="1"/>
  <c r="C167" i="13"/>
  <c r="D167" i="13" s="1"/>
  <c r="E167" i="13" s="1"/>
  <c r="C166" i="13"/>
  <c r="D166" i="13" s="1"/>
  <c r="E166" i="13" s="1"/>
  <c r="C165" i="13"/>
  <c r="D165" i="13" s="1"/>
  <c r="E165" i="13" s="1"/>
  <c r="C164" i="13"/>
  <c r="D164" i="13" s="1"/>
  <c r="E164" i="13" s="1"/>
  <c r="C163" i="13"/>
  <c r="D163" i="13" s="1"/>
  <c r="E163" i="13" s="1"/>
  <c r="C162" i="13"/>
  <c r="D162" i="13" s="1"/>
  <c r="E162" i="13" s="1"/>
  <c r="F162" i="13" s="1"/>
  <c r="C161" i="13"/>
  <c r="D161" i="13" s="1"/>
  <c r="E161" i="13" s="1"/>
  <c r="C160" i="13"/>
  <c r="D160" i="13" s="1"/>
  <c r="E160" i="13" s="1"/>
  <c r="F160" i="13" s="1"/>
  <c r="C159" i="13"/>
  <c r="D159" i="13" s="1"/>
  <c r="E159" i="13" s="1"/>
  <c r="C158" i="13"/>
  <c r="D158" i="13" s="1"/>
  <c r="E158" i="13" s="1"/>
  <c r="F158" i="13" s="1"/>
  <c r="C157" i="13"/>
  <c r="D157" i="13" s="1"/>
  <c r="E157" i="13" s="1"/>
  <c r="C156" i="13"/>
  <c r="D156" i="13" s="1"/>
  <c r="E156" i="13" s="1"/>
  <c r="F156" i="13" s="1"/>
  <c r="C155" i="13"/>
  <c r="D155" i="13" s="1"/>
  <c r="E155" i="13" s="1"/>
  <c r="C154" i="13"/>
  <c r="D154" i="13" s="1"/>
  <c r="E154" i="13" s="1"/>
  <c r="F154" i="13" s="1"/>
  <c r="C153" i="13"/>
  <c r="D153" i="13" s="1"/>
  <c r="E153" i="13" s="1"/>
  <c r="F152" i="13"/>
  <c r="C152" i="13"/>
  <c r="D152" i="13" s="1"/>
  <c r="E152" i="13" s="1"/>
  <c r="C151" i="13"/>
  <c r="D151" i="13" s="1"/>
  <c r="E151" i="13" s="1"/>
  <c r="C150" i="13"/>
  <c r="D150" i="13" s="1"/>
  <c r="E150" i="13" s="1"/>
  <c r="F150" i="13" s="1"/>
  <c r="C149" i="13"/>
  <c r="D149" i="13" s="1"/>
  <c r="E149" i="13" s="1"/>
  <c r="C148" i="13"/>
  <c r="D148" i="13" s="1"/>
  <c r="E148" i="13" s="1"/>
  <c r="F148" i="13" s="1"/>
  <c r="C147" i="13"/>
  <c r="D147" i="13" s="1"/>
  <c r="E147" i="13" s="1"/>
  <c r="C146" i="13"/>
  <c r="D146" i="13" s="1"/>
  <c r="E146" i="13" s="1"/>
  <c r="F146" i="13" s="1"/>
  <c r="C145" i="13"/>
  <c r="D145" i="13" s="1"/>
  <c r="E145" i="13" s="1"/>
  <c r="C144" i="13"/>
  <c r="D144" i="13" s="1"/>
  <c r="E144" i="13" s="1"/>
  <c r="F144" i="13" s="1"/>
  <c r="C143" i="13"/>
  <c r="D143" i="13" s="1"/>
  <c r="E143" i="13" s="1"/>
  <c r="C142" i="13"/>
  <c r="D142" i="13" s="1"/>
  <c r="E142" i="13" s="1"/>
  <c r="F142" i="13" s="1"/>
  <c r="C141" i="13"/>
  <c r="D141" i="13" s="1"/>
  <c r="E141" i="13" s="1"/>
  <c r="C140" i="13"/>
  <c r="D140" i="13" s="1"/>
  <c r="E140" i="13" s="1"/>
  <c r="F140" i="13" s="1"/>
  <c r="C139" i="13"/>
  <c r="D139" i="13" s="1"/>
  <c r="E139" i="13" s="1"/>
  <c r="C138" i="13"/>
  <c r="D138" i="13" s="1"/>
  <c r="E138" i="13" s="1"/>
  <c r="F138" i="13" s="1"/>
  <c r="C137" i="13"/>
  <c r="D137" i="13" s="1"/>
  <c r="E137" i="13" s="1"/>
  <c r="C136" i="13"/>
  <c r="D136" i="13" s="1"/>
  <c r="E136" i="13" s="1"/>
  <c r="F136" i="13" s="1"/>
  <c r="C135" i="13"/>
  <c r="D135" i="13" s="1"/>
  <c r="E135" i="13" s="1"/>
  <c r="F134" i="13"/>
  <c r="C134" i="13"/>
  <c r="D134" i="13" s="1"/>
  <c r="E134" i="13" s="1"/>
  <c r="C133" i="13"/>
  <c r="D133" i="13" s="1"/>
  <c r="E133" i="13" s="1"/>
  <c r="C132" i="13"/>
  <c r="D132" i="13" s="1"/>
  <c r="E132" i="13" s="1"/>
  <c r="F132" i="13" s="1"/>
  <c r="C131" i="13"/>
  <c r="D131" i="13" s="1"/>
  <c r="E131" i="13" s="1"/>
  <c r="C130" i="13"/>
  <c r="D130" i="13" s="1"/>
  <c r="E130" i="13" s="1"/>
  <c r="F130" i="13" s="1"/>
  <c r="C129" i="13"/>
  <c r="D129" i="13" s="1"/>
  <c r="E129" i="13" s="1"/>
  <c r="C128" i="13"/>
  <c r="D128" i="13" s="1"/>
  <c r="E128" i="13" s="1"/>
  <c r="F128" i="13" s="1"/>
  <c r="C127" i="13"/>
  <c r="D127" i="13" s="1"/>
  <c r="E127" i="13" s="1"/>
  <c r="C126" i="13"/>
  <c r="D126" i="13" s="1"/>
  <c r="E126" i="13" s="1"/>
  <c r="F126" i="13" s="1"/>
  <c r="C125" i="13"/>
  <c r="D125" i="13" s="1"/>
  <c r="E125" i="13" s="1"/>
  <c r="C124" i="13"/>
  <c r="D124" i="13" s="1"/>
  <c r="E124" i="13" s="1"/>
  <c r="F124" i="13" s="1"/>
  <c r="C123" i="13"/>
  <c r="D123" i="13" s="1"/>
  <c r="E123" i="13" s="1"/>
  <c r="C122" i="13"/>
  <c r="D122" i="13" s="1"/>
  <c r="E122" i="13" s="1"/>
  <c r="C121" i="13"/>
  <c r="D121" i="13" s="1"/>
  <c r="E121" i="13" s="1"/>
  <c r="C120" i="13"/>
  <c r="D120" i="13" s="1"/>
  <c r="E120" i="13" s="1"/>
  <c r="G120" i="13" s="1"/>
  <c r="C119" i="13"/>
  <c r="D119" i="13" s="1"/>
  <c r="E119" i="13" s="1"/>
  <c r="C118" i="13"/>
  <c r="D118" i="13" s="1"/>
  <c r="E118" i="13" s="1"/>
  <c r="G118" i="13" s="1"/>
  <c r="C117" i="13"/>
  <c r="D117" i="13" s="1"/>
  <c r="E117" i="13" s="1"/>
  <c r="C116" i="13"/>
  <c r="D116" i="13" s="1"/>
  <c r="E116" i="13" s="1"/>
  <c r="G116" i="13" s="1"/>
  <c r="C115" i="13"/>
  <c r="D115" i="13" s="1"/>
  <c r="E115" i="13" s="1"/>
  <c r="C114" i="13"/>
  <c r="D114" i="13" s="1"/>
  <c r="E114" i="13" s="1"/>
  <c r="G114" i="13" s="1"/>
  <c r="C113" i="13"/>
  <c r="D113" i="13" s="1"/>
  <c r="E113" i="13" s="1"/>
  <c r="D112" i="13"/>
  <c r="E112" i="13" s="1"/>
  <c r="C112" i="13"/>
  <c r="D111" i="13"/>
  <c r="E111" i="13" s="1"/>
  <c r="C111" i="13"/>
  <c r="C110" i="13"/>
  <c r="D110" i="13" s="1"/>
  <c r="E110" i="13" s="1"/>
  <c r="C109" i="13"/>
  <c r="D109" i="13" s="1"/>
  <c r="E109" i="13" s="1"/>
  <c r="C108" i="13"/>
  <c r="D108" i="13" s="1"/>
  <c r="E108" i="13" s="1"/>
  <c r="C107" i="13"/>
  <c r="D107" i="13" s="1"/>
  <c r="E107" i="13" s="1"/>
  <c r="F107" i="13" s="1"/>
  <c r="D106" i="13"/>
  <c r="E106" i="13" s="1"/>
  <c r="G106" i="13" s="1"/>
  <c r="C106" i="13"/>
  <c r="C105" i="13"/>
  <c r="D105" i="13" s="1"/>
  <c r="E105" i="13" s="1"/>
  <c r="C104" i="13"/>
  <c r="D104" i="13" s="1"/>
  <c r="E104" i="13" s="1"/>
  <c r="G104" i="13" s="1"/>
  <c r="K103" i="13"/>
  <c r="C103" i="13"/>
  <c r="D103" i="13" s="1"/>
  <c r="E103" i="13" s="1"/>
  <c r="C102" i="13"/>
  <c r="D102" i="13" s="1"/>
  <c r="E102" i="13" s="1"/>
  <c r="G102" i="13" s="1"/>
  <c r="C101" i="13"/>
  <c r="D101" i="13" s="1"/>
  <c r="E101" i="13" s="1"/>
  <c r="C100" i="13"/>
  <c r="D100" i="13" s="1"/>
  <c r="E100" i="13" s="1"/>
  <c r="C99" i="13"/>
  <c r="D99" i="13" s="1"/>
  <c r="E99" i="13" s="1"/>
  <c r="C98" i="13"/>
  <c r="D98" i="13" s="1"/>
  <c r="E98" i="13" s="1"/>
  <c r="C97" i="13"/>
  <c r="D97" i="13" s="1"/>
  <c r="E97" i="13" s="1"/>
  <c r="C96" i="13"/>
  <c r="D96" i="13" s="1"/>
  <c r="E96" i="13" s="1"/>
  <c r="C95" i="13"/>
  <c r="D95" i="13" s="1"/>
  <c r="E95" i="13" s="1"/>
  <c r="F95" i="13" s="1"/>
  <c r="C94" i="13"/>
  <c r="D94" i="13" s="1"/>
  <c r="E94" i="13" s="1"/>
  <c r="C93" i="13"/>
  <c r="D93" i="13" s="1"/>
  <c r="E93" i="13" s="1"/>
  <c r="C92" i="13"/>
  <c r="D92" i="13" s="1"/>
  <c r="E92" i="13" s="1"/>
  <c r="G92" i="13" s="1"/>
  <c r="C91" i="13"/>
  <c r="D91" i="13" s="1"/>
  <c r="E91" i="13" s="1"/>
  <c r="C90" i="13"/>
  <c r="D90" i="13" s="1"/>
  <c r="E90" i="13" s="1"/>
  <c r="C89" i="13"/>
  <c r="D89" i="13" s="1"/>
  <c r="E89" i="13" s="1"/>
  <c r="C88" i="13"/>
  <c r="D88" i="13" s="1"/>
  <c r="E88" i="13" s="1"/>
  <c r="C87" i="13"/>
  <c r="D87" i="13" s="1"/>
  <c r="E87" i="13" s="1"/>
  <c r="C86" i="13"/>
  <c r="D86" i="13" s="1"/>
  <c r="E86" i="13" s="1"/>
  <c r="G86" i="13" s="1"/>
  <c r="C85" i="13"/>
  <c r="D85" i="13" s="1"/>
  <c r="E85" i="13" s="1"/>
  <c r="C84" i="13"/>
  <c r="D84" i="13" s="1"/>
  <c r="E84" i="13" s="1"/>
  <c r="C83" i="13"/>
  <c r="D83" i="13" s="1"/>
  <c r="E83" i="13" s="1"/>
  <c r="C82" i="13"/>
  <c r="D82" i="13" s="1"/>
  <c r="E82" i="13" s="1"/>
  <c r="C81" i="13"/>
  <c r="D81" i="13" s="1"/>
  <c r="E81" i="13" s="1"/>
  <c r="D80" i="13"/>
  <c r="E80" i="13" s="1"/>
  <c r="C80" i="13"/>
  <c r="C79" i="13"/>
  <c r="D79" i="13" s="1"/>
  <c r="E79" i="13" s="1"/>
  <c r="C78" i="13"/>
  <c r="D78" i="13" s="1"/>
  <c r="E78" i="13" s="1"/>
  <c r="D77" i="13"/>
  <c r="E77" i="13" s="1"/>
  <c r="C77" i="13"/>
  <c r="C76" i="13"/>
  <c r="D76" i="13" s="1"/>
  <c r="E76" i="13" s="1"/>
  <c r="C75" i="13"/>
  <c r="D75" i="13" s="1"/>
  <c r="E75" i="13" s="1"/>
  <c r="F75" i="13" s="1"/>
  <c r="C74" i="13"/>
  <c r="D74" i="13" s="1"/>
  <c r="E74" i="13" s="1"/>
  <c r="C73" i="13"/>
  <c r="D73" i="13" s="1"/>
  <c r="E73" i="13" s="1"/>
  <c r="F73" i="13" s="1"/>
  <c r="C72" i="13"/>
  <c r="D72" i="13" s="1"/>
  <c r="E72" i="13" s="1"/>
  <c r="G72" i="13" s="1"/>
  <c r="C71" i="13"/>
  <c r="D71" i="13" s="1"/>
  <c r="E71" i="13" s="1"/>
  <c r="K71" i="13" s="1"/>
  <c r="C70" i="13"/>
  <c r="D70" i="13" s="1"/>
  <c r="E70" i="13" s="1"/>
  <c r="K70" i="13" s="1"/>
  <c r="C69" i="13"/>
  <c r="D69" i="13" s="1"/>
  <c r="E69" i="13" s="1"/>
  <c r="F69" i="13" s="1"/>
  <c r="C68" i="13"/>
  <c r="D68" i="13" s="1"/>
  <c r="E68" i="13" s="1"/>
  <c r="C67" i="13"/>
  <c r="D67" i="13" s="1"/>
  <c r="E67" i="13" s="1"/>
  <c r="C66" i="13"/>
  <c r="D66" i="13" s="1"/>
  <c r="E66" i="13" s="1"/>
  <c r="K66" i="13" s="1"/>
  <c r="C65" i="13"/>
  <c r="D65" i="13" s="1"/>
  <c r="E65" i="13" s="1"/>
  <c r="C64" i="13"/>
  <c r="D64" i="13" s="1"/>
  <c r="E64" i="13" s="1"/>
  <c r="D63" i="13"/>
  <c r="E63" i="13" s="1"/>
  <c r="F63" i="13" s="1"/>
  <c r="C63" i="13"/>
  <c r="C62" i="13"/>
  <c r="D62" i="13" s="1"/>
  <c r="E62" i="13" s="1"/>
  <c r="C61" i="13"/>
  <c r="D61" i="13" s="1"/>
  <c r="E61" i="13" s="1"/>
  <c r="C60" i="13"/>
  <c r="D60" i="13" s="1"/>
  <c r="E60" i="13" s="1"/>
  <c r="G60" i="13" s="1"/>
  <c r="C59" i="13"/>
  <c r="D59" i="13" s="1"/>
  <c r="E59" i="13" s="1"/>
  <c r="D58" i="13"/>
  <c r="E58" i="13" s="1"/>
  <c r="C58" i="13"/>
  <c r="C57" i="13"/>
  <c r="D57" i="13" s="1"/>
  <c r="E57" i="13" s="1"/>
  <c r="F57" i="13" s="1"/>
  <c r="C56" i="13"/>
  <c r="D56" i="13" s="1"/>
  <c r="E56" i="13" s="1"/>
  <c r="G56" i="13" s="1"/>
  <c r="C55" i="13"/>
  <c r="D55" i="13" s="1"/>
  <c r="E55" i="13" s="1"/>
  <c r="C54" i="13"/>
  <c r="D54" i="13" s="1"/>
  <c r="E54" i="13" s="1"/>
  <c r="K54" i="13" s="1"/>
  <c r="C53" i="13"/>
  <c r="D53" i="13" s="1"/>
  <c r="E53" i="13" s="1"/>
  <c r="F53" i="13" s="1"/>
  <c r="C52" i="13"/>
  <c r="D52" i="13" s="1"/>
  <c r="E52" i="13" s="1"/>
  <c r="C51" i="13"/>
  <c r="D51" i="13" s="1"/>
  <c r="E51" i="13" s="1"/>
  <c r="F51" i="13" s="1"/>
  <c r="C50" i="13"/>
  <c r="D50" i="13" s="1"/>
  <c r="E50" i="13" s="1"/>
  <c r="K50" i="13" s="1"/>
  <c r="C49" i="13"/>
  <c r="D49" i="13" s="1"/>
  <c r="E49" i="13" s="1"/>
  <c r="F49" i="13" s="1"/>
  <c r="C48" i="13"/>
  <c r="D48" i="13" s="1"/>
  <c r="E48" i="13" s="1"/>
  <c r="G48" i="13" s="1"/>
  <c r="C47" i="13"/>
  <c r="D47" i="13" s="1"/>
  <c r="E47" i="13" s="1"/>
  <c r="C46" i="13"/>
  <c r="D46" i="13" s="1"/>
  <c r="E46" i="13" s="1"/>
  <c r="C45" i="13"/>
  <c r="D45" i="13" s="1"/>
  <c r="E45" i="13" s="1"/>
  <c r="C44" i="13"/>
  <c r="D44" i="13" s="1"/>
  <c r="E44" i="13" s="1"/>
  <c r="G44" i="13" s="1"/>
  <c r="C43" i="13"/>
  <c r="D43" i="13" s="1"/>
  <c r="E43" i="13" s="1"/>
  <c r="D42" i="13"/>
  <c r="E42" i="13" s="1"/>
  <c r="C42" i="13"/>
  <c r="C41" i="13"/>
  <c r="D41" i="13" s="1"/>
  <c r="E41" i="13" s="1"/>
  <c r="F41" i="13" s="1"/>
  <c r="C40" i="13"/>
  <c r="D40" i="13" s="1"/>
  <c r="E40" i="13" s="1"/>
  <c r="C39" i="13"/>
  <c r="D39" i="13" s="1"/>
  <c r="E39" i="13" s="1"/>
  <c r="C38" i="13"/>
  <c r="D38" i="13" s="1"/>
  <c r="E38" i="13" s="1"/>
  <c r="K38" i="13" s="1"/>
  <c r="C37" i="13"/>
  <c r="D37" i="13" s="1"/>
  <c r="E37" i="13" s="1"/>
  <c r="F37" i="13" s="1"/>
  <c r="C36" i="13"/>
  <c r="D36" i="13" s="1"/>
  <c r="E36" i="13" s="1"/>
  <c r="G36" i="13" s="1"/>
  <c r="C35" i="13"/>
  <c r="D35" i="13" s="1"/>
  <c r="E35" i="13" s="1"/>
  <c r="F35" i="13" s="1"/>
  <c r="C34" i="13"/>
  <c r="D34" i="13" s="1"/>
  <c r="E34" i="13" s="1"/>
  <c r="K34" i="13" s="1"/>
  <c r="C33" i="13"/>
  <c r="D33" i="13" s="1"/>
  <c r="E33" i="13" s="1"/>
  <c r="F33" i="13" s="1"/>
  <c r="C32" i="13"/>
  <c r="D32" i="13" s="1"/>
  <c r="E32" i="13" s="1"/>
  <c r="G32" i="13" s="1"/>
  <c r="C31" i="13"/>
  <c r="D31" i="13" s="1"/>
  <c r="E31" i="13" s="1"/>
  <c r="K31" i="13" s="1"/>
  <c r="C30" i="13"/>
  <c r="D30" i="13" s="1"/>
  <c r="E30" i="13" s="1"/>
  <c r="C29" i="13"/>
  <c r="D29" i="13" s="1"/>
  <c r="E29" i="13" s="1"/>
  <c r="C28" i="13"/>
  <c r="D28" i="13" s="1"/>
  <c r="E28" i="13" s="1"/>
  <c r="C27" i="13"/>
  <c r="D27" i="13" s="1"/>
  <c r="E27" i="13" s="1"/>
  <c r="C26" i="13"/>
  <c r="D26" i="13" s="1"/>
  <c r="E26" i="13" s="1"/>
  <c r="C25" i="13"/>
  <c r="D25" i="13" s="1"/>
  <c r="E25" i="13" s="1"/>
  <c r="F25" i="13" s="1"/>
  <c r="C24" i="13"/>
  <c r="D24" i="13" s="1"/>
  <c r="E24" i="13" s="1"/>
  <c r="C23" i="13"/>
  <c r="D23" i="13" s="1"/>
  <c r="E23" i="13" s="1"/>
  <c r="C22" i="13"/>
  <c r="D22" i="13" s="1"/>
  <c r="E22" i="13" s="1"/>
  <c r="K22" i="13" s="1"/>
  <c r="C21" i="13"/>
  <c r="D21" i="13" s="1"/>
  <c r="E21" i="13" s="1"/>
  <c r="F21" i="13" s="1"/>
  <c r="C20" i="13"/>
  <c r="D20" i="13" s="1"/>
  <c r="E20" i="13" s="1"/>
  <c r="G20" i="13" s="1"/>
  <c r="C19" i="13"/>
  <c r="D19" i="13" s="1"/>
  <c r="E19" i="13" s="1"/>
  <c r="C18" i="13"/>
  <c r="D18" i="13" s="1"/>
  <c r="E18" i="13" s="1"/>
  <c r="K18" i="13" s="1"/>
  <c r="C17" i="13"/>
  <c r="D17" i="13" s="1"/>
  <c r="E17" i="13" s="1"/>
  <c r="C16" i="13"/>
  <c r="D16" i="13" s="1"/>
  <c r="E16" i="13" s="1"/>
  <c r="C15" i="13"/>
  <c r="D15" i="13" s="1"/>
  <c r="E15" i="13" s="1"/>
  <c r="C14" i="13"/>
  <c r="D14" i="13" s="1"/>
  <c r="E14" i="13" s="1"/>
  <c r="C13" i="13"/>
  <c r="D13" i="13" s="1"/>
  <c r="E13" i="13" s="1"/>
  <c r="C12" i="13"/>
  <c r="D12" i="13" s="1"/>
  <c r="E12" i="13" s="1"/>
  <c r="C11" i="13"/>
  <c r="D11" i="13" s="1"/>
  <c r="E11" i="13" s="1"/>
  <c r="F11" i="13" s="1"/>
  <c r="C10" i="13"/>
  <c r="D10" i="13" s="1"/>
  <c r="E10" i="13" s="1"/>
  <c r="C9" i="13"/>
  <c r="D9" i="13" s="1"/>
  <c r="E9" i="13" s="1"/>
  <c r="F9" i="13" s="1"/>
  <c r="C8" i="13"/>
  <c r="D8" i="13" s="1"/>
  <c r="E8" i="13" s="1"/>
  <c r="G8" i="13" s="1"/>
  <c r="C7" i="13"/>
  <c r="D7" i="13" s="1"/>
  <c r="E7" i="13" s="1"/>
  <c r="C6" i="13"/>
  <c r="D6" i="13" s="1"/>
  <c r="E6" i="13" s="1"/>
  <c r="K6" i="13" s="1"/>
  <c r="C5" i="13"/>
  <c r="D5" i="13" s="1"/>
  <c r="E5" i="13" s="1"/>
  <c r="F5" i="13" s="1"/>
  <c r="C4" i="13"/>
  <c r="D4" i="13" s="1"/>
  <c r="E4" i="13" s="1"/>
  <c r="G4" i="13" s="1"/>
  <c r="J510" i="10"/>
  <c r="I510" i="10"/>
  <c r="G473" i="13" l="1"/>
  <c r="F485" i="13"/>
  <c r="G487" i="13"/>
  <c r="C498" i="13"/>
  <c r="D498" i="13" s="1"/>
  <c r="E498" i="13" s="1"/>
  <c r="F498" i="13" s="1"/>
  <c r="H498" i="13" s="1"/>
  <c r="J498" i="13" s="1"/>
  <c r="C501" i="13"/>
  <c r="D501" i="13" s="1"/>
  <c r="E501" i="13" s="1"/>
  <c r="G501" i="13" s="1"/>
  <c r="C504" i="13"/>
  <c r="D504" i="13" s="1"/>
  <c r="E504" i="13" s="1"/>
  <c r="F504" i="13" s="1"/>
  <c r="K220" i="13"/>
  <c r="F477" i="13"/>
  <c r="G479" i="13"/>
  <c r="F481" i="13"/>
  <c r="G108" i="13"/>
  <c r="F108" i="13"/>
  <c r="H108" i="13" s="1"/>
  <c r="J108" i="13" s="1"/>
  <c r="G76" i="13"/>
  <c r="F76" i="13"/>
  <c r="H76" i="13" s="1"/>
  <c r="J76" i="13" s="1"/>
  <c r="G90" i="13"/>
  <c r="K90" i="13"/>
  <c r="G88" i="13"/>
  <c r="F88" i="13"/>
  <c r="H88" i="13" s="1"/>
  <c r="J88" i="13" s="1"/>
  <c r="G204" i="13"/>
  <c r="K204" i="13"/>
  <c r="G264" i="13"/>
  <c r="K264" i="13"/>
  <c r="F264" i="13"/>
  <c r="H264" i="13" s="1"/>
  <c r="J264" i="13" s="1"/>
  <c r="F8" i="13"/>
  <c r="H8" i="13" s="1"/>
  <c r="J8" i="13" s="1"/>
  <c r="F44" i="13"/>
  <c r="H44" i="13" s="1"/>
  <c r="J44" i="13" s="1"/>
  <c r="K118" i="13"/>
  <c r="K188" i="13"/>
  <c r="G192" i="13"/>
  <c r="H192" i="13" s="1"/>
  <c r="J192" i="13" s="1"/>
  <c r="K192" i="13"/>
  <c r="F36" i="13"/>
  <c r="H36" i="13" s="1"/>
  <c r="J36" i="13" s="1"/>
  <c r="F56" i="13"/>
  <c r="H56" i="13" s="1"/>
  <c r="J56" i="13" s="1"/>
  <c r="G339" i="13"/>
  <c r="H339" i="13" s="1"/>
  <c r="J339" i="13" s="1"/>
  <c r="G341" i="13"/>
  <c r="H341" i="13" s="1"/>
  <c r="J341" i="13" s="1"/>
  <c r="G343" i="13"/>
  <c r="G345" i="13"/>
  <c r="H345" i="13" s="1"/>
  <c r="J345" i="13" s="1"/>
  <c r="G347" i="13"/>
  <c r="H347" i="13" s="1"/>
  <c r="J347" i="13" s="1"/>
  <c r="G349" i="13"/>
  <c r="H349" i="13" s="1"/>
  <c r="J349" i="13" s="1"/>
  <c r="G351" i="13"/>
  <c r="G353" i="13"/>
  <c r="H353" i="13" s="1"/>
  <c r="J353" i="13" s="1"/>
  <c r="F208" i="13"/>
  <c r="H208" i="13" s="1"/>
  <c r="J208" i="13" s="1"/>
  <c r="G462" i="13"/>
  <c r="F469" i="13"/>
  <c r="G471" i="13"/>
  <c r="F473" i="13"/>
  <c r="H473" i="13" s="1"/>
  <c r="J473" i="13" s="1"/>
  <c r="G27" i="13"/>
  <c r="F27" i="13"/>
  <c r="K27" i="13"/>
  <c r="G64" i="13"/>
  <c r="F64" i="13"/>
  <c r="G94" i="13"/>
  <c r="K94" i="13"/>
  <c r="G99" i="13"/>
  <c r="F99" i="13"/>
  <c r="K99" i="13"/>
  <c r="G110" i="13"/>
  <c r="K110" i="13"/>
  <c r="G15" i="13"/>
  <c r="K15" i="13"/>
  <c r="F15" i="13"/>
  <c r="G19" i="13"/>
  <c r="F19" i="13"/>
  <c r="K19" i="13"/>
  <c r="G39" i="13"/>
  <c r="F39" i="13"/>
  <c r="K39" i="13"/>
  <c r="G214" i="13"/>
  <c r="K214" i="13"/>
  <c r="F214" i="13"/>
  <c r="H214" i="13" s="1"/>
  <c r="J214" i="13" s="1"/>
  <c r="G12" i="13"/>
  <c r="F12" i="13"/>
  <c r="G16" i="13"/>
  <c r="F16" i="13"/>
  <c r="G24" i="13"/>
  <c r="F24" i="13"/>
  <c r="G67" i="13"/>
  <c r="F67" i="13"/>
  <c r="K67" i="13"/>
  <c r="G96" i="13"/>
  <c r="F96" i="13"/>
  <c r="G52" i="13"/>
  <c r="F52" i="13"/>
  <c r="G83" i="13"/>
  <c r="F83" i="13"/>
  <c r="K83" i="13"/>
  <c r="G43" i="13"/>
  <c r="F43" i="13"/>
  <c r="G55" i="13"/>
  <c r="F55" i="13"/>
  <c r="G80" i="13"/>
  <c r="F80" i="13"/>
  <c r="G115" i="13"/>
  <c r="F115" i="13"/>
  <c r="G196" i="13"/>
  <c r="K196" i="13"/>
  <c r="G198" i="13"/>
  <c r="K198" i="13"/>
  <c r="F198" i="13"/>
  <c r="H198" i="13" s="1"/>
  <c r="J198" i="13" s="1"/>
  <c r="G294" i="13"/>
  <c r="F294" i="13"/>
  <c r="K294" i="13"/>
  <c r="G399" i="13"/>
  <c r="F399" i="13"/>
  <c r="K399" i="13"/>
  <c r="F458" i="13"/>
  <c r="G458" i="13"/>
  <c r="G47" i="13"/>
  <c r="K47" i="13"/>
  <c r="G91" i="13"/>
  <c r="K91" i="13"/>
  <c r="G98" i="13"/>
  <c r="K98" i="13"/>
  <c r="G111" i="13"/>
  <c r="K111" i="13"/>
  <c r="G230" i="13"/>
  <c r="F230" i="13"/>
  <c r="K230" i="13"/>
  <c r="G298" i="13"/>
  <c r="F298" i="13"/>
  <c r="H298" i="13" s="1"/>
  <c r="J298" i="13" s="1"/>
  <c r="K298" i="13"/>
  <c r="G314" i="13"/>
  <c r="F314" i="13"/>
  <c r="K314" i="13"/>
  <c r="G330" i="13"/>
  <c r="F330" i="13"/>
  <c r="H330" i="13" s="1"/>
  <c r="J330" i="13" s="1"/>
  <c r="K330" i="13"/>
  <c r="G355" i="13"/>
  <c r="F355" i="13"/>
  <c r="K355" i="13"/>
  <c r="G371" i="13"/>
  <c r="F371" i="13"/>
  <c r="H371" i="13" s="1"/>
  <c r="J371" i="13" s="1"/>
  <c r="K371" i="13"/>
  <c r="G387" i="13"/>
  <c r="F387" i="13"/>
  <c r="K387" i="13"/>
  <c r="G403" i="13"/>
  <c r="F403" i="13"/>
  <c r="H403" i="13" s="1"/>
  <c r="J403" i="13" s="1"/>
  <c r="K403" i="13"/>
  <c r="G419" i="13"/>
  <c r="F419" i="13"/>
  <c r="K419" i="13"/>
  <c r="F466" i="13"/>
  <c r="G466" i="13"/>
  <c r="H466" i="13" s="1"/>
  <c r="J466" i="13" s="1"/>
  <c r="G492" i="13"/>
  <c r="K492" i="13"/>
  <c r="G7" i="13"/>
  <c r="F7" i="13"/>
  <c r="H7" i="13" s="1"/>
  <c r="J7" i="13" s="1"/>
  <c r="G87" i="13"/>
  <c r="F87" i="13"/>
  <c r="G112" i="13"/>
  <c r="F112" i="13"/>
  <c r="G123" i="13"/>
  <c r="K123" i="13"/>
  <c r="F123" i="13"/>
  <c r="H123" i="13" s="1"/>
  <c r="J123" i="13" s="1"/>
  <c r="G278" i="13"/>
  <c r="F278" i="13"/>
  <c r="K278" i="13"/>
  <c r="G310" i="13"/>
  <c r="F310" i="13"/>
  <c r="K310" i="13"/>
  <c r="G326" i="13"/>
  <c r="F326" i="13"/>
  <c r="K326" i="13"/>
  <c r="G367" i="13"/>
  <c r="F367" i="13"/>
  <c r="K367" i="13"/>
  <c r="G383" i="13"/>
  <c r="F383" i="13"/>
  <c r="K383" i="13"/>
  <c r="G415" i="13"/>
  <c r="F415" i="13"/>
  <c r="K415" i="13"/>
  <c r="F4" i="13"/>
  <c r="H4" i="13" s="1"/>
  <c r="J4" i="13" s="1"/>
  <c r="G28" i="13"/>
  <c r="F28" i="13"/>
  <c r="G59" i="13"/>
  <c r="K59" i="13"/>
  <c r="G68" i="13"/>
  <c r="F68" i="13"/>
  <c r="G79" i="13"/>
  <c r="K79" i="13"/>
  <c r="G100" i="13"/>
  <c r="F100" i="13"/>
  <c r="K102" i="13"/>
  <c r="G119" i="13"/>
  <c r="F119" i="13"/>
  <c r="G184" i="13"/>
  <c r="K184" i="13"/>
  <c r="F184" i="13"/>
  <c r="G190" i="13"/>
  <c r="K190" i="13"/>
  <c r="G194" i="13"/>
  <c r="K194" i="13"/>
  <c r="F196" i="13"/>
  <c r="H196" i="13" s="1"/>
  <c r="J196" i="13" s="1"/>
  <c r="G202" i="13"/>
  <c r="K202" i="13"/>
  <c r="F202" i="13"/>
  <c r="G216" i="13"/>
  <c r="K216" i="13"/>
  <c r="F216" i="13"/>
  <c r="G222" i="13"/>
  <c r="F222" i="13"/>
  <c r="G262" i="13"/>
  <c r="F262" i="13"/>
  <c r="K262" i="13"/>
  <c r="G266" i="13"/>
  <c r="F266" i="13"/>
  <c r="G282" i="13"/>
  <c r="F282" i="13"/>
  <c r="K282" i="13"/>
  <c r="K7" i="13"/>
  <c r="G23" i="13"/>
  <c r="K23" i="13"/>
  <c r="G31" i="13"/>
  <c r="F31" i="13"/>
  <c r="F32" i="13"/>
  <c r="H32" i="13" s="1"/>
  <c r="J32" i="13" s="1"/>
  <c r="K43" i="13"/>
  <c r="F47" i="13"/>
  <c r="F48" i="13"/>
  <c r="H48" i="13" s="1"/>
  <c r="J48" i="13" s="1"/>
  <c r="K55" i="13"/>
  <c r="F59" i="13"/>
  <c r="F60" i="13"/>
  <c r="H60" i="13" s="1"/>
  <c r="J60" i="13" s="1"/>
  <c r="G71" i="13"/>
  <c r="F71" i="13"/>
  <c r="F72" i="13"/>
  <c r="H72" i="13" s="1"/>
  <c r="J72" i="13" s="1"/>
  <c r="F79" i="13"/>
  <c r="K87" i="13"/>
  <c r="F91" i="13"/>
  <c r="F92" i="13"/>
  <c r="H92" i="13" s="1"/>
  <c r="J92" i="13" s="1"/>
  <c r="G103" i="13"/>
  <c r="F103" i="13"/>
  <c r="F104" i="13"/>
  <c r="H104" i="13" s="1"/>
  <c r="J104" i="13" s="1"/>
  <c r="K106" i="13"/>
  <c r="F111" i="13"/>
  <c r="K115" i="13"/>
  <c r="K119" i="13"/>
  <c r="G122" i="13"/>
  <c r="K122" i="13"/>
  <c r="F190" i="13"/>
  <c r="F194" i="13"/>
  <c r="H194" i="13" s="1"/>
  <c r="J194" i="13" s="1"/>
  <c r="G212" i="13"/>
  <c r="K212" i="13"/>
  <c r="K222" i="13"/>
  <c r="G224" i="13"/>
  <c r="F224" i="13"/>
  <c r="G228" i="13"/>
  <c r="K228" i="13"/>
  <c r="F228" i="13"/>
  <c r="K266" i="13"/>
  <c r="G268" i="13"/>
  <c r="F268" i="13"/>
  <c r="K268" i="13"/>
  <c r="G11" i="13"/>
  <c r="H11" i="13" s="1"/>
  <c r="J11" i="13" s="1"/>
  <c r="K11" i="13"/>
  <c r="F20" i="13"/>
  <c r="H20" i="13" s="1"/>
  <c r="J20" i="13" s="1"/>
  <c r="F23" i="13"/>
  <c r="H23" i="13" s="1"/>
  <c r="J23" i="13" s="1"/>
  <c r="G35" i="13"/>
  <c r="H35" i="13" s="1"/>
  <c r="J35" i="13" s="1"/>
  <c r="K35" i="13"/>
  <c r="G40" i="13"/>
  <c r="F40" i="13"/>
  <c r="G51" i="13"/>
  <c r="H51" i="13" s="1"/>
  <c r="J51" i="13" s="1"/>
  <c r="K51" i="13"/>
  <c r="G63" i="13"/>
  <c r="H63" i="13" s="1"/>
  <c r="J63" i="13" s="1"/>
  <c r="K63" i="13"/>
  <c r="G75" i="13"/>
  <c r="H75" i="13" s="1"/>
  <c r="J75" i="13" s="1"/>
  <c r="K75" i="13"/>
  <c r="G82" i="13"/>
  <c r="K82" i="13"/>
  <c r="G84" i="13"/>
  <c r="F84" i="13"/>
  <c r="K86" i="13"/>
  <c r="G95" i="13"/>
  <c r="H95" i="13" s="1"/>
  <c r="J95" i="13" s="1"/>
  <c r="K95" i="13"/>
  <c r="G107" i="13"/>
  <c r="H107" i="13" s="1"/>
  <c r="J107" i="13" s="1"/>
  <c r="K107" i="13"/>
  <c r="K114" i="13"/>
  <c r="G186" i="13"/>
  <c r="K186" i="13"/>
  <c r="F186" i="13"/>
  <c r="G200" i="13"/>
  <c r="K200" i="13"/>
  <c r="F200" i="13"/>
  <c r="G206" i="13"/>
  <c r="H206" i="13" s="1"/>
  <c r="J206" i="13" s="1"/>
  <c r="K206" i="13"/>
  <c r="G210" i="13"/>
  <c r="H210" i="13" s="1"/>
  <c r="J210" i="13" s="1"/>
  <c r="K210" i="13"/>
  <c r="F212" i="13"/>
  <c r="G218" i="13"/>
  <c r="K218" i="13"/>
  <c r="F218" i="13"/>
  <c r="K224" i="13"/>
  <c r="G226" i="13"/>
  <c r="F226" i="13"/>
  <c r="K226" i="13"/>
  <c r="G232" i="13"/>
  <c r="F232" i="13"/>
  <c r="G258" i="13"/>
  <c r="F258" i="13"/>
  <c r="G270" i="13"/>
  <c r="F270" i="13"/>
  <c r="K270" i="13"/>
  <c r="G286" i="13"/>
  <c r="F286" i="13"/>
  <c r="K286" i="13"/>
  <c r="G302" i="13"/>
  <c r="F302" i="13"/>
  <c r="K302" i="13"/>
  <c r="G318" i="13"/>
  <c r="F318" i="13"/>
  <c r="K318" i="13"/>
  <c r="G334" i="13"/>
  <c r="F334" i="13"/>
  <c r="K334" i="13"/>
  <c r="G359" i="13"/>
  <c r="F359" i="13"/>
  <c r="K359" i="13"/>
  <c r="G375" i="13"/>
  <c r="F375" i="13"/>
  <c r="K375" i="13"/>
  <c r="G391" i="13"/>
  <c r="F391" i="13"/>
  <c r="K391" i="13"/>
  <c r="G407" i="13"/>
  <c r="F407" i="13"/>
  <c r="K407" i="13"/>
  <c r="G423" i="13"/>
  <c r="F423" i="13"/>
  <c r="K423" i="13"/>
  <c r="G498" i="13"/>
  <c r="F116" i="13"/>
  <c r="H116" i="13" s="1"/>
  <c r="J116" i="13" s="1"/>
  <c r="F120" i="13"/>
  <c r="H120" i="13" s="1"/>
  <c r="J120" i="13" s="1"/>
  <c r="F188" i="13"/>
  <c r="H188" i="13" s="1"/>
  <c r="J188" i="13" s="1"/>
  <c r="F204" i="13"/>
  <c r="H204" i="13" s="1"/>
  <c r="J204" i="13" s="1"/>
  <c r="F220" i="13"/>
  <c r="H220" i="13" s="1"/>
  <c r="J220" i="13" s="1"/>
  <c r="K232" i="13"/>
  <c r="G234" i="13"/>
  <c r="F234" i="13"/>
  <c r="K234" i="13"/>
  <c r="K258" i="13"/>
  <c r="G260" i="13"/>
  <c r="F260" i="13"/>
  <c r="G274" i="13"/>
  <c r="F274" i="13"/>
  <c r="K274" i="13"/>
  <c r="G290" i="13"/>
  <c r="F290" i="13"/>
  <c r="K290" i="13"/>
  <c r="G306" i="13"/>
  <c r="F306" i="13"/>
  <c r="K306" i="13"/>
  <c r="G322" i="13"/>
  <c r="F322" i="13"/>
  <c r="K322" i="13"/>
  <c r="F338" i="13"/>
  <c r="G338" i="13"/>
  <c r="F340" i="13"/>
  <c r="G340" i="13"/>
  <c r="F342" i="13"/>
  <c r="H342" i="13" s="1"/>
  <c r="J342" i="13" s="1"/>
  <c r="G342" i="13"/>
  <c r="F344" i="13"/>
  <c r="H344" i="13" s="1"/>
  <c r="J344" i="13" s="1"/>
  <c r="G344" i="13"/>
  <c r="F346" i="13"/>
  <c r="G346" i="13"/>
  <c r="F348" i="13"/>
  <c r="G348" i="13"/>
  <c r="F350" i="13"/>
  <c r="H350" i="13" s="1"/>
  <c r="J350" i="13" s="1"/>
  <c r="G350" i="13"/>
  <c r="F352" i="13"/>
  <c r="H352" i="13" s="1"/>
  <c r="J352" i="13" s="1"/>
  <c r="G352" i="13"/>
  <c r="G363" i="13"/>
  <c r="F363" i="13"/>
  <c r="K363" i="13"/>
  <c r="G379" i="13"/>
  <c r="F379" i="13"/>
  <c r="K379" i="13"/>
  <c r="G395" i="13"/>
  <c r="F395" i="13"/>
  <c r="K395" i="13"/>
  <c r="G411" i="13"/>
  <c r="F411" i="13"/>
  <c r="K411" i="13"/>
  <c r="G427" i="13"/>
  <c r="F427" i="13"/>
  <c r="K427" i="13"/>
  <c r="F464" i="13"/>
  <c r="G464" i="13"/>
  <c r="G494" i="13"/>
  <c r="K494" i="13"/>
  <c r="F494" i="13"/>
  <c r="G276" i="13"/>
  <c r="F276" i="13"/>
  <c r="G284" i="13"/>
  <c r="F284" i="13"/>
  <c r="G292" i="13"/>
  <c r="F292" i="13"/>
  <c r="G300" i="13"/>
  <c r="F300" i="13"/>
  <c r="G308" i="13"/>
  <c r="F308" i="13"/>
  <c r="G316" i="13"/>
  <c r="F316" i="13"/>
  <c r="G324" i="13"/>
  <c r="F324" i="13"/>
  <c r="G332" i="13"/>
  <c r="F332" i="13"/>
  <c r="G361" i="13"/>
  <c r="F361" i="13"/>
  <c r="G369" i="13"/>
  <c r="F369" i="13"/>
  <c r="G377" i="13"/>
  <c r="F377" i="13"/>
  <c r="G385" i="13"/>
  <c r="F385" i="13"/>
  <c r="G393" i="13"/>
  <c r="F393" i="13"/>
  <c r="G401" i="13"/>
  <c r="F401" i="13"/>
  <c r="G409" i="13"/>
  <c r="F409" i="13"/>
  <c r="G417" i="13"/>
  <c r="F417" i="13"/>
  <c r="G425" i="13"/>
  <c r="F425" i="13"/>
  <c r="F460" i="13"/>
  <c r="G460" i="13"/>
  <c r="G490" i="13"/>
  <c r="F490" i="13"/>
  <c r="G500" i="13"/>
  <c r="K500" i="13"/>
  <c r="G272" i="13"/>
  <c r="F272" i="13"/>
  <c r="G280" i="13"/>
  <c r="F280" i="13"/>
  <c r="G288" i="13"/>
  <c r="F288" i="13"/>
  <c r="G296" i="13"/>
  <c r="F296" i="13"/>
  <c r="G304" i="13"/>
  <c r="F304" i="13"/>
  <c r="G312" i="13"/>
  <c r="F312" i="13"/>
  <c r="G320" i="13"/>
  <c r="F320" i="13"/>
  <c r="G328" i="13"/>
  <c r="F328" i="13"/>
  <c r="G336" i="13"/>
  <c r="F336" i="13"/>
  <c r="G357" i="13"/>
  <c r="F357" i="13"/>
  <c r="G365" i="13"/>
  <c r="F365" i="13"/>
  <c r="G373" i="13"/>
  <c r="F373" i="13"/>
  <c r="G381" i="13"/>
  <c r="F381" i="13"/>
  <c r="G389" i="13"/>
  <c r="F389" i="13"/>
  <c r="G397" i="13"/>
  <c r="F397" i="13"/>
  <c r="G405" i="13"/>
  <c r="F405" i="13"/>
  <c r="G413" i="13"/>
  <c r="F413" i="13"/>
  <c r="G421" i="13"/>
  <c r="F421" i="13"/>
  <c r="G502" i="13"/>
  <c r="H502" i="13" s="1"/>
  <c r="J502" i="13" s="1"/>
  <c r="K502" i="13"/>
  <c r="G506" i="13"/>
  <c r="F506" i="13"/>
  <c r="G485" i="13"/>
  <c r="H485" i="13" s="1"/>
  <c r="J485" i="13" s="1"/>
  <c r="G17" i="13"/>
  <c r="K17" i="13"/>
  <c r="G30" i="13"/>
  <c r="F30" i="13"/>
  <c r="G46" i="13"/>
  <c r="F46" i="13"/>
  <c r="G65" i="13"/>
  <c r="K65" i="13"/>
  <c r="G85" i="13"/>
  <c r="F85" i="13"/>
  <c r="K85" i="13"/>
  <c r="G117" i="13"/>
  <c r="K117" i="13"/>
  <c r="F117" i="13"/>
  <c r="K169" i="13"/>
  <c r="G169" i="13"/>
  <c r="F169" i="13"/>
  <c r="K177" i="13"/>
  <c r="G177" i="13"/>
  <c r="F177" i="13"/>
  <c r="G10" i="13"/>
  <c r="F10" i="13"/>
  <c r="F17" i="13"/>
  <c r="H17" i="13" s="1"/>
  <c r="J17" i="13" s="1"/>
  <c r="G26" i="13"/>
  <c r="F26" i="13"/>
  <c r="G42" i="13"/>
  <c r="F42" i="13"/>
  <c r="G61" i="13"/>
  <c r="K61" i="13"/>
  <c r="F65" i="13"/>
  <c r="G77" i="13"/>
  <c r="K77" i="13"/>
  <c r="G121" i="13"/>
  <c r="K121" i="13"/>
  <c r="F121" i="13"/>
  <c r="G5" i="13"/>
  <c r="H5" i="13" s="1"/>
  <c r="J5" i="13" s="1"/>
  <c r="K5" i="13"/>
  <c r="G18" i="13"/>
  <c r="F18" i="13"/>
  <c r="G21" i="13"/>
  <c r="H21" i="13" s="1"/>
  <c r="J21" i="13" s="1"/>
  <c r="K21" i="13"/>
  <c r="G34" i="13"/>
  <c r="F34" i="13"/>
  <c r="G37" i="13"/>
  <c r="H37" i="13" s="1"/>
  <c r="J37" i="13" s="1"/>
  <c r="K37" i="13"/>
  <c r="G50" i="13"/>
  <c r="F50" i="13"/>
  <c r="G53" i="13"/>
  <c r="H53" i="13" s="1"/>
  <c r="J53" i="13" s="1"/>
  <c r="K53" i="13"/>
  <c r="G66" i="13"/>
  <c r="F66" i="13"/>
  <c r="G69" i="13"/>
  <c r="H69" i="13" s="1"/>
  <c r="J69" i="13" s="1"/>
  <c r="K69" i="13"/>
  <c r="G81" i="13"/>
  <c r="K81" i="13"/>
  <c r="F81" i="13"/>
  <c r="G97" i="13"/>
  <c r="F97" i="13"/>
  <c r="K97" i="13"/>
  <c r="G113" i="13"/>
  <c r="F113" i="13"/>
  <c r="K113" i="13"/>
  <c r="G14" i="13"/>
  <c r="F14" i="13"/>
  <c r="G33" i="13"/>
  <c r="H33" i="13" s="1"/>
  <c r="J33" i="13" s="1"/>
  <c r="K33" i="13"/>
  <c r="G49" i="13"/>
  <c r="H49" i="13" s="1"/>
  <c r="J49" i="13" s="1"/>
  <c r="K49" i="13"/>
  <c r="G62" i="13"/>
  <c r="F62" i="13"/>
  <c r="G78" i="13"/>
  <c r="F78" i="13"/>
  <c r="G101" i="13"/>
  <c r="K101" i="13"/>
  <c r="F101" i="13"/>
  <c r="K165" i="13"/>
  <c r="G165" i="13"/>
  <c r="F165" i="13"/>
  <c r="K173" i="13"/>
  <c r="G173" i="13"/>
  <c r="F173" i="13"/>
  <c r="K181" i="13"/>
  <c r="G181" i="13"/>
  <c r="F181" i="13"/>
  <c r="G13" i="13"/>
  <c r="K13" i="13"/>
  <c r="K14" i="13"/>
  <c r="G29" i="13"/>
  <c r="K29" i="13"/>
  <c r="K30" i="13"/>
  <c r="G45" i="13"/>
  <c r="K45" i="13"/>
  <c r="K46" i="13"/>
  <c r="G58" i="13"/>
  <c r="F58" i="13"/>
  <c r="K62" i="13"/>
  <c r="G74" i="13"/>
  <c r="F74" i="13"/>
  <c r="K78" i="13"/>
  <c r="G89" i="13"/>
  <c r="F89" i="13"/>
  <c r="K89" i="13"/>
  <c r="G105" i="13"/>
  <c r="F105" i="13"/>
  <c r="K105" i="13"/>
  <c r="G6" i="13"/>
  <c r="F6" i="13"/>
  <c r="H6" i="13" s="1"/>
  <c r="J6" i="13" s="1"/>
  <c r="G9" i="13"/>
  <c r="H9" i="13" s="1"/>
  <c r="J9" i="13" s="1"/>
  <c r="K9" i="13"/>
  <c r="K10" i="13"/>
  <c r="F13" i="13"/>
  <c r="G22" i="13"/>
  <c r="F22" i="13"/>
  <c r="H22" i="13" s="1"/>
  <c r="J22" i="13" s="1"/>
  <c r="G25" i="13"/>
  <c r="H25" i="13" s="1"/>
  <c r="J25" i="13" s="1"/>
  <c r="K25" i="13"/>
  <c r="K26" i="13"/>
  <c r="F29" i="13"/>
  <c r="H29" i="13" s="1"/>
  <c r="J29" i="13" s="1"/>
  <c r="G38" i="13"/>
  <c r="F38" i="13"/>
  <c r="H38" i="13" s="1"/>
  <c r="J38" i="13" s="1"/>
  <c r="G41" i="13"/>
  <c r="H41" i="13" s="1"/>
  <c r="J41" i="13" s="1"/>
  <c r="K41" i="13"/>
  <c r="K42" i="13"/>
  <c r="F45" i="13"/>
  <c r="H45" i="13" s="1"/>
  <c r="J45" i="13" s="1"/>
  <c r="G54" i="13"/>
  <c r="F54" i="13"/>
  <c r="H54" i="13" s="1"/>
  <c r="J54" i="13" s="1"/>
  <c r="G57" i="13"/>
  <c r="H57" i="13" s="1"/>
  <c r="J57" i="13" s="1"/>
  <c r="K57" i="13"/>
  <c r="K58" i="13"/>
  <c r="F61" i="13"/>
  <c r="H61" i="13" s="1"/>
  <c r="J61" i="13" s="1"/>
  <c r="G70" i="13"/>
  <c r="F70" i="13"/>
  <c r="H70" i="13" s="1"/>
  <c r="J70" i="13" s="1"/>
  <c r="G73" i="13"/>
  <c r="H73" i="13" s="1"/>
  <c r="J73" i="13" s="1"/>
  <c r="K73" i="13"/>
  <c r="K74" i="13"/>
  <c r="F77" i="13"/>
  <c r="H77" i="13" s="1"/>
  <c r="J77" i="13" s="1"/>
  <c r="G93" i="13"/>
  <c r="K93" i="13"/>
  <c r="F93" i="13"/>
  <c r="G109" i="13"/>
  <c r="K109" i="13"/>
  <c r="F109" i="13"/>
  <c r="K125" i="13"/>
  <c r="G125" i="13"/>
  <c r="F125" i="13"/>
  <c r="K127" i="13"/>
  <c r="G127" i="13"/>
  <c r="F127" i="13"/>
  <c r="K131" i="13"/>
  <c r="G131" i="13"/>
  <c r="F131" i="13"/>
  <c r="K135" i="13"/>
  <c r="G135" i="13"/>
  <c r="F135" i="13"/>
  <c r="K139" i="13"/>
  <c r="G139" i="13"/>
  <c r="F139" i="13"/>
  <c r="K143" i="13"/>
  <c r="G143" i="13"/>
  <c r="F143" i="13"/>
  <c r="K147" i="13"/>
  <c r="G147" i="13"/>
  <c r="F147" i="13"/>
  <c r="K151" i="13"/>
  <c r="G151" i="13"/>
  <c r="F151" i="13"/>
  <c r="K155" i="13"/>
  <c r="G155" i="13"/>
  <c r="F155" i="13"/>
  <c r="K159" i="13"/>
  <c r="G159" i="13"/>
  <c r="F159" i="13"/>
  <c r="K163" i="13"/>
  <c r="G163" i="13"/>
  <c r="F163" i="13"/>
  <c r="G170" i="13"/>
  <c r="F170" i="13"/>
  <c r="K170" i="13"/>
  <c r="G178" i="13"/>
  <c r="F178" i="13"/>
  <c r="K178" i="13"/>
  <c r="G124" i="13"/>
  <c r="H124" i="13" s="1"/>
  <c r="J124" i="13" s="1"/>
  <c r="K124" i="13"/>
  <c r="G126" i="13"/>
  <c r="H126" i="13" s="1"/>
  <c r="J126" i="13" s="1"/>
  <c r="K126" i="13"/>
  <c r="G128" i="13"/>
  <c r="H128" i="13" s="1"/>
  <c r="J128" i="13" s="1"/>
  <c r="K128" i="13"/>
  <c r="G130" i="13"/>
  <c r="H130" i="13" s="1"/>
  <c r="J130" i="13" s="1"/>
  <c r="K130" i="13"/>
  <c r="G132" i="13"/>
  <c r="H132" i="13" s="1"/>
  <c r="J132" i="13" s="1"/>
  <c r="K132" i="13"/>
  <c r="G134" i="13"/>
  <c r="H134" i="13" s="1"/>
  <c r="J134" i="13" s="1"/>
  <c r="K134" i="13"/>
  <c r="G136" i="13"/>
  <c r="H136" i="13" s="1"/>
  <c r="J136" i="13" s="1"/>
  <c r="K136" i="13"/>
  <c r="G138" i="13"/>
  <c r="H138" i="13" s="1"/>
  <c r="J138" i="13" s="1"/>
  <c r="K138" i="13"/>
  <c r="G140" i="13"/>
  <c r="H140" i="13" s="1"/>
  <c r="J140" i="13" s="1"/>
  <c r="K140" i="13"/>
  <c r="G142" i="13"/>
  <c r="H142" i="13" s="1"/>
  <c r="J142" i="13" s="1"/>
  <c r="K142" i="13"/>
  <c r="G144" i="13"/>
  <c r="H144" i="13" s="1"/>
  <c r="J144" i="13" s="1"/>
  <c r="K144" i="13"/>
  <c r="G146" i="13"/>
  <c r="H146" i="13" s="1"/>
  <c r="J146" i="13" s="1"/>
  <c r="K146" i="13"/>
  <c r="G148" i="13"/>
  <c r="H148" i="13" s="1"/>
  <c r="J148" i="13" s="1"/>
  <c r="K148" i="13"/>
  <c r="G150" i="13"/>
  <c r="H150" i="13" s="1"/>
  <c r="J150" i="13" s="1"/>
  <c r="K150" i="13"/>
  <c r="G152" i="13"/>
  <c r="H152" i="13" s="1"/>
  <c r="J152" i="13" s="1"/>
  <c r="K152" i="13"/>
  <c r="G154" i="13"/>
  <c r="H154" i="13" s="1"/>
  <c r="J154" i="13" s="1"/>
  <c r="K154" i="13"/>
  <c r="G156" i="13"/>
  <c r="H156" i="13" s="1"/>
  <c r="J156" i="13" s="1"/>
  <c r="K156" i="13"/>
  <c r="G158" i="13"/>
  <c r="H158" i="13" s="1"/>
  <c r="J158" i="13" s="1"/>
  <c r="K158" i="13"/>
  <c r="G160" i="13"/>
  <c r="H160" i="13" s="1"/>
  <c r="J160" i="13" s="1"/>
  <c r="K160" i="13"/>
  <c r="G162" i="13"/>
  <c r="H162" i="13" s="1"/>
  <c r="J162" i="13" s="1"/>
  <c r="K162" i="13"/>
  <c r="G164" i="13"/>
  <c r="F164" i="13"/>
  <c r="K164" i="13"/>
  <c r="G168" i="13"/>
  <c r="F168" i="13"/>
  <c r="K168" i="13"/>
  <c r="G172" i="13"/>
  <c r="F172" i="13"/>
  <c r="K172" i="13"/>
  <c r="G176" i="13"/>
  <c r="F176" i="13"/>
  <c r="K176" i="13"/>
  <c r="G180" i="13"/>
  <c r="F180" i="13"/>
  <c r="K180" i="13"/>
  <c r="K129" i="13"/>
  <c r="G129" i="13"/>
  <c r="F129" i="13"/>
  <c r="K133" i="13"/>
  <c r="G133" i="13"/>
  <c r="F133" i="13"/>
  <c r="K137" i="13"/>
  <c r="G137" i="13"/>
  <c r="F137" i="13"/>
  <c r="K141" i="13"/>
  <c r="G141" i="13"/>
  <c r="F141" i="13"/>
  <c r="K145" i="13"/>
  <c r="G145" i="13"/>
  <c r="F145" i="13"/>
  <c r="K149" i="13"/>
  <c r="G149" i="13"/>
  <c r="F149" i="13"/>
  <c r="K153" i="13"/>
  <c r="G153" i="13"/>
  <c r="F153" i="13"/>
  <c r="K157" i="13"/>
  <c r="G157" i="13"/>
  <c r="F157" i="13"/>
  <c r="K161" i="13"/>
  <c r="G161" i="13"/>
  <c r="F161" i="13"/>
  <c r="G166" i="13"/>
  <c r="F166" i="13"/>
  <c r="K166" i="13"/>
  <c r="G174" i="13"/>
  <c r="F174" i="13"/>
  <c r="K174" i="13"/>
  <c r="G182" i="13"/>
  <c r="F182" i="13"/>
  <c r="K182" i="13"/>
  <c r="K4" i="13"/>
  <c r="K8" i="13"/>
  <c r="K1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64" i="13"/>
  <c r="K68" i="13"/>
  <c r="K72" i="13"/>
  <c r="K76" i="13"/>
  <c r="K80" i="13"/>
  <c r="F82" i="13"/>
  <c r="K84" i="13"/>
  <c r="F86" i="13"/>
  <c r="H86" i="13" s="1"/>
  <c r="J86" i="13" s="1"/>
  <c r="K88" i="13"/>
  <c r="F90" i="13"/>
  <c r="H90" i="13" s="1"/>
  <c r="J90" i="13" s="1"/>
  <c r="K92" i="13"/>
  <c r="F94" i="13"/>
  <c r="K96" i="13"/>
  <c r="F98" i="13"/>
  <c r="K100" i="13"/>
  <c r="F102" i="13"/>
  <c r="H102" i="13" s="1"/>
  <c r="J102" i="13" s="1"/>
  <c r="K104" i="13"/>
  <c r="F106" i="13"/>
  <c r="H106" i="13" s="1"/>
  <c r="J106" i="13" s="1"/>
  <c r="K108" i="13"/>
  <c r="F110" i="13"/>
  <c r="K112" i="13"/>
  <c r="F114" i="13"/>
  <c r="H114" i="13" s="1"/>
  <c r="J114" i="13" s="1"/>
  <c r="K116" i="13"/>
  <c r="F118" i="13"/>
  <c r="H118" i="13" s="1"/>
  <c r="J118" i="13" s="1"/>
  <c r="K120" i="13"/>
  <c r="F122" i="13"/>
  <c r="K167" i="13"/>
  <c r="G167" i="13"/>
  <c r="F167" i="13"/>
  <c r="K171" i="13"/>
  <c r="G171" i="13"/>
  <c r="F171" i="13"/>
  <c r="K175" i="13"/>
  <c r="G175" i="13"/>
  <c r="F175" i="13"/>
  <c r="K179" i="13"/>
  <c r="G179" i="13"/>
  <c r="F179" i="13"/>
  <c r="G238" i="13"/>
  <c r="F238" i="13"/>
  <c r="G239" i="13"/>
  <c r="K239" i="13"/>
  <c r="G246" i="13"/>
  <c r="F246" i="13"/>
  <c r="G247" i="13"/>
  <c r="K247" i="13"/>
  <c r="G254" i="13"/>
  <c r="F254" i="13"/>
  <c r="G255" i="13"/>
  <c r="K255" i="13"/>
  <c r="G259" i="13"/>
  <c r="K259" i="13"/>
  <c r="F259" i="13"/>
  <c r="G267" i="13"/>
  <c r="K267" i="13"/>
  <c r="F267" i="13"/>
  <c r="G275" i="13"/>
  <c r="K275" i="13"/>
  <c r="F275" i="13"/>
  <c r="G283" i="13"/>
  <c r="K283" i="13"/>
  <c r="F283" i="13"/>
  <c r="G291" i="13"/>
  <c r="K291" i="13"/>
  <c r="F291" i="13"/>
  <c r="G299" i="13"/>
  <c r="K299" i="13"/>
  <c r="F299" i="13"/>
  <c r="G307" i="13"/>
  <c r="K307" i="13"/>
  <c r="F307" i="13"/>
  <c r="G315" i="13"/>
  <c r="K315" i="13"/>
  <c r="F315" i="13"/>
  <c r="G323" i="13"/>
  <c r="K323" i="13"/>
  <c r="F323" i="13"/>
  <c r="G331" i="13"/>
  <c r="K331" i="13"/>
  <c r="F331" i="13"/>
  <c r="G360" i="13"/>
  <c r="F360" i="13"/>
  <c r="K360" i="13"/>
  <c r="G376" i="13"/>
  <c r="F376" i="13"/>
  <c r="H376" i="13" s="1"/>
  <c r="J376" i="13" s="1"/>
  <c r="K376" i="13"/>
  <c r="G392" i="13"/>
  <c r="F392" i="13"/>
  <c r="K392" i="13"/>
  <c r="G426" i="13"/>
  <c r="K426" i="13"/>
  <c r="F426" i="13"/>
  <c r="G451" i="13"/>
  <c r="K451" i="13"/>
  <c r="F451" i="13"/>
  <c r="K504" i="13"/>
  <c r="K183" i="13"/>
  <c r="F185" i="13"/>
  <c r="H185" i="13" s="1"/>
  <c r="J185" i="13" s="1"/>
  <c r="K187" i="13"/>
  <c r="F189" i="13"/>
  <c r="H189" i="13" s="1"/>
  <c r="J189" i="13" s="1"/>
  <c r="K191" i="13"/>
  <c r="F193" i="13"/>
  <c r="H193" i="13" s="1"/>
  <c r="J193" i="13" s="1"/>
  <c r="K195" i="13"/>
  <c r="F197" i="13"/>
  <c r="H197" i="13" s="1"/>
  <c r="J197" i="13" s="1"/>
  <c r="K199" i="13"/>
  <c r="F201" i="13"/>
  <c r="H201" i="13" s="1"/>
  <c r="J201" i="13" s="1"/>
  <c r="K203" i="13"/>
  <c r="F205" i="13"/>
  <c r="H205" i="13" s="1"/>
  <c r="J205" i="13" s="1"/>
  <c r="K207" i="13"/>
  <c r="F209" i="13"/>
  <c r="H209" i="13" s="1"/>
  <c r="J209" i="13" s="1"/>
  <c r="K211" i="13"/>
  <c r="F213" i="13"/>
  <c r="H213" i="13" s="1"/>
  <c r="J213" i="13" s="1"/>
  <c r="K215" i="13"/>
  <c r="F217" i="13"/>
  <c r="H217" i="13" s="1"/>
  <c r="J217" i="13" s="1"/>
  <c r="K219" i="13"/>
  <c r="F221" i="13"/>
  <c r="H221" i="13" s="1"/>
  <c r="J221" i="13" s="1"/>
  <c r="K223" i="13"/>
  <c r="F225" i="13"/>
  <c r="H225" i="13" s="1"/>
  <c r="J225" i="13" s="1"/>
  <c r="K227" i="13"/>
  <c r="F229" i="13"/>
  <c r="H229" i="13" s="1"/>
  <c r="J229" i="13" s="1"/>
  <c r="K231" i="13"/>
  <c r="F233" i="13"/>
  <c r="H233" i="13" s="1"/>
  <c r="J233" i="13" s="1"/>
  <c r="F239" i="13"/>
  <c r="H239" i="13" s="1"/>
  <c r="J239" i="13" s="1"/>
  <c r="G240" i="13"/>
  <c r="F240" i="13"/>
  <c r="H240" i="13" s="1"/>
  <c r="J240" i="13" s="1"/>
  <c r="G241" i="13"/>
  <c r="K241" i="13"/>
  <c r="F247" i="13"/>
  <c r="G248" i="13"/>
  <c r="F248" i="13"/>
  <c r="G249" i="13"/>
  <c r="K249" i="13"/>
  <c r="F255" i="13"/>
  <c r="H255" i="13" s="1"/>
  <c r="J255" i="13" s="1"/>
  <c r="G256" i="13"/>
  <c r="F256" i="13"/>
  <c r="H256" i="13" s="1"/>
  <c r="J256" i="13" s="1"/>
  <c r="G257" i="13"/>
  <c r="F257" i="13"/>
  <c r="H257" i="13" s="1"/>
  <c r="J257" i="13" s="1"/>
  <c r="K257" i="13"/>
  <c r="G265" i="13"/>
  <c r="F265" i="13"/>
  <c r="K265" i="13"/>
  <c r="G273" i="13"/>
  <c r="F273" i="13"/>
  <c r="H273" i="13" s="1"/>
  <c r="J273" i="13" s="1"/>
  <c r="K273" i="13"/>
  <c r="G281" i="13"/>
  <c r="F281" i="13"/>
  <c r="K281" i="13"/>
  <c r="G289" i="13"/>
  <c r="F289" i="13"/>
  <c r="H289" i="13" s="1"/>
  <c r="J289" i="13" s="1"/>
  <c r="K289" i="13"/>
  <c r="G297" i="13"/>
  <c r="F297" i="13"/>
  <c r="K297" i="13"/>
  <c r="G305" i="13"/>
  <c r="F305" i="13"/>
  <c r="H305" i="13" s="1"/>
  <c r="J305" i="13" s="1"/>
  <c r="K305" i="13"/>
  <c r="G313" i="13"/>
  <c r="F313" i="13"/>
  <c r="K313" i="13"/>
  <c r="G321" i="13"/>
  <c r="F321" i="13"/>
  <c r="H321" i="13" s="1"/>
  <c r="J321" i="13" s="1"/>
  <c r="K321" i="13"/>
  <c r="G329" i="13"/>
  <c r="F329" i="13"/>
  <c r="K329" i="13"/>
  <c r="G337" i="13"/>
  <c r="F337" i="13"/>
  <c r="H337" i="13" s="1"/>
  <c r="J337" i="13" s="1"/>
  <c r="K337" i="13"/>
  <c r="G364" i="13"/>
  <c r="F364" i="13"/>
  <c r="K364" i="13"/>
  <c r="G380" i="13"/>
  <c r="F380" i="13"/>
  <c r="H380" i="13" s="1"/>
  <c r="J380" i="13" s="1"/>
  <c r="K380" i="13"/>
  <c r="G396" i="13"/>
  <c r="F396" i="13"/>
  <c r="K396" i="13"/>
  <c r="G459" i="13"/>
  <c r="F459" i="13"/>
  <c r="H459" i="13" s="1"/>
  <c r="J459" i="13" s="1"/>
  <c r="K459" i="13"/>
  <c r="K467" i="13"/>
  <c r="G467" i="13"/>
  <c r="F467" i="13"/>
  <c r="H467" i="13" s="1"/>
  <c r="J467" i="13" s="1"/>
  <c r="G235" i="13"/>
  <c r="K235" i="13"/>
  <c r="H241" i="13"/>
  <c r="J241" i="13" s="1"/>
  <c r="G242" i="13"/>
  <c r="F242" i="13"/>
  <c r="G243" i="13"/>
  <c r="K243" i="13"/>
  <c r="H249" i="13"/>
  <c r="J249" i="13" s="1"/>
  <c r="G250" i="13"/>
  <c r="F250" i="13"/>
  <c r="H250" i="13" s="1"/>
  <c r="J250" i="13" s="1"/>
  <c r="G251" i="13"/>
  <c r="K251" i="13"/>
  <c r="G263" i="13"/>
  <c r="K263" i="13"/>
  <c r="F263" i="13"/>
  <c r="G271" i="13"/>
  <c r="K271" i="13"/>
  <c r="F271" i="13"/>
  <c r="G279" i="13"/>
  <c r="K279" i="13"/>
  <c r="F279" i="13"/>
  <c r="G287" i="13"/>
  <c r="K287" i="13"/>
  <c r="F287" i="13"/>
  <c r="G295" i="13"/>
  <c r="K295" i="13"/>
  <c r="F295" i="13"/>
  <c r="G303" i="13"/>
  <c r="K303" i="13"/>
  <c r="F303" i="13"/>
  <c r="G311" i="13"/>
  <c r="K311" i="13"/>
  <c r="F311" i="13"/>
  <c r="G319" i="13"/>
  <c r="K319" i="13"/>
  <c r="F319" i="13"/>
  <c r="G327" i="13"/>
  <c r="K327" i="13"/>
  <c r="F327" i="13"/>
  <c r="G335" i="13"/>
  <c r="K335" i="13"/>
  <c r="F335" i="13"/>
  <c r="G368" i="13"/>
  <c r="F368" i="13"/>
  <c r="H368" i="13" s="1"/>
  <c r="J368" i="13" s="1"/>
  <c r="K368" i="13"/>
  <c r="G384" i="13"/>
  <c r="F384" i="13"/>
  <c r="K384" i="13"/>
  <c r="G400" i="13"/>
  <c r="F400" i="13"/>
  <c r="H400" i="13" s="1"/>
  <c r="J400" i="13" s="1"/>
  <c r="K400" i="13"/>
  <c r="G410" i="13"/>
  <c r="K410" i="13"/>
  <c r="F410" i="13"/>
  <c r="G435" i="13"/>
  <c r="K435" i="13"/>
  <c r="F435" i="13"/>
  <c r="K503" i="13"/>
  <c r="F503" i="13"/>
  <c r="G503" i="13"/>
  <c r="F183" i="13"/>
  <c r="H183" i="13" s="1"/>
  <c r="J183" i="13" s="1"/>
  <c r="K185" i="13"/>
  <c r="F187" i="13"/>
  <c r="H187" i="13" s="1"/>
  <c r="J187" i="13" s="1"/>
  <c r="K189" i="13"/>
  <c r="F191" i="13"/>
  <c r="H191" i="13" s="1"/>
  <c r="J191" i="13" s="1"/>
  <c r="K193" i="13"/>
  <c r="F195" i="13"/>
  <c r="H195" i="13" s="1"/>
  <c r="J195" i="13" s="1"/>
  <c r="K197" i="13"/>
  <c r="F199" i="13"/>
  <c r="H199" i="13" s="1"/>
  <c r="J199" i="13" s="1"/>
  <c r="K201" i="13"/>
  <c r="F203" i="13"/>
  <c r="H203" i="13" s="1"/>
  <c r="J203" i="13" s="1"/>
  <c r="K205" i="13"/>
  <c r="F207" i="13"/>
  <c r="H207" i="13" s="1"/>
  <c r="J207" i="13" s="1"/>
  <c r="K209" i="13"/>
  <c r="F211" i="13"/>
  <c r="H211" i="13" s="1"/>
  <c r="J211" i="13" s="1"/>
  <c r="K213" i="13"/>
  <c r="F215" i="13"/>
  <c r="H215" i="13" s="1"/>
  <c r="J215" i="13" s="1"/>
  <c r="K217" i="13"/>
  <c r="F219" i="13"/>
  <c r="H219" i="13" s="1"/>
  <c r="J219" i="13" s="1"/>
  <c r="K221" i="13"/>
  <c r="F223" i="13"/>
  <c r="H223" i="13" s="1"/>
  <c r="J223" i="13" s="1"/>
  <c r="K225" i="13"/>
  <c r="F227" i="13"/>
  <c r="H227" i="13" s="1"/>
  <c r="J227" i="13" s="1"/>
  <c r="K229" i="13"/>
  <c r="F231" i="13"/>
  <c r="H231" i="13" s="1"/>
  <c r="J231" i="13" s="1"/>
  <c r="K233" i="13"/>
  <c r="F235" i="13"/>
  <c r="G236" i="13"/>
  <c r="F236" i="13"/>
  <c r="G237" i="13"/>
  <c r="H237" i="13" s="1"/>
  <c r="J237" i="13" s="1"/>
  <c r="K237" i="13"/>
  <c r="K240" i="13"/>
  <c r="F243" i="13"/>
  <c r="G244" i="13"/>
  <c r="F244" i="13"/>
  <c r="G245" i="13"/>
  <c r="H245" i="13" s="1"/>
  <c r="J245" i="13" s="1"/>
  <c r="K245" i="13"/>
  <c r="K248" i="13"/>
  <c r="F251" i="13"/>
  <c r="H251" i="13" s="1"/>
  <c r="J251" i="13" s="1"/>
  <c r="G252" i="13"/>
  <c r="F252" i="13"/>
  <c r="G253" i="13"/>
  <c r="H253" i="13" s="1"/>
  <c r="J253" i="13" s="1"/>
  <c r="K253" i="13"/>
  <c r="K256" i="13"/>
  <c r="G261" i="13"/>
  <c r="F261" i="13"/>
  <c r="H261" i="13" s="1"/>
  <c r="J261" i="13" s="1"/>
  <c r="K261" i="13"/>
  <c r="G269" i="13"/>
  <c r="F269" i="13"/>
  <c r="K269" i="13"/>
  <c r="G277" i="13"/>
  <c r="F277" i="13"/>
  <c r="H277" i="13" s="1"/>
  <c r="J277" i="13" s="1"/>
  <c r="K277" i="13"/>
  <c r="G285" i="13"/>
  <c r="F285" i="13"/>
  <c r="K285" i="13"/>
  <c r="G293" i="13"/>
  <c r="F293" i="13"/>
  <c r="H293" i="13" s="1"/>
  <c r="J293" i="13" s="1"/>
  <c r="K293" i="13"/>
  <c r="G301" i="13"/>
  <c r="F301" i="13"/>
  <c r="K301" i="13"/>
  <c r="G309" i="13"/>
  <c r="F309" i="13"/>
  <c r="H309" i="13" s="1"/>
  <c r="J309" i="13" s="1"/>
  <c r="K309" i="13"/>
  <c r="G317" i="13"/>
  <c r="F317" i="13"/>
  <c r="K317" i="13"/>
  <c r="G325" i="13"/>
  <c r="F325" i="13"/>
  <c r="H325" i="13" s="1"/>
  <c r="J325" i="13" s="1"/>
  <c r="K325" i="13"/>
  <c r="G333" i="13"/>
  <c r="F333" i="13"/>
  <c r="K333" i="13"/>
  <c r="G356" i="13"/>
  <c r="F356" i="13"/>
  <c r="H356" i="13" s="1"/>
  <c r="J356" i="13" s="1"/>
  <c r="K356" i="13"/>
  <c r="G372" i="13"/>
  <c r="F372" i="13"/>
  <c r="K372" i="13"/>
  <c r="G388" i="13"/>
  <c r="F388" i="13"/>
  <c r="H388" i="13" s="1"/>
  <c r="J388" i="13" s="1"/>
  <c r="K388" i="13"/>
  <c r="G404" i="13"/>
  <c r="K404" i="13"/>
  <c r="F404" i="13"/>
  <c r="G418" i="13"/>
  <c r="K418" i="13"/>
  <c r="F418" i="13"/>
  <c r="G443" i="13"/>
  <c r="K443" i="13"/>
  <c r="F443" i="13"/>
  <c r="G463" i="13"/>
  <c r="F463" i="13"/>
  <c r="H463" i="13" s="1"/>
  <c r="J463" i="13" s="1"/>
  <c r="K463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G358" i="13"/>
  <c r="K358" i="13"/>
  <c r="F358" i="13"/>
  <c r="G366" i="13"/>
  <c r="K366" i="13"/>
  <c r="F366" i="13"/>
  <c r="G374" i="13"/>
  <c r="K374" i="13"/>
  <c r="F374" i="13"/>
  <c r="G382" i="13"/>
  <c r="K382" i="13"/>
  <c r="F382" i="13"/>
  <c r="G390" i="13"/>
  <c r="K390" i="13"/>
  <c r="F390" i="13"/>
  <c r="G398" i="13"/>
  <c r="K398" i="13"/>
  <c r="F398" i="13"/>
  <c r="G406" i="13"/>
  <c r="K406" i="13"/>
  <c r="F406" i="13"/>
  <c r="G422" i="13"/>
  <c r="K422" i="13"/>
  <c r="F422" i="13"/>
  <c r="G431" i="13"/>
  <c r="K431" i="13"/>
  <c r="F431" i="13"/>
  <c r="G447" i="13"/>
  <c r="K447" i="13"/>
  <c r="F447" i="13"/>
  <c r="G484" i="13"/>
  <c r="F484" i="13"/>
  <c r="H484" i="13" s="1"/>
  <c r="J484" i="13" s="1"/>
  <c r="K484" i="13"/>
  <c r="H338" i="13"/>
  <c r="J338" i="13" s="1"/>
  <c r="H340" i="13"/>
  <c r="J340" i="13" s="1"/>
  <c r="H343" i="13"/>
  <c r="J343" i="13" s="1"/>
  <c r="H346" i="13"/>
  <c r="J346" i="13" s="1"/>
  <c r="H348" i="13"/>
  <c r="J348" i="13" s="1"/>
  <c r="H351" i="13"/>
  <c r="J351" i="13" s="1"/>
  <c r="G354" i="13"/>
  <c r="K354" i="13"/>
  <c r="F354" i="13"/>
  <c r="G362" i="13"/>
  <c r="K362" i="13"/>
  <c r="F362" i="13"/>
  <c r="G370" i="13"/>
  <c r="K370" i="13"/>
  <c r="F370" i="13"/>
  <c r="G378" i="13"/>
  <c r="K378" i="13"/>
  <c r="F378" i="13"/>
  <c r="G386" i="13"/>
  <c r="K386" i="13"/>
  <c r="F386" i="13"/>
  <c r="G394" i="13"/>
  <c r="K394" i="13"/>
  <c r="F394" i="13"/>
  <c r="G402" i="13"/>
  <c r="K402" i="13"/>
  <c r="F402" i="13"/>
  <c r="G414" i="13"/>
  <c r="K414" i="13"/>
  <c r="F414" i="13"/>
  <c r="G439" i="13"/>
  <c r="K439" i="13"/>
  <c r="F439" i="13"/>
  <c r="G455" i="13"/>
  <c r="K455" i="13"/>
  <c r="F455" i="13"/>
  <c r="G482" i="13"/>
  <c r="K482" i="13"/>
  <c r="F482" i="13"/>
  <c r="G408" i="13"/>
  <c r="F408" i="13"/>
  <c r="K408" i="13"/>
  <c r="G416" i="13"/>
  <c r="F416" i="13"/>
  <c r="K416" i="13"/>
  <c r="G424" i="13"/>
  <c r="F424" i="13"/>
  <c r="K424" i="13"/>
  <c r="G433" i="13"/>
  <c r="K433" i="13"/>
  <c r="F433" i="13"/>
  <c r="G441" i="13"/>
  <c r="K441" i="13"/>
  <c r="F441" i="13"/>
  <c r="G449" i="13"/>
  <c r="K449" i="13"/>
  <c r="F449" i="13"/>
  <c r="G457" i="13"/>
  <c r="F457" i="13"/>
  <c r="K457" i="13"/>
  <c r="G465" i="13"/>
  <c r="F465" i="13"/>
  <c r="K465" i="13"/>
  <c r="G412" i="13"/>
  <c r="F412" i="13"/>
  <c r="K412" i="13"/>
  <c r="G420" i="13"/>
  <c r="F420" i="13"/>
  <c r="K420" i="13"/>
  <c r="G428" i="13"/>
  <c r="F428" i="13"/>
  <c r="K428" i="13"/>
  <c r="G437" i="13"/>
  <c r="K437" i="13"/>
  <c r="F437" i="13"/>
  <c r="G445" i="13"/>
  <c r="K445" i="13"/>
  <c r="F445" i="13"/>
  <c r="H445" i="13" s="1"/>
  <c r="J445" i="13" s="1"/>
  <c r="G453" i="13"/>
  <c r="K453" i="13"/>
  <c r="F453" i="13"/>
  <c r="H453" i="13" s="1"/>
  <c r="J453" i="13" s="1"/>
  <c r="G461" i="13"/>
  <c r="F461" i="13"/>
  <c r="K461" i="13"/>
  <c r="K475" i="13"/>
  <c r="G475" i="13"/>
  <c r="F475" i="13"/>
  <c r="G432" i="13"/>
  <c r="K432" i="13"/>
  <c r="F432" i="13"/>
  <c r="G436" i="13"/>
  <c r="K436" i="13"/>
  <c r="F436" i="13"/>
  <c r="H436" i="13" s="1"/>
  <c r="J436" i="13" s="1"/>
  <c r="G440" i="13"/>
  <c r="K440" i="13"/>
  <c r="F440" i="13"/>
  <c r="G444" i="13"/>
  <c r="K444" i="13"/>
  <c r="F444" i="13"/>
  <c r="G448" i="13"/>
  <c r="K448" i="13"/>
  <c r="F448" i="13"/>
  <c r="G452" i="13"/>
  <c r="K452" i="13"/>
  <c r="F452" i="13"/>
  <c r="H452" i="13" s="1"/>
  <c r="J452" i="13" s="1"/>
  <c r="G456" i="13"/>
  <c r="K456" i="13"/>
  <c r="F456" i="13"/>
  <c r="H460" i="13"/>
  <c r="J460" i="13" s="1"/>
  <c r="G472" i="13"/>
  <c r="H472" i="13" s="1"/>
  <c r="J472" i="13" s="1"/>
  <c r="K472" i="13"/>
  <c r="G476" i="13"/>
  <c r="F476" i="13"/>
  <c r="K483" i="13"/>
  <c r="G483" i="13"/>
  <c r="F483" i="13"/>
  <c r="G488" i="13"/>
  <c r="H488" i="13" s="1"/>
  <c r="J488" i="13" s="1"/>
  <c r="K488" i="13"/>
  <c r="G496" i="13"/>
  <c r="K496" i="13"/>
  <c r="F496" i="13"/>
  <c r="G429" i="13"/>
  <c r="H429" i="13" s="1"/>
  <c r="J429" i="13" s="1"/>
  <c r="K429" i="13"/>
  <c r="G430" i="13"/>
  <c r="K430" i="13"/>
  <c r="F430" i="13"/>
  <c r="G434" i="13"/>
  <c r="K434" i="13"/>
  <c r="F434" i="13"/>
  <c r="G438" i="13"/>
  <c r="K438" i="13"/>
  <c r="F438" i="13"/>
  <c r="G442" i="13"/>
  <c r="K442" i="13"/>
  <c r="F442" i="13"/>
  <c r="G446" i="13"/>
  <c r="K446" i="13"/>
  <c r="F446" i="13"/>
  <c r="G450" i="13"/>
  <c r="K450" i="13"/>
  <c r="F450" i="13"/>
  <c r="G454" i="13"/>
  <c r="K454" i="13"/>
  <c r="F454" i="13"/>
  <c r="H462" i="13"/>
  <c r="J462" i="13" s="1"/>
  <c r="G468" i="13"/>
  <c r="F468" i="13"/>
  <c r="G474" i="13"/>
  <c r="K474" i="13"/>
  <c r="F474" i="13"/>
  <c r="G480" i="13"/>
  <c r="H480" i="13" s="1"/>
  <c r="J480" i="13" s="1"/>
  <c r="K480" i="13"/>
  <c r="K495" i="13"/>
  <c r="F495" i="13"/>
  <c r="G495" i="13"/>
  <c r="K508" i="13"/>
  <c r="K470" i="13"/>
  <c r="K478" i="13"/>
  <c r="G481" i="13"/>
  <c r="H481" i="13" s="1"/>
  <c r="J481" i="13" s="1"/>
  <c r="K486" i="13"/>
  <c r="K490" i="13"/>
  <c r="K493" i="13"/>
  <c r="F493" i="13"/>
  <c r="H493" i="13" s="1"/>
  <c r="J493" i="13" s="1"/>
  <c r="K501" i="13"/>
  <c r="F501" i="13"/>
  <c r="H501" i="13" s="1"/>
  <c r="J501" i="13" s="1"/>
  <c r="K509" i="13"/>
  <c r="F509" i="13"/>
  <c r="H509" i="13" s="1"/>
  <c r="J509" i="13" s="1"/>
  <c r="K458" i="13"/>
  <c r="K460" i="13"/>
  <c r="K462" i="13"/>
  <c r="K464" i="13"/>
  <c r="K466" i="13"/>
  <c r="K491" i="13"/>
  <c r="F491" i="13"/>
  <c r="K499" i="13"/>
  <c r="F499" i="13"/>
  <c r="K507" i="13"/>
  <c r="F507" i="13"/>
  <c r="G469" i="13"/>
  <c r="F470" i="13"/>
  <c r="H470" i="13" s="1"/>
  <c r="J470" i="13" s="1"/>
  <c r="F471" i="13"/>
  <c r="G477" i="13"/>
  <c r="H477" i="13" s="1"/>
  <c r="J477" i="13" s="1"/>
  <c r="F478" i="13"/>
  <c r="H478" i="13" s="1"/>
  <c r="J478" i="13" s="1"/>
  <c r="F479" i="13"/>
  <c r="H479" i="13" s="1"/>
  <c r="J479" i="13" s="1"/>
  <c r="F486" i="13"/>
  <c r="H486" i="13" s="1"/>
  <c r="J486" i="13" s="1"/>
  <c r="F487" i="13"/>
  <c r="H487" i="13" s="1"/>
  <c r="J487" i="13" s="1"/>
  <c r="K489" i="13"/>
  <c r="F489" i="13"/>
  <c r="H489" i="13" s="1"/>
  <c r="J489" i="13" s="1"/>
  <c r="G491" i="13"/>
  <c r="F492" i="13"/>
  <c r="H492" i="13" s="1"/>
  <c r="J492" i="13" s="1"/>
  <c r="K497" i="13"/>
  <c r="F497" i="13"/>
  <c r="H497" i="13" s="1"/>
  <c r="J497" i="13" s="1"/>
  <c r="G499" i="13"/>
  <c r="F500" i="13"/>
  <c r="H500" i="13" s="1"/>
  <c r="J500" i="13" s="1"/>
  <c r="K505" i="13"/>
  <c r="F505" i="13"/>
  <c r="H505" i="13" s="1"/>
  <c r="J505" i="13" s="1"/>
  <c r="G507" i="13"/>
  <c r="F508" i="13"/>
  <c r="H508" i="13" s="1"/>
  <c r="J508" i="13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4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4" i="10"/>
  <c r="C509" i="10"/>
  <c r="D509" i="10" s="1"/>
  <c r="E509" i="10" s="1"/>
  <c r="C508" i="10"/>
  <c r="D508" i="10" s="1"/>
  <c r="E508" i="10" s="1"/>
  <c r="F508" i="10" s="1"/>
  <c r="C507" i="10"/>
  <c r="D507" i="10" s="1"/>
  <c r="E507" i="10" s="1"/>
  <c r="G507" i="10" s="1"/>
  <c r="C506" i="10"/>
  <c r="D506" i="10" s="1"/>
  <c r="E506" i="10" s="1"/>
  <c r="C505" i="10"/>
  <c r="D505" i="10" s="1"/>
  <c r="E505" i="10" s="1"/>
  <c r="G505" i="10" s="1"/>
  <c r="C504" i="10"/>
  <c r="D504" i="10" s="1"/>
  <c r="E504" i="10" s="1"/>
  <c r="D503" i="10"/>
  <c r="E503" i="10" s="1"/>
  <c r="C503" i="10"/>
  <c r="C502" i="10"/>
  <c r="D502" i="10" s="1"/>
  <c r="E502" i="10" s="1"/>
  <c r="C501" i="10"/>
  <c r="D501" i="10" s="1"/>
  <c r="E501" i="10" s="1"/>
  <c r="C500" i="10"/>
  <c r="D500" i="10" s="1"/>
  <c r="E500" i="10" s="1"/>
  <c r="F500" i="10" s="1"/>
  <c r="C499" i="10"/>
  <c r="D499" i="10" s="1"/>
  <c r="E499" i="10" s="1"/>
  <c r="G499" i="10" s="1"/>
  <c r="C498" i="10"/>
  <c r="D498" i="10" s="1"/>
  <c r="E498" i="10" s="1"/>
  <c r="C497" i="10"/>
  <c r="D497" i="10" s="1"/>
  <c r="E497" i="10" s="1"/>
  <c r="G497" i="10" s="1"/>
  <c r="C496" i="10"/>
  <c r="D496" i="10" s="1"/>
  <c r="E496" i="10" s="1"/>
  <c r="D495" i="10"/>
  <c r="E495" i="10" s="1"/>
  <c r="C495" i="10"/>
  <c r="C494" i="10"/>
  <c r="D494" i="10" s="1"/>
  <c r="E494" i="10" s="1"/>
  <c r="C493" i="10"/>
  <c r="D493" i="10" s="1"/>
  <c r="E493" i="10" s="1"/>
  <c r="C492" i="10"/>
  <c r="D492" i="10" s="1"/>
  <c r="E492" i="10" s="1"/>
  <c r="F492" i="10" s="1"/>
  <c r="C491" i="10"/>
  <c r="D491" i="10" s="1"/>
  <c r="E491" i="10" s="1"/>
  <c r="G491" i="10" s="1"/>
  <c r="C490" i="10"/>
  <c r="D490" i="10" s="1"/>
  <c r="E490" i="10" s="1"/>
  <c r="C489" i="10"/>
  <c r="D489" i="10" s="1"/>
  <c r="E489" i="10" s="1"/>
  <c r="G489" i="10" s="1"/>
  <c r="C488" i="10"/>
  <c r="D488" i="10" s="1"/>
  <c r="E488" i="10" s="1"/>
  <c r="D487" i="10"/>
  <c r="E487" i="10" s="1"/>
  <c r="C487" i="10"/>
  <c r="E486" i="10"/>
  <c r="C486" i="10"/>
  <c r="D486" i="10" s="1"/>
  <c r="D485" i="10"/>
  <c r="E485" i="10" s="1"/>
  <c r="C485" i="10"/>
  <c r="D484" i="10"/>
  <c r="E484" i="10" s="1"/>
  <c r="C484" i="10"/>
  <c r="C483" i="10"/>
  <c r="D483" i="10" s="1"/>
  <c r="E483" i="10" s="1"/>
  <c r="C482" i="10"/>
  <c r="D482" i="10" s="1"/>
  <c r="E482" i="10" s="1"/>
  <c r="C481" i="10"/>
  <c r="D481" i="10" s="1"/>
  <c r="E481" i="10" s="1"/>
  <c r="C480" i="10"/>
  <c r="D480" i="10" s="1"/>
  <c r="E480" i="10" s="1"/>
  <c r="C479" i="10"/>
  <c r="D479" i="10" s="1"/>
  <c r="E479" i="10" s="1"/>
  <c r="C478" i="10"/>
  <c r="D478" i="10" s="1"/>
  <c r="E478" i="10" s="1"/>
  <c r="C477" i="10"/>
  <c r="D477" i="10" s="1"/>
  <c r="E477" i="10" s="1"/>
  <c r="C476" i="10"/>
  <c r="D476" i="10" s="1"/>
  <c r="E476" i="10" s="1"/>
  <c r="C475" i="10"/>
  <c r="D475" i="10" s="1"/>
  <c r="E475" i="10" s="1"/>
  <c r="C474" i="10"/>
  <c r="D474" i="10" s="1"/>
  <c r="E474" i="10" s="1"/>
  <c r="C473" i="10"/>
  <c r="D473" i="10" s="1"/>
  <c r="E473" i="10" s="1"/>
  <c r="C472" i="10"/>
  <c r="D472" i="10" s="1"/>
  <c r="E472" i="10" s="1"/>
  <c r="C471" i="10"/>
  <c r="D471" i="10" s="1"/>
  <c r="E471" i="10" s="1"/>
  <c r="E470" i="10"/>
  <c r="C470" i="10"/>
  <c r="D470" i="10" s="1"/>
  <c r="D469" i="10"/>
  <c r="E469" i="10" s="1"/>
  <c r="C469" i="10"/>
  <c r="D468" i="10"/>
  <c r="E468" i="10" s="1"/>
  <c r="C468" i="10"/>
  <c r="C467" i="10"/>
  <c r="D467" i="10" s="1"/>
  <c r="E467" i="10" s="1"/>
  <c r="C466" i="10"/>
  <c r="D466" i="10" s="1"/>
  <c r="E466" i="10" s="1"/>
  <c r="C465" i="10"/>
  <c r="D465" i="10" s="1"/>
  <c r="E465" i="10" s="1"/>
  <c r="C464" i="10"/>
  <c r="D464" i="10" s="1"/>
  <c r="E464" i="10" s="1"/>
  <c r="C463" i="10"/>
  <c r="D463" i="10" s="1"/>
  <c r="E463" i="10" s="1"/>
  <c r="C462" i="10"/>
  <c r="D462" i="10" s="1"/>
  <c r="E462" i="10" s="1"/>
  <c r="C461" i="10"/>
  <c r="D461" i="10" s="1"/>
  <c r="E461" i="10" s="1"/>
  <c r="C460" i="10"/>
  <c r="D460" i="10" s="1"/>
  <c r="E460" i="10" s="1"/>
  <c r="C459" i="10"/>
  <c r="D459" i="10" s="1"/>
  <c r="E459" i="10" s="1"/>
  <c r="C458" i="10"/>
  <c r="D458" i="10" s="1"/>
  <c r="E458" i="10" s="1"/>
  <c r="C457" i="10"/>
  <c r="D457" i="10" s="1"/>
  <c r="E457" i="10" s="1"/>
  <c r="C456" i="10"/>
  <c r="D456" i="10" s="1"/>
  <c r="E456" i="10" s="1"/>
  <c r="C455" i="10"/>
  <c r="D455" i="10" s="1"/>
  <c r="E455" i="10" s="1"/>
  <c r="E454" i="10"/>
  <c r="C454" i="10"/>
  <c r="D454" i="10" s="1"/>
  <c r="D453" i="10"/>
  <c r="E453" i="10" s="1"/>
  <c r="C453" i="10"/>
  <c r="E452" i="10"/>
  <c r="C452" i="10"/>
  <c r="D452" i="10" s="1"/>
  <c r="D451" i="10"/>
  <c r="E451" i="10" s="1"/>
  <c r="C451" i="10"/>
  <c r="E450" i="10"/>
  <c r="C450" i="10"/>
  <c r="D450" i="10" s="1"/>
  <c r="D449" i="10"/>
  <c r="E449" i="10" s="1"/>
  <c r="C449" i="10"/>
  <c r="E448" i="10"/>
  <c r="C448" i="10"/>
  <c r="D448" i="10" s="1"/>
  <c r="D447" i="10"/>
  <c r="E447" i="10" s="1"/>
  <c r="C447" i="10"/>
  <c r="E446" i="10"/>
  <c r="C446" i="10"/>
  <c r="D446" i="10" s="1"/>
  <c r="D445" i="10"/>
  <c r="E445" i="10" s="1"/>
  <c r="C445" i="10"/>
  <c r="E444" i="10"/>
  <c r="C444" i="10"/>
  <c r="D444" i="10" s="1"/>
  <c r="D443" i="10"/>
  <c r="E443" i="10" s="1"/>
  <c r="C443" i="10"/>
  <c r="E442" i="10"/>
  <c r="C442" i="10"/>
  <c r="D442" i="10" s="1"/>
  <c r="D441" i="10"/>
  <c r="E441" i="10" s="1"/>
  <c r="C441" i="10"/>
  <c r="E440" i="10"/>
  <c r="C440" i="10"/>
  <c r="D440" i="10" s="1"/>
  <c r="D439" i="10"/>
  <c r="E439" i="10" s="1"/>
  <c r="C439" i="10"/>
  <c r="E438" i="10"/>
  <c r="C438" i="10"/>
  <c r="D438" i="10" s="1"/>
  <c r="D437" i="10"/>
  <c r="E437" i="10" s="1"/>
  <c r="C437" i="10"/>
  <c r="E436" i="10"/>
  <c r="C436" i="10"/>
  <c r="D436" i="10" s="1"/>
  <c r="D435" i="10"/>
  <c r="E435" i="10" s="1"/>
  <c r="C435" i="10"/>
  <c r="E434" i="10"/>
  <c r="C434" i="10"/>
  <c r="D434" i="10" s="1"/>
  <c r="D433" i="10"/>
  <c r="E433" i="10" s="1"/>
  <c r="G433" i="10" s="1"/>
  <c r="C433" i="10"/>
  <c r="D432" i="10"/>
  <c r="E432" i="10" s="1"/>
  <c r="F432" i="10" s="1"/>
  <c r="C432" i="10"/>
  <c r="C431" i="10"/>
  <c r="D431" i="10" s="1"/>
  <c r="E431" i="10" s="1"/>
  <c r="G431" i="10" s="1"/>
  <c r="C430" i="10"/>
  <c r="D430" i="10" s="1"/>
  <c r="E430" i="10" s="1"/>
  <c r="D429" i="10"/>
  <c r="E429" i="10" s="1"/>
  <c r="C429" i="10"/>
  <c r="C428" i="10"/>
  <c r="D428" i="10" s="1"/>
  <c r="E428" i="10" s="1"/>
  <c r="F428" i="10" s="1"/>
  <c r="C427" i="10"/>
  <c r="D427" i="10" s="1"/>
  <c r="E427" i="10" s="1"/>
  <c r="C426" i="10"/>
  <c r="D426" i="10" s="1"/>
  <c r="E426" i="10" s="1"/>
  <c r="C425" i="10"/>
  <c r="D425" i="10" s="1"/>
  <c r="E425" i="10" s="1"/>
  <c r="G425" i="10" s="1"/>
  <c r="C424" i="10"/>
  <c r="D424" i="10" s="1"/>
  <c r="E424" i="10" s="1"/>
  <c r="C423" i="10"/>
  <c r="D423" i="10" s="1"/>
  <c r="E423" i="10" s="1"/>
  <c r="G423" i="10" s="1"/>
  <c r="C422" i="10"/>
  <c r="D422" i="10" s="1"/>
  <c r="E422" i="10" s="1"/>
  <c r="C421" i="10"/>
  <c r="D421" i="10" s="1"/>
  <c r="E421" i="10" s="1"/>
  <c r="G421" i="10" s="1"/>
  <c r="C420" i="10"/>
  <c r="D420" i="10" s="1"/>
  <c r="E420" i="10" s="1"/>
  <c r="D419" i="10"/>
  <c r="E419" i="10" s="1"/>
  <c r="G419" i="10" s="1"/>
  <c r="C419" i="10"/>
  <c r="C418" i="10"/>
  <c r="D418" i="10" s="1"/>
  <c r="E418" i="10" s="1"/>
  <c r="C417" i="10"/>
  <c r="D417" i="10" s="1"/>
  <c r="E417" i="10" s="1"/>
  <c r="G417" i="10" s="1"/>
  <c r="C416" i="10"/>
  <c r="D416" i="10" s="1"/>
  <c r="E416" i="10" s="1"/>
  <c r="C415" i="10"/>
  <c r="D415" i="10" s="1"/>
  <c r="E415" i="10" s="1"/>
  <c r="G415" i="10" s="1"/>
  <c r="C414" i="10"/>
  <c r="D414" i="10" s="1"/>
  <c r="E414" i="10" s="1"/>
  <c r="C413" i="10"/>
  <c r="D413" i="10" s="1"/>
  <c r="E413" i="10" s="1"/>
  <c r="G413" i="10" s="1"/>
  <c r="C412" i="10"/>
  <c r="D412" i="10" s="1"/>
  <c r="E412" i="10" s="1"/>
  <c r="D411" i="10"/>
  <c r="E411" i="10" s="1"/>
  <c r="G411" i="10" s="1"/>
  <c r="C411" i="10"/>
  <c r="C410" i="10"/>
  <c r="D410" i="10" s="1"/>
  <c r="E410" i="10" s="1"/>
  <c r="C409" i="10"/>
  <c r="D409" i="10" s="1"/>
  <c r="E409" i="10" s="1"/>
  <c r="G409" i="10" s="1"/>
  <c r="C408" i="10"/>
  <c r="D408" i="10" s="1"/>
  <c r="E408" i="10" s="1"/>
  <c r="C407" i="10"/>
  <c r="D407" i="10" s="1"/>
  <c r="E407" i="10" s="1"/>
  <c r="G407" i="10" s="1"/>
  <c r="C406" i="10"/>
  <c r="D406" i="10" s="1"/>
  <c r="E406" i="10" s="1"/>
  <c r="C405" i="10"/>
  <c r="D405" i="10" s="1"/>
  <c r="E405" i="10" s="1"/>
  <c r="G405" i="10" s="1"/>
  <c r="C404" i="10"/>
  <c r="D404" i="10" s="1"/>
  <c r="E404" i="10" s="1"/>
  <c r="D403" i="10"/>
  <c r="E403" i="10" s="1"/>
  <c r="G403" i="10" s="1"/>
  <c r="C403" i="10"/>
  <c r="C402" i="10"/>
  <c r="D402" i="10" s="1"/>
  <c r="E402" i="10" s="1"/>
  <c r="C401" i="10"/>
  <c r="D401" i="10" s="1"/>
  <c r="E401" i="10" s="1"/>
  <c r="G401" i="10" s="1"/>
  <c r="C400" i="10"/>
  <c r="D400" i="10" s="1"/>
  <c r="E400" i="10" s="1"/>
  <c r="C399" i="10"/>
  <c r="D399" i="10" s="1"/>
  <c r="E399" i="10" s="1"/>
  <c r="G399" i="10" s="1"/>
  <c r="C398" i="10"/>
  <c r="D398" i="10" s="1"/>
  <c r="E398" i="10" s="1"/>
  <c r="C397" i="10"/>
  <c r="D397" i="10" s="1"/>
  <c r="E397" i="10" s="1"/>
  <c r="G397" i="10" s="1"/>
  <c r="C396" i="10"/>
  <c r="D396" i="10" s="1"/>
  <c r="E396" i="10" s="1"/>
  <c r="D395" i="10"/>
  <c r="E395" i="10" s="1"/>
  <c r="G395" i="10" s="1"/>
  <c r="C395" i="10"/>
  <c r="C394" i="10"/>
  <c r="D394" i="10" s="1"/>
  <c r="E394" i="10" s="1"/>
  <c r="C393" i="10"/>
  <c r="D393" i="10" s="1"/>
  <c r="E393" i="10" s="1"/>
  <c r="G393" i="10" s="1"/>
  <c r="C392" i="10"/>
  <c r="D392" i="10" s="1"/>
  <c r="E392" i="10" s="1"/>
  <c r="C391" i="10"/>
  <c r="D391" i="10" s="1"/>
  <c r="E391" i="10" s="1"/>
  <c r="C390" i="10"/>
  <c r="D390" i="10" s="1"/>
  <c r="E390" i="10" s="1"/>
  <c r="C389" i="10"/>
  <c r="D389" i="10" s="1"/>
  <c r="E389" i="10" s="1"/>
  <c r="C388" i="10"/>
  <c r="D388" i="10" s="1"/>
  <c r="E388" i="10" s="1"/>
  <c r="C387" i="10"/>
  <c r="D387" i="10" s="1"/>
  <c r="E387" i="10" s="1"/>
  <c r="C386" i="10"/>
  <c r="D386" i="10" s="1"/>
  <c r="E386" i="10" s="1"/>
  <c r="D385" i="10"/>
  <c r="E385" i="10" s="1"/>
  <c r="C385" i="10"/>
  <c r="C384" i="10"/>
  <c r="D384" i="10" s="1"/>
  <c r="E384" i="10" s="1"/>
  <c r="C383" i="10"/>
  <c r="D383" i="10" s="1"/>
  <c r="E383" i="10" s="1"/>
  <c r="C382" i="10"/>
  <c r="D382" i="10" s="1"/>
  <c r="E382" i="10" s="1"/>
  <c r="C381" i="10"/>
  <c r="D381" i="10" s="1"/>
  <c r="E381" i="10" s="1"/>
  <c r="C380" i="10"/>
  <c r="D380" i="10" s="1"/>
  <c r="E380" i="10" s="1"/>
  <c r="C379" i="10"/>
  <c r="D379" i="10" s="1"/>
  <c r="E379" i="10" s="1"/>
  <c r="C378" i="10"/>
  <c r="D378" i="10" s="1"/>
  <c r="E378" i="10" s="1"/>
  <c r="C377" i="10"/>
  <c r="D377" i="10" s="1"/>
  <c r="E377" i="10" s="1"/>
  <c r="C376" i="10"/>
  <c r="D376" i="10" s="1"/>
  <c r="E376" i="10" s="1"/>
  <c r="D375" i="10"/>
  <c r="E375" i="10" s="1"/>
  <c r="C375" i="10"/>
  <c r="E374" i="10"/>
  <c r="C374" i="10"/>
  <c r="D374" i="10" s="1"/>
  <c r="D373" i="10"/>
  <c r="E373" i="10" s="1"/>
  <c r="C373" i="10"/>
  <c r="C372" i="10"/>
  <c r="D372" i="10" s="1"/>
  <c r="E372" i="10" s="1"/>
  <c r="C371" i="10"/>
  <c r="D371" i="10" s="1"/>
  <c r="E371" i="10" s="1"/>
  <c r="C370" i="10"/>
  <c r="D370" i="10" s="1"/>
  <c r="E370" i="10" s="1"/>
  <c r="C369" i="10"/>
  <c r="D369" i="10" s="1"/>
  <c r="E369" i="10" s="1"/>
  <c r="C368" i="10"/>
  <c r="D368" i="10" s="1"/>
  <c r="E368" i="10" s="1"/>
  <c r="C367" i="10"/>
  <c r="D367" i="10" s="1"/>
  <c r="E367" i="10" s="1"/>
  <c r="C366" i="10"/>
  <c r="D366" i="10" s="1"/>
  <c r="E366" i="10" s="1"/>
  <c r="C365" i="10"/>
  <c r="D365" i="10" s="1"/>
  <c r="E365" i="10" s="1"/>
  <c r="C364" i="10"/>
  <c r="D364" i="10" s="1"/>
  <c r="E364" i="10" s="1"/>
  <c r="D363" i="10"/>
  <c r="E363" i="10" s="1"/>
  <c r="C363" i="10"/>
  <c r="C362" i="10"/>
  <c r="D362" i="10" s="1"/>
  <c r="E362" i="10" s="1"/>
  <c r="C361" i="10"/>
  <c r="D361" i="10" s="1"/>
  <c r="E361" i="10" s="1"/>
  <c r="C360" i="10"/>
  <c r="D360" i="10" s="1"/>
  <c r="E360" i="10" s="1"/>
  <c r="C359" i="10"/>
  <c r="D359" i="10" s="1"/>
  <c r="E359" i="10" s="1"/>
  <c r="C358" i="10"/>
  <c r="D358" i="10" s="1"/>
  <c r="E358" i="10" s="1"/>
  <c r="C357" i="10"/>
  <c r="D357" i="10" s="1"/>
  <c r="E357" i="10" s="1"/>
  <c r="C356" i="10"/>
  <c r="D356" i="10" s="1"/>
  <c r="E356" i="10" s="1"/>
  <c r="C355" i="10"/>
  <c r="D355" i="10" s="1"/>
  <c r="E355" i="10" s="1"/>
  <c r="C354" i="10"/>
  <c r="D354" i="10" s="1"/>
  <c r="E354" i="10" s="1"/>
  <c r="D353" i="10"/>
  <c r="E353" i="10" s="1"/>
  <c r="C353" i="10"/>
  <c r="C352" i="10"/>
  <c r="D352" i="10" s="1"/>
  <c r="E352" i="10" s="1"/>
  <c r="C351" i="10"/>
  <c r="D351" i="10" s="1"/>
  <c r="E351" i="10" s="1"/>
  <c r="C350" i="10"/>
  <c r="D350" i="10" s="1"/>
  <c r="E350" i="10" s="1"/>
  <c r="C349" i="10"/>
  <c r="D349" i="10" s="1"/>
  <c r="E349" i="10" s="1"/>
  <c r="C348" i="10"/>
  <c r="D348" i="10" s="1"/>
  <c r="E348" i="10" s="1"/>
  <c r="C347" i="10"/>
  <c r="D347" i="10" s="1"/>
  <c r="E347" i="10" s="1"/>
  <c r="C346" i="10"/>
  <c r="D346" i="10" s="1"/>
  <c r="E346" i="10" s="1"/>
  <c r="F345" i="10"/>
  <c r="C345" i="10"/>
  <c r="D345" i="10" s="1"/>
  <c r="E345" i="10" s="1"/>
  <c r="G345" i="10" s="1"/>
  <c r="C344" i="10"/>
  <c r="D344" i="10" s="1"/>
  <c r="E344" i="10" s="1"/>
  <c r="C343" i="10"/>
  <c r="D343" i="10" s="1"/>
  <c r="E343" i="10" s="1"/>
  <c r="C342" i="10"/>
  <c r="D342" i="10" s="1"/>
  <c r="E342" i="10" s="1"/>
  <c r="F342" i="10" s="1"/>
  <c r="C341" i="10"/>
  <c r="D341" i="10" s="1"/>
  <c r="E341" i="10" s="1"/>
  <c r="C340" i="10"/>
  <c r="D340" i="10" s="1"/>
  <c r="E340" i="10" s="1"/>
  <c r="G340" i="10" s="1"/>
  <c r="C339" i="10"/>
  <c r="D339" i="10" s="1"/>
  <c r="E339" i="10" s="1"/>
  <c r="C338" i="10"/>
  <c r="D338" i="10" s="1"/>
  <c r="E338" i="10" s="1"/>
  <c r="E337" i="10"/>
  <c r="F337" i="10" s="1"/>
  <c r="C337" i="10"/>
  <c r="D337" i="10" s="1"/>
  <c r="D336" i="10"/>
  <c r="E336" i="10" s="1"/>
  <c r="C336" i="10"/>
  <c r="C335" i="10"/>
  <c r="D335" i="10" s="1"/>
  <c r="E335" i="10" s="1"/>
  <c r="F334" i="10"/>
  <c r="C334" i="10"/>
  <c r="D334" i="10" s="1"/>
  <c r="E334" i="10" s="1"/>
  <c r="G334" i="10" s="1"/>
  <c r="G333" i="10"/>
  <c r="C333" i="10"/>
  <c r="D333" i="10" s="1"/>
  <c r="E333" i="10" s="1"/>
  <c r="F333" i="10" s="1"/>
  <c r="D332" i="10"/>
  <c r="E332" i="10" s="1"/>
  <c r="C332" i="10"/>
  <c r="C331" i="10"/>
  <c r="D331" i="10" s="1"/>
  <c r="E331" i="10" s="1"/>
  <c r="C330" i="10"/>
  <c r="D330" i="10" s="1"/>
  <c r="E330" i="10" s="1"/>
  <c r="C329" i="10"/>
  <c r="D329" i="10" s="1"/>
  <c r="E329" i="10" s="1"/>
  <c r="C328" i="10"/>
  <c r="D328" i="10" s="1"/>
  <c r="E328" i="10" s="1"/>
  <c r="C327" i="10"/>
  <c r="D327" i="10" s="1"/>
  <c r="E327" i="10" s="1"/>
  <c r="C326" i="10"/>
  <c r="D326" i="10" s="1"/>
  <c r="E326" i="10" s="1"/>
  <c r="F326" i="10" s="1"/>
  <c r="C325" i="10"/>
  <c r="D325" i="10" s="1"/>
  <c r="E325" i="10" s="1"/>
  <c r="C324" i="10"/>
  <c r="D324" i="10" s="1"/>
  <c r="E324" i="10" s="1"/>
  <c r="G324" i="10" s="1"/>
  <c r="C323" i="10"/>
  <c r="D323" i="10" s="1"/>
  <c r="E323" i="10" s="1"/>
  <c r="C322" i="10"/>
  <c r="D322" i="10" s="1"/>
  <c r="E322" i="10" s="1"/>
  <c r="E321" i="10"/>
  <c r="F321" i="10" s="1"/>
  <c r="C321" i="10"/>
  <c r="D321" i="10" s="1"/>
  <c r="D320" i="10"/>
  <c r="E320" i="10" s="1"/>
  <c r="C320" i="10"/>
  <c r="E319" i="10"/>
  <c r="C319" i="10"/>
  <c r="D319" i="10" s="1"/>
  <c r="F318" i="10"/>
  <c r="H318" i="10" s="1"/>
  <c r="J318" i="10" s="1"/>
  <c r="C318" i="10"/>
  <c r="D318" i="10" s="1"/>
  <c r="E318" i="10" s="1"/>
  <c r="G318" i="10" s="1"/>
  <c r="C317" i="10"/>
  <c r="D317" i="10" s="1"/>
  <c r="E317" i="10" s="1"/>
  <c r="F317" i="10" s="1"/>
  <c r="C316" i="10"/>
  <c r="D316" i="10" s="1"/>
  <c r="E316" i="10" s="1"/>
  <c r="C315" i="10"/>
  <c r="D315" i="10" s="1"/>
  <c r="E315" i="10" s="1"/>
  <c r="C314" i="10"/>
  <c r="D314" i="10" s="1"/>
  <c r="E314" i="10" s="1"/>
  <c r="C313" i="10"/>
  <c r="D313" i="10" s="1"/>
  <c r="E313" i="10" s="1"/>
  <c r="G313" i="10" s="1"/>
  <c r="C312" i="10"/>
  <c r="D312" i="10" s="1"/>
  <c r="E312" i="10" s="1"/>
  <c r="C311" i="10"/>
  <c r="D311" i="10" s="1"/>
  <c r="E311" i="10" s="1"/>
  <c r="C310" i="10"/>
  <c r="D310" i="10" s="1"/>
  <c r="E310" i="10" s="1"/>
  <c r="C309" i="10"/>
  <c r="D309" i="10" s="1"/>
  <c r="E309" i="10" s="1"/>
  <c r="D308" i="10"/>
  <c r="E308" i="10" s="1"/>
  <c r="C308" i="10"/>
  <c r="G307" i="10"/>
  <c r="H307" i="10" s="1"/>
  <c r="J307" i="10" s="1"/>
  <c r="C307" i="10"/>
  <c r="D307" i="10" s="1"/>
  <c r="E307" i="10" s="1"/>
  <c r="F307" i="10" s="1"/>
  <c r="C306" i="10"/>
  <c r="D306" i="10" s="1"/>
  <c r="E306" i="10" s="1"/>
  <c r="C305" i="10"/>
  <c r="D305" i="10" s="1"/>
  <c r="E305" i="10" s="1"/>
  <c r="G305" i="10" s="1"/>
  <c r="C304" i="10"/>
  <c r="D304" i="10" s="1"/>
  <c r="E304" i="10" s="1"/>
  <c r="C303" i="10"/>
  <c r="D303" i="10" s="1"/>
  <c r="E303" i="10" s="1"/>
  <c r="C302" i="10"/>
  <c r="D302" i="10" s="1"/>
  <c r="E302" i="10" s="1"/>
  <c r="G302" i="10" s="1"/>
  <c r="C301" i="10"/>
  <c r="D301" i="10" s="1"/>
  <c r="E301" i="10" s="1"/>
  <c r="C300" i="10"/>
  <c r="D300" i="10" s="1"/>
  <c r="E300" i="10" s="1"/>
  <c r="C299" i="10"/>
  <c r="D299" i="10" s="1"/>
  <c r="E299" i="10" s="1"/>
  <c r="C298" i="10"/>
  <c r="D298" i="10" s="1"/>
  <c r="E298" i="10" s="1"/>
  <c r="C297" i="10"/>
  <c r="D297" i="10" s="1"/>
  <c r="E297" i="10" s="1"/>
  <c r="E296" i="10"/>
  <c r="C296" i="10"/>
  <c r="D296" i="10" s="1"/>
  <c r="C295" i="10"/>
  <c r="D295" i="10" s="1"/>
  <c r="E295" i="10" s="1"/>
  <c r="G295" i="10" s="1"/>
  <c r="C294" i="10"/>
  <c r="D294" i="10" s="1"/>
  <c r="E294" i="10" s="1"/>
  <c r="C293" i="10"/>
  <c r="D293" i="10" s="1"/>
  <c r="E293" i="10" s="1"/>
  <c r="G293" i="10" s="1"/>
  <c r="C292" i="10"/>
  <c r="D292" i="10" s="1"/>
  <c r="E292" i="10" s="1"/>
  <c r="F292" i="10" s="1"/>
  <c r="D291" i="10"/>
  <c r="E291" i="10" s="1"/>
  <c r="C291" i="10"/>
  <c r="C290" i="10"/>
  <c r="D290" i="10" s="1"/>
  <c r="E290" i="10" s="1"/>
  <c r="F290" i="10" s="1"/>
  <c r="C289" i="10"/>
  <c r="D289" i="10" s="1"/>
  <c r="E289" i="10" s="1"/>
  <c r="E288" i="10"/>
  <c r="C288" i="10"/>
  <c r="D288" i="10" s="1"/>
  <c r="F287" i="10"/>
  <c r="H287" i="10" s="1"/>
  <c r="J287" i="10" s="1"/>
  <c r="C287" i="10"/>
  <c r="D287" i="10" s="1"/>
  <c r="E287" i="10" s="1"/>
  <c r="G287" i="10" s="1"/>
  <c r="D286" i="10"/>
  <c r="E286" i="10" s="1"/>
  <c r="C286" i="10"/>
  <c r="F285" i="10"/>
  <c r="H285" i="10" s="1"/>
  <c r="J285" i="10" s="1"/>
  <c r="C285" i="10"/>
  <c r="D285" i="10" s="1"/>
  <c r="E285" i="10" s="1"/>
  <c r="G285" i="10" s="1"/>
  <c r="G284" i="10"/>
  <c r="C284" i="10"/>
  <c r="D284" i="10" s="1"/>
  <c r="E284" i="10" s="1"/>
  <c r="F284" i="10" s="1"/>
  <c r="D283" i="10"/>
  <c r="E283" i="10" s="1"/>
  <c r="C283" i="10"/>
  <c r="G282" i="10"/>
  <c r="C282" i="10"/>
  <c r="D282" i="10" s="1"/>
  <c r="E282" i="10" s="1"/>
  <c r="F282" i="10" s="1"/>
  <c r="C281" i="10"/>
  <c r="D281" i="10" s="1"/>
  <c r="E281" i="10" s="1"/>
  <c r="C280" i="10"/>
  <c r="D280" i="10" s="1"/>
  <c r="E280" i="10" s="1"/>
  <c r="C279" i="10"/>
  <c r="D279" i="10" s="1"/>
  <c r="E279" i="10" s="1"/>
  <c r="G279" i="10" s="1"/>
  <c r="D278" i="10"/>
  <c r="E278" i="10" s="1"/>
  <c r="C278" i="10"/>
  <c r="F277" i="10"/>
  <c r="H277" i="10" s="1"/>
  <c r="J277" i="10" s="1"/>
  <c r="C277" i="10"/>
  <c r="D277" i="10" s="1"/>
  <c r="E277" i="10" s="1"/>
  <c r="G277" i="10" s="1"/>
  <c r="C276" i="10"/>
  <c r="D276" i="10" s="1"/>
  <c r="E276" i="10" s="1"/>
  <c r="F276" i="10" s="1"/>
  <c r="C275" i="10"/>
  <c r="D275" i="10" s="1"/>
  <c r="E275" i="10" s="1"/>
  <c r="C274" i="10"/>
  <c r="D274" i="10" s="1"/>
  <c r="E274" i="10" s="1"/>
  <c r="F274" i="10" s="1"/>
  <c r="C273" i="10"/>
  <c r="D273" i="10" s="1"/>
  <c r="E273" i="10" s="1"/>
  <c r="C272" i="10"/>
  <c r="D272" i="10" s="1"/>
  <c r="E272" i="10" s="1"/>
  <c r="C271" i="10"/>
  <c r="D271" i="10" s="1"/>
  <c r="E271" i="10" s="1"/>
  <c r="G271" i="10" s="1"/>
  <c r="C270" i="10"/>
  <c r="D270" i="10" s="1"/>
  <c r="E270" i="10" s="1"/>
  <c r="C269" i="10"/>
  <c r="D269" i="10" s="1"/>
  <c r="E269" i="10" s="1"/>
  <c r="G269" i="10" s="1"/>
  <c r="C268" i="10"/>
  <c r="D268" i="10" s="1"/>
  <c r="E268" i="10" s="1"/>
  <c r="F268" i="10" s="1"/>
  <c r="C267" i="10"/>
  <c r="D267" i="10" s="1"/>
  <c r="E267" i="10" s="1"/>
  <c r="C266" i="10"/>
  <c r="D266" i="10" s="1"/>
  <c r="E266" i="10" s="1"/>
  <c r="F266" i="10" s="1"/>
  <c r="C265" i="10"/>
  <c r="D265" i="10" s="1"/>
  <c r="E265" i="10" s="1"/>
  <c r="E264" i="10"/>
  <c r="C264" i="10"/>
  <c r="D264" i="10" s="1"/>
  <c r="C263" i="10"/>
  <c r="D263" i="10" s="1"/>
  <c r="E263" i="10" s="1"/>
  <c r="G263" i="10" s="1"/>
  <c r="C262" i="10"/>
  <c r="D262" i="10" s="1"/>
  <c r="E262" i="10" s="1"/>
  <c r="C261" i="10"/>
  <c r="D261" i="10" s="1"/>
  <c r="E261" i="10" s="1"/>
  <c r="G261" i="10" s="1"/>
  <c r="C260" i="10"/>
  <c r="D260" i="10" s="1"/>
  <c r="E260" i="10" s="1"/>
  <c r="F260" i="10" s="1"/>
  <c r="D259" i="10"/>
  <c r="E259" i="10" s="1"/>
  <c r="C259" i="10"/>
  <c r="C258" i="10"/>
  <c r="D258" i="10" s="1"/>
  <c r="E258" i="10" s="1"/>
  <c r="F258" i="10" s="1"/>
  <c r="C257" i="10"/>
  <c r="D257" i="10" s="1"/>
  <c r="E257" i="10" s="1"/>
  <c r="E256" i="10"/>
  <c r="C256" i="10"/>
  <c r="D256" i="10" s="1"/>
  <c r="F255" i="10"/>
  <c r="H255" i="10" s="1"/>
  <c r="J255" i="10" s="1"/>
  <c r="C255" i="10"/>
  <c r="D255" i="10" s="1"/>
  <c r="E255" i="10" s="1"/>
  <c r="G255" i="10" s="1"/>
  <c r="D254" i="10"/>
  <c r="E254" i="10" s="1"/>
  <c r="C254" i="10"/>
  <c r="F253" i="10"/>
  <c r="H253" i="10" s="1"/>
  <c r="J253" i="10" s="1"/>
  <c r="C253" i="10"/>
  <c r="D253" i="10" s="1"/>
  <c r="E253" i="10" s="1"/>
  <c r="G253" i="10" s="1"/>
  <c r="G252" i="10"/>
  <c r="C252" i="10"/>
  <c r="D252" i="10" s="1"/>
  <c r="E252" i="10" s="1"/>
  <c r="F252" i="10" s="1"/>
  <c r="D251" i="10"/>
  <c r="E251" i="10" s="1"/>
  <c r="C251" i="10"/>
  <c r="G250" i="10"/>
  <c r="C250" i="10"/>
  <c r="D250" i="10" s="1"/>
  <c r="E250" i="10" s="1"/>
  <c r="F250" i="10" s="1"/>
  <c r="C249" i="10"/>
  <c r="D249" i="10" s="1"/>
  <c r="E249" i="10" s="1"/>
  <c r="C248" i="10"/>
  <c r="D248" i="10" s="1"/>
  <c r="E248" i="10" s="1"/>
  <c r="C247" i="10"/>
  <c r="D247" i="10" s="1"/>
  <c r="E247" i="10" s="1"/>
  <c r="G247" i="10" s="1"/>
  <c r="D246" i="10"/>
  <c r="E246" i="10" s="1"/>
  <c r="C246" i="10"/>
  <c r="F245" i="10"/>
  <c r="H245" i="10" s="1"/>
  <c r="J245" i="10" s="1"/>
  <c r="C245" i="10"/>
  <c r="D245" i="10" s="1"/>
  <c r="E245" i="10" s="1"/>
  <c r="G245" i="10" s="1"/>
  <c r="C244" i="10"/>
  <c r="D244" i="10" s="1"/>
  <c r="E244" i="10" s="1"/>
  <c r="F244" i="10" s="1"/>
  <c r="C243" i="10"/>
  <c r="D243" i="10" s="1"/>
  <c r="E243" i="10" s="1"/>
  <c r="C242" i="10"/>
  <c r="D242" i="10" s="1"/>
  <c r="E242" i="10" s="1"/>
  <c r="F242" i="10" s="1"/>
  <c r="C241" i="10"/>
  <c r="D241" i="10" s="1"/>
  <c r="E241" i="10" s="1"/>
  <c r="C240" i="10"/>
  <c r="D240" i="10" s="1"/>
  <c r="E240" i="10" s="1"/>
  <c r="C239" i="10"/>
  <c r="D239" i="10" s="1"/>
  <c r="E239" i="10" s="1"/>
  <c r="G239" i="10" s="1"/>
  <c r="C238" i="10"/>
  <c r="D238" i="10" s="1"/>
  <c r="E238" i="10" s="1"/>
  <c r="C237" i="10"/>
  <c r="D237" i="10" s="1"/>
  <c r="E237" i="10" s="1"/>
  <c r="G237" i="10" s="1"/>
  <c r="C236" i="10"/>
  <c r="D236" i="10" s="1"/>
  <c r="E236" i="10" s="1"/>
  <c r="C235" i="10"/>
  <c r="D235" i="10" s="1"/>
  <c r="E235" i="10" s="1"/>
  <c r="G235" i="10" s="1"/>
  <c r="C234" i="10"/>
  <c r="D234" i="10" s="1"/>
  <c r="E234" i="10" s="1"/>
  <c r="F233" i="10"/>
  <c r="H233" i="10" s="1"/>
  <c r="J233" i="10" s="1"/>
  <c r="C233" i="10"/>
  <c r="D233" i="10" s="1"/>
  <c r="E233" i="10" s="1"/>
  <c r="G233" i="10" s="1"/>
  <c r="C232" i="10"/>
  <c r="D232" i="10" s="1"/>
  <c r="E232" i="10" s="1"/>
  <c r="C231" i="10"/>
  <c r="D231" i="10" s="1"/>
  <c r="E231" i="10" s="1"/>
  <c r="G231" i="10" s="1"/>
  <c r="C230" i="10"/>
  <c r="D230" i="10" s="1"/>
  <c r="E230" i="10" s="1"/>
  <c r="C229" i="10"/>
  <c r="D229" i="10" s="1"/>
  <c r="E229" i="10" s="1"/>
  <c r="G229" i="10" s="1"/>
  <c r="C228" i="10"/>
  <c r="D228" i="10" s="1"/>
  <c r="E228" i="10" s="1"/>
  <c r="C227" i="10"/>
  <c r="D227" i="10" s="1"/>
  <c r="E227" i="10" s="1"/>
  <c r="G227" i="10" s="1"/>
  <c r="C226" i="10"/>
  <c r="D226" i="10" s="1"/>
  <c r="E226" i="10" s="1"/>
  <c r="F225" i="10"/>
  <c r="H225" i="10" s="1"/>
  <c r="J225" i="10" s="1"/>
  <c r="C225" i="10"/>
  <c r="D225" i="10" s="1"/>
  <c r="E225" i="10" s="1"/>
  <c r="G225" i="10" s="1"/>
  <c r="C224" i="10"/>
  <c r="D224" i="10" s="1"/>
  <c r="E224" i="10" s="1"/>
  <c r="C223" i="10"/>
  <c r="D223" i="10" s="1"/>
  <c r="E223" i="10" s="1"/>
  <c r="G223" i="10" s="1"/>
  <c r="C222" i="10"/>
  <c r="D222" i="10" s="1"/>
  <c r="E222" i="10" s="1"/>
  <c r="C221" i="10"/>
  <c r="D221" i="10" s="1"/>
  <c r="E221" i="10" s="1"/>
  <c r="G221" i="10" s="1"/>
  <c r="C220" i="10"/>
  <c r="D220" i="10" s="1"/>
  <c r="E220" i="10" s="1"/>
  <c r="C219" i="10"/>
  <c r="D219" i="10" s="1"/>
  <c r="E219" i="10" s="1"/>
  <c r="G219" i="10" s="1"/>
  <c r="C218" i="10"/>
  <c r="D218" i="10" s="1"/>
  <c r="E218" i="10" s="1"/>
  <c r="F217" i="10"/>
  <c r="H217" i="10" s="1"/>
  <c r="J217" i="10" s="1"/>
  <c r="C217" i="10"/>
  <c r="D217" i="10" s="1"/>
  <c r="E217" i="10" s="1"/>
  <c r="G217" i="10" s="1"/>
  <c r="C216" i="10"/>
  <c r="D216" i="10" s="1"/>
  <c r="E216" i="10" s="1"/>
  <c r="C215" i="10"/>
  <c r="D215" i="10" s="1"/>
  <c r="E215" i="10" s="1"/>
  <c r="G215" i="10" s="1"/>
  <c r="C214" i="10"/>
  <c r="D214" i="10" s="1"/>
  <c r="E214" i="10" s="1"/>
  <c r="C213" i="10"/>
  <c r="D213" i="10" s="1"/>
  <c r="E213" i="10" s="1"/>
  <c r="G213" i="10" s="1"/>
  <c r="C212" i="10"/>
  <c r="D212" i="10" s="1"/>
  <c r="E212" i="10" s="1"/>
  <c r="C211" i="10"/>
  <c r="D211" i="10" s="1"/>
  <c r="E211" i="10" s="1"/>
  <c r="G211" i="10" s="1"/>
  <c r="C210" i="10"/>
  <c r="D210" i="10" s="1"/>
  <c r="E210" i="10" s="1"/>
  <c r="F209" i="10"/>
  <c r="H209" i="10" s="1"/>
  <c r="J209" i="10" s="1"/>
  <c r="C209" i="10"/>
  <c r="D209" i="10" s="1"/>
  <c r="E209" i="10" s="1"/>
  <c r="G209" i="10" s="1"/>
  <c r="C208" i="10"/>
  <c r="D208" i="10" s="1"/>
  <c r="E208" i="10" s="1"/>
  <c r="C207" i="10"/>
  <c r="D207" i="10" s="1"/>
  <c r="E207" i="10" s="1"/>
  <c r="G207" i="10" s="1"/>
  <c r="C206" i="10"/>
  <c r="D206" i="10" s="1"/>
  <c r="E206" i="10" s="1"/>
  <c r="C205" i="10"/>
  <c r="D205" i="10" s="1"/>
  <c r="E205" i="10" s="1"/>
  <c r="G205" i="10" s="1"/>
  <c r="C204" i="10"/>
  <c r="D204" i="10" s="1"/>
  <c r="E204" i="10" s="1"/>
  <c r="C203" i="10"/>
  <c r="D203" i="10" s="1"/>
  <c r="E203" i="10" s="1"/>
  <c r="G203" i="10" s="1"/>
  <c r="C202" i="10"/>
  <c r="D202" i="10" s="1"/>
  <c r="E202" i="10" s="1"/>
  <c r="F201" i="10"/>
  <c r="H201" i="10" s="1"/>
  <c r="J201" i="10" s="1"/>
  <c r="C201" i="10"/>
  <c r="D201" i="10" s="1"/>
  <c r="E201" i="10" s="1"/>
  <c r="G201" i="10" s="1"/>
  <c r="C200" i="10"/>
  <c r="D200" i="10" s="1"/>
  <c r="E200" i="10" s="1"/>
  <c r="C199" i="10"/>
  <c r="D199" i="10" s="1"/>
  <c r="E199" i="10" s="1"/>
  <c r="G199" i="10" s="1"/>
  <c r="C198" i="10"/>
  <c r="D198" i="10" s="1"/>
  <c r="E198" i="10" s="1"/>
  <c r="D197" i="10"/>
  <c r="E197" i="10" s="1"/>
  <c r="G197" i="10" s="1"/>
  <c r="C197" i="10"/>
  <c r="C196" i="10"/>
  <c r="D196" i="10" s="1"/>
  <c r="E196" i="10" s="1"/>
  <c r="C195" i="10"/>
  <c r="D195" i="10" s="1"/>
  <c r="E195" i="10" s="1"/>
  <c r="G195" i="10" s="1"/>
  <c r="C194" i="10"/>
  <c r="D194" i="10" s="1"/>
  <c r="E194" i="10" s="1"/>
  <c r="D193" i="10"/>
  <c r="E193" i="10" s="1"/>
  <c r="G193" i="10" s="1"/>
  <c r="C193" i="10"/>
  <c r="C192" i="10"/>
  <c r="D192" i="10" s="1"/>
  <c r="E192" i="10" s="1"/>
  <c r="C191" i="10"/>
  <c r="D191" i="10" s="1"/>
  <c r="E191" i="10" s="1"/>
  <c r="G191" i="10" s="1"/>
  <c r="C190" i="10"/>
  <c r="D190" i="10" s="1"/>
  <c r="E190" i="10" s="1"/>
  <c r="D189" i="10"/>
  <c r="E189" i="10" s="1"/>
  <c r="G189" i="10" s="1"/>
  <c r="C189" i="10"/>
  <c r="C188" i="10"/>
  <c r="D188" i="10" s="1"/>
  <c r="E188" i="10" s="1"/>
  <c r="C187" i="10"/>
  <c r="D187" i="10" s="1"/>
  <c r="E187" i="10" s="1"/>
  <c r="G187" i="10" s="1"/>
  <c r="C186" i="10"/>
  <c r="D186" i="10" s="1"/>
  <c r="E186" i="10" s="1"/>
  <c r="D185" i="10"/>
  <c r="E185" i="10" s="1"/>
  <c r="G185" i="10" s="1"/>
  <c r="C185" i="10"/>
  <c r="C184" i="10"/>
  <c r="D184" i="10" s="1"/>
  <c r="E184" i="10" s="1"/>
  <c r="C183" i="10"/>
  <c r="D183" i="10" s="1"/>
  <c r="E183" i="10" s="1"/>
  <c r="G183" i="10" s="1"/>
  <c r="C182" i="10"/>
  <c r="D182" i="10" s="1"/>
  <c r="E182" i="10" s="1"/>
  <c r="D181" i="10"/>
  <c r="E181" i="10" s="1"/>
  <c r="G181" i="10" s="1"/>
  <c r="C181" i="10"/>
  <c r="C180" i="10"/>
  <c r="D180" i="10" s="1"/>
  <c r="E180" i="10" s="1"/>
  <c r="C179" i="10"/>
  <c r="D179" i="10" s="1"/>
  <c r="E179" i="10" s="1"/>
  <c r="G179" i="10" s="1"/>
  <c r="C178" i="10"/>
  <c r="D178" i="10" s="1"/>
  <c r="E178" i="10" s="1"/>
  <c r="D177" i="10"/>
  <c r="E177" i="10" s="1"/>
  <c r="G177" i="10" s="1"/>
  <c r="C177" i="10"/>
  <c r="C176" i="10"/>
  <c r="D176" i="10" s="1"/>
  <c r="E176" i="10" s="1"/>
  <c r="C175" i="10"/>
  <c r="D175" i="10" s="1"/>
  <c r="E175" i="10" s="1"/>
  <c r="G175" i="10" s="1"/>
  <c r="C174" i="10"/>
  <c r="D174" i="10" s="1"/>
  <c r="E174" i="10" s="1"/>
  <c r="D173" i="10"/>
  <c r="E173" i="10" s="1"/>
  <c r="G173" i="10" s="1"/>
  <c r="C173" i="10"/>
  <c r="C172" i="10"/>
  <c r="D172" i="10" s="1"/>
  <c r="E172" i="10" s="1"/>
  <c r="C171" i="10"/>
  <c r="D171" i="10" s="1"/>
  <c r="E171" i="10" s="1"/>
  <c r="G171" i="10" s="1"/>
  <c r="C170" i="10"/>
  <c r="D170" i="10" s="1"/>
  <c r="E170" i="10" s="1"/>
  <c r="D169" i="10"/>
  <c r="E169" i="10" s="1"/>
  <c r="G169" i="10" s="1"/>
  <c r="C169" i="10"/>
  <c r="C168" i="10"/>
  <c r="D168" i="10" s="1"/>
  <c r="E168" i="10" s="1"/>
  <c r="C167" i="10"/>
  <c r="D167" i="10" s="1"/>
  <c r="E167" i="10" s="1"/>
  <c r="G167" i="10" s="1"/>
  <c r="C166" i="10"/>
  <c r="D166" i="10" s="1"/>
  <c r="E166" i="10" s="1"/>
  <c r="D165" i="10"/>
  <c r="E165" i="10" s="1"/>
  <c r="G165" i="10" s="1"/>
  <c r="C165" i="10"/>
  <c r="C164" i="10"/>
  <c r="D164" i="10" s="1"/>
  <c r="E164" i="10" s="1"/>
  <c r="C163" i="10"/>
  <c r="D163" i="10" s="1"/>
  <c r="E163" i="10" s="1"/>
  <c r="G163" i="10" s="1"/>
  <c r="C162" i="10"/>
  <c r="D162" i="10" s="1"/>
  <c r="E162" i="10" s="1"/>
  <c r="D161" i="10"/>
  <c r="E161" i="10" s="1"/>
  <c r="G161" i="10" s="1"/>
  <c r="C161" i="10"/>
  <c r="C160" i="10"/>
  <c r="D160" i="10" s="1"/>
  <c r="E160" i="10" s="1"/>
  <c r="C159" i="10"/>
  <c r="D159" i="10" s="1"/>
  <c r="E159" i="10" s="1"/>
  <c r="G159" i="10" s="1"/>
  <c r="C158" i="10"/>
  <c r="D158" i="10" s="1"/>
  <c r="E158" i="10" s="1"/>
  <c r="D157" i="10"/>
  <c r="E157" i="10" s="1"/>
  <c r="G157" i="10" s="1"/>
  <c r="C157" i="10"/>
  <c r="C156" i="10"/>
  <c r="D156" i="10" s="1"/>
  <c r="E156" i="10" s="1"/>
  <c r="C155" i="10"/>
  <c r="D155" i="10" s="1"/>
  <c r="E155" i="10" s="1"/>
  <c r="G155" i="10" s="1"/>
  <c r="C154" i="10"/>
  <c r="D154" i="10" s="1"/>
  <c r="E154" i="10" s="1"/>
  <c r="D153" i="10"/>
  <c r="E153" i="10" s="1"/>
  <c r="G153" i="10" s="1"/>
  <c r="C153" i="10"/>
  <c r="C152" i="10"/>
  <c r="D152" i="10" s="1"/>
  <c r="E152" i="10" s="1"/>
  <c r="C151" i="10"/>
  <c r="D151" i="10" s="1"/>
  <c r="E151" i="10" s="1"/>
  <c r="G151" i="10" s="1"/>
  <c r="C150" i="10"/>
  <c r="D150" i="10" s="1"/>
  <c r="E150" i="10" s="1"/>
  <c r="D149" i="10"/>
  <c r="E149" i="10" s="1"/>
  <c r="G149" i="10" s="1"/>
  <c r="C149" i="10"/>
  <c r="C148" i="10"/>
  <c r="D148" i="10" s="1"/>
  <c r="E148" i="10" s="1"/>
  <c r="C147" i="10"/>
  <c r="D147" i="10" s="1"/>
  <c r="E147" i="10" s="1"/>
  <c r="G147" i="10" s="1"/>
  <c r="C146" i="10"/>
  <c r="D146" i="10" s="1"/>
  <c r="E146" i="10" s="1"/>
  <c r="D145" i="10"/>
  <c r="E145" i="10" s="1"/>
  <c r="G145" i="10" s="1"/>
  <c r="C145" i="10"/>
  <c r="C144" i="10"/>
  <c r="D144" i="10" s="1"/>
  <c r="E144" i="10" s="1"/>
  <c r="C143" i="10"/>
  <c r="D143" i="10" s="1"/>
  <c r="E143" i="10" s="1"/>
  <c r="G143" i="10" s="1"/>
  <c r="C142" i="10"/>
  <c r="D142" i="10" s="1"/>
  <c r="E142" i="10" s="1"/>
  <c r="D141" i="10"/>
  <c r="E141" i="10" s="1"/>
  <c r="G141" i="10" s="1"/>
  <c r="C141" i="10"/>
  <c r="C140" i="10"/>
  <c r="D140" i="10" s="1"/>
  <c r="E140" i="10" s="1"/>
  <c r="C139" i="10"/>
  <c r="D139" i="10" s="1"/>
  <c r="E139" i="10" s="1"/>
  <c r="G139" i="10" s="1"/>
  <c r="C138" i="10"/>
  <c r="D138" i="10" s="1"/>
  <c r="E138" i="10" s="1"/>
  <c r="D137" i="10"/>
  <c r="E137" i="10" s="1"/>
  <c r="G137" i="10" s="1"/>
  <c r="C137" i="10"/>
  <c r="C136" i="10"/>
  <c r="D136" i="10" s="1"/>
  <c r="E136" i="10" s="1"/>
  <c r="C135" i="10"/>
  <c r="D135" i="10" s="1"/>
  <c r="E135" i="10" s="1"/>
  <c r="G135" i="10" s="1"/>
  <c r="C134" i="10"/>
  <c r="D134" i="10" s="1"/>
  <c r="E134" i="10" s="1"/>
  <c r="D133" i="10"/>
  <c r="E133" i="10" s="1"/>
  <c r="G133" i="10" s="1"/>
  <c r="C133" i="10"/>
  <c r="C132" i="10"/>
  <c r="D132" i="10" s="1"/>
  <c r="E132" i="10" s="1"/>
  <c r="C131" i="10"/>
  <c r="D131" i="10" s="1"/>
  <c r="E131" i="10" s="1"/>
  <c r="G131" i="10" s="1"/>
  <c r="C130" i="10"/>
  <c r="D130" i="10" s="1"/>
  <c r="E130" i="10" s="1"/>
  <c r="D129" i="10"/>
  <c r="E129" i="10" s="1"/>
  <c r="G129" i="10" s="1"/>
  <c r="C129" i="10"/>
  <c r="C128" i="10"/>
  <c r="D128" i="10" s="1"/>
  <c r="E128" i="10" s="1"/>
  <c r="C127" i="10"/>
  <c r="D127" i="10" s="1"/>
  <c r="E127" i="10" s="1"/>
  <c r="G127" i="10" s="1"/>
  <c r="C126" i="10"/>
  <c r="D126" i="10" s="1"/>
  <c r="E126" i="10" s="1"/>
  <c r="D125" i="10"/>
  <c r="E125" i="10" s="1"/>
  <c r="G125" i="10" s="1"/>
  <c r="C125" i="10"/>
  <c r="C124" i="10"/>
  <c r="D124" i="10" s="1"/>
  <c r="E124" i="10" s="1"/>
  <c r="C123" i="10"/>
  <c r="D123" i="10" s="1"/>
  <c r="E123" i="10" s="1"/>
  <c r="G123" i="10" s="1"/>
  <c r="C122" i="10"/>
  <c r="D122" i="10" s="1"/>
  <c r="E122" i="10" s="1"/>
  <c r="D121" i="10"/>
  <c r="E121" i="10" s="1"/>
  <c r="G121" i="10" s="1"/>
  <c r="C121" i="10"/>
  <c r="C120" i="10"/>
  <c r="D120" i="10" s="1"/>
  <c r="E120" i="10" s="1"/>
  <c r="C119" i="10"/>
  <c r="D119" i="10" s="1"/>
  <c r="E119" i="10" s="1"/>
  <c r="G119" i="10" s="1"/>
  <c r="C118" i="10"/>
  <c r="D118" i="10" s="1"/>
  <c r="E118" i="10" s="1"/>
  <c r="D117" i="10"/>
  <c r="E117" i="10" s="1"/>
  <c r="G117" i="10" s="1"/>
  <c r="C117" i="10"/>
  <c r="C116" i="10"/>
  <c r="D116" i="10" s="1"/>
  <c r="E116" i="10" s="1"/>
  <c r="C115" i="10"/>
  <c r="D115" i="10" s="1"/>
  <c r="E115" i="10" s="1"/>
  <c r="G115" i="10" s="1"/>
  <c r="C114" i="10"/>
  <c r="D114" i="10" s="1"/>
  <c r="E114" i="10" s="1"/>
  <c r="D113" i="10"/>
  <c r="E113" i="10" s="1"/>
  <c r="G113" i="10" s="1"/>
  <c r="C113" i="10"/>
  <c r="C112" i="10"/>
  <c r="D112" i="10" s="1"/>
  <c r="E112" i="10" s="1"/>
  <c r="C111" i="10"/>
  <c r="D111" i="10" s="1"/>
  <c r="E111" i="10" s="1"/>
  <c r="G111" i="10" s="1"/>
  <c r="C110" i="10"/>
  <c r="D110" i="10" s="1"/>
  <c r="E110" i="10" s="1"/>
  <c r="C109" i="10"/>
  <c r="D109" i="10" s="1"/>
  <c r="E109" i="10" s="1"/>
  <c r="C108" i="10"/>
  <c r="D108" i="10" s="1"/>
  <c r="E108" i="10" s="1"/>
  <c r="G108" i="10" s="1"/>
  <c r="D107" i="10"/>
  <c r="E107" i="10" s="1"/>
  <c r="C107" i="10"/>
  <c r="C106" i="10"/>
  <c r="D106" i="10" s="1"/>
  <c r="E106" i="10" s="1"/>
  <c r="C105" i="10"/>
  <c r="D105" i="10" s="1"/>
  <c r="E105" i="10" s="1"/>
  <c r="F105" i="10" s="1"/>
  <c r="C104" i="10"/>
  <c r="D104" i="10" s="1"/>
  <c r="E104" i="10" s="1"/>
  <c r="C103" i="10"/>
  <c r="D103" i="10" s="1"/>
  <c r="E103" i="10" s="1"/>
  <c r="C102" i="10"/>
  <c r="D102" i="10" s="1"/>
  <c r="E102" i="10" s="1"/>
  <c r="C101" i="10"/>
  <c r="D101" i="10" s="1"/>
  <c r="E101" i="10" s="1"/>
  <c r="C100" i="10"/>
  <c r="D100" i="10" s="1"/>
  <c r="E100" i="10" s="1"/>
  <c r="G100" i="10" s="1"/>
  <c r="C99" i="10"/>
  <c r="D99" i="10" s="1"/>
  <c r="E99" i="10" s="1"/>
  <c r="C98" i="10"/>
  <c r="D98" i="10" s="1"/>
  <c r="E98" i="10" s="1"/>
  <c r="C97" i="10"/>
  <c r="D97" i="10" s="1"/>
  <c r="E97" i="10" s="1"/>
  <c r="C96" i="10"/>
  <c r="D96" i="10" s="1"/>
  <c r="E96" i="10" s="1"/>
  <c r="C95" i="10"/>
  <c r="D95" i="10" s="1"/>
  <c r="E95" i="10" s="1"/>
  <c r="C94" i="10"/>
  <c r="D94" i="10" s="1"/>
  <c r="E94" i="10" s="1"/>
  <c r="D93" i="10"/>
  <c r="E93" i="10" s="1"/>
  <c r="C93" i="10"/>
  <c r="C92" i="10"/>
  <c r="D92" i="10" s="1"/>
  <c r="E92" i="10" s="1"/>
  <c r="G92" i="10" s="1"/>
  <c r="C91" i="10"/>
  <c r="D91" i="10" s="1"/>
  <c r="E91" i="10" s="1"/>
  <c r="C90" i="10"/>
  <c r="D90" i="10" s="1"/>
  <c r="E90" i="10" s="1"/>
  <c r="C89" i="10"/>
  <c r="D89" i="10" s="1"/>
  <c r="E89" i="10" s="1"/>
  <c r="F89" i="10" s="1"/>
  <c r="C88" i="10"/>
  <c r="D88" i="10" s="1"/>
  <c r="E88" i="10" s="1"/>
  <c r="C87" i="10"/>
  <c r="D87" i="10" s="1"/>
  <c r="E87" i="10" s="1"/>
  <c r="C86" i="10"/>
  <c r="D86" i="10" s="1"/>
  <c r="E86" i="10" s="1"/>
  <c r="C85" i="10"/>
  <c r="D85" i="10" s="1"/>
  <c r="E85" i="10" s="1"/>
  <c r="C84" i="10"/>
  <c r="D84" i="10" s="1"/>
  <c r="E84" i="10" s="1"/>
  <c r="G84" i="10" s="1"/>
  <c r="C83" i="10"/>
  <c r="D83" i="10" s="1"/>
  <c r="E83" i="10" s="1"/>
  <c r="C82" i="10"/>
  <c r="D82" i="10" s="1"/>
  <c r="E82" i="10" s="1"/>
  <c r="C81" i="10"/>
  <c r="D81" i="10" s="1"/>
  <c r="E81" i="10" s="1"/>
  <c r="C80" i="10"/>
  <c r="D80" i="10" s="1"/>
  <c r="E80" i="10" s="1"/>
  <c r="D79" i="10"/>
  <c r="E79" i="10" s="1"/>
  <c r="C79" i="10"/>
  <c r="C78" i="10"/>
  <c r="D78" i="10" s="1"/>
  <c r="E78" i="10" s="1"/>
  <c r="C77" i="10"/>
  <c r="D77" i="10" s="1"/>
  <c r="E77" i="10" s="1"/>
  <c r="C76" i="10"/>
  <c r="D76" i="10" s="1"/>
  <c r="E76" i="10" s="1"/>
  <c r="F76" i="10" s="1"/>
  <c r="C75" i="10"/>
  <c r="D75" i="10" s="1"/>
  <c r="E75" i="10" s="1"/>
  <c r="G75" i="10" s="1"/>
  <c r="C74" i="10"/>
  <c r="D74" i="10" s="1"/>
  <c r="E74" i="10" s="1"/>
  <c r="C73" i="10"/>
  <c r="D73" i="10" s="1"/>
  <c r="E73" i="10" s="1"/>
  <c r="C72" i="10"/>
  <c r="D72" i="10" s="1"/>
  <c r="E72" i="10" s="1"/>
  <c r="F72" i="10" s="1"/>
  <c r="C71" i="10"/>
  <c r="D71" i="10" s="1"/>
  <c r="E71" i="10" s="1"/>
  <c r="G71" i="10" s="1"/>
  <c r="C70" i="10"/>
  <c r="D70" i="10" s="1"/>
  <c r="E70" i="10" s="1"/>
  <c r="C69" i="10"/>
  <c r="D69" i="10" s="1"/>
  <c r="E69" i="10" s="1"/>
  <c r="C68" i="10"/>
  <c r="D68" i="10" s="1"/>
  <c r="E68" i="10" s="1"/>
  <c r="F68" i="10" s="1"/>
  <c r="F67" i="10"/>
  <c r="H67" i="10" s="1"/>
  <c r="J67" i="10" s="1"/>
  <c r="C67" i="10"/>
  <c r="D67" i="10" s="1"/>
  <c r="E67" i="10" s="1"/>
  <c r="G67" i="10" s="1"/>
  <c r="C66" i="10"/>
  <c r="D66" i="10" s="1"/>
  <c r="E66" i="10" s="1"/>
  <c r="C65" i="10"/>
  <c r="D65" i="10" s="1"/>
  <c r="E65" i="10" s="1"/>
  <c r="C64" i="10"/>
  <c r="D64" i="10" s="1"/>
  <c r="E64" i="10" s="1"/>
  <c r="F64" i="10" s="1"/>
  <c r="C63" i="10"/>
  <c r="D63" i="10" s="1"/>
  <c r="E63" i="10" s="1"/>
  <c r="G63" i="10" s="1"/>
  <c r="C62" i="10"/>
  <c r="D62" i="10" s="1"/>
  <c r="E62" i="10" s="1"/>
  <c r="C61" i="10"/>
  <c r="D61" i="10" s="1"/>
  <c r="E61" i="10" s="1"/>
  <c r="C60" i="10"/>
  <c r="D60" i="10" s="1"/>
  <c r="E60" i="10" s="1"/>
  <c r="F60" i="10" s="1"/>
  <c r="C59" i="10"/>
  <c r="D59" i="10" s="1"/>
  <c r="E59" i="10" s="1"/>
  <c r="G59" i="10" s="1"/>
  <c r="C58" i="10"/>
  <c r="D58" i="10" s="1"/>
  <c r="E58" i="10" s="1"/>
  <c r="C57" i="10"/>
  <c r="D57" i="10" s="1"/>
  <c r="E57" i="10" s="1"/>
  <c r="C56" i="10"/>
  <c r="D56" i="10" s="1"/>
  <c r="E56" i="10" s="1"/>
  <c r="F56" i="10" s="1"/>
  <c r="C55" i="10"/>
  <c r="D55" i="10" s="1"/>
  <c r="E55" i="10" s="1"/>
  <c r="G55" i="10" s="1"/>
  <c r="C54" i="10"/>
  <c r="D54" i="10" s="1"/>
  <c r="E54" i="10" s="1"/>
  <c r="C53" i="10"/>
  <c r="D53" i="10" s="1"/>
  <c r="E53" i="10" s="1"/>
  <c r="C52" i="10"/>
  <c r="D52" i="10" s="1"/>
  <c r="E52" i="10" s="1"/>
  <c r="F51" i="10"/>
  <c r="H51" i="10" s="1"/>
  <c r="J51" i="10" s="1"/>
  <c r="C51" i="10"/>
  <c r="D51" i="10" s="1"/>
  <c r="E51" i="10" s="1"/>
  <c r="G51" i="10" s="1"/>
  <c r="C50" i="10"/>
  <c r="D50" i="10" s="1"/>
  <c r="E50" i="10" s="1"/>
  <c r="C49" i="10"/>
  <c r="D49" i="10" s="1"/>
  <c r="E49" i="10" s="1"/>
  <c r="C48" i="10"/>
  <c r="D48" i="10" s="1"/>
  <c r="E48" i="10" s="1"/>
  <c r="F48" i="10" s="1"/>
  <c r="C47" i="10"/>
  <c r="D47" i="10" s="1"/>
  <c r="E47" i="10" s="1"/>
  <c r="C46" i="10"/>
  <c r="D46" i="10" s="1"/>
  <c r="E46" i="10" s="1"/>
  <c r="C45" i="10"/>
  <c r="D45" i="10" s="1"/>
  <c r="E45" i="10" s="1"/>
  <c r="C44" i="10"/>
  <c r="D44" i="10" s="1"/>
  <c r="E44" i="10" s="1"/>
  <c r="C43" i="10"/>
  <c r="D43" i="10" s="1"/>
  <c r="E43" i="10" s="1"/>
  <c r="G43" i="10" s="1"/>
  <c r="C42" i="10"/>
  <c r="D42" i="10" s="1"/>
  <c r="E42" i="10" s="1"/>
  <c r="C41" i="10"/>
  <c r="D41" i="10" s="1"/>
  <c r="E41" i="10" s="1"/>
  <c r="C40" i="10"/>
  <c r="D40" i="10" s="1"/>
  <c r="E40" i="10" s="1"/>
  <c r="F40" i="10" s="1"/>
  <c r="C39" i="10"/>
  <c r="D39" i="10" s="1"/>
  <c r="E39" i="10" s="1"/>
  <c r="C38" i="10"/>
  <c r="D38" i="10" s="1"/>
  <c r="E38" i="10" s="1"/>
  <c r="C37" i="10"/>
  <c r="D37" i="10" s="1"/>
  <c r="E37" i="10" s="1"/>
  <c r="C36" i="10"/>
  <c r="D36" i="10" s="1"/>
  <c r="E36" i="10" s="1"/>
  <c r="F35" i="10"/>
  <c r="H35" i="10" s="1"/>
  <c r="J35" i="10" s="1"/>
  <c r="C35" i="10"/>
  <c r="D35" i="10" s="1"/>
  <c r="E35" i="10" s="1"/>
  <c r="G35" i="10" s="1"/>
  <c r="E34" i="10"/>
  <c r="C34" i="10"/>
  <c r="D34" i="10" s="1"/>
  <c r="D33" i="10"/>
  <c r="E33" i="10" s="1"/>
  <c r="C33" i="10"/>
  <c r="G32" i="10"/>
  <c r="C32" i="10"/>
  <c r="D32" i="10" s="1"/>
  <c r="E32" i="10" s="1"/>
  <c r="F32" i="10" s="1"/>
  <c r="C31" i="10"/>
  <c r="D31" i="10" s="1"/>
  <c r="E31" i="10" s="1"/>
  <c r="C30" i="10"/>
  <c r="D30" i="10" s="1"/>
  <c r="E30" i="10" s="1"/>
  <c r="D29" i="10"/>
  <c r="E29" i="10" s="1"/>
  <c r="C29" i="10"/>
  <c r="C28" i="10"/>
  <c r="D28" i="10" s="1"/>
  <c r="E28" i="10" s="1"/>
  <c r="C27" i="10"/>
  <c r="D27" i="10" s="1"/>
  <c r="E27" i="10" s="1"/>
  <c r="G27" i="10" s="1"/>
  <c r="C26" i="10"/>
  <c r="D26" i="10" s="1"/>
  <c r="E26" i="10" s="1"/>
  <c r="C25" i="10"/>
  <c r="D25" i="10" s="1"/>
  <c r="E25" i="10" s="1"/>
  <c r="C24" i="10"/>
  <c r="D24" i="10" s="1"/>
  <c r="E24" i="10" s="1"/>
  <c r="F24" i="10" s="1"/>
  <c r="C23" i="10"/>
  <c r="D23" i="10" s="1"/>
  <c r="E23" i="10" s="1"/>
  <c r="C22" i="10"/>
  <c r="D22" i="10" s="1"/>
  <c r="E22" i="10" s="1"/>
  <c r="C21" i="10"/>
  <c r="D21" i="10" s="1"/>
  <c r="E21" i="10" s="1"/>
  <c r="C20" i="10"/>
  <c r="D20" i="10" s="1"/>
  <c r="E20" i="10" s="1"/>
  <c r="C19" i="10"/>
  <c r="D19" i="10" s="1"/>
  <c r="E19" i="10" s="1"/>
  <c r="G19" i="10" s="1"/>
  <c r="C18" i="10"/>
  <c r="D18" i="10" s="1"/>
  <c r="E18" i="10" s="1"/>
  <c r="D17" i="10"/>
  <c r="E17" i="10" s="1"/>
  <c r="C17" i="10"/>
  <c r="G16" i="10"/>
  <c r="C16" i="10"/>
  <c r="D16" i="10" s="1"/>
  <c r="E16" i="10" s="1"/>
  <c r="F16" i="10" s="1"/>
  <c r="C15" i="10"/>
  <c r="D15" i="10" s="1"/>
  <c r="E15" i="10" s="1"/>
  <c r="C14" i="10"/>
  <c r="D14" i="10" s="1"/>
  <c r="E14" i="10" s="1"/>
  <c r="D13" i="10"/>
  <c r="E13" i="10" s="1"/>
  <c r="C13" i="10"/>
  <c r="C12" i="10"/>
  <c r="D12" i="10" s="1"/>
  <c r="E12" i="10" s="1"/>
  <c r="C11" i="10"/>
  <c r="D11" i="10" s="1"/>
  <c r="E11" i="10" s="1"/>
  <c r="G11" i="10" s="1"/>
  <c r="C10" i="10"/>
  <c r="D10" i="10" s="1"/>
  <c r="E10" i="10" s="1"/>
  <c r="C9" i="10"/>
  <c r="D9" i="10" s="1"/>
  <c r="E9" i="10" s="1"/>
  <c r="C8" i="10"/>
  <c r="D8" i="10" s="1"/>
  <c r="E8" i="10" s="1"/>
  <c r="F8" i="10" s="1"/>
  <c r="G7" i="10"/>
  <c r="C7" i="10"/>
  <c r="D7" i="10" s="1"/>
  <c r="E7" i="10" s="1"/>
  <c r="F7" i="10" s="1"/>
  <c r="H7" i="10" s="1"/>
  <c r="J7" i="10" s="1"/>
  <c r="C6" i="10"/>
  <c r="D6" i="10" s="1"/>
  <c r="E6" i="10" s="1"/>
  <c r="G6" i="10" s="1"/>
  <c r="C5" i="10"/>
  <c r="D5" i="10" s="1"/>
  <c r="E5" i="10" s="1"/>
  <c r="C4" i="10"/>
  <c r="D4" i="10" s="1"/>
  <c r="E4" i="10" s="1"/>
  <c r="F4" i="10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4" i="9"/>
  <c r="F5" i="9"/>
  <c r="G5" i="9"/>
  <c r="H5" i="9" s="1"/>
  <c r="F6" i="9"/>
  <c r="H6" i="9" s="1"/>
  <c r="G6" i="9"/>
  <c r="F7" i="9"/>
  <c r="G7" i="9"/>
  <c r="F8" i="9"/>
  <c r="G8" i="9"/>
  <c r="H8" i="9" s="1"/>
  <c r="F9" i="9"/>
  <c r="G9" i="9"/>
  <c r="H9" i="9"/>
  <c r="F10" i="9"/>
  <c r="H10" i="9" s="1"/>
  <c r="G10" i="9"/>
  <c r="F11" i="9"/>
  <c r="H11" i="9" s="1"/>
  <c r="G11" i="9"/>
  <c r="F12" i="9"/>
  <c r="H12" i="9" s="1"/>
  <c r="G12" i="9"/>
  <c r="F13" i="9"/>
  <c r="G13" i="9"/>
  <c r="H13" i="9" s="1"/>
  <c r="F14" i="9"/>
  <c r="H14" i="9" s="1"/>
  <c r="G14" i="9"/>
  <c r="F15" i="9"/>
  <c r="G15" i="9"/>
  <c r="F16" i="9"/>
  <c r="G16" i="9"/>
  <c r="F17" i="9"/>
  <c r="G17" i="9"/>
  <c r="H17" i="9"/>
  <c r="F18" i="9"/>
  <c r="G18" i="9"/>
  <c r="H18" i="9"/>
  <c r="F19" i="9"/>
  <c r="H19" i="9" s="1"/>
  <c r="G19" i="9"/>
  <c r="F20" i="9"/>
  <c r="H20" i="9" s="1"/>
  <c r="G20" i="9"/>
  <c r="F21" i="9"/>
  <c r="G21" i="9"/>
  <c r="H21" i="9" s="1"/>
  <c r="F22" i="9"/>
  <c r="H22" i="9" s="1"/>
  <c r="G22" i="9"/>
  <c r="F23" i="9"/>
  <c r="G23" i="9"/>
  <c r="F24" i="9"/>
  <c r="G24" i="9"/>
  <c r="H24" i="9" s="1"/>
  <c r="F25" i="9"/>
  <c r="G25" i="9"/>
  <c r="H25" i="9"/>
  <c r="F26" i="9"/>
  <c r="H26" i="9" s="1"/>
  <c r="G26" i="9"/>
  <c r="F27" i="9"/>
  <c r="H27" i="9" s="1"/>
  <c r="G27" i="9"/>
  <c r="F28" i="9"/>
  <c r="G28" i="9"/>
  <c r="H28" i="9"/>
  <c r="F29" i="9"/>
  <c r="G29" i="9"/>
  <c r="H29" i="9" s="1"/>
  <c r="F30" i="9"/>
  <c r="H30" i="9" s="1"/>
  <c r="G30" i="9"/>
  <c r="F31" i="9"/>
  <c r="G31" i="9"/>
  <c r="F32" i="9"/>
  <c r="H32" i="9" s="1"/>
  <c r="G32" i="9"/>
  <c r="F33" i="9"/>
  <c r="G33" i="9"/>
  <c r="H33" i="9"/>
  <c r="F34" i="9"/>
  <c r="G34" i="9"/>
  <c r="H34" i="9"/>
  <c r="F35" i="9"/>
  <c r="H35" i="9" s="1"/>
  <c r="G35" i="9"/>
  <c r="F36" i="9"/>
  <c r="G36" i="9"/>
  <c r="H36" i="9"/>
  <c r="F37" i="9"/>
  <c r="G37" i="9"/>
  <c r="H37" i="9" s="1"/>
  <c r="F38" i="9"/>
  <c r="H38" i="9" s="1"/>
  <c r="G38" i="9"/>
  <c r="F39" i="9"/>
  <c r="G39" i="9"/>
  <c r="F40" i="9"/>
  <c r="G40" i="9"/>
  <c r="H40" i="9" s="1"/>
  <c r="F41" i="9"/>
  <c r="G41" i="9"/>
  <c r="H41" i="9"/>
  <c r="F42" i="9"/>
  <c r="H42" i="9" s="1"/>
  <c r="G42" i="9"/>
  <c r="F43" i="9"/>
  <c r="H43" i="9" s="1"/>
  <c r="G43" i="9"/>
  <c r="F44" i="9"/>
  <c r="G44" i="9"/>
  <c r="H44" i="9"/>
  <c r="F45" i="9"/>
  <c r="G45" i="9"/>
  <c r="H45" i="9" s="1"/>
  <c r="F46" i="9"/>
  <c r="H46" i="9" s="1"/>
  <c r="G46" i="9"/>
  <c r="F47" i="9"/>
  <c r="G47" i="9"/>
  <c r="F48" i="9"/>
  <c r="G48" i="9"/>
  <c r="F49" i="9"/>
  <c r="G49" i="9"/>
  <c r="H49" i="9"/>
  <c r="F50" i="9"/>
  <c r="G50" i="9"/>
  <c r="H50" i="9"/>
  <c r="F51" i="9"/>
  <c r="H51" i="9" s="1"/>
  <c r="G51" i="9"/>
  <c r="F52" i="9"/>
  <c r="G52" i="9"/>
  <c r="H52" i="9"/>
  <c r="F53" i="9"/>
  <c r="G53" i="9"/>
  <c r="H53" i="9" s="1"/>
  <c r="F54" i="9"/>
  <c r="H54" i="9" s="1"/>
  <c r="G54" i="9"/>
  <c r="F55" i="9"/>
  <c r="G55" i="9"/>
  <c r="F56" i="9"/>
  <c r="G56" i="9"/>
  <c r="H56" i="9" s="1"/>
  <c r="F57" i="9"/>
  <c r="G57" i="9"/>
  <c r="H57" i="9"/>
  <c r="F58" i="9"/>
  <c r="H58" i="9" s="1"/>
  <c r="G58" i="9"/>
  <c r="F59" i="9"/>
  <c r="H59" i="9" s="1"/>
  <c r="G59" i="9"/>
  <c r="F60" i="9"/>
  <c r="G60" i="9"/>
  <c r="H60" i="9"/>
  <c r="F61" i="9"/>
  <c r="G61" i="9"/>
  <c r="H61" i="9" s="1"/>
  <c r="F62" i="9"/>
  <c r="G62" i="9"/>
  <c r="H62" i="9"/>
  <c r="F63" i="9"/>
  <c r="G63" i="9"/>
  <c r="F64" i="9"/>
  <c r="H64" i="9" s="1"/>
  <c r="G64" i="9"/>
  <c r="F65" i="9"/>
  <c r="G65" i="9"/>
  <c r="H65" i="9"/>
  <c r="F66" i="9"/>
  <c r="G66" i="9"/>
  <c r="H66" i="9"/>
  <c r="F67" i="9"/>
  <c r="H67" i="9" s="1"/>
  <c r="G67" i="9"/>
  <c r="F68" i="9"/>
  <c r="G68" i="9"/>
  <c r="H68" i="9"/>
  <c r="F69" i="9"/>
  <c r="G69" i="9"/>
  <c r="H69" i="9" s="1"/>
  <c r="F70" i="9"/>
  <c r="G70" i="9"/>
  <c r="H70" i="9"/>
  <c r="F71" i="9"/>
  <c r="G71" i="9"/>
  <c r="F72" i="9"/>
  <c r="G72" i="9"/>
  <c r="H72" i="9" s="1"/>
  <c r="F73" i="9"/>
  <c r="G73" i="9"/>
  <c r="H73" i="9"/>
  <c r="F74" i="9"/>
  <c r="H74" i="9" s="1"/>
  <c r="G74" i="9"/>
  <c r="F75" i="9"/>
  <c r="H75" i="9" s="1"/>
  <c r="G75" i="9"/>
  <c r="F76" i="9"/>
  <c r="H76" i="9" s="1"/>
  <c r="G76" i="9"/>
  <c r="F77" i="9"/>
  <c r="G77" i="9"/>
  <c r="H77" i="9" s="1"/>
  <c r="F78" i="9"/>
  <c r="H78" i="9" s="1"/>
  <c r="G78" i="9"/>
  <c r="F79" i="9"/>
  <c r="G79" i="9"/>
  <c r="F80" i="9"/>
  <c r="G80" i="9"/>
  <c r="F81" i="9"/>
  <c r="G81" i="9"/>
  <c r="H81" i="9"/>
  <c r="F82" i="9"/>
  <c r="G82" i="9"/>
  <c r="H82" i="9"/>
  <c r="F83" i="9"/>
  <c r="H83" i="9" s="1"/>
  <c r="G83" i="9"/>
  <c r="F84" i="9"/>
  <c r="H84" i="9" s="1"/>
  <c r="G84" i="9"/>
  <c r="F85" i="9"/>
  <c r="G85" i="9"/>
  <c r="H85" i="9" s="1"/>
  <c r="F86" i="9"/>
  <c r="H86" i="9" s="1"/>
  <c r="G86" i="9"/>
  <c r="F87" i="9"/>
  <c r="G87" i="9"/>
  <c r="F88" i="9"/>
  <c r="G88" i="9"/>
  <c r="H88" i="9" s="1"/>
  <c r="F89" i="9"/>
  <c r="G89" i="9"/>
  <c r="H89" i="9"/>
  <c r="F90" i="9"/>
  <c r="H90" i="9" s="1"/>
  <c r="G90" i="9"/>
  <c r="F91" i="9"/>
  <c r="H91" i="9" s="1"/>
  <c r="G91" i="9"/>
  <c r="F92" i="9"/>
  <c r="G92" i="9"/>
  <c r="H92" i="9"/>
  <c r="F93" i="9"/>
  <c r="G93" i="9"/>
  <c r="H93" i="9" s="1"/>
  <c r="F94" i="9"/>
  <c r="H94" i="9" s="1"/>
  <c r="G94" i="9"/>
  <c r="F95" i="9"/>
  <c r="G95" i="9"/>
  <c r="F96" i="9"/>
  <c r="H96" i="9" s="1"/>
  <c r="G96" i="9"/>
  <c r="F97" i="9"/>
  <c r="G97" i="9"/>
  <c r="H97" i="9"/>
  <c r="F98" i="9"/>
  <c r="G98" i="9"/>
  <c r="H98" i="9"/>
  <c r="F99" i="9"/>
  <c r="H99" i="9" s="1"/>
  <c r="G99" i="9"/>
  <c r="F100" i="9"/>
  <c r="G100" i="9"/>
  <c r="H100" i="9"/>
  <c r="F101" i="9"/>
  <c r="G101" i="9"/>
  <c r="H101" i="9" s="1"/>
  <c r="F102" i="9"/>
  <c r="H102" i="9" s="1"/>
  <c r="G102" i="9"/>
  <c r="F103" i="9"/>
  <c r="G103" i="9"/>
  <c r="F104" i="9"/>
  <c r="G104" i="9"/>
  <c r="H104" i="9" s="1"/>
  <c r="F105" i="9"/>
  <c r="G105" i="9"/>
  <c r="H105" i="9"/>
  <c r="F106" i="9"/>
  <c r="H106" i="9" s="1"/>
  <c r="G106" i="9"/>
  <c r="F107" i="9"/>
  <c r="H107" i="9" s="1"/>
  <c r="G107" i="9"/>
  <c r="F108" i="9"/>
  <c r="G108" i="9"/>
  <c r="H108" i="9"/>
  <c r="F109" i="9"/>
  <c r="G109" i="9"/>
  <c r="H109" i="9" s="1"/>
  <c r="F110" i="9"/>
  <c r="H110" i="9" s="1"/>
  <c r="G110" i="9"/>
  <c r="F111" i="9"/>
  <c r="G111" i="9"/>
  <c r="F112" i="9"/>
  <c r="G112" i="9"/>
  <c r="F113" i="9"/>
  <c r="G113" i="9"/>
  <c r="H113" i="9"/>
  <c r="F114" i="9"/>
  <c r="G114" i="9"/>
  <c r="H114" i="9"/>
  <c r="F115" i="9"/>
  <c r="H115" i="9" s="1"/>
  <c r="G115" i="9"/>
  <c r="F116" i="9"/>
  <c r="G116" i="9"/>
  <c r="H116" i="9"/>
  <c r="F117" i="9"/>
  <c r="G117" i="9"/>
  <c r="H117" i="9" s="1"/>
  <c r="F118" i="9"/>
  <c r="H118" i="9" s="1"/>
  <c r="G118" i="9"/>
  <c r="F119" i="9"/>
  <c r="G119" i="9"/>
  <c r="F120" i="9"/>
  <c r="G120" i="9"/>
  <c r="H120" i="9" s="1"/>
  <c r="F121" i="9"/>
  <c r="G121" i="9"/>
  <c r="H121" i="9"/>
  <c r="F122" i="9"/>
  <c r="H122" i="9" s="1"/>
  <c r="G122" i="9"/>
  <c r="F123" i="9"/>
  <c r="H123" i="9" s="1"/>
  <c r="G123" i="9"/>
  <c r="F124" i="9"/>
  <c r="G124" i="9"/>
  <c r="H124" i="9"/>
  <c r="F125" i="9"/>
  <c r="G125" i="9"/>
  <c r="H125" i="9" s="1"/>
  <c r="F126" i="9"/>
  <c r="G126" i="9"/>
  <c r="H126" i="9"/>
  <c r="F127" i="9"/>
  <c r="G127" i="9"/>
  <c r="F128" i="9"/>
  <c r="H128" i="9" s="1"/>
  <c r="G128" i="9"/>
  <c r="F129" i="9"/>
  <c r="G129" i="9"/>
  <c r="H129" i="9"/>
  <c r="F130" i="9"/>
  <c r="G130" i="9"/>
  <c r="H130" i="9"/>
  <c r="F131" i="9"/>
  <c r="H131" i="9" s="1"/>
  <c r="G131" i="9"/>
  <c r="F132" i="9"/>
  <c r="G132" i="9"/>
  <c r="H132" i="9"/>
  <c r="F133" i="9"/>
  <c r="G133" i="9"/>
  <c r="H133" i="9" s="1"/>
  <c r="F134" i="9"/>
  <c r="G134" i="9"/>
  <c r="H134" i="9"/>
  <c r="F135" i="9"/>
  <c r="G135" i="9"/>
  <c r="F136" i="9"/>
  <c r="G136" i="9"/>
  <c r="H136" i="9" s="1"/>
  <c r="F137" i="9"/>
  <c r="G137" i="9"/>
  <c r="H137" i="9"/>
  <c r="F138" i="9"/>
  <c r="H138" i="9" s="1"/>
  <c r="G138" i="9"/>
  <c r="F139" i="9"/>
  <c r="H139" i="9" s="1"/>
  <c r="G139" i="9"/>
  <c r="F140" i="9"/>
  <c r="H140" i="9" s="1"/>
  <c r="G140" i="9"/>
  <c r="F141" i="9"/>
  <c r="G141" i="9"/>
  <c r="H141" i="9" s="1"/>
  <c r="F142" i="9"/>
  <c r="H142" i="9" s="1"/>
  <c r="G142" i="9"/>
  <c r="F143" i="9"/>
  <c r="G143" i="9"/>
  <c r="F144" i="9"/>
  <c r="G144" i="9"/>
  <c r="F145" i="9"/>
  <c r="G145" i="9"/>
  <c r="H145" i="9"/>
  <c r="F146" i="9"/>
  <c r="G146" i="9"/>
  <c r="H146" i="9"/>
  <c r="F147" i="9"/>
  <c r="H147" i="9" s="1"/>
  <c r="G147" i="9"/>
  <c r="F148" i="9"/>
  <c r="H148" i="9" s="1"/>
  <c r="G148" i="9"/>
  <c r="F149" i="9"/>
  <c r="G149" i="9"/>
  <c r="H149" i="9" s="1"/>
  <c r="F150" i="9"/>
  <c r="H150" i="9" s="1"/>
  <c r="G150" i="9"/>
  <c r="F151" i="9"/>
  <c r="G151" i="9"/>
  <c r="F152" i="9"/>
  <c r="G152" i="9"/>
  <c r="H152" i="9" s="1"/>
  <c r="F153" i="9"/>
  <c r="G153" i="9"/>
  <c r="H153" i="9"/>
  <c r="F154" i="9"/>
  <c r="H154" i="9" s="1"/>
  <c r="G154" i="9"/>
  <c r="F155" i="9"/>
  <c r="H155" i="9" s="1"/>
  <c r="G155" i="9"/>
  <c r="F156" i="9"/>
  <c r="G156" i="9"/>
  <c r="H156" i="9"/>
  <c r="F157" i="9"/>
  <c r="G157" i="9"/>
  <c r="H157" i="9" s="1"/>
  <c r="F158" i="9"/>
  <c r="H158" i="9" s="1"/>
  <c r="G158" i="9"/>
  <c r="F159" i="9"/>
  <c r="G159" i="9"/>
  <c r="F160" i="9"/>
  <c r="H160" i="9" s="1"/>
  <c r="G160" i="9"/>
  <c r="F161" i="9"/>
  <c r="G161" i="9"/>
  <c r="H161" i="9"/>
  <c r="F162" i="9"/>
  <c r="G162" i="9"/>
  <c r="H162" i="9"/>
  <c r="F163" i="9"/>
  <c r="H163" i="9" s="1"/>
  <c r="G163" i="9"/>
  <c r="F164" i="9"/>
  <c r="G164" i="9"/>
  <c r="H164" i="9"/>
  <c r="F165" i="9"/>
  <c r="G165" i="9"/>
  <c r="H165" i="9" s="1"/>
  <c r="F166" i="9"/>
  <c r="H166" i="9" s="1"/>
  <c r="G166" i="9"/>
  <c r="F167" i="9"/>
  <c r="G167" i="9"/>
  <c r="F168" i="9"/>
  <c r="G168" i="9"/>
  <c r="H168" i="9" s="1"/>
  <c r="F169" i="9"/>
  <c r="G169" i="9"/>
  <c r="H169" i="9"/>
  <c r="F170" i="9"/>
  <c r="H170" i="9" s="1"/>
  <c r="G170" i="9"/>
  <c r="F171" i="9"/>
  <c r="H171" i="9" s="1"/>
  <c r="G171" i="9"/>
  <c r="F172" i="9"/>
  <c r="G172" i="9"/>
  <c r="H172" i="9"/>
  <c r="F173" i="9"/>
  <c r="G173" i="9"/>
  <c r="H173" i="9" s="1"/>
  <c r="F174" i="9"/>
  <c r="H174" i="9" s="1"/>
  <c r="G174" i="9"/>
  <c r="F175" i="9"/>
  <c r="G175" i="9"/>
  <c r="F176" i="9"/>
  <c r="G176" i="9"/>
  <c r="F177" i="9"/>
  <c r="G177" i="9"/>
  <c r="H177" i="9"/>
  <c r="F178" i="9"/>
  <c r="G178" i="9"/>
  <c r="H178" i="9"/>
  <c r="F179" i="9"/>
  <c r="H179" i="9" s="1"/>
  <c r="G179" i="9"/>
  <c r="F180" i="9"/>
  <c r="G180" i="9"/>
  <c r="H180" i="9"/>
  <c r="F181" i="9"/>
  <c r="G181" i="9"/>
  <c r="H181" i="9" s="1"/>
  <c r="F182" i="9"/>
  <c r="H182" i="9" s="1"/>
  <c r="G182" i="9"/>
  <c r="F183" i="9"/>
  <c r="G183" i="9"/>
  <c r="F184" i="9"/>
  <c r="G184" i="9"/>
  <c r="H184" i="9" s="1"/>
  <c r="F185" i="9"/>
  <c r="G185" i="9"/>
  <c r="H185" i="9"/>
  <c r="F186" i="9"/>
  <c r="H186" i="9" s="1"/>
  <c r="G186" i="9"/>
  <c r="F187" i="9"/>
  <c r="H187" i="9" s="1"/>
  <c r="G187" i="9"/>
  <c r="F188" i="9"/>
  <c r="G188" i="9"/>
  <c r="H188" i="9"/>
  <c r="F189" i="9"/>
  <c r="G189" i="9"/>
  <c r="H189" i="9" s="1"/>
  <c r="F190" i="9"/>
  <c r="G190" i="9"/>
  <c r="H190" i="9"/>
  <c r="F191" i="9"/>
  <c r="G191" i="9"/>
  <c r="F192" i="9"/>
  <c r="H192" i="9" s="1"/>
  <c r="G192" i="9"/>
  <c r="F193" i="9"/>
  <c r="G193" i="9"/>
  <c r="H193" i="9"/>
  <c r="F194" i="9"/>
  <c r="G194" i="9"/>
  <c r="H194" i="9"/>
  <c r="F195" i="9"/>
  <c r="H195" i="9" s="1"/>
  <c r="G195" i="9"/>
  <c r="F196" i="9"/>
  <c r="G196" i="9"/>
  <c r="H196" i="9"/>
  <c r="F197" i="9"/>
  <c r="G197" i="9"/>
  <c r="H197" i="9" s="1"/>
  <c r="F198" i="9"/>
  <c r="G198" i="9"/>
  <c r="H198" i="9"/>
  <c r="F199" i="9"/>
  <c r="G199" i="9"/>
  <c r="F200" i="9"/>
  <c r="G200" i="9"/>
  <c r="H200" i="9" s="1"/>
  <c r="F201" i="9"/>
  <c r="G201" i="9"/>
  <c r="H201" i="9"/>
  <c r="F202" i="9"/>
  <c r="H202" i="9" s="1"/>
  <c r="G202" i="9"/>
  <c r="F203" i="9"/>
  <c r="H203" i="9" s="1"/>
  <c r="G203" i="9"/>
  <c r="F204" i="9"/>
  <c r="H204" i="9" s="1"/>
  <c r="G204" i="9"/>
  <c r="F205" i="9"/>
  <c r="G205" i="9"/>
  <c r="H205" i="9" s="1"/>
  <c r="F206" i="9"/>
  <c r="H206" i="9" s="1"/>
  <c r="G206" i="9"/>
  <c r="F207" i="9"/>
  <c r="G207" i="9"/>
  <c r="F208" i="9"/>
  <c r="G208" i="9"/>
  <c r="F209" i="9"/>
  <c r="G209" i="9"/>
  <c r="H209" i="9"/>
  <c r="F210" i="9"/>
  <c r="G210" i="9"/>
  <c r="H210" i="9"/>
  <c r="F211" i="9"/>
  <c r="H211" i="9" s="1"/>
  <c r="G211" i="9"/>
  <c r="F212" i="9"/>
  <c r="H212" i="9" s="1"/>
  <c r="G212" i="9"/>
  <c r="F213" i="9"/>
  <c r="G213" i="9"/>
  <c r="H213" i="9" s="1"/>
  <c r="F214" i="9"/>
  <c r="H214" i="9" s="1"/>
  <c r="G214" i="9"/>
  <c r="F215" i="9"/>
  <c r="G215" i="9"/>
  <c r="F216" i="9"/>
  <c r="G216" i="9"/>
  <c r="H216" i="9" s="1"/>
  <c r="F217" i="9"/>
  <c r="G217" i="9"/>
  <c r="H217" i="9"/>
  <c r="F218" i="9"/>
  <c r="H218" i="9" s="1"/>
  <c r="G218" i="9"/>
  <c r="F219" i="9"/>
  <c r="H219" i="9" s="1"/>
  <c r="G219" i="9"/>
  <c r="F220" i="9"/>
  <c r="G220" i="9"/>
  <c r="H220" i="9"/>
  <c r="F221" i="9"/>
  <c r="G221" i="9"/>
  <c r="H221" i="9" s="1"/>
  <c r="F222" i="9"/>
  <c r="H222" i="9" s="1"/>
  <c r="G222" i="9"/>
  <c r="F223" i="9"/>
  <c r="G223" i="9"/>
  <c r="F224" i="9"/>
  <c r="H224" i="9" s="1"/>
  <c r="G224" i="9"/>
  <c r="F225" i="9"/>
  <c r="G225" i="9"/>
  <c r="H225" i="9"/>
  <c r="F226" i="9"/>
  <c r="G226" i="9"/>
  <c r="H226" i="9"/>
  <c r="F227" i="9"/>
  <c r="H227" i="9" s="1"/>
  <c r="G227" i="9"/>
  <c r="F228" i="9"/>
  <c r="G228" i="9"/>
  <c r="H228" i="9"/>
  <c r="F229" i="9"/>
  <c r="G229" i="9"/>
  <c r="H229" i="9" s="1"/>
  <c r="F230" i="9"/>
  <c r="H230" i="9" s="1"/>
  <c r="G230" i="9"/>
  <c r="F231" i="9"/>
  <c r="G231" i="9"/>
  <c r="F232" i="9"/>
  <c r="G232" i="9"/>
  <c r="H232" i="9" s="1"/>
  <c r="F233" i="9"/>
  <c r="G233" i="9"/>
  <c r="H233" i="9"/>
  <c r="F234" i="9"/>
  <c r="H234" i="9" s="1"/>
  <c r="G234" i="9"/>
  <c r="F235" i="9"/>
  <c r="H235" i="9" s="1"/>
  <c r="G235" i="9"/>
  <c r="F236" i="9"/>
  <c r="G236" i="9"/>
  <c r="H236" i="9"/>
  <c r="F237" i="9"/>
  <c r="G237" i="9"/>
  <c r="H237" i="9" s="1"/>
  <c r="F238" i="9"/>
  <c r="H238" i="9" s="1"/>
  <c r="G238" i="9"/>
  <c r="F239" i="9"/>
  <c r="G239" i="9"/>
  <c r="F240" i="9"/>
  <c r="G240" i="9"/>
  <c r="F241" i="9"/>
  <c r="G241" i="9"/>
  <c r="H241" i="9"/>
  <c r="F242" i="9"/>
  <c r="G242" i="9"/>
  <c r="H242" i="9"/>
  <c r="F243" i="9"/>
  <c r="H243" i="9" s="1"/>
  <c r="G243" i="9"/>
  <c r="F244" i="9"/>
  <c r="G244" i="9"/>
  <c r="H244" i="9"/>
  <c r="F245" i="9"/>
  <c r="G245" i="9"/>
  <c r="H245" i="9" s="1"/>
  <c r="F246" i="9"/>
  <c r="H246" i="9" s="1"/>
  <c r="G246" i="9"/>
  <c r="F247" i="9"/>
  <c r="G247" i="9"/>
  <c r="F248" i="9"/>
  <c r="G248" i="9"/>
  <c r="H248" i="9" s="1"/>
  <c r="F249" i="9"/>
  <c r="G249" i="9"/>
  <c r="H249" i="9"/>
  <c r="F250" i="9"/>
  <c r="H250" i="9" s="1"/>
  <c r="G250" i="9"/>
  <c r="F251" i="9"/>
  <c r="H251" i="9" s="1"/>
  <c r="G251" i="9"/>
  <c r="F252" i="9"/>
  <c r="G252" i="9"/>
  <c r="H252" i="9"/>
  <c r="F253" i="9"/>
  <c r="G253" i="9"/>
  <c r="H253" i="9" s="1"/>
  <c r="F254" i="9"/>
  <c r="G254" i="9"/>
  <c r="H254" i="9"/>
  <c r="F255" i="9"/>
  <c r="G255" i="9"/>
  <c r="F256" i="9"/>
  <c r="H256" i="9" s="1"/>
  <c r="G256" i="9"/>
  <c r="F257" i="9"/>
  <c r="G257" i="9"/>
  <c r="H257" i="9"/>
  <c r="F258" i="9"/>
  <c r="G258" i="9"/>
  <c r="H258" i="9"/>
  <c r="F259" i="9"/>
  <c r="H259" i="9" s="1"/>
  <c r="G259" i="9"/>
  <c r="F260" i="9"/>
  <c r="G260" i="9"/>
  <c r="H260" i="9"/>
  <c r="F261" i="9"/>
  <c r="G261" i="9"/>
  <c r="H261" i="9" s="1"/>
  <c r="F262" i="9"/>
  <c r="G262" i="9"/>
  <c r="H262" i="9"/>
  <c r="F263" i="9"/>
  <c r="G263" i="9"/>
  <c r="F264" i="9"/>
  <c r="G264" i="9"/>
  <c r="H264" i="9" s="1"/>
  <c r="F265" i="9"/>
  <c r="G265" i="9"/>
  <c r="H265" i="9"/>
  <c r="F266" i="9"/>
  <c r="H266" i="9" s="1"/>
  <c r="G266" i="9"/>
  <c r="F267" i="9"/>
  <c r="H267" i="9" s="1"/>
  <c r="G267" i="9"/>
  <c r="F268" i="9"/>
  <c r="H268" i="9" s="1"/>
  <c r="G268" i="9"/>
  <c r="F269" i="9"/>
  <c r="G269" i="9"/>
  <c r="H269" i="9" s="1"/>
  <c r="F270" i="9"/>
  <c r="H270" i="9" s="1"/>
  <c r="G270" i="9"/>
  <c r="F271" i="9"/>
  <c r="G271" i="9"/>
  <c r="F272" i="9"/>
  <c r="G272" i="9"/>
  <c r="F273" i="9"/>
  <c r="G273" i="9"/>
  <c r="H273" i="9"/>
  <c r="F274" i="9"/>
  <c r="G274" i="9"/>
  <c r="H274" i="9"/>
  <c r="F275" i="9"/>
  <c r="H275" i="9" s="1"/>
  <c r="G275" i="9"/>
  <c r="F276" i="9"/>
  <c r="H276" i="9" s="1"/>
  <c r="G276" i="9"/>
  <c r="F277" i="9"/>
  <c r="G277" i="9"/>
  <c r="H277" i="9" s="1"/>
  <c r="F278" i="9"/>
  <c r="H278" i="9" s="1"/>
  <c r="G278" i="9"/>
  <c r="F279" i="9"/>
  <c r="G279" i="9"/>
  <c r="F280" i="9"/>
  <c r="G280" i="9"/>
  <c r="H280" i="9" s="1"/>
  <c r="F281" i="9"/>
  <c r="G281" i="9"/>
  <c r="H281" i="9"/>
  <c r="F282" i="9"/>
  <c r="H282" i="9" s="1"/>
  <c r="G282" i="9"/>
  <c r="F283" i="9"/>
  <c r="H283" i="9" s="1"/>
  <c r="G283" i="9"/>
  <c r="F284" i="9"/>
  <c r="G284" i="9"/>
  <c r="H284" i="9"/>
  <c r="F285" i="9"/>
  <c r="G285" i="9"/>
  <c r="H285" i="9" s="1"/>
  <c r="F286" i="9"/>
  <c r="H286" i="9" s="1"/>
  <c r="G286" i="9"/>
  <c r="F287" i="9"/>
  <c r="G287" i="9"/>
  <c r="F288" i="9"/>
  <c r="H288" i="9" s="1"/>
  <c r="G288" i="9"/>
  <c r="F289" i="9"/>
  <c r="G289" i="9"/>
  <c r="H289" i="9"/>
  <c r="F290" i="9"/>
  <c r="G290" i="9"/>
  <c r="H290" i="9"/>
  <c r="F291" i="9"/>
  <c r="H291" i="9" s="1"/>
  <c r="G291" i="9"/>
  <c r="F292" i="9"/>
  <c r="G292" i="9"/>
  <c r="H292" i="9"/>
  <c r="F293" i="9"/>
  <c r="G293" i="9"/>
  <c r="H293" i="9" s="1"/>
  <c r="F294" i="9"/>
  <c r="H294" i="9" s="1"/>
  <c r="G294" i="9"/>
  <c r="F295" i="9"/>
  <c r="G295" i="9"/>
  <c r="F296" i="9"/>
  <c r="G296" i="9"/>
  <c r="H296" i="9" s="1"/>
  <c r="F297" i="9"/>
  <c r="G297" i="9"/>
  <c r="H297" i="9"/>
  <c r="F298" i="9"/>
  <c r="H298" i="9" s="1"/>
  <c r="G298" i="9"/>
  <c r="F299" i="9"/>
  <c r="H299" i="9" s="1"/>
  <c r="G299" i="9"/>
  <c r="F300" i="9"/>
  <c r="G300" i="9"/>
  <c r="H300" i="9"/>
  <c r="F301" i="9"/>
  <c r="G301" i="9"/>
  <c r="H301" i="9" s="1"/>
  <c r="F302" i="9"/>
  <c r="H302" i="9" s="1"/>
  <c r="G302" i="9"/>
  <c r="F303" i="9"/>
  <c r="G303" i="9"/>
  <c r="F304" i="9"/>
  <c r="G304" i="9"/>
  <c r="F305" i="9"/>
  <c r="G305" i="9"/>
  <c r="H305" i="9"/>
  <c r="F306" i="9"/>
  <c r="G306" i="9"/>
  <c r="H306" i="9"/>
  <c r="F307" i="9"/>
  <c r="H307" i="9" s="1"/>
  <c r="G307" i="9"/>
  <c r="F308" i="9"/>
  <c r="G308" i="9"/>
  <c r="H308" i="9"/>
  <c r="F309" i="9"/>
  <c r="G309" i="9"/>
  <c r="H309" i="9" s="1"/>
  <c r="F310" i="9"/>
  <c r="H310" i="9" s="1"/>
  <c r="G310" i="9"/>
  <c r="F311" i="9"/>
  <c r="G311" i="9"/>
  <c r="F312" i="9"/>
  <c r="G312" i="9"/>
  <c r="H312" i="9" s="1"/>
  <c r="F313" i="9"/>
  <c r="G313" i="9"/>
  <c r="H313" i="9"/>
  <c r="F314" i="9"/>
  <c r="H314" i="9" s="1"/>
  <c r="G314" i="9"/>
  <c r="F315" i="9"/>
  <c r="H315" i="9" s="1"/>
  <c r="G315" i="9"/>
  <c r="F316" i="9"/>
  <c r="G316" i="9"/>
  <c r="H316" i="9"/>
  <c r="F317" i="9"/>
  <c r="G317" i="9"/>
  <c r="H317" i="9" s="1"/>
  <c r="F318" i="9"/>
  <c r="G318" i="9"/>
  <c r="H318" i="9"/>
  <c r="F319" i="9"/>
  <c r="G319" i="9"/>
  <c r="F320" i="9"/>
  <c r="H320" i="9" s="1"/>
  <c r="G320" i="9"/>
  <c r="F321" i="9"/>
  <c r="G321" i="9"/>
  <c r="H321" i="9"/>
  <c r="F322" i="9"/>
  <c r="G322" i="9"/>
  <c r="H322" i="9"/>
  <c r="F323" i="9"/>
  <c r="H323" i="9" s="1"/>
  <c r="G323" i="9"/>
  <c r="F324" i="9"/>
  <c r="G324" i="9"/>
  <c r="H324" i="9"/>
  <c r="F325" i="9"/>
  <c r="G325" i="9"/>
  <c r="H325" i="9" s="1"/>
  <c r="F326" i="9"/>
  <c r="G326" i="9"/>
  <c r="H326" i="9"/>
  <c r="F327" i="9"/>
  <c r="G327" i="9"/>
  <c r="F328" i="9"/>
  <c r="G328" i="9"/>
  <c r="H328" i="9" s="1"/>
  <c r="F329" i="9"/>
  <c r="G329" i="9"/>
  <c r="H329" i="9"/>
  <c r="F330" i="9"/>
  <c r="H330" i="9" s="1"/>
  <c r="G330" i="9"/>
  <c r="F331" i="9"/>
  <c r="H331" i="9" s="1"/>
  <c r="G331" i="9"/>
  <c r="F332" i="9"/>
  <c r="H332" i="9" s="1"/>
  <c r="G332" i="9"/>
  <c r="F333" i="9"/>
  <c r="G333" i="9"/>
  <c r="H333" i="9" s="1"/>
  <c r="F334" i="9"/>
  <c r="H334" i="9" s="1"/>
  <c r="G334" i="9"/>
  <c r="F335" i="9"/>
  <c r="G335" i="9"/>
  <c r="F336" i="9"/>
  <c r="G336" i="9"/>
  <c r="F337" i="9"/>
  <c r="G337" i="9"/>
  <c r="H337" i="9"/>
  <c r="F338" i="9"/>
  <c r="G338" i="9"/>
  <c r="H338" i="9"/>
  <c r="F339" i="9"/>
  <c r="H339" i="9" s="1"/>
  <c r="G339" i="9"/>
  <c r="F340" i="9"/>
  <c r="H340" i="9" s="1"/>
  <c r="G340" i="9"/>
  <c r="F341" i="9"/>
  <c r="G341" i="9"/>
  <c r="H341" i="9" s="1"/>
  <c r="F342" i="9"/>
  <c r="H342" i="9" s="1"/>
  <c r="G342" i="9"/>
  <c r="F343" i="9"/>
  <c r="G343" i="9"/>
  <c r="F344" i="9"/>
  <c r="G344" i="9"/>
  <c r="H344" i="9" s="1"/>
  <c r="F345" i="9"/>
  <c r="H345" i="9" s="1"/>
  <c r="G345" i="9"/>
  <c r="F346" i="9"/>
  <c r="H346" i="9" s="1"/>
  <c r="G346" i="9"/>
  <c r="F347" i="9"/>
  <c r="H347" i="9" s="1"/>
  <c r="G347" i="9"/>
  <c r="F348" i="9"/>
  <c r="G348" i="9"/>
  <c r="H348" i="9" s="1"/>
  <c r="F349" i="9"/>
  <c r="G349" i="9"/>
  <c r="H349" i="9"/>
  <c r="F350" i="9"/>
  <c r="H350" i="9" s="1"/>
  <c r="G350" i="9"/>
  <c r="F351" i="9"/>
  <c r="G351" i="9"/>
  <c r="H351" i="9"/>
  <c r="F352" i="9"/>
  <c r="G352" i="9"/>
  <c r="H352" i="9" s="1"/>
  <c r="F353" i="9"/>
  <c r="H353" i="9" s="1"/>
  <c r="G353" i="9"/>
  <c r="F354" i="9"/>
  <c r="H354" i="9" s="1"/>
  <c r="G354" i="9"/>
  <c r="F355" i="9"/>
  <c r="H355" i="9" s="1"/>
  <c r="G355" i="9"/>
  <c r="F356" i="9"/>
  <c r="G356" i="9"/>
  <c r="H356" i="9" s="1"/>
  <c r="F357" i="9"/>
  <c r="G357" i="9"/>
  <c r="H357" i="9"/>
  <c r="F358" i="9"/>
  <c r="H358" i="9" s="1"/>
  <c r="G358" i="9"/>
  <c r="F359" i="9"/>
  <c r="G359" i="9"/>
  <c r="H359" i="9"/>
  <c r="F360" i="9"/>
  <c r="G360" i="9"/>
  <c r="H360" i="9" s="1"/>
  <c r="F361" i="9"/>
  <c r="H361" i="9" s="1"/>
  <c r="G361" i="9"/>
  <c r="F362" i="9"/>
  <c r="H362" i="9" s="1"/>
  <c r="G362" i="9"/>
  <c r="F363" i="9"/>
  <c r="H363" i="9" s="1"/>
  <c r="G363" i="9"/>
  <c r="F364" i="9"/>
  <c r="G364" i="9"/>
  <c r="H364" i="9" s="1"/>
  <c r="F365" i="9"/>
  <c r="G365" i="9"/>
  <c r="H365" i="9"/>
  <c r="F366" i="9"/>
  <c r="H366" i="9" s="1"/>
  <c r="G366" i="9"/>
  <c r="F367" i="9"/>
  <c r="G367" i="9"/>
  <c r="H367" i="9"/>
  <c r="F368" i="9"/>
  <c r="G368" i="9"/>
  <c r="H368" i="9" s="1"/>
  <c r="F369" i="9"/>
  <c r="H369" i="9" s="1"/>
  <c r="G369" i="9"/>
  <c r="F370" i="9"/>
  <c r="H370" i="9" s="1"/>
  <c r="G370" i="9"/>
  <c r="F371" i="9"/>
  <c r="H371" i="9" s="1"/>
  <c r="G371" i="9"/>
  <c r="F372" i="9"/>
  <c r="G372" i="9"/>
  <c r="H372" i="9" s="1"/>
  <c r="F373" i="9"/>
  <c r="G373" i="9"/>
  <c r="H373" i="9"/>
  <c r="F374" i="9"/>
  <c r="H374" i="9" s="1"/>
  <c r="G374" i="9"/>
  <c r="F375" i="9"/>
  <c r="G375" i="9"/>
  <c r="H375" i="9"/>
  <c r="F376" i="9"/>
  <c r="G376" i="9"/>
  <c r="H376" i="9" s="1"/>
  <c r="F377" i="9"/>
  <c r="H377" i="9" s="1"/>
  <c r="G377" i="9"/>
  <c r="F378" i="9"/>
  <c r="H378" i="9" s="1"/>
  <c r="G378" i="9"/>
  <c r="F379" i="9"/>
  <c r="H379" i="9" s="1"/>
  <c r="G379" i="9"/>
  <c r="F380" i="9"/>
  <c r="G380" i="9"/>
  <c r="H380" i="9" s="1"/>
  <c r="F381" i="9"/>
  <c r="G381" i="9"/>
  <c r="H381" i="9"/>
  <c r="F382" i="9"/>
  <c r="H382" i="9" s="1"/>
  <c r="G382" i="9"/>
  <c r="F383" i="9"/>
  <c r="G383" i="9"/>
  <c r="H383" i="9"/>
  <c r="F384" i="9"/>
  <c r="G384" i="9"/>
  <c r="H384" i="9" s="1"/>
  <c r="F385" i="9"/>
  <c r="H385" i="9" s="1"/>
  <c r="G385" i="9"/>
  <c r="F386" i="9"/>
  <c r="H386" i="9" s="1"/>
  <c r="G386" i="9"/>
  <c r="F387" i="9"/>
  <c r="H387" i="9" s="1"/>
  <c r="G387" i="9"/>
  <c r="F388" i="9"/>
  <c r="G388" i="9"/>
  <c r="H388" i="9" s="1"/>
  <c r="F389" i="9"/>
  <c r="G389" i="9"/>
  <c r="H389" i="9"/>
  <c r="F390" i="9"/>
  <c r="H390" i="9" s="1"/>
  <c r="G390" i="9"/>
  <c r="F391" i="9"/>
  <c r="G391" i="9"/>
  <c r="H391" i="9"/>
  <c r="F392" i="9"/>
  <c r="G392" i="9"/>
  <c r="H392" i="9" s="1"/>
  <c r="F393" i="9"/>
  <c r="H393" i="9" s="1"/>
  <c r="G393" i="9"/>
  <c r="F394" i="9"/>
  <c r="H394" i="9" s="1"/>
  <c r="G394" i="9"/>
  <c r="F395" i="9"/>
  <c r="H395" i="9" s="1"/>
  <c r="G395" i="9"/>
  <c r="F396" i="9"/>
  <c r="G396" i="9"/>
  <c r="H396" i="9" s="1"/>
  <c r="F397" i="9"/>
  <c r="G397" i="9"/>
  <c r="H397" i="9"/>
  <c r="F398" i="9"/>
  <c r="H398" i="9" s="1"/>
  <c r="G398" i="9"/>
  <c r="F399" i="9"/>
  <c r="G399" i="9"/>
  <c r="H399" i="9"/>
  <c r="F400" i="9"/>
  <c r="G400" i="9"/>
  <c r="H400" i="9" s="1"/>
  <c r="F401" i="9"/>
  <c r="H401" i="9" s="1"/>
  <c r="G401" i="9"/>
  <c r="F402" i="9"/>
  <c r="H402" i="9" s="1"/>
  <c r="G402" i="9"/>
  <c r="F403" i="9"/>
  <c r="H403" i="9" s="1"/>
  <c r="G403" i="9"/>
  <c r="F404" i="9"/>
  <c r="G404" i="9"/>
  <c r="H404" i="9" s="1"/>
  <c r="F405" i="9"/>
  <c r="G405" i="9"/>
  <c r="H405" i="9"/>
  <c r="F406" i="9"/>
  <c r="H406" i="9" s="1"/>
  <c r="G406" i="9"/>
  <c r="F407" i="9"/>
  <c r="G407" i="9"/>
  <c r="H407" i="9"/>
  <c r="F408" i="9"/>
  <c r="G408" i="9"/>
  <c r="H408" i="9" s="1"/>
  <c r="F409" i="9"/>
  <c r="H409" i="9" s="1"/>
  <c r="G409" i="9"/>
  <c r="F410" i="9"/>
  <c r="H410" i="9" s="1"/>
  <c r="G410" i="9"/>
  <c r="F411" i="9"/>
  <c r="H411" i="9" s="1"/>
  <c r="G411" i="9"/>
  <c r="F412" i="9"/>
  <c r="G412" i="9"/>
  <c r="H412" i="9" s="1"/>
  <c r="F413" i="9"/>
  <c r="G413" i="9"/>
  <c r="H413" i="9"/>
  <c r="F414" i="9"/>
  <c r="H414" i="9" s="1"/>
  <c r="G414" i="9"/>
  <c r="F415" i="9"/>
  <c r="G415" i="9"/>
  <c r="H415" i="9"/>
  <c r="F416" i="9"/>
  <c r="G416" i="9"/>
  <c r="H416" i="9" s="1"/>
  <c r="F417" i="9"/>
  <c r="H417" i="9" s="1"/>
  <c r="G417" i="9"/>
  <c r="F418" i="9"/>
  <c r="H418" i="9" s="1"/>
  <c r="G418" i="9"/>
  <c r="F419" i="9"/>
  <c r="H419" i="9" s="1"/>
  <c r="G419" i="9"/>
  <c r="F420" i="9"/>
  <c r="G420" i="9"/>
  <c r="H420" i="9" s="1"/>
  <c r="F421" i="9"/>
  <c r="G421" i="9"/>
  <c r="H421" i="9"/>
  <c r="F422" i="9"/>
  <c r="H422" i="9" s="1"/>
  <c r="G422" i="9"/>
  <c r="F423" i="9"/>
  <c r="G423" i="9"/>
  <c r="H423" i="9"/>
  <c r="F424" i="9"/>
  <c r="G424" i="9"/>
  <c r="H424" i="9" s="1"/>
  <c r="F425" i="9"/>
  <c r="H425" i="9" s="1"/>
  <c r="G425" i="9"/>
  <c r="F426" i="9"/>
  <c r="G426" i="9"/>
  <c r="F427" i="9"/>
  <c r="G427" i="9"/>
  <c r="H427" i="9" s="1"/>
  <c r="F428" i="9"/>
  <c r="G428" i="9"/>
  <c r="H428" i="9"/>
  <c r="F429" i="9"/>
  <c r="H429" i="9" s="1"/>
  <c r="G429" i="9"/>
  <c r="F430" i="9"/>
  <c r="H430" i="9" s="1"/>
  <c r="G430" i="9"/>
  <c r="F431" i="9"/>
  <c r="H431" i="9" s="1"/>
  <c r="G431" i="9"/>
  <c r="F432" i="9"/>
  <c r="G432" i="9"/>
  <c r="H432" i="9" s="1"/>
  <c r="F433" i="9"/>
  <c r="G433" i="9"/>
  <c r="H433" i="9"/>
  <c r="F434" i="9"/>
  <c r="G434" i="9"/>
  <c r="F435" i="9"/>
  <c r="H435" i="9" s="1"/>
  <c r="G435" i="9"/>
  <c r="F436" i="9"/>
  <c r="G436" i="9"/>
  <c r="H436" i="9"/>
  <c r="F437" i="9"/>
  <c r="G437" i="9"/>
  <c r="H437" i="9"/>
  <c r="F438" i="9"/>
  <c r="H438" i="9" s="1"/>
  <c r="G438" i="9"/>
  <c r="F439" i="9"/>
  <c r="G439" i="9"/>
  <c r="H439" i="9"/>
  <c r="F440" i="9"/>
  <c r="G440" i="9"/>
  <c r="H440" i="9" s="1"/>
  <c r="F441" i="9"/>
  <c r="H441" i="9" s="1"/>
  <c r="G441" i="9"/>
  <c r="F442" i="9"/>
  <c r="G442" i="9"/>
  <c r="F443" i="9"/>
  <c r="G443" i="9"/>
  <c r="H443" i="9" s="1"/>
  <c r="F444" i="9"/>
  <c r="G444" i="9"/>
  <c r="H444" i="9"/>
  <c r="F445" i="9"/>
  <c r="H445" i="9" s="1"/>
  <c r="G445" i="9"/>
  <c r="F446" i="9"/>
  <c r="H446" i="9" s="1"/>
  <c r="G446" i="9"/>
  <c r="F447" i="9"/>
  <c r="H447" i="9" s="1"/>
  <c r="G447" i="9"/>
  <c r="F448" i="9"/>
  <c r="G448" i="9"/>
  <c r="H448" i="9" s="1"/>
  <c r="F449" i="9"/>
  <c r="G449" i="9"/>
  <c r="H449" i="9"/>
  <c r="F450" i="9"/>
  <c r="G450" i="9"/>
  <c r="F451" i="9"/>
  <c r="H451" i="9" s="1"/>
  <c r="G451" i="9"/>
  <c r="F452" i="9"/>
  <c r="G452" i="9"/>
  <c r="H452" i="9"/>
  <c r="F453" i="9"/>
  <c r="G453" i="9"/>
  <c r="H453" i="9" s="1"/>
  <c r="F454" i="9"/>
  <c r="H454" i="9" s="1"/>
  <c r="G454" i="9"/>
  <c r="F455" i="9"/>
  <c r="H455" i="9" s="1"/>
  <c r="G455" i="9"/>
  <c r="F456" i="9"/>
  <c r="G456" i="9"/>
  <c r="H456" i="9"/>
  <c r="F457" i="9"/>
  <c r="G457" i="9"/>
  <c r="H457" i="9" s="1"/>
  <c r="F458" i="9"/>
  <c r="H458" i="9" s="1"/>
  <c r="G458" i="9"/>
  <c r="F459" i="9"/>
  <c r="H459" i="9" s="1"/>
  <c r="G459" i="9"/>
  <c r="F460" i="9"/>
  <c r="G460" i="9"/>
  <c r="H460" i="9"/>
  <c r="F461" i="9"/>
  <c r="G461" i="9"/>
  <c r="H461" i="9" s="1"/>
  <c r="F462" i="9"/>
  <c r="H462" i="9" s="1"/>
  <c r="G462" i="9"/>
  <c r="F463" i="9"/>
  <c r="H463" i="9" s="1"/>
  <c r="G463" i="9"/>
  <c r="F464" i="9"/>
  <c r="G464" i="9"/>
  <c r="H464" i="9"/>
  <c r="F465" i="9"/>
  <c r="G465" i="9"/>
  <c r="H465" i="9" s="1"/>
  <c r="F466" i="9"/>
  <c r="H466" i="9" s="1"/>
  <c r="G466" i="9"/>
  <c r="F467" i="9"/>
  <c r="H467" i="9" s="1"/>
  <c r="G467" i="9"/>
  <c r="F468" i="9"/>
  <c r="G468" i="9"/>
  <c r="H468" i="9"/>
  <c r="F469" i="9"/>
  <c r="G469" i="9"/>
  <c r="H469" i="9" s="1"/>
  <c r="F470" i="9"/>
  <c r="H470" i="9" s="1"/>
  <c r="G470" i="9"/>
  <c r="F471" i="9"/>
  <c r="H471" i="9" s="1"/>
  <c r="G471" i="9"/>
  <c r="F472" i="9"/>
  <c r="G472" i="9"/>
  <c r="H472" i="9"/>
  <c r="F473" i="9"/>
  <c r="G473" i="9"/>
  <c r="H473" i="9" s="1"/>
  <c r="F474" i="9"/>
  <c r="H474" i="9" s="1"/>
  <c r="G474" i="9"/>
  <c r="F475" i="9"/>
  <c r="H475" i="9" s="1"/>
  <c r="G475" i="9"/>
  <c r="F476" i="9"/>
  <c r="G476" i="9"/>
  <c r="H476" i="9"/>
  <c r="F477" i="9"/>
  <c r="G477" i="9"/>
  <c r="H477" i="9" s="1"/>
  <c r="F478" i="9"/>
  <c r="H478" i="9" s="1"/>
  <c r="G478" i="9"/>
  <c r="F479" i="9"/>
  <c r="H479" i="9" s="1"/>
  <c r="G479" i="9"/>
  <c r="F480" i="9"/>
  <c r="G480" i="9"/>
  <c r="H480" i="9"/>
  <c r="F481" i="9"/>
  <c r="G481" i="9"/>
  <c r="H481" i="9" s="1"/>
  <c r="F482" i="9"/>
  <c r="H482" i="9" s="1"/>
  <c r="G482" i="9"/>
  <c r="F483" i="9"/>
  <c r="H483" i="9" s="1"/>
  <c r="G483" i="9"/>
  <c r="F484" i="9"/>
  <c r="G484" i="9"/>
  <c r="H484" i="9"/>
  <c r="F485" i="9"/>
  <c r="G485" i="9"/>
  <c r="H485" i="9" s="1"/>
  <c r="F486" i="9"/>
  <c r="H486" i="9" s="1"/>
  <c r="G486" i="9"/>
  <c r="F487" i="9"/>
  <c r="H487" i="9" s="1"/>
  <c r="G487" i="9"/>
  <c r="F488" i="9"/>
  <c r="G488" i="9"/>
  <c r="H488" i="9"/>
  <c r="F489" i="9"/>
  <c r="G489" i="9"/>
  <c r="H489" i="9" s="1"/>
  <c r="F490" i="9"/>
  <c r="H490" i="9" s="1"/>
  <c r="G490" i="9"/>
  <c r="F491" i="9"/>
  <c r="H491" i="9" s="1"/>
  <c r="G491" i="9"/>
  <c r="F492" i="9"/>
  <c r="G492" i="9"/>
  <c r="H492" i="9"/>
  <c r="F493" i="9"/>
  <c r="G493" i="9"/>
  <c r="H493" i="9" s="1"/>
  <c r="F494" i="9"/>
  <c r="H494" i="9" s="1"/>
  <c r="G494" i="9"/>
  <c r="F495" i="9"/>
  <c r="H495" i="9" s="1"/>
  <c r="G495" i="9"/>
  <c r="F496" i="9"/>
  <c r="G496" i="9"/>
  <c r="H496" i="9"/>
  <c r="F497" i="9"/>
  <c r="G497" i="9"/>
  <c r="H497" i="9" s="1"/>
  <c r="F498" i="9"/>
  <c r="H498" i="9" s="1"/>
  <c r="G498" i="9"/>
  <c r="F499" i="9"/>
  <c r="H499" i="9" s="1"/>
  <c r="G499" i="9"/>
  <c r="F500" i="9"/>
  <c r="G500" i="9"/>
  <c r="H500" i="9"/>
  <c r="F501" i="9"/>
  <c r="G501" i="9"/>
  <c r="H501" i="9" s="1"/>
  <c r="F502" i="9"/>
  <c r="H502" i="9" s="1"/>
  <c r="G502" i="9"/>
  <c r="F503" i="9"/>
  <c r="H503" i="9" s="1"/>
  <c r="G503" i="9"/>
  <c r="F504" i="9"/>
  <c r="G504" i="9"/>
  <c r="H504" i="9"/>
  <c r="F505" i="9"/>
  <c r="G505" i="9"/>
  <c r="H505" i="9" s="1"/>
  <c r="F506" i="9"/>
  <c r="H506" i="9" s="1"/>
  <c r="G506" i="9"/>
  <c r="F507" i="9"/>
  <c r="H507" i="9" s="1"/>
  <c r="G507" i="9"/>
  <c r="F508" i="9"/>
  <c r="G508" i="9"/>
  <c r="H508" i="9"/>
  <c r="F509" i="9"/>
  <c r="G509" i="9"/>
  <c r="H509" i="9" s="1"/>
  <c r="H4" i="9"/>
  <c r="G4" i="9"/>
  <c r="F4" i="9"/>
  <c r="H469" i="13" l="1"/>
  <c r="J469" i="13" s="1"/>
  <c r="K498" i="13"/>
  <c r="H454" i="13"/>
  <c r="J454" i="13" s="1"/>
  <c r="H438" i="13"/>
  <c r="J438" i="13" s="1"/>
  <c r="H456" i="13"/>
  <c r="J456" i="13" s="1"/>
  <c r="H440" i="13"/>
  <c r="J440" i="13" s="1"/>
  <c r="H416" i="13"/>
  <c r="J416" i="13" s="1"/>
  <c r="G504" i="13"/>
  <c r="H506" i="13"/>
  <c r="J506" i="13" s="1"/>
  <c r="H421" i="13"/>
  <c r="J421" i="13" s="1"/>
  <c r="H405" i="13"/>
  <c r="J405" i="13" s="1"/>
  <c r="H389" i="13"/>
  <c r="J389" i="13" s="1"/>
  <c r="H373" i="13"/>
  <c r="J373" i="13" s="1"/>
  <c r="H357" i="13"/>
  <c r="J357" i="13" s="1"/>
  <c r="H328" i="13"/>
  <c r="J328" i="13" s="1"/>
  <c r="H312" i="13"/>
  <c r="J312" i="13" s="1"/>
  <c r="H296" i="13"/>
  <c r="J296" i="13" s="1"/>
  <c r="H280" i="13"/>
  <c r="J280" i="13" s="1"/>
  <c r="H417" i="13"/>
  <c r="J417" i="13" s="1"/>
  <c r="H401" i="13"/>
  <c r="J401" i="13" s="1"/>
  <c r="H385" i="13"/>
  <c r="J385" i="13" s="1"/>
  <c r="H369" i="13"/>
  <c r="J369" i="13" s="1"/>
  <c r="H332" i="13"/>
  <c r="J332" i="13" s="1"/>
  <c r="H316" i="13"/>
  <c r="J316" i="13" s="1"/>
  <c r="H300" i="13"/>
  <c r="J300" i="13" s="1"/>
  <c r="H284" i="13"/>
  <c r="J284" i="13" s="1"/>
  <c r="H464" i="13"/>
  <c r="J464" i="13" s="1"/>
  <c r="H395" i="13"/>
  <c r="J395" i="13" s="1"/>
  <c r="H306" i="13"/>
  <c r="J306" i="13" s="1"/>
  <c r="H260" i="13"/>
  <c r="J260" i="13" s="1"/>
  <c r="H234" i="13"/>
  <c r="J234" i="13" s="1"/>
  <c r="H375" i="13"/>
  <c r="J375" i="13" s="1"/>
  <c r="H302" i="13"/>
  <c r="J302" i="13" s="1"/>
  <c r="H258" i="13"/>
  <c r="J258" i="13" s="1"/>
  <c r="H84" i="13"/>
  <c r="J84" i="13" s="1"/>
  <c r="H47" i="13"/>
  <c r="J47" i="13" s="1"/>
  <c r="H222" i="13"/>
  <c r="J222" i="13" s="1"/>
  <c r="H119" i="13"/>
  <c r="J119" i="13" s="1"/>
  <c r="H415" i="13"/>
  <c r="J415" i="13" s="1"/>
  <c r="H310" i="13"/>
  <c r="J310" i="13" s="1"/>
  <c r="H465" i="13"/>
  <c r="J465" i="13" s="1"/>
  <c r="H122" i="13"/>
  <c r="J122" i="13" s="1"/>
  <c r="H82" i="13"/>
  <c r="J82" i="13" s="1"/>
  <c r="H413" i="13"/>
  <c r="J413" i="13" s="1"/>
  <c r="H397" i="13"/>
  <c r="J397" i="13" s="1"/>
  <c r="H381" i="13"/>
  <c r="J381" i="13" s="1"/>
  <c r="H365" i="13"/>
  <c r="J365" i="13" s="1"/>
  <c r="H336" i="13"/>
  <c r="J336" i="13" s="1"/>
  <c r="H320" i="13"/>
  <c r="J320" i="13" s="1"/>
  <c r="H304" i="13"/>
  <c r="J304" i="13" s="1"/>
  <c r="H288" i="13"/>
  <c r="J288" i="13" s="1"/>
  <c r="H272" i="13"/>
  <c r="J272" i="13" s="1"/>
  <c r="H490" i="13"/>
  <c r="J490" i="13" s="1"/>
  <c r="H425" i="13"/>
  <c r="J425" i="13" s="1"/>
  <c r="H409" i="13"/>
  <c r="J409" i="13" s="1"/>
  <c r="H393" i="13"/>
  <c r="J393" i="13" s="1"/>
  <c r="H377" i="13"/>
  <c r="J377" i="13" s="1"/>
  <c r="H361" i="13"/>
  <c r="J361" i="13" s="1"/>
  <c r="H324" i="13"/>
  <c r="J324" i="13" s="1"/>
  <c r="H308" i="13"/>
  <c r="J308" i="13" s="1"/>
  <c r="H292" i="13"/>
  <c r="J292" i="13" s="1"/>
  <c r="H276" i="13"/>
  <c r="J276" i="13" s="1"/>
  <c r="H427" i="13"/>
  <c r="J427" i="13" s="1"/>
  <c r="H363" i="13"/>
  <c r="J363" i="13" s="1"/>
  <c r="H274" i="13"/>
  <c r="J274" i="13" s="1"/>
  <c r="H407" i="13"/>
  <c r="J407" i="13" s="1"/>
  <c r="H334" i="13"/>
  <c r="J334" i="13" s="1"/>
  <c r="H270" i="13"/>
  <c r="J270" i="13" s="1"/>
  <c r="H232" i="13"/>
  <c r="J232" i="13" s="1"/>
  <c r="H40" i="13"/>
  <c r="J40" i="13" s="1"/>
  <c r="H71" i="13"/>
  <c r="J71" i="13" s="1"/>
  <c r="H262" i="13"/>
  <c r="J262" i="13" s="1"/>
  <c r="H367" i="13"/>
  <c r="J367" i="13" s="1"/>
  <c r="H87" i="13"/>
  <c r="J87" i="13" s="1"/>
  <c r="H442" i="13"/>
  <c r="J442" i="13" s="1"/>
  <c r="H13" i="13"/>
  <c r="J13" i="13" s="1"/>
  <c r="H228" i="13"/>
  <c r="J228" i="13" s="1"/>
  <c r="H91" i="13"/>
  <c r="J91" i="13" s="1"/>
  <c r="H216" i="13"/>
  <c r="J216" i="13" s="1"/>
  <c r="H15" i="13"/>
  <c r="J15" i="13" s="1"/>
  <c r="H471" i="13"/>
  <c r="J471" i="13" s="1"/>
  <c r="H495" i="13"/>
  <c r="J495" i="13" s="1"/>
  <c r="H474" i="13"/>
  <c r="J474" i="13" s="1"/>
  <c r="H94" i="13"/>
  <c r="J94" i="13" s="1"/>
  <c r="H93" i="13"/>
  <c r="J93" i="13" s="1"/>
  <c r="H113" i="13"/>
  <c r="J113" i="13" s="1"/>
  <c r="H65" i="13"/>
  <c r="J65" i="13" s="1"/>
  <c r="H117" i="13"/>
  <c r="J117" i="13" s="1"/>
  <c r="H85" i="13"/>
  <c r="J85" i="13" s="1"/>
  <c r="H46" i="13"/>
  <c r="J46" i="13" s="1"/>
  <c r="H212" i="13"/>
  <c r="J212" i="13" s="1"/>
  <c r="H186" i="13"/>
  <c r="J186" i="13" s="1"/>
  <c r="H458" i="13"/>
  <c r="J458" i="13" s="1"/>
  <c r="H80" i="13"/>
  <c r="J80" i="13" s="1"/>
  <c r="H43" i="13"/>
  <c r="J43" i="13" s="1"/>
  <c r="H24" i="13"/>
  <c r="J24" i="13" s="1"/>
  <c r="H12" i="13"/>
  <c r="J12" i="13" s="1"/>
  <c r="H483" i="13"/>
  <c r="J483" i="13" s="1"/>
  <c r="H66" i="13"/>
  <c r="J66" i="13" s="1"/>
  <c r="H50" i="13"/>
  <c r="J50" i="13" s="1"/>
  <c r="H34" i="13"/>
  <c r="J34" i="13" s="1"/>
  <c r="H18" i="13"/>
  <c r="J18" i="13" s="1"/>
  <c r="H294" i="13"/>
  <c r="J294" i="13" s="1"/>
  <c r="H115" i="13"/>
  <c r="J115" i="13" s="1"/>
  <c r="H55" i="13"/>
  <c r="J55" i="13" s="1"/>
  <c r="H67" i="13"/>
  <c r="J67" i="13" s="1"/>
  <c r="H16" i="13"/>
  <c r="J16" i="13" s="1"/>
  <c r="H39" i="13"/>
  <c r="J39" i="13" s="1"/>
  <c r="H99" i="13"/>
  <c r="J99" i="13" s="1"/>
  <c r="H64" i="13"/>
  <c r="J64" i="13" s="1"/>
  <c r="H27" i="13"/>
  <c r="J27" i="13" s="1"/>
  <c r="H439" i="13"/>
  <c r="J439" i="13" s="1"/>
  <c r="H386" i="13"/>
  <c r="J386" i="13" s="1"/>
  <c r="H354" i="13"/>
  <c r="J354" i="13" s="1"/>
  <c r="H406" i="13"/>
  <c r="J406" i="13" s="1"/>
  <c r="H374" i="13"/>
  <c r="J374" i="13" s="1"/>
  <c r="H443" i="13"/>
  <c r="J443" i="13" s="1"/>
  <c r="H319" i="13"/>
  <c r="J319" i="13" s="1"/>
  <c r="H287" i="13"/>
  <c r="J287" i="13" s="1"/>
  <c r="H323" i="13"/>
  <c r="J323" i="13" s="1"/>
  <c r="H291" i="13"/>
  <c r="J291" i="13" s="1"/>
  <c r="H259" i="13"/>
  <c r="J259" i="13" s="1"/>
  <c r="H121" i="13"/>
  <c r="J121" i="13" s="1"/>
  <c r="H494" i="13"/>
  <c r="J494" i="13" s="1"/>
  <c r="H218" i="13"/>
  <c r="J218" i="13" s="1"/>
  <c r="H200" i="13"/>
  <c r="J200" i="13" s="1"/>
  <c r="H111" i="13"/>
  <c r="J111" i="13" s="1"/>
  <c r="H79" i="13"/>
  <c r="J79" i="13" s="1"/>
  <c r="H428" i="13"/>
  <c r="J428" i="13" s="1"/>
  <c r="H433" i="13"/>
  <c r="J433" i="13" s="1"/>
  <c r="H482" i="13"/>
  <c r="J482" i="13" s="1"/>
  <c r="H455" i="13"/>
  <c r="J455" i="13" s="1"/>
  <c r="H394" i="13"/>
  <c r="J394" i="13" s="1"/>
  <c r="H362" i="13"/>
  <c r="J362" i="13" s="1"/>
  <c r="H422" i="13"/>
  <c r="J422" i="13" s="1"/>
  <c r="H382" i="13"/>
  <c r="J382" i="13" s="1"/>
  <c r="H235" i="13"/>
  <c r="J235" i="13" s="1"/>
  <c r="H327" i="13"/>
  <c r="J327" i="13" s="1"/>
  <c r="H295" i="13"/>
  <c r="J295" i="13" s="1"/>
  <c r="H263" i="13"/>
  <c r="J263" i="13" s="1"/>
  <c r="H426" i="13"/>
  <c r="J426" i="13" s="1"/>
  <c r="H331" i="13"/>
  <c r="J331" i="13" s="1"/>
  <c r="H299" i="13"/>
  <c r="J299" i="13" s="1"/>
  <c r="H267" i="13"/>
  <c r="J267" i="13" s="1"/>
  <c r="H246" i="13"/>
  <c r="J246" i="13" s="1"/>
  <c r="H171" i="13"/>
  <c r="J171" i="13" s="1"/>
  <c r="H110" i="13"/>
  <c r="J110" i="13" s="1"/>
  <c r="H182" i="13"/>
  <c r="J182" i="13" s="1"/>
  <c r="H161" i="13"/>
  <c r="J161" i="13" s="1"/>
  <c r="H145" i="13"/>
  <c r="J145" i="13" s="1"/>
  <c r="H129" i="13"/>
  <c r="J129" i="13" s="1"/>
  <c r="H180" i="13"/>
  <c r="J180" i="13" s="1"/>
  <c r="H164" i="13"/>
  <c r="J164" i="13" s="1"/>
  <c r="H163" i="13"/>
  <c r="J163" i="13" s="1"/>
  <c r="H147" i="13"/>
  <c r="J147" i="13" s="1"/>
  <c r="H131" i="13"/>
  <c r="J131" i="13" s="1"/>
  <c r="H74" i="13"/>
  <c r="J74" i="13" s="1"/>
  <c r="H165" i="13"/>
  <c r="J165" i="13" s="1"/>
  <c r="H81" i="13"/>
  <c r="J81" i="13" s="1"/>
  <c r="H10" i="13"/>
  <c r="J10" i="13" s="1"/>
  <c r="H411" i="13"/>
  <c r="J411" i="13" s="1"/>
  <c r="H322" i="13"/>
  <c r="J322" i="13" s="1"/>
  <c r="H391" i="13"/>
  <c r="J391" i="13" s="1"/>
  <c r="H318" i="13"/>
  <c r="J318" i="13" s="1"/>
  <c r="H226" i="13"/>
  <c r="J226" i="13" s="1"/>
  <c r="H224" i="13"/>
  <c r="J224" i="13" s="1"/>
  <c r="H59" i="13"/>
  <c r="J59" i="13" s="1"/>
  <c r="H282" i="13"/>
  <c r="J282" i="13" s="1"/>
  <c r="H202" i="13"/>
  <c r="J202" i="13" s="1"/>
  <c r="H184" i="13"/>
  <c r="J184" i="13" s="1"/>
  <c r="H326" i="13"/>
  <c r="J326" i="13" s="1"/>
  <c r="H112" i="13"/>
  <c r="J112" i="13" s="1"/>
  <c r="H387" i="13"/>
  <c r="J387" i="13" s="1"/>
  <c r="H314" i="13"/>
  <c r="J314" i="13" s="1"/>
  <c r="H399" i="13"/>
  <c r="J399" i="13" s="1"/>
  <c r="H83" i="13"/>
  <c r="J83" i="13" s="1"/>
  <c r="H96" i="13"/>
  <c r="J96" i="13" s="1"/>
  <c r="H19" i="13"/>
  <c r="J19" i="13" s="1"/>
  <c r="H412" i="13"/>
  <c r="J412" i="13" s="1"/>
  <c r="H247" i="13"/>
  <c r="J247" i="13" s="1"/>
  <c r="H179" i="13"/>
  <c r="J179" i="13" s="1"/>
  <c r="H98" i="13"/>
  <c r="J98" i="13" s="1"/>
  <c r="H166" i="13"/>
  <c r="J166" i="13" s="1"/>
  <c r="H153" i="13"/>
  <c r="J153" i="13" s="1"/>
  <c r="H137" i="13"/>
  <c r="J137" i="13" s="1"/>
  <c r="H172" i="13"/>
  <c r="J172" i="13" s="1"/>
  <c r="H170" i="13"/>
  <c r="J170" i="13" s="1"/>
  <c r="H155" i="13"/>
  <c r="J155" i="13" s="1"/>
  <c r="H139" i="13"/>
  <c r="J139" i="13" s="1"/>
  <c r="H125" i="13"/>
  <c r="J125" i="13" s="1"/>
  <c r="H105" i="13"/>
  <c r="J105" i="13" s="1"/>
  <c r="H181" i="13"/>
  <c r="J181" i="13" s="1"/>
  <c r="H62" i="13"/>
  <c r="J62" i="13" s="1"/>
  <c r="H177" i="13"/>
  <c r="J177" i="13" s="1"/>
  <c r="H379" i="13"/>
  <c r="J379" i="13" s="1"/>
  <c r="H290" i="13"/>
  <c r="J290" i="13" s="1"/>
  <c r="H423" i="13"/>
  <c r="J423" i="13" s="1"/>
  <c r="H359" i="13"/>
  <c r="J359" i="13" s="1"/>
  <c r="H286" i="13"/>
  <c r="J286" i="13" s="1"/>
  <c r="H268" i="13"/>
  <c r="J268" i="13" s="1"/>
  <c r="H190" i="13"/>
  <c r="J190" i="13" s="1"/>
  <c r="H103" i="13"/>
  <c r="J103" i="13" s="1"/>
  <c r="H31" i="13"/>
  <c r="J31" i="13" s="1"/>
  <c r="H266" i="13"/>
  <c r="J266" i="13" s="1"/>
  <c r="H100" i="13"/>
  <c r="J100" i="13" s="1"/>
  <c r="H68" i="13"/>
  <c r="J68" i="13" s="1"/>
  <c r="H28" i="13"/>
  <c r="J28" i="13" s="1"/>
  <c r="H383" i="13"/>
  <c r="J383" i="13" s="1"/>
  <c r="H278" i="13"/>
  <c r="J278" i="13" s="1"/>
  <c r="H419" i="13"/>
  <c r="J419" i="13" s="1"/>
  <c r="H355" i="13"/>
  <c r="J355" i="13" s="1"/>
  <c r="H230" i="13"/>
  <c r="J230" i="13" s="1"/>
  <c r="H52" i="13"/>
  <c r="J52" i="13" s="1"/>
  <c r="H446" i="13"/>
  <c r="J446" i="13" s="1"/>
  <c r="H430" i="13"/>
  <c r="J430" i="13" s="1"/>
  <c r="H444" i="13"/>
  <c r="J444" i="13" s="1"/>
  <c r="H441" i="13"/>
  <c r="J441" i="13" s="1"/>
  <c r="H402" i="13"/>
  <c r="J402" i="13" s="1"/>
  <c r="H370" i="13"/>
  <c r="J370" i="13" s="1"/>
  <c r="H431" i="13"/>
  <c r="J431" i="13" s="1"/>
  <c r="H390" i="13"/>
  <c r="J390" i="13" s="1"/>
  <c r="H358" i="13"/>
  <c r="J358" i="13" s="1"/>
  <c r="H404" i="13"/>
  <c r="J404" i="13" s="1"/>
  <c r="H410" i="13"/>
  <c r="J410" i="13" s="1"/>
  <c r="H335" i="13"/>
  <c r="J335" i="13" s="1"/>
  <c r="H303" i="13"/>
  <c r="J303" i="13" s="1"/>
  <c r="H271" i="13"/>
  <c r="J271" i="13" s="1"/>
  <c r="H451" i="13"/>
  <c r="J451" i="13" s="1"/>
  <c r="H307" i="13"/>
  <c r="J307" i="13" s="1"/>
  <c r="H275" i="13"/>
  <c r="J275" i="13" s="1"/>
  <c r="H109" i="13"/>
  <c r="J109" i="13" s="1"/>
  <c r="H101" i="13"/>
  <c r="J101" i="13" s="1"/>
  <c r="H499" i="13"/>
  <c r="J499" i="13" s="1"/>
  <c r="H468" i="13"/>
  <c r="J468" i="13" s="1"/>
  <c r="H450" i="13"/>
  <c r="J450" i="13" s="1"/>
  <c r="H434" i="13"/>
  <c r="J434" i="13" s="1"/>
  <c r="H496" i="13"/>
  <c r="J496" i="13" s="1"/>
  <c r="H476" i="13"/>
  <c r="J476" i="13" s="1"/>
  <c r="H448" i="13"/>
  <c r="J448" i="13" s="1"/>
  <c r="H432" i="13"/>
  <c r="J432" i="13" s="1"/>
  <c r="H475" i="13"/>
  <c r="J475" i="13" s="1"/>
  <c r="H461" i="13"/>
  <c r="J461" i="13" s="1"/>
  <c r="H437" i="13"/>
  <c r="J437" i="13" s="1"/>
  <c r="H420" i="13"/>
  <c r="J420" i="13" s="1"/>
  <c r="H449" i="13"/>
  <c r="J449" i="13" s="1"/>
  <c r="H408" i="13"/>
  <c r="J408" i="13" s="1"/>
  <c r="H414" i="13"/>
  <c r="J414" i="13" s="1"/>
  <c r="H378" i="13"/>
  <c r="J378" i="13" s="1"/>
  <c r="H447" i="13"/>
  <c r="J447" i="13" s="1"/>
  <c r="H398" i="13"/>
  <c r="J398" i="13" s="1"/>
  <c r="H366" i="13"/>
  <c r="J366" i="13" s="1"/>
  <c r="H418" i="13"/>
  <c r="J418" i="13" s="1"/>
  <c r="H333" i="13"/>
  <c r="J333" i="13" s="1"/>
  <c r="H301" i="13"/>
  <c r="J301" i="13" s="1"/>
  <c r="H269" i="13"/>
  <c r="J269" i="13" s="1"/>
  <c r="H252" i="13"/>
  <c r="J252" i="13" s="1"/>
  <c r="H243" i="13"/>
  <c r="J243" i="13" s="1"/>
  <c r="H236" i="13"/>
  <c r="J236" i="13" s="1"/>
  <c r="H435" i="13"/>
  <c r="J435" i="13" s="1"/>
  <c r="H311" i="13"/>
  <c r="J311" i="13" s="1"/>
  <c r="H279" i="13"/>
  <c r="J279" i="13" s="1"/>
  <c r="H242" i="13"/>
  <c r="J242" i="13" s="1"/>
  <c r="H396" i="13"/>
  <c r="J396" i="13" s="1"/>
  <c r="H329" i="13"/>
  <c r="J329" i="13" s="1"/>
  <c r="H297" i="13"/>
  <c r="J297" i="13" s="1"/>
  <c r="H265" i="13"/>
  <c r="J265" i="13" s="1"/>
  <c r="H504" i="13"/>
  <c r="J504" i="13" s="1"/>
  <c r="H360" i="13"/>
  <c r="J360" i="13" s="1"/>
  <c r="H315" i="13"/>
  <c r="J315" i="13" s="1"/>
  <c r="H283" i="13"/>
  <c r="J283" i="13" s="1"/>
  <c r="H238" i="13"/>
  <c r="J238" i="13" s="1"/>
  <c r="H167" i="13"/>
  <c r="J167" i="13" s="1"/>
  <c r="H174" i="13"/>
  <c r="J174" i="13" s="1"/>
  <c r="H157" i="13"/>
  <c r="J157" i="13" s="1"/>
  <c r="H141" i="13"/>
  <c r="J141" i="13" s="1"/>
  <c r="H176" i="13"/>
  <c r="J176" i="13" s="1"/>
  <c r="H178" i="13"/>
  <c r="J178" i="13" s="1"/>
  <c r="H159" i="13"/>
  <c r="J159" i="13" s="1"/>
  <c r="H143" i="13"/>
  <c r="J143" i="13" s="1"/>
  <c r="H127" i="13"/>
  <c r="J127" i="13" s="1"/>
  <c r="H58" i="13"/>
  <c r="J58" i="13" s="1"/>
  <c r="H14" i="13"/>
  <c r="J14" i="13" s="1"/>
  <c r="H97" i="13"/>
  <c r="J97" i="13" s="1"/>
  <c r="H26" i="13"/>
  <c r="J26" i="13" s="1"/>
  <c r="H169" i="13"/>
  <c r="J169" i="13" s="1"/>
  <c r="H30" i="13"/>
  <c r="J30" i="13" s="1"/>
  <c r="H507" i="13"/>
  <c r="J507" i="13" s="1"/>
  <c r="H491" i="13"/>
  <c r="J491" i="13" s="1"/>
  <c r="H457" i="13"/>
  <c r="J457" i="13" s="1"/>
  <c r="H424" i="13"/>
  <c r="J424" i="13" s="1"/>
  <c r="H372" i="13"/>
  <c r="J372" i="13" s="1"/>
  <c r="H317" i="13"/>
  <c r="J317" i="13" s="1"/>
  <c r="H285" i="13"/>
  <c r="J285" i="13" s="1"/>
  <c r="H244" i="13"/>
  <c r="J244" i="13" s="1"/>
  <c r="H503" i="13"/>
  <c r="J503" i="13" s="1"/>
  <c r="H384" i="13"/>
  <c r="J384" i="13" s="1"/>
  <c r="H364" i="13"/>
  <c r="J364" i="13" s="1"/>
  <c r="H313" i="13"/>
  <c r="J313" i="13" s="1"/>
  <c r="H281" i="13"/>
  <c r="J281" i="13" s="1"/>
  <c r="H248" i="13"/>
  <c r="J248" i="13" s="1"/>
  <c r="H392" i="13"/>
  <c r="J392" i="13" s="1"/>
  <c r="H254" i="13"/>
  <c r="J254" i="13" s="1"/>
  <c r="H175" i="13"/>
  <c r="J175" i="13" s="1"/>
  <c r="H149" i="13"/>
  <c r="J149" i="13" s="1"/>
  <c r="H133" i="13"/>
  <c r="J133" i="13" s="1"/>
  <c r="H168" i="13"/>
  <c r="J168" i="13" s="1"/>
  <c r="H151" i="13"/>
  <c r="J151" i="13" s="1"/>
  <c r="H135" i="13"/>
  <c r="J135" i="13" s="1"/>
  <c r="H89" i="13"/>
  <c r="J89" i="13" s="1"/>
  <c r="H173" i="13"/>
  <c r="J173" i="13" s="1"/>
  <c r="H78" i="13"/>
  <c r="J78" i="13" s="1"/>
  <c r="H42" i="13"/>
  <c r="J42" i="13" s="1"/>
  <c r="F329" i="10"/>
  <c r="G329" i="10"/>
  <c r="H334" i="10"/>
  <c r="J334" i="10" s="1"/>
  <c r="G342" i="10"/>
  <c r="H342" i="10" s="1"/>
  <c r="J342" i="10" s="1"/>
  <c r="G24" i="10"/>
  <c r="F59" i="10"/>
  <c r="H59" i="10" s="1"/>
  <c r="J59" i="10" s="1"/>
  <c r="F213" i="10"/>
  <c r="H213" i="10" s="1"/>
  <c r="J213" i="10" s="1"/>
  <c r="F229" i="10"/>
  <c r="H229" i="10" s="1"/>
  <c r="J229" i="10" s="1"/>
  <c r="F269" i="10"/>
  <c r="H269" i="10" s="1"/>
  <c r="J269" i="10" s="1"/>
  <c r="F271" i="10"/>
  <c r="H271" i="10" s="1"/>
  <c r="J271" i="10" s="1"/>
  <c r="F293" i="10"/>
  <c r="H293" i="10" s="1"/>
  <c r="J293" i="10" s="1"/>
  <c r="G326" i="10"/>
  <c r="H326" i="10" s="1"/>
  <c r="J326" i="10" s="1"/>
  <c r="F489" i="10"/>
  <c r="H489" i="10" s="1"/>
  <c r="J489" i="10" s="1"/>
  <c r="G492" i="10"/>
  <c r="G500" i="10"/>
  <c r="F505" i="10"/>
  <c r="H505" i="10" s="1"/>
  <c r="J505" i="10" s="1"/>
  <c r="G508" i="10"/>
  <c r="F43" i="10"/>
  <c r="H43" i="10" s="1"/>
  <c r="J43" i="10" s="1"/>
  <c r="F75" i="10"/>
  <c r="H75" i="10" s="1"/>
  <c r="J75" i="10" s="1"/>
  <c r="F84" i="10"/>
  <c r="H84" i="10" s="1"/>
  <c r="J84" i="10" s="1"/>
  <c r="F205" i="10"/>
  <c r="H205" i="10" s="1"/>
  <c r="J205" i="10" s="1"/>
  <c r="F221" i="10"/>
  <c r="H221" i="10" s="1"/>
  <c r="J221" i="10" s="1"/>
  <c r="F237" i="10"/>
  <c r="H237" i="10" s="1"/>
  <c r="J237" i="10" s="1"/>
  <c r="F239" i="10"/>
  <c r="H239" i="10" s="1"/>
  <c r="J239" i="10" s="1"/>
  <c r="F261" i="10"/>
  <c r="H261" i="10" s="1"/>
  <c r="J261" i="10" s="1"/>
  <c r="G266" i="10"/>
  <c r="G268" i="10"/>
  <c r="H268" i="10" s="1"/>
  <c r="J268" i="10" s="1"/>
  <c r="F302" i="10"/>
  <c r="H302" i="10" s="1"/>
  <c r="J302" i="10" s="1"/>
  <c r="F305" i="10"/>
  <c r="H305" i="10" s="1"/>
  <c r="J305" i="10" s="1"/>
  <c r="G337" i="10"/>
  <c r="F499" i="10"/>
  <c r="H499" i="10" s="1"/>
  <c r="J499" i="10" s="1"/>
  <c r="F238" i="10"/>
  <c r="H238" i="10" s="1"/>
  <c r="J238" i="10" s="1"/>
  <c r="G238" i="10"/>
  <c r="F240" i="10"/>
  <c r="G240" i="10"/>
  <c r="G249" i="10"/>
  <c r="F249" i="10"/>
  <c r="G251" i="10"/>
  <c r="F251" i="10"/>
  <c r="H251" i="10" s="1"/>
  <c r="J251" i="10" s="1"/>
  <c r="F270" i="10"/>
  <c r="H270" i="10" s="1"/>
  <c r="J270" i="10" s="1"/>
  <c r="G270" i="10"/>
  <c r="F272" i="10"/>
  <c r="G272" i="10"/>
  <c r="H272" i="10" s="1"/>
  <c r="J272" i="10" s="1"/>
  <c r="G281" i="10"/>
  <c r="F281" i="10"/>
  <c r="G283" i="10"/>
  <c r="F283" i="10"/>
  <c r="H283" i="10" s="1"/>
  <c r="J283" i="10" s="1"/>
  <c r="F488" i="10"/>
  <c r="H488" i="10" s="1"/>
  <c r="J488" i="10" s="1"/>
  <c r="G488" i="10"/>
  <c r="G495" i="10"/>
  <c r="F495" i="10"/>
  <c r="H495" i="10" s="1"/>
  <c r="J495" i="10" s="1"/>
  <c r="F111" i="10"/>
  <c r="H111" i="10" s="1"/>
  <c r="J111" i="10" s="1"/>
  <c r="F113" i="10"/>
  <c r="H113" i="10" s="1"/>
  <c r="J113" i="10" s="1"/>
  <c r="F115" i="10"/>
  <c r="H115" i="10" s="1"/>
  <c r="J115" i="10" s="1"/>
  <c r="F117" i="10"/>
  <c r="H117" i="10" s="1"/>
  <c r="J117" i="10" s="1"/>
  <c r="F119" i="10"/>
  <c r="H119" i="10" s="1"/>
  <c r="J119" i="10" s="1"/>
  <c r="F121" i="10"/>
  <c r="H121" i="10" s="1"/>
  <c r="J121" i="10" s="1"/>
  <c r="F123" i="10"/>
  <c r="H123" i="10" s="1"/>
  <c r="J123" i="10" s="1"/>
  <c r="F125" i="10"/>
  <c r="H125" i="10" s="1"/>
  <c r="J125" i="10" s="1"/>
  <c r="F127" i="10"/>
  <c r="H127" i="10" s="1"/>
  <c r="J127" i="10" s="1"/>
  <c r="F129" i="10"/>
  <c r="H129" i="10" s="1"/>
  <c r="J129" i="10" s="1"/>
  <c r="F131" i="10"/>
  <c r="H131" i="10" s="1"/>
  <c r="J131" i="10" s="1"/>
  <c r="F133" i="10"/>
  <c r="H133" i="10" s="1"/>
  <c r="J133" i="10" s="1"/>
  <c r="F135" i="10"/>
  <c r="H135" i="10" s="1"/>
  <c r="J135" i="10" s="1"/>
  <c r="F137" i="10"/>
  <c r="H137" i="10" s="1"/>
  <c r="J137" i="10" s="1"/>
  <c r="F139" i="10"/>
  <c r="H139" i="10" s="1"/>
  <c r="J139" i="10" s="1"/>
  <c r="F141" i="10"/>
  <c r="H141" i="10" s="1"/>
  <c r="J141" i="10" s="1"/>
  <c r="F143" i="10"/>
  <c r="H143" i="10" s="1"/>
  <c r="J143" i="10" s="1"/>
  <c r="F145" i="10"/>
  <c r="H145" i="10" s="1"/>
  <c r="J145" i="10" s="1"/>
  <c r="F147" i="10"/>
  <c r="H147" i="10" s="1"/>
  <c r="J147" i="10" s="1"/>
  <c r="F149" i="10"/>
  <c r="H149" i="10" s="1"/>
  <c r="J149" i="10" s="1"/>
  <c r="F151" i="10"/>
  <c r="H151" i="10" s="1"/>
  <c r="J151" i="10" s="1"/>
  <c r="F153" i="10"/>
  <c r="H153" i="10" s="1"/>
  <c r="J153" i="10" s="1"/>
  <c r="F155" i="10"/>
  <c r="H155" i="10" s="1"/>
  <c r="J155" i="10" s="1"/>
  <c r="F157" i="10"/>
  <c r="H157" i="10" s="1"/>
  <c r="J157" i="10" s="1"/>
  <c r="F159" i="10"/>
  <c r="H159" i="10" s="1"/>
  <c r="J159" i="10" s="1"/>
  <c r="F161" i="10"/>
  <c r="H161" i="10" s="1"/>
  <c r="J161" i="10" s="1"/>
  <c r="F163" i="10"/>
  <c r="H163" i="10" s="1"/>
  <c r="J163" i="10" s="1"/>
  <c r="F165" i="10"/>
  <c r="H165" i="10" s="1"/>
  <c r="J165" i="10" s="1"/>
  <c r="F167" i="10"/>
  <c r="H167" i="10" s="1"/>
  <c r="J167" i="10" s="1"/>
  <c r="F169" i="10"/>
  <c r="H169" i="10" s="1"/>
  <c r="J169" i="10" s="1"/>
  <c r="F171" i="10"/>
  <c r="H171" i="10" s="1"/>
  <c r="J171" i="10" s="1"/>
  <c r="F173" i="10"/>
  <c r="H173" i="10" s="1"/>
  <c r="J173" i="10" s="1"/>
  <c r="F175" i="10"/>
  <c r="H175" i="10" s="1"/>
  <c r="J175" i="10" s="1"/>
  <c r="F177" i="10"/>
  <c r="H177" i="10" s="1"/>
  <c r="J177" i="10" s="1"/>
  <c r="F179" i="10"/>
  <c r="H179" i="10" s="1"/>
  <c r="J179" i="10" s="1"/>
  <c r="F181" i="10"/>
  <c r="H181" i="10" s="1"/>
  <c r="J181" i="10" s="1"/>
  <c r="F183" i="10"/>
  <c r="H183" i="10" s="1"/>
  <c r="J183" i="10" s="1"/>
  <c r="F185" i="10"/>
  <c r="H185" i="10" s="1"/>
  <c r="J185" i="10" s="1"/>
  <c r="F187" i="10"/>
  <c r="H187" i="10" s="1"/>
  <c r="J187" i="10" s="1"/>
  <c r="F189" i="10"/>
  <c r="H189" i="10" s="1"/>
  <c r="J189" i="10" s="1"/>
  <c r="F191" i="10"/>
  <c r="H191" i="10" s="1"/>
  <c r="J191" i="10" s="1"/>
  <c r="F193" i="10"/>
  <c r="H193" i="10" s="1"/>
  <c r="J193" i="10" s="1"/>
  <c r="F195" i="10"/>
  <c r="H195" i="10" s="1"/>
  <c r="J195" i="10" s="1"/>
  <c r="F197" i="10"/>
  <c r="H197" i="10" s="1"/>
  <c r="J197" i="10" s="1"/>
  <c r="F199" i="10"/>
  <c r="H199" i="10" s="1"/>
  <c r="J199" i="10" s="1"/>
  <c r="F207" i="10"/>
  <c r="H207" i="10" s="1"/>
  <c r="J207" i="10" s="1"/>
  <c r="F215" i="10"/>
  <c r="H215" i="10" s="1"/>
  <c r="J215" i="10" s="1"/>
  <c r="F223" i="10"/>
  <c r="H223" i="10" s="1"/>
  <c r="J223" i="10" s="1"/>
  <c r="F231" i="10"/>
  <c r="H231" i="10" s="1"/>
  <c r="J231" i="10" s="1"/>
  <c r="G241" i="10"/>
  <c r="F241" i="10"/>
  <c r="G243" i="10"/>
  <c r="F243" i="10"/>
  <c r="F247" i="10"/>
  <c r="H247" i="10" s="1"/>
  <c r="J247" i="10" s="1"/>
  <c r="G258" i="10"/>
  <c r="G260" i="10"/>
  <c r="F262" i="10"/>
  <c r="G262" i="10"/>
  <c r="F264" i="10"/>
  <c r="G264" i="10"/>
  <c r="G273" i="10"/>
  <c r="F273" i="10"/>
  <c r="G275" i="10"/>
  <c r="F275" i="10"/>
  <c r="H275" i="10" s="1"/>
  <c r="J275" i="10" s="1"/>
  <c r="F279" i="10"/>
  <c r="H279" i="10" s="1"/>
  <c r="J279" i="10" s="1"/>
  <c r="G290" i="10"/>
  <c r="G292" i="10"/>
  <c r="F294" i="10"/>
  <c r="G294" i="10"/>
  <c r="F296" i="10"/>
  <c r="G296" i="10"/>
  <c r="F310" i="10"/>
  <c r="G310" i="10"/>
  <c r="F313" i="10"/>
  <c r="F323" i="10"/>
  <c r="G323" i="10"/>
  <c r="G429" i="10"/>
  <c r="F429" i="10"/>
  <c r="F491" i="10"/>
  <c r="H491" i="10" s="1"/>
  <c r="J491" i="10" s="1"/>
  <c r="G493" i="10"/>
  <c r="F493" i="10"/>
  <c r="F496" i="10"/>
  <c r="G496" i="10"/>
  <c r="G503" i="10"/>
  <c r="F503" i="10"/>
  <c r="F254" i="10"/>
  <c r="G254" i="10"/>
  <c r="F256" i="10"/>
  <c r="G256" i="10"/>
  <c r="H256" i="10" s="1"/>
  <c r="J256" i="10" s="1"/>
  <c r="G265" i="10"/>
  <c r="F265" i="10"/>
  <c r="G267" i="10"/>
  <c r="F267" i="10"/>
  <c r="F286" i="10"/>
  <c r="G286" i="10"/>
  <c r="F288" i="10"/>
  <c r="G288" i="10"/>
  <c r="G297" i="10"/>
  <c r="F297" i="10"/>
  <c r="G314" i="10"/>
  <c r="F314" i="10"/>
  <c r="G501" i="10"/>
  <c r="F501" i="10"/>
  <c r="F504" i="10"/>
  <c r="G504" i="10"/>
  <c r="H504" i="10" s="1"/>
  <c r="J504" i="10" s="1"/>
  <c r="F11" i="10"/>
  <c r="H11" i="10" s="1"/>
  <c r="J11" i="10" s="1"/>
  <c r="F19" i="10"/>
  <c r="H19" i="10" s="1"/>
  <c r="J19" i="10" s="1"/>
  <c r="F27" i="10"/>
  <c r="H27" i="10" s="1"/>
  <c r="J27" i="10" s="1"/>
  <c r="G40" i="10"/>
  <c r="H40" i="10" s="1"/>
  <c r="J40" i="10" s="1"/>
  <c r="G48" i="10"/>
  <c r="G56" i="10"/>
  <c r="G64" i="10"/>
  <c r="G72" i="10"/>
  <c r="H72" i="10" s="1"/>
  <c r="J72" i="10" s="1"/>
  <c r="F100" i="10"/>
  <c r="H100" i="10" s="1"/>
  <c r="J100" i="10" s="1"/>
  <c r="F203" i="10"/>
  <c r="H203" i="10" s="1"/>
  <c r="J203" i="10" s="1"/>
  <c r="F211" i="10"/>
  <c r="H211" i="10" s="1"/>
  <c r="J211" i="10" s="1"/>
  <c r="F219" i="10"/>
  <c r="H219" i="10" s="1"/>
  <c r="J219" i="10" s="1"/>
  <c r="F227" i="10"/>
  <c r="H227" i="10" s="1"/>
  <c r="J227" i="10" s="1"/>
  <c r="F235" i="10"/>
  <c r="H235" i="10" s="1"/>
  <c r="J235" i="10" s="1"/>
  <c r="G242" i="10"/>
  <c r="H242" i="10" s="1"/>
  <c r="J242" i="10" s="1"/>
  <c r="G244" i="10"/>
  <c r="H244" i="10" s="1"/>
  <c r="J244" i="10" s="1"/>
  <c r="F246" i="10"/>
  <c r="H246" i="10" s="1"/>
  <c r="J246" i="10" s="1"/>
  <c r="G246" i="10"/>
  <c r="F248" i="10"/>
  <c r="H248" i="10" s="1"/>
  <c r="J248" i="10" s="1"/>
  <c r="G248" i="10"/>
  <c r="G257" i="10"/>
  <c r="F257" i="10"/>
  <c r="G259" i="10"/>
  <c r="F259" i="10"/>
  <c r="F263" i="10"/>
  <c r="H263" i="10" s="1"/>
  <c r="J263" i="10" s="1"/>
  <c r="G274" i="10"/>
  <c r="H274" i="10" s="1"/>
  <c r="J274" i="10" s="1"/>
  <c r="G276" i="10"/>
  <c r="H276" i="10" s="1"/>
  <c r="J276" i="10" s="1"/>
  <c r="F278" i="10"/>
  <c r="G278" i="10"/>
  <c r="F280" i="10"/>
  <c r="G280" i="10"/>
  <c r="G289" i="10"/>
  <c r="F289" i="10"/>
  <c r="G291" i="10"/>
  <c r="F291" i="10"/>
  <c r="F295" i="10"/>
  <c r="H295" i="10" s="1"/>
  <c r="J295" i="10" s="1"/>
  <c r="G308" i="10"/>
  <c r="F308" i="10"/>
  <c r="G321" i="10"/>
  <c r="H321" i="10" s="1"/>
  <c r="J321" i="10" s="1"/>
  <c r="F324" i="10"/>
  <c r="H324" i="10" s="1"/>
  <c r="J324" i="10" s="1"/>
  <c r="F340" i="10"/>
  <c r="H340" i="10" s="1"/>
  <c r="J340" i="10" s="1"/>
  <c r="G428" i="10"/>
  <c r="H428" i="10" s="1"/>
  <c r="J428" i="10" s="1"/>
  <c r="G487" i="10"/>
  <c r="F487" i="10"/>
  <c r="F497" i="10"/>
  <c r="H497" i="10" s="1"/>
  <c r="J497" i="10" s="1"/>
  <c r="F507" i="10"/>
  <c r="H507" i="10" s="1"/>
  <c r="J507" i="10" s="1"/>
  <c r="G509" i="10"/>
  <c r="F509" i="10"/>
  <c r="G10" i="10"/>
  <c r="F10" i="10"/>
  <c r="G18" i="10"/>
  <c r="F18" i="10"/>
  <c r="G26" i="10"/>
  <c r="F26" i="10"/>
  <c r="G42" i="10"/>
  <c r="F42" i="10"/>
  <c r="G13" i="10"/>
  <c r="F13" i="10"/>
  <c r="G15" i="10"/>
  <c r="F15" i="10"/>
  <c r="G45" i="10"/>
  <c r="F45" i="10"/>
  <c r="G88" i="10"/>
  <c r="F88" i="10"/>
  <c r="G377" i="10"/>
  <c r="F377" i="10"/>
  <c r="F20" i="10"/>
  <c r="G20" i="10"/>
  <c r="G50" i="10"/>
  <c r="F50" i="10"/>
  <c r="G70" i="10"/>
  <c r="F70" i="10"/>
  <c r="G77" i="10"/>
  <c r="F77" i="10"/>
  <c r="G4" i="10"/>
  <c r="H4" i="10" s="1"/>
  <c r="J4" i="10" s="1"/>
  <c r="G5" i="10"/>
  <c r="F5" i="10"/>
  <c r="F6" i="10"/>
  <c r="H6" i="10" s="1"/>
  <c r="J6" i="10" s="1"/>
  <c r="F12" i="10"/>
  <c r="G12" i="10"/>
  <c r="G14" i="10"/>
  <c r="F14" i="10"/>
  <c r="G29" i="10"/>
  <c r="F29" i="10"/>
  <c r="G31" i="10"/>
  <c r="F31" i="10"/>
  <c r="F44" i="10"/>
  <c r="G44" i="10"/>
  <c r="G46" i="10"/>
  <c r="F46" i="10"/>
  <c r="G53" i="10"/>
  <c r="F53" i="10"/>
  <c r="G58" i="10"/>
  <c r="F58" i="10"/>
  <c r="F90" i="10"/>
  <c r="G90" i="10"/>
  <c r="F97" i="10"/>
  <c r="G97" i="10"/>
  <c r="F28" i="10"/>
  <c r="G28" i="10"/>
  <c r="G30" i="10"/>
  <c r="F30" i="10"/>
  <c r="G34" i="10"/>
  <c r="F34" i="10"/>
  <c r="G47" i="10"/>
  <c r="F47" i="10"/>
  <c r="F52" i="10"/>
  <c r="G52" i="10"/>
  <c r="G62" i="10"/>
  <c r="F62" i="10"/>
  <c r="G69" i="10"/>
  <c r="F69" i="10"/>
  <c r="G74" i="10"/>
  <c r="F74" i="10"/>
  <c r="F82" i="10"/>
  <c r="G82" i="10"/>
  <c r="G93" i="10"/>
  <c r="F93" i="10"/>
  <c r="F341" i="10"/>
  <c r="G341" i="10"/>
  <c r="G22" i="10"/>
  <c r="F22" i="10"/>
  <c r="G37" i="10"/>
  <c r="F37" i="10"/>
  <c r="G39" i="10"/>
  <c r="F39" i="10"/>
  <c r="F106" i="10"/>
  <c r="G106" i="10"/>
  <c r="G8" i="10"/>
  <c r="H8" i="10" s="1"/>
  <c r="J8" i="10" s="1"/>
  <c r="G21" i="10"/>
  <c r="F21" i="10"/>
  <c r="H21" i="10" s="1"/>
  <c r="J21" i="10" s="1"/>
  <c r="G23" i="10"/>
  <c r="F23" i="10"/>
  <c r="F36" i="10"/>
  <c r="G36" i="10"/>
  <c r="G38" i="10"/>
  <c r="F38" i="10"/>
  <c r="G54" i="10"/>
  <c r="F54" i="10"/>
  <c r="H54" i="10" s="1"/>
  <c r="J54" i="10" s="1"/>
  <c r="G61" i="10"/>
  <c r="F61" i="10"/>
  <c r="G66" i="10"/>
  <c r="F66" i="10"/>
  <c r="H66" i="10" s="1"/>
  <c r="J66" i="10" s="1"/>
  <c r="F81" i="10"/>
  <c r="G81" i="10"/>
  <c r="F98" i="10"/>
  <c r="G98" i="10"/>
  <c r="G104" i="10"/>
  <c r="F104" i="10"/>
  <c r="G79" i="10"/>
  <c r="F79" i="10"/>
  <c r="G83" i="10"/>
  <c r="F83" i="10"/>
  <c r="F94" i="10"/>
  <c r="G94" i="10"/>
  <c r="G332" i="10"/>
  <c r="F332" i="10"/>
  <c r="G338" i="10"/>
  <c r="F338" i="10"/>
  <c r="F368" i="10"/>
  <c r="G368" i="10"/>
  <c r="G9" i="10"/>
  <c r="F9" i="10"/>
  <c r="G17" i="10"/>
  <c r="F17" i="10"/>
  <c r="G25" i="10"/>
  <c r="F25" i="10"/>
  <c r="G33" i="10"/>
  <c r="F33" i="10"/>
  <c r="G41" i="10"/>
  <c r="F41" i="10"/>
  <c r="G49" i="10"/>
  <c r="F49" i="10"/>
  <c r="F55" i="10"/>
  <c r="H55" i="10" s="1"/>
  <c r="J55" i="10" s="1"/>
  <c r="G57" i="10"/>
  <c r="F57" i="10"/>
  <c r="G60" i="10"/>
  <c r="H60" i="10" s="1"/>
  <c r="J60" i="10" s="1"/>
  <c r="F63" i="10"/>
  <c r="H63" i="10" s="1"/>
  <c r="J63" i="10" s="1"/>
  <c r="G65" i="10"/>
  <c r="F65" i="10"/>
  <c r="G68" i="10"/>
  <c r="H68" i="10" s="1"/>
  <c r="J68" i="10" s="1"/>
  <c r="F71" i="10"/>
  <c r="H71" i="10" s="1"/>
  <c r="J71" i="10" s="1"/>
  <c r="G73" i="10"/>
  <c r="F73" i="10"/>
  <c r="G76" i="10"/>
  <c r="H76" i="10" s="1"/>
  <c r="J76" i="10" s="1"/>
  <c r="G80" i="10"/>
  <c r="F80" i="10"/>
  <c r="G85" i="10"/>
  <c r="F85" i="10"/>
  <c r="F92" i="10"/>
  <c r="H92" i="10" s="1"/>
  <c r="J92" i="10" s="1"/>
  <c r="G96" i="10"/>
  <c r="F96" i="10"/>
  <c r="G101" i="10"/>
  <c r="F101" i="10"/>
  <c r="H101" i="10" s="1"/>
  <c r="J101" i="10" s="1"/>
  <c r="H105" i="10"/>
  <c r="J105" i="10" s="1"/>
  <c r="F108" i="10"/>
  <c r="H108" i="10" s="1"/>
  <c r="J108" i="10" s="1"/>
  <c r="F110" i="10"/>
  <c r="G110" i="10"/>
  <c r="F112" i="10"/>
  <c r="H112" i="10" s="1"/>
  <c r="J112" i="10" s="1"/>
  <c r="G112" i="10"/>
  <c r="F114" i="10"/>
  <c r="G114" i="10"/>
  <c r="F116" i="10"/>
  <c r="H116" i="10" s="1"/>
  <c r="J116" i="10" s="1"/>
  <c r="G116" i="10"/>
  <c r="F118" i="10"/>
  <c r="G118" i="10"/>
  <c r="F120" i="10"/>
  <c r="H120" i="10" s="1"/>
  <c r="J120" i="10" s="1"/>
  <c r="G120" i="10"/>
  <c r="F122" i="10"/>
  <c r="G122" i="10"/>
  <c r="F124" i="10"/>
  <c r="H124" i="10" s="1"/>
  <c r="J124" i="10" s="1"/>
  <c r="G124" i="10"/>
  <c r="F126" i="10"/>
  <c r="G126" i="10"/>
  <c r="F128" i="10"/>
  <c r="H128" i="10" s="1"/>
  <c r="J128" i="10" s="1"/>
  <c r="G128" i="10"/>
  <c r="F130" i="10"/>
  <c r="G130" i="10"/>
  <c r="F132" i="10"/>
  <c r="H132" i="10" s="1"/>
  <c r="J132" i="10" s="1"/>
  <c r="G132" i="10"/>
  <c r="F134" i="10"/>
  <c r="G134" i="10"/>
  <c r="F136" i="10"/>
  <c r="H136" i="10" s="1"/>
  <c r="J136" i="10" s="1"/>
  <c r="G136" i="10"/>
  <c r="F138" i="10"/>
  <c r="G138" i="10"/>
  <c r="F140" i="10"/>
  <c r="H140" i="10" s="1"/>
  <c r="J140" i="10" s="1"/>
  <c r="G140" i="10"/>
  <c r="F142" i="10"/>
  <c r="G142" i="10"/>
  <c r="F144" i="10"/>
  <c r="H144" i="10" s="1"/>
  <c r="J144" i="10" s="1"/>
  <c r="G144" i="10"/>
  <c r="F146" i="10"/>
  <c r="G146" i="10"/>
  <c r="F148" i="10"/>
  <c r="H148" i="10" s="1"/>
  <c r="J148" i="10" s="1"/>
  <c r="G148" i="10"/>
  <c r="F150" i="10"/>
  <c r="G150" i="10"/>
  <c r="F152" i="10"/>
  <c r="H152" i="10" s="1"/>
  <c r="J152" i="10" s="1"/>
  <c r="G152" i="10"/>
  <c r="F154" i="10"/>
  <c r="G154" i="10"/>
  <c r="F156" i="10"/>
  <c r="H156" i="10" s="1"/>
  <c r="J156" i="10" s="1"/>
  <c r="G156" i="10"/>
  <c r="F158" i="10"/>
  <c r="G158" i="10"/>
  <c r="F160" i="10"/>
  <c r="H160" i="10" s="1"/>
  <c r="J160" i="10" s="1"/>
  <c r="G160" i="10"/>
  <c r="F162" i="10"/>
  <c r="G162" i="10"/>
  <c r="F164" i="10"/>
  <c r="H164" i="10" s="1"/>
  <c r="J164" i="10" s="1"/>
  <c r="G164" i="10"/>
  <c r="F166" i="10"/>
  <c r="G166" i="10"/>
  <c r="F168" i="10"/>
  <c r="H168" i="10" s="1"/>
  <c r="J168" i="10" s="1"/>
  <c r="G168" i="10"/>
  <c r="F170" i="10"/>
  <c r="G170" i="10"/>
  <c r="F172" i="10"/>
  <c r="H172" i="10" s="1"/>
  <c r="J172" i="10" s="1"/>
  <c r="G172" i="10"/>
  <c r="F174" i="10"/>
  <c r="G174" i="10"/>
  <c r="F176" i="10"/>
  <c r="H176" i="10" s="1"/>
  <c r="J176" i="10" s="1"/>
  <c r="G176" i="10"/>
  <c r="F178" i="10"/>
  <c r="G178" i="10"/>
  <c r="F180" i="10"/>
  <c r="H180" i="10" s="1"/>
  <c r="J180" i="10" s="1"/>
  <c r="G180" i="10"/>
  <c r="F182" i="10"/>
  <c r="G182" i="10"/>
  <c r="F184" i="10"/>
  <c r="H184" i="10" s="1"/>
  <c r="J184" i="10" s="1"/>
  <c r="G184" i="10"/>
  <c r="F186" i="10"/>
  <c r="G186" i="10"/>
  <c r="F188" i="10"/>
  <c r="H188" i="10" s="1"/>
  <c r="J188" i="10" s="1"/>
  <c r="G188" i="10"/>
  <c r="F190" i="10"/>
  <c r="G190" i="10"/>
  <c r="F192" i="10"/>
  <c r="H192" i="10" s="1"/>
  <c r="J192" i="10" s="1"/>
  <c r="G192" i="10"/>
  <c r="F194" i="10"/>
  <c r="G194" i="10"/>
  <c r="F196" i="10"/>
  <c r="H196" i="10" s="1"/>
  <c r="J196" i="10" s="1"/>
  <c r="G196" i="10"/>
  <c r="F198" i="10"/>
  <c r="G198" i="10"/>
  <c r="F200" i="10"/>
  <c r="H200" i="10" s="1"/>
  <c r="J200" i="10" s="1"/>
  <c r="G200" i="10"/>
  <c r="F202" i="10"/>
  <c r="G202" i="10"/>
  <c r="F204" i="10"/>
  <c r="H204" i="10" s="1"/>
  <c r="J204" i="10" s="1"/>
  <c r="G204" i="10"/>
  <c r="F206" i="10"/>
  <c r="G206" i="10"/>
  <c r="F208" i="10"/>
  <c r="H208" i="10" s="1"/>
  <c r="J208" i="10" s="1"/>
  <c r="G208" i="10"/>
  <c r="F210" i="10"/>
  <c r="G210" i="10"/>
  <c r="F212" i="10"/>
  <c r="H212" i="10" s="1"/>
  <c r="J212" i="10" s="1"/>
  <c r="G212" i="10"/>
  <c r="F214" i="10"/>
  <c r="G214" i="10"/>
  <c r="F216" i="10"/>
  <c r="H216" i="10" s="1"/>
  <c r="J216" i="10" s="1"/>
  <c r="G216" i="10"/>
  <c r="F218" i="10"/>
  <c r="G218" i="10"/>
  <c r="F220" i="10"/>
  <c r="H220" i="10" s="1"/>
  <c r="J220" i="10" s="1"/>
  <c r="G220" i="10"/>
  <c r="F222" i="10"/>
  <c r="G222" i="10"/>
  <c r="F224" i="10"/>
  <c r="H224" i="10" s="1"/>
  <c r="J224" i="10" s="1"/>
  <c r="G224" i="10"/>
  <c r="F226" i="10"/>
  <c r="G226" i="10"/>
  <c r="F228" i="10"/>
  <c r="H228" i="10" s="1"/>
  <c r="J228" i="10" s="1"/>
  <c r="G228" i="10"/>
  <c r="F230" i="10"/>
  <c r="G230" i="10"/>
  <c r="F232" i="10"/>
  <c r="H232" i="10" s="1"/>
  <c r="J232" i="10" s="1"/>
  <c r="G232" i="10"/>
  <c r="F234" i="10"/>
  <c r="G234" i="10"/>
  <c r="F236" i="10"/>
  <c r="H236" i="10" s="1"/>
  <c r="J236" i="10" s="1"/>
  <c r="G236" i="10"/>
  <c r="G361" i="10"/>
  <c r="F361" i="10"/>
  <c r="H361" i="10" s="1"/>
  <c r="J361" i="10" s="1"/>
  <c r="F78" i="10"/>
  <c r="H78" i="10" s="1"/>
  <c r="J78" i="10" s="1"/>
  <c r="G78" i="10"/>
  <c r="G95" i="10"/>
  <c r="F95" i="10"/>
  <c r="H95" i="10" s="1"/>
  <c r="J95" i="10" s="1"/>
  <c r="G99" i="10"/>
  <c r="F99" i="10"/>
  <c r="F109" i="10"/>
  <c r="G109" i="10"/>
  <c r="F303" i="10"/>
  <c r="H303" i="10" s="1"/>
  <c r="J303" i="10" s="1"/>
  <c r="G303" i="10"/>
  <c r="H16" i="10"/>
  <c r="J16" i="10" s="1"/>
  <c r="H24" i="10"/>
  <c r="J24" i="10" s="1"/>
  <c r="H32" i="10"/>
  <c r="J32" i="10" s="1"/>
  <c r="H48" i="10"/>
  <c r="J48" i="10" s="1"/>
  <c r="H56" i="10"/>
  <c r="J56" i="10" s="1"/>
  <c r="H64" i="10"/>
  <c r="J64" i="10" s="1"/>
  <c r="F86" i="10"/>
  <c r="G86" i="10"/>
  <c r="G87" i="10"/>
  <c r="F87" i="10"/>
  <c r="G89" i="10"/>
  <c r="H89" i="10" s="1"/>
  <c r="J89" i="10" s="1"/>
  <c r="G91" i="10"/>
  <c r="F91" i="10"/>
  <c r="F102" i="10"/>
  <c r="G102" i="10"/>
  <c r="G103" i="10"/>
  <c r="F103" i="10"/>
  <c r="G105" i="10"/>
  <c r="G107" i="10"/>
  <c r="F107" i="10"/>
  <c r="H107" i="10" s="1"/>
  <c r="J107" i="10" s="1"/>
  <c r="F352" i="10"/>
  <c r="H352" i="10" s="1"/>
  <c r="J352" i="10" s="1"/>
  <c r="G352" i="10"/>
  <c r="F384" i="10"/>
  <c r="G384" i="10"/>
  <c r="F299" i="10"/>
  <c r="H299" i="10" s="1"/>
  <c r="J299" i="10" s="1"/>
  <c r="G299" i="10"/>
  <c r="G300" i="10"/>
  <c r="F300" i="10"/>
  <c r="H300" i="10" s="1"/>
  <c r="J300" i="10" s="1"/>
  <c r="F309" i="10"/>
  <c r="H309" i="10" s="1"/>
  <c r="J309" i="10" s="1"/>
  <c r="G309" i="10"/>
  <c r="F311" i="10"/>
  <c r="G311" i="10"/>
  <c r="F325" i="10"/>
  <c r="G325" i="10"/>
  <c r="F327" i="10"/>
  <c r="G327" i="10"/>
  <c r="G353" i="10"/>
  <c r="F353" i="10"/>
  <c r="F360" i="10"/>
  <c r="G360" i="10"/>
  <c r="G369" i="10"/>
  <c r="F369" i="10"/>
  <c r="F376" i="10"/>
  <c r="G376" i="10"/>
  <c r="G385" i="10"/>
  <c r="F385" i="10"/>
  <c r="F392" i="10"/>
  <c r="G392" i="10"/>
  <c r="G427" i="10"/>
  <c r="F427" i="10"/>
  <c r="F444" i="10"/>
  <c r="G444" i="10"/>
  <c r="F494" i="10"/>
  <c r="G494" i="10"/>
  <c r="H250" i="10"/>
  <c r="J250" i="10" s="1"/>
  <c r="H252" i="10"/>
  <c r="J252" i="10" s="1"/>
  <c r="H258" i="10"/>
  <c r="J258" i="10" s="1"/>
  <c r="H260" i="10"/>
  <c r="J260" i="10" s="1"/>
  <c r="H266" i="10"/>
  <c r="J266" i="10" s="1"/>
  <c r="H282" i="10"/>
  <c r="J282" i="10" s="1"/>
  <c r="H284" i="10"/>
  <c r="J284" i="10" s="1"/>
  <c r="H290" i="10"/>
  <c r="J290" i="10" s="1"/>
  <c r="H292" i="10"/>
  <c r="J292" i="10" s="1"/>
  <c r="G298" i="10"/>
  <c r="F298" i="10"/>
  <c r="G317" i="10"/>
  <c r="H317" i="10" s="1"/>
  <c r="J317" i="10" s="1"/>
  <c r="G336" i="10"/>
  <c r="F336" i="10"/>
  <c r="H336" i="10" s="1"/>
  <c r="J336" i="10" s="1"/>
  <c r="F406" i="10"/>
  <c r="G406" i="10"/>
  <c r="F422" i="10"/>
  <c r="G422" i="10"/>
  <c r="F484" i="10"/>
  <c r="G484" i="10"/>
  <c r="H240" i="10"/>
  <c r="J240" i="10" s="1"/>
  <c r="H254" i="10"/>
  <c r="J254" i="10" s="1"/>
  <c r="H262" i="10"/>
  <c r="J262" i="10" s="1"/>
  <c r="H286" i="10"/>
  <c r="J286" i="10" s="1"/>
  <c r="H288" i="10"/>
  <c r="J288" i="10" s="1"/>
  <c r="F301" i="10"/>
  <c r="G301" i="10"/>
  <c r="G306" i="10"/>
  <c r="F306" i="10"/>
  <c r="G312" i="10"/>
  <c r="F312" i="10"/>
  <c r="F315" i="10"/>
  <c r="G315" i="10"/>
  <c r="G316" i="10"/>
  <c r="F316" i="10"/>
  <c r="F319" i="10"/>
  <c r="G319" i="10"/>
  <c r="G322" i="10"/>
  <c r="F322" i="10"/>
  <c r="F335" i="10"/>
  <c r="G335" i="10"/>
  <c r="F339" i="10"/>
  <c r="G339" i="10"/>
  <c r="F343" i="10"/>
  <c r="G343" i="10"/>
  <c r="G447" i="10"/>
  <c r="F447" i="10"/>
  <c r="G467" i="10"/>
  <c r="F467" i="10"/>
  <c r="H313" i="10"/>
  <c r="J313" i="10" s="1"/>
  <c r="G320" i="10"/>
  <c r="F320" i="10"/>
  <c r="G328" i="10"/>
  <c r="F328" i="10"/>
  <c r="F331" i="10"/>
  <c r="G331" i="10"/>
  <c r="H333" i="10"/>
  <c r="J333" i="10" s="1"/>
  <c r="F346" i="10"/>
  <c r="G346" i="10"/>
  <c r="F350" i="10"/>
  <c r="G350" i="10"/>
  <c r="F354" i="10"/>
  <c r="G354" i="10"/>
  <c r="F358" i="10"/>
  <c r="G358" i="10"/>
  <c r="F362" i="10"/>
  <c r="G362" i="10"/>
  <c r="F366" i="10"/>
  <c r="G366" i="10"/>
  <c r="F370" i="10"/>
  <c r="G370" i="10"/>
  <c r="F374" i="10"/>
  <c r="G374" i="10"/>
  <c r="F378" i="10"/>
  <c r="G378" i="10"/>
  <c r="F382" i="10"/>
  <c r="G382" i="10"/>
  <c r="F386" i="10"/>
  <c r="G386" i="10"/>
  <c r="F390" i="10"/>
  <c r="G390" i="10"/>
  <c r="F394" i="10"/>
  <c r="G394" i="10"/>
  <c r="F420" i="10"/>
  <c r="G420" i="10"/>
  <c r="F482" i="10"/>
  <c r="G482" i="10"/>
  <c r="F498" i="10"/>
  <c r="G498" i="10"/>
  <c r="G304" i="10"/>
  <c r="F304" i="10"/>
  <c r="G330" i="10"/>
  <c r="F330" i="10"/>
  <c r="G344" i="10"/>
  <c r="F344" i="10"/>
  <c r="G347" i="10"/>
  <c r="F347" i="10"/>
  <c r="G355" i="10"/>
  <c r="F355" i="10"/>
  <c r="G363" i="10"/>
  <c r="F363" i="10"/>
  <c r="G371" i="10"/>
  <c r="F371" i="10"/>
  <c r="G379" i="10"/>
  <c r="F379" i="10"/>
  <c r="G387" i="10"/>
  <c r="F387" i="10"/>
  <c r="F404" i="10"/>
  <c r="G404" i="10"/>
  <c r="F410" i="10"/>
  <c r="G410" i="10"/>
  <c r="G349" i="10"/>
  <c r="F349" i="10"/>
  <c r="G357" i="10"/>
  <c r="F357" i="10"/>
  <c r="G365" i="10"/>
  <c r="F365" i="10"/>
  <c r="G373" i="10"/>
  <c r="F373" i="10"/>
  <c r="G381" i="10"/>
  <c r="F381" i="10"/>
  <c r="G389" i="10"/>
  <c r="F389" i="10"/>
  <c r="F396" i="10"/>
  <c r="G396" i="10"/>
  <c r="F412" i="10"/>
  <c r="G412" i="10"/>
  <c r="F430" i="10"/>
  <c r="G430" i="10"/>
  <c r="F436" i="10"/>
  <c r="G436" i="10"/>
  <c r="G439" i="10"/>
  <c r="F439" i="10"/>
  <c r="F452" i="10"/>
  <c r="G452" i="10"/>
  <c r="G457" i="10"/>
  <c r="F457" i="10"/>
  <c r="G465" i="10"/>
  <c r="F465" i="10"/>
  <c r="F474" i="10"/>
  <c r="G474" i="10"/>
  <c r="H329" i="10"/>
  <c r="J329" i="10" s="1"/>
  <c r="H337" i="10"/>
  <c r="J337" i="10" s="1"/>
  <c r="H345" i="10"/>
  <c r="J345" i="10" s="1"/>
  <c r="F348" i="10"/>
  <c r="G348" i="10"/>
  <c r="G351" i="10"/>
  <c r="F351" i="10"/>
  <c r="F356" i="10"/>
  <c r="G356" i="10"/>
  <c r="G359" i="10"/>
  <c r="F359" i="10"/>
  <c r="F364" i="10"/>
  <c r="G364" i="10"/>
  <c r="G367" i="10"/>
  <c r="F367" i="10"/>
  <c r="F372" i="10"/>
  <c r="G372" i="10"/>
  <c r="G375" i="10"/>
  <c r="F375" i="10"/>
  <c r="F380" i="10"/>
  <c r="G380" i="10"/>
  <c r="G383" i="10"/>
  <c r="F383" i="10"/>
  <c r="F388" i="10"/>
  <c r="G388" i="10"/>
  <c r="G391" i="10"/>
  <c r="F391" i="10"/>
  <c r="F398" i="10"/>
  <c r="G398" i="10"/>
  <c r="F402" i="10"/>
  <c r="G402" i="10"/>
  <c r="F414" i="10"/>
  <c r="G414" i="10"/>
  <c r="F418" i="10"/>
  <c r="G418" i="10"/>
  <c r="F460" i="10"/>
  <c r="G460" i="10"/>
  <c r="G475" i="10"/>
  <c r="F475" i="10"/>
  <c r="F400" i="10"/>
  <c r="G400" i="10"/>
  <c r="F408" i="10"/>
  <c r="G408" i="10"/>
  <c r="F416" i="10"/>
  <c r="G416" i="10"/>
  <c r="F424" i="10"/>
  <c r="G424" i="10"/>
  <c r="G435" i="10"/>
  <c r="F435" i="10"/>
  <c r="F440" i="10"/>
  <c r="G440" i="10"/>
  <c r="G443" i="10"/>
  <c r="F443" i="10"/>
  <c r="F448" i="10"/>
  <c r="G448" i="10"/>
  <c r="G451" i="10"/>
  <c r="F451" i="10"/>
  <c r="F458" i="10"/>
  <c r="G458" i="10"/>
  <c r="F468" i="10"/>
  <c r="G468" i="10"/>
  <c r="G473" i="10"/>
  <c r="F473" i="10"/>
  <c r="G483" i="10"/>
  <c r="F483" i="10"/>
  <c r="F426" i="10"/>
  <c r="G426" i="10"/>
  <c r="G459" i="10"/>
  <c r="F459" i="10"/>
  <c r="F466" i="10"/>
  <c r="G466" i="10"/>
  <c r="F476" i="10"/>
  <c r="H476" i="10" s="1"/>
  <c r="J476" i="10" s="1"/>
  <c r="G476" i="10"/>
  <c r="G481" i="10"/>
  <c r="F481" i="10"/>
  <c r="H481" i="10" s="1"/>
  <c r="J481" i="10" s="1"/>
  <c r="H432" i="10"/>
  <c r="J432" i="10" s="1"/>
  <c r="F434" i="10"/>
  <c r="G434" i="10"/>
  <c r="F438" i="10"/>
  <c r="G438" i="10"/>
  <c r="F442" i="10"/>
  <c r="G442" i="10"/>
  <c r="F446" i="10"/>
  <c r="G446" i="10"/>
  <c r="F450" i="10"/>
  <c r="G450" i="10"/>
  <c r="F454" i="10"/>
  <c r="G454" i="10"/>
  <c r="F456" i="10"/>
  <c r="G456" i="10"/>
  <c r="F462" i="10"/>
  <c r="G462" i="10"/>
  <c r="F464" i="10"/>
  <c r="G464" i="10"/>
  <c r="F470" i="10"/>
  <c r="G470" i="10"/>
  <c r="F472" i="10"/>
  <c r="G472" i="10"/>
  <c r="F478" i="10"/>
  <c r="G478" i="10"/>
  <c r="F480" i="10"/>
  <c r="G480" i="10"/>
  <c r="F486" i="10"/>
  <c r="G486" i="10"/>
  <c r="F502" i="10"/>
  <c r="G502" i="10"/>
  <c r="F393" i="10"/>
  <c r="H393" i="10" s="1"/>
  <c r="J393" i="10" s="1"/>
  <c r="F395" i="10"/>
  <c r="H395" i="10" s="1"/>
  <c r="J395" i="10" s="1"/>
  <c r="F397" i="10"/>
  <c r="H397" i="10" s="1"/>
  <c r="J397" i="10" s="1"/>
  <c r="F399" i="10"/>
  <c r="H399" i="10" s="1"/>
  <c r="J399" i="10" s="1"/>
  <c r="F401" i="10"/>
  <c r="H401" i="10" s="1"/>
  <c r="J401" i="10" s="1"/>
  <c r="F403" i="10"/>
  <c r="H403" i="10" s="1"/>
  <c r="J403" i="10" s="1"/>
  <c r="F405" i="10"/>
  <c r="H405" i="10" s="1"/>
  <c r="J405" i="10" s="1"/>
  <c r="F407" i="10"/>
  <c r="H407" i="10" s="1"/>
  <c r="J407" i="10" s="1"/>
  <c r="F409" i="10"/>
  <c r="H409" i="10" s="1"/>
  <c r="J409" i="10" s="1"/>
  <c r="F411" i="10"/>
  <c r="H411" i="10" s="1"/>
  <c r="J411" i="10" s="1"/>
  <c r="F413" i="10"/>
  <c r="H413" i="10" s="1"/>
  <c r="J413" i="10" s="1"/>
  <c r="F415" i="10"/>
  <c r="H415" i="10" s="1"/>
  <c r="J415" i="10" s="1"/>
  <c r="F417" i="10"/>
  <c r="H417" i="10" s="1"/>
  <c r="J417" i="10" s="1"/>
  <c r="F419" i="10"/>
  <c r="H419" i="10" s="1"/>
  <c r="J419" i="10" s="1"/>
  <c r="F421" i="10"/>
  <c r="H421" i="10" s="1"/>
  <c r="J421" i="10" s="1"/>
  <c r="F423" i="10"/>
  <c r="H423" i="10" s="1"/>
  <c r="J423" i="10" s="1"/>
  <c r="F425" i="10"/>
  <c r="H425" i="10" s="1"/>
  <c r="J425" i="10" s="1"/>
  <c r="F431" i="10"/>
  <c r="H431" i="10" s="1"/>
  <c r="J431" i="10" s="1"/>
  <c r="G432" i="10"/>
  <c r="F433" i="10"/>
  <c r="H433" i="10" s="1"/>
  <c r="J433" i="10" s="1"/>
  <c r="G437" i="10"/>
  <c r="F437" i="10"/>
  <c r="G441" i="10"/>
  <c r="F441" i="10"/>
  <c r="G445" i="10"/>
  <c r="F445" i="10"/>
  <c r="G449" i="10"/>
  <c r="F449" i="10"/>
  <c r="G453" i="10"/>
  <c r="F453" i="10"/>
  <c r="G455" i="10"/>
  <c r="F455" i="10"/>
  <c r="G461" i="10"/>
  <c r="F461" i="10"/>
  <c r="G463" i="10"/>
  <c r="F463" i="10"/>
  <c r="G469" i="10"/>
  <c r="F469" i="10"/>
  <c r="G471" i="10"/>
  <c r="F471" i="10"/>
  <c r="G477" i="10"/>
  <c r="F477" i="10"/>
  <c r="G479" i="10"/>
  <c r="F479" i="10"/>
  <c r="G485" i="10"/>
  <c r="F485" i="10"/>
  <c r="F490" i="10"/>
  <c r="G490" i="10"/>
  <c r="F506" i="10"/>
  <c r="G506" i="10"/>
  <c r="H492" i="10"/>
  <c r="J492" i="10" s="1"/>
  <c r="H500" i="10"/>
  <c r="J500" i="10" s="1"/>
  <c r="H508" i="10"/>
  <c r="J508" i="10" s="1"/>
  <c r="H450" i="9"/>
  <c r="H434" i="9"/>
  <c r="H336" i="9"/>
  <c r="H272" i="9"/>
  <c r="H208" i="9"/>
  <c r="H144" i="9"/>
  <c r="H80" i="9"/>
  <c r="H16" i="9"/>
  <c r="H442" i="9"/>
  <c r="H426" i="9"/>
  <c r="H304" i="9"/>
  <c r="H240" i="9"/>
  <c r="H176" i="9"/>
  <c r="H112" i="9"/>
  <c r="H48" i="9"/>
  <c r="H343" i="9"/>
  <c r="H327" i="9"/>
  <c r="H311" i="9"/>
  <c r="H295" i="9"/>
  <c r="H279" i="9"/>
  <c r="H263" i="9"/>
  <c r="H247" i="9"/>
  <c r="H231" i="9"/>
  <c r="H215" i="9"/>
  <c r="H199" i="9"/>
  <c r="H183" i="9"/>
  <c r="H167" i="9"/>
  <c r="H151" i="9"/>
  <c r="H135" i="9"/>
  <c r="H119" i="9"/>
  <c r="H103" i="9"/>
  <c r="H87" i="9"/>
  <c r="H71" i="9"/>
  <c r="H55" i="9"/>
  <c r="H39" i="9"/>
  <c r="H23" i="9"/>
  <c r="H7" i="9"/>
  <c r="H335" i="9"/>
  <c r="H319" i="9"/>
  <c r="H303" i="9"/>
  <c r="H287" i="9"/>
  <c r="H271" i="9"/>
  <c r="H255" i="9"/>
  <c r="H239" i="9"/>
  <c r="H223" i="9"/>
  <c r="H207" i="9"/>
  <c r="H191" i="9"/>
  <c r="H175" i="9"/>
  <c r="H159" i="9"/>
  <c r="H143" i="9"/>
  <c r="H127" i="9"/>
  <c r="H111" i="9"/>
  <c r="H95" i="9"/>
  <c r="H79" i="9"/>
  <c r="H63" i="9"/>
  <c r="H47" i="9"/>
  <c r="H31" i="9"/>
  <c r="H15" i="9"/>
  <c r="H310" i="10" l="1"/>
  <c r="J310" i="10" s="1"/>
  <c r="H294" i="10"/>
  <c r="J294" i="10" s="1"/>
  <c r="H483" i="10"/>
  <c r="J483" i="10" s="1"/>
  <c r="H451" i="10"/>
  <c r="J451" i="10" s="1"/>
  <c r="H443" i="10"/>
  <c r="J443" i="10" s="1"/>
  <c r="H435" i="10"/>
  <c r="J435" i="10" s="1"/>
  <c r="H452" i="10"/>
  <c r="J452" i="10" s="1"/>
  <c r="H436" i="10"/>
  <c r="J436" i="10" s="1"/>
  <c r="H412" i="10"/>
  <c r="J412" i="10" s="1"/>
  <c r="H410" i="10"/>
  <c r="J410" i="10" s="1"/>
  <c r="H482" i="10"/>
  <c r="J482" i="10" s="1"/>
  <c r="H394" i="10"/>
  <c r="J394" i="10" s="1"/>
  <c r="H386" i="10"/>
  <c r="J386" i="10" s="1"/>
  <c r="H378" i="10"/>
  <c r="J378" i="10" s="1"/>
  <c r="H370" i="10"/>
  <c r="J370" i="10" s="1"/>
  <c r="H362" i="10"/>
  <c r="J362" i="10" s="1"/>
  <c r="H354" i="10"/>
  <c r="J354" i="10" s="1"/>
  <c r="H346" i="10"/>
  <c r="J346" i="10" s="1"/>
  <c r="H331" i="10"/>
  <c r="J331" i="10" s="1"/>
  <c r="H447" i="10"/>
  <c r="J447" i="10" s="1"/>
  <c r="H322" i="10"/>
  <c r="J322" i="10" s="1"/>
  <c r="H316" i="10"/>
  <c r="J316" i="10" s="1"/>
  <c r="H312" i="10"/>
  <c r="J312" i="10" s="1"/>
  <c r="H308" i="10"/>
  <c r="J308" i="10" s="1"/>
  <c r="H280" i="10"/>
  <c r="J280" i="10" s="1"/>
  <c r="H257" i="10"/>
  <c r="J257" i="10" s="1"/>
  <c r="H501" i="10"/>
  <c r="J501" i="10" s="1"/>
  <c r="H297" i="10"/>
  <c r="J297" i="10" s="1"/>
  <c r="H265" i="10"/>
  <c r="J265" i="10" s="1"/>
  <c r="H496" i="10"/>
  <c r="J496" i="10" s="1"/>
  <c r="H323" i="10"/>
  <c r="J323" i="10" s="1"/>
  <c r="H296" i="10"/>
  <c r="J296" i="10" s="1"/>
  <c r="H264" i="10"/>
  <c r="J264" i="10" s="1"/>
  <c r="H241" i="10"/>
  <c r="J241" i="10" s="1"/>
  <c r="H485" i="10"/>
  <c r="J485" i="10" s="1"/>
  <c r="H477" i="10"/>
  <c r="J477" i="10" s="1"/>
  <c r="H469" i="10"/>
  <c r="J469" i="10" s="1"/>
  <c r="H461" i="10"/>
  <c r="J461" i="10" s="1"/>
  <c r="H453" i="10"/>
  <c r="J453" i="10" s="1"/>
  <c r="H445" i="10"/>
  <c r="J445" i="10" s="1"/>
  <c r="H437" i="10"/>
  <c r="J437" i="10" s="1"/>
  <c r="H457" i="10"/>
  <c r="J457" i="10" s="1"/>
  <c r="H439" i="10"/>
  <c r="J439" i="10" s="1"/>
  <c r="H381" i="10"/>
  <c r="J381" i="10" s="1"/>
  <c r="H365" i="10"/>
  <c r="J365" i="10" s="1"/>
  <c r="H349" i="10"/>
  <c r="J349" i="10" s="1"/>
  <c r="H379" i="10"/>
  <c r="J379" i="10" s="1"/>
  <c r="H363" i="10"/>
  <c r="J363" i="10" s="1"/>
  <c r="H347" i="10"/>
  <c r="J347" i="10" s="1"/>
  <c r="H330" i="10"/>
  <c r="J330" i="10" s="1"/>
  <c r="H328" i="10"/>
  <c r="J328" i="10" s="1"/>
  <c r="H70" i="10"/>
  <c r="J70" i="10" s="1"/>
  <c r="H88" i="10"/>
  <c r="J88" i="10" s="1"/>
  <c r="H15" i="10"/>
  <c r="J15" i="10" s="1"/>
  <c r="H42" i="10"/>
  <c r="J42" i="10" s="1"/>
  <c r="H18" i="10"/>
  <c r="J18" i="10" s="1"/>
  <c r="H289" i="10"/>
  <c r="J289" i="10" s="1"/>
  <c r="H278" i="10"/>
  <c r="J278" i="10" s="1"/>
  <c r="H82" i="10"/>
  <c r="J82" i="10" s="1"/>
  <c r="H52" i="10"/>
  <c r="J52" i="10" s="1"/>
  <c r="H28" i="10"/>
  <c r="J28" i="10" s="1"/>
  <c r="H12" i="10"/>
  <c r="J12" i="10" s="1"/>
  <c r="H479" i="10"/>
  <c r="J479" i="10" s="1"/>
  <c r="H471" i="10"/>
  <c r="J471" i="10" s="1"/>
  <c r="H463" i="10"/>
  <c r="J463" i="10" s="1"/>
  <c r="H455" i="10"/>
  <c r="J455" i="10" s="1"/>
  <c r="H449" i="10"/>
  <c r="J449" i="10" s="1"/>
  <c r="H441" i="10"/>
  <c r="J441" i="10" s="1"/>
  <c r="H473" i="10"/>
  <c r="J473" i="10" s="1"/>
  <c r="H475" i="10"/>
  <c r="J475" i="10" s="1"/>
  <c r="H391" i="10"/>
  <c r="J391" i="10" s="1"/>
  <c r="H383" i="10"/>
  <c r="J383" i="10" s="1"/>
  <c r="H375" i="10"/>
  <c r="J375" i="10" s="1"/>
  <c r="H367" i="10"/>
  <c r="J367" i="10" s="1"/>
  <c r="H359" i="10"/>
  <c r="J359" i="10" s="1"/>
  <c r="H351" i="10"/>
  <c r="J351" i="10" s="1"/>
  <c r="H467" i="10"/>
  <c r="J467" i="10" s="1"/>
  <c r="H306" i="10"/>
  <c r="J306" i="10" s="1"/>
  <c r="H298" i="10"/>
  <c r="J298" i="10" s="1"/>
  <c r="H427" i="10"/>
  <c r="J427" i="10" s="1"/>
  <c r="H385" i="10"/>
  <c r="J385" i="10" s="1"/>
  <c r="H369" i="10"/>
  <c r="J369" i="10" s="1"/>
  <c r="H353" i="10"/>
  <c r="J353" i="10" s="1"/>
  <c r="H73" i="10"/>
  <c r="J73" i="10" s="1"/>
  <c r="H65" i="10"/>
  <c r="J65" i="10" s="1"/>
  <c r="H57" i="10"/>
  <c r="J57" i="10" s="1"/>
  <c r="H368" i="10"/>
  <c r="J368" i="10" s="1"/>
  <c r="H39" i="10"/>
  <c r="J39" i="10" s="1"/>
  <c r="H22" i="10"/>
  <c r="J22" i="10" s="1"/>
  <c r="H93" i="10"/>
  <c r="J93" i="10" s="1"/>
  <c r="H74" i="10"/>
  <c r="J74" i="10" s="1"/>
  <c r="H62" i="10"/>
  <c r="J62" i="10" s="1"/>
  <c r="H47" i="10"/>
  <c r="J47" i="10" s="1"/>
  <c r="H30" i="10"/>
  <c r="J30" i="10" s="1"/>
  <c r="H58" i="10"/>
  <c r="J58" i="10" s="1"/>
  <c r="H46" i="10"/>
  <c r="J46" i="10" s="1"/>
  <c r="H31" i="10"/>
  <c r="J31" i="10" s="1"/>
  <c r="H14" i="10"/>
  <c r="J14" i="10" s="1"/>
  <c r="H509" i="10"/>
  <c r="J509" i="10" s="1"/>
  <c r="H487" i="10"/>
  <c r="J487" i="10" s="1"/>
  <c r="H259" i="10"/>
  <c r="J259" i="10" s="1"/>
  <c r="H429" i="10"/>
  <c r="J429" i="10" s="1"/>
  <c r="H273" i="10"/>
  <c r="J273" i="10" s="1"/>
  <c r="H281" i="10"/>
  <c r="J281" i="10" s="1"/>
  <c r="H249" i="10"/>
  <c r="J249" i="10" s="1"/>
  <c r="H106" i="10"/>
  <c r="J106" i="10" s="1"/>
  <c r="H341" i="10"/>
  <c r="J341" i="10" s="1"/>
  <c r="H90" i="10"/>
  <c r="J90" i="10" s="1"/>
  <c r="H44" i="10"/>
  <c r="J44" i="10" s="1"/>
  <c r="H103" i="10"/>
  <c r="J103" i="10" s="1"/>
  <c r="H91" i="10"/>
  <c r="J91" i="10" s="1"/>
  <c r="H80" i="10"/>
  <c r="J80" i="10" s="1"/>
  <c r="H41" i="10"/>
  <c r="J41" i="10" s="1"/>
  <c r="H25" i="10"/>
  <c r="J25" i="10" s="1"/>
  <c r="H9" i="10"/>
  <c r="J9" i="10" s="1"/>
  <c r="H338" i="10"/>
  <c r="J338" i="10" s="1"/>
  <c r="H79" i="10"/>
  <c r="J79" i="10" s="1"/>
  <c r="H104" i="10"/>
  <c r="J104" i="10" s="1"/>
  <c r="H61" i="10"/>
  <c r="J61" i="10" s="1"/>
  <c r="H38" i="10"/>
  <c r="J38" i="10" s="1"/>
  <c r="H23" i="10"/>
  <c r="J23" i="10" s="1"/>
  <c r="H77" i="10"/>
  <c r="J77" i="10" s="1"/>
  <c r="H50" i="10"/>
  <c r="J50" i="10" s="1"/>
  <c r="H377" i="10"/>
  <c r="J377" i="10" s="1"/>
  <c r="H45" i="10"/>
  <c r="J45" i="10" s="1"/>
  <c r="H13" i="10"/>
  <c r="J13" i="10" s="1"/>
  <c r="H26" i="10"/>
  <c r="J26" i="10" s="1"/>
  <c r="H10" i="10"/>
  <c r="J10" i="10" s="1"/>
  <c r="H291" i="10"/>
  <c r="J291" i="10" s="1"/>
  <c r="H314" i="10"/>
  <c r="J314" i="10" s="1"/>
  <c r="H267" i="10"/>
  <c r="J267" i="10" s="1"/>
  <c r="H503" i="10"/>
  <c r="J503" i="10" s="1"/>
  <c r="H493" i="10"/>
  <c r="J493" i="10" s="1"/>
  <c r="H243" i="10"/>
  <c r="J243" i="10" s="1"/>
  <c r="H506" i="10"/>
  <c r="J506" i="10" s="1"/>
  <c r="H486" i="10"/>
  <c r="J486" i="10" s="1"/>
  <c r="H470" i="10"/>
  <c r="J470" i="10" s="1"/>
  <c r="H454" i="10"/>
  <c r="J454" i="10" s="1"/>
  <c r="H400" i="10"/>
  <c r="J400" i="10" s="1"/>
  <c r="H414" i="10"/>
  <c r="J414" i="10" s="1"/>
  <c r="H388" i="10"/>
  <c r="J388" i="10" s="1"/>
  <c r="H372" i="10"/>
  <c r="J372" i="10" s="1"/>
  <c r="H356" i="10"/>
  <c r="J356" i="10" s="1"/>
  <c r="H339" i="10"/>
  <c r="J339" i="10" s="1"/>
  <c r="H422" i="10"/>
  <c r="J422" i="10" s="1"/>
  <c r="H444" i="10"/>
  <c r="J444" i="10" s="1"/>
  <c r="H392" i="10"/>
  <c r="J392" i="10" s="1"/>
  <c r="H360" i="10"/>
  <c r="J360" i="10" s="1"/>
  <c r="H98" i="10"/>
  <c r="J98" i="10" s="1"/>
  <c r="H36" i="10"/>
  <c r="J36" i="10" s="1"/>
  <c r="H20" i="10"/>
  <c r="J20" i="10" s="1"/>
  <c r="H474" i="10"/>
  <c r="J474" i="10" s="1"/>
  <c r="H430" i="10"/>
  <c r="J430" i="10" s="1"/>
  <c r="H396" i="10"/>
  <c r="J396" i="10" s="1"/>
  <c r="H404" i="10"/>
  <c r="J404" i="10" s="1"/>
  <c r="H498" i="10"/>
  <c r="J498" i="10" s="1"/>
  <c r="H420" i="10"/>
  <c r="J420" i="10" s="1"/>
  <c r="H390" i="10"/>
  <c r="J390" i="10" s="1"/>
  <c r="H382" i="10"/>
  <c r="J382" i="10" s="1"/>
  <c r="H374" i="10"/>
  <c r="J374" i="10" s="1"/>
  <c r="H366" i="10"/>
  <c r="J366" i="10" s="1"/>
  <c r="H358" i="10"/>
  <c r="J358" i="10" s="1"/>
  <c r="H350" i="10"/>
  <c r="J350" i="10" s="1"/>
  <c r="H311" i="10"/>
  <c r="J311" i="10" s="1"/>
  <c r="H384" i="10"/>
  <c r="J384" i="10" s="1"/>
  <c r="H86" i="10"/>
  <c r="J86" i="10" s="1"/>
  <c r="H109" i="10"/>
  <c r="J109" i="10" s="1"/>
  <c r="H234" i="10"/>
  <c r="J234" i="10" s="1"/>
  <c r="H230" i="10"/>
  <c r="J230" i="10" s="1"/>
  <c r="H226" i="10"/>
  <c r="J226" i="10" s="1"/>
  <c r="H222" i="10"/>
  <c r="J222" i="10" s="1"/>
  <c r="H218" i="10"/>
  <c r="J218" i="10" s="1"/>
  <c r="H214" i="10"/>
  <c r="J214" i="10" s="1"/>
  <c r="H210" i="10"/>
  <c r="J210" i="10" s="1"/>
  <c r="H206" i="10"/>
  <c r="J206" i="10" s="1"/>
  <c r="H202" i="10"/>
  <c r="J202" i="10" s="1"/>
  <c r="H198" i="10"/>
  <c r="J198" i="10" s="1"/>
  <c r="H194" i="10"/>
  <c r="J194" i="10" s="1"/>
  <c r="H190" i="10"/>
  <c r="J190" i="10" s="1"/>
  <c r="H186" i="10"/>
  <c r="J186" i="10" s="1"/>
  <c r="H182" i="10"/>
  <c r="J182" i="10" s="1"/>
  <c r="H178" i="10"/>
  <c r="J178" i="10" s="1"/>
  <c r="H174" i="10"/>
  <c r="J174" i="10" s="1"/>
  <c r="H170" i="10"/>
  <c r="J170" i="10" s="1"/>
  <c r="H166" i="10"/>
  <c r="J166" i="10" s="1"/>
  <c r="H162" i="10"/>
  <c r="J162" i="10" s="1"/>
  <c r="H158" i="10"/>
  <c r="J158" i="10" s="1"/>
  <c r="H154" i="10"/>
  <c r="J154" i="10" s="1"/>
  <c r="H150" i="10"/>
  <c r="J150" i="10" s="1"/>
  <c r="H146" i="10"/>
  <c r="J146" i="10" s="1"/>
  <c r="H142" i="10"/>
  <c r="J142" i="10" s="1"/>
  <c r="H138" i="10"/>
  <c r="J138" i="10" s="1"/>
  <c r="H134" i="10"/>
  <c r="J134" i="10" s="1"/>
  <c r="H130" i="10"/>
  <c r="J130" i="10" s="1"/>
  <c r="H126" i="10"/>
  <c r="J126" i="10" s="1"/>
  <c r="H122" i="10"/>
  <c r="J122" i="10" s="1"/>
  <c r="H118" i="10"/>
  <c r="J118" i="10" s="1"/>
  <c r="H114" i="10"/>
  <c r="J114" i="10" s="1"/>
  <c r="H110" i="10"/>
  <c r="J110" i="10" s="1"/>
  <c r="H94" i="10"/>
  <c r="J94" i="10" s="1"/>
  <c r="H97" i="10"/>
  <c r="J97" i="10" s="1"/>
  <c r="H478" i="10"/>
  <c r="J478" i="10" s="1"/>
  <c r="H462" i="10"/>
  <c r="J462" i="10" s="1"/>
  <c r="H446" i="10"/>
  <c r="J446" i="10" s="1"/>
  <c r="H438" i="10"/>
  <c r="J438" i="10" s="1"/>
  <c r="H468" i="10"/>
  <c r="J468" i="10" s="1"/>
  <c r="H416" i="10"/>
  <c r="J416" i="10" s="1"/>
  <c r="H460" i="10"/>
  <c r="J460" i="10" s="1"/>
  <c r="H398" i="10"/>
  <c r="J398" i="10" s="1"/>
  <c r="H380" i="10"/>
  <c r="J380" i="10" s="1"/>
  <c r="H364" i="10"/>
  <c r="J364" i="10" s="1"/>
  <c r="H348" i="10"/>
  <c r="J348" i="10" s="1"/>
  <c r="H301" i="10"/>
  <c r="J301" i="10" s="1"/>
  <c r="H376" i="10"/>
  <c r="J376" i="10" s="1"/>
  <c r="H327" i="10"/>
  <c r="J327" i="10" s="1"/>
  <c r="H466" i="10"/>
  <c r="J466" i="10" s="1"/>
  <c r="H490" i="10"/>
  <c r="J490" i="10" s="1"/>
  <c r="H502" i="10"/>
  <c r="J502" i="10" s="1"/>
  <c r="H480" i="10"/>
  <c r="J480" i="10" s="1"/>
  <c r="H472" i="10"/>
  <c r="J472" i="10" s="1"/>
  <c r="H464" i="10"/>
  <c r="J464" i="10" s="1"/>
  <c r="H456" i="10"/>
  <c r="J456" i="10" s="1"/>
  <c r="H450" i="10"/>
  <c r="J450" i="10" s="1"/>
  <c r="H442" i="10"/>
  <c r="J442" i="10" s="1"/>
  <c r="H434" i="10"/>
  <c r="J434" i="10" s="1"/>
  <c r="H459" i="10"/>
  <c r="J459" i="10" s="1"/>
  <c r="H426" i="10"/>
  <c r="J426" i="10" s="1"/>
  <c r="H458" i="10"/>
  <c r="J458" i="10" s="1"/>
  <c r="H448" i="10"/>
  <c r="J448" i="10" s="1"/>
  <c r="H440" i="10"/>
  <c r="J440" i="10" s="1"/>
  <c r="H424" i="10"/>
  <c r="J424" i="10" s="1"/>
  <c r="H408" i="10"/>
  <c r="J408" i="10" s="1"/>
  <c r="H418" i="10"/>
  <c r="J418" i="10" s="1"/>
  <c r="H402" i="10"/>
  <c r="J402" i="10" s="1"/>
  <c r="H465" i="10"/>
  <c r="J465" i="10" s="1"/>
  <c r="H389" i="10"/>
  <c r="J389" i="10" s="1"/>
  <c r="H373" i="10"/>
  <c r="J373" i="10" s="1"/>
  <c r="H357" i="10"/>
  <c r="J357" i="10" s="1"/>
  <c r="H387" i="10"/>
  <c r="J387" i="10" s="1"/>
  <c r="H371" i="10"/>
  <c r="J371" i="10" s="1"/>
  <c r="H355" i="10"/>
  <c r="J355" i="10" s="1"/>
  <c r="H344" i="10"/>
  <c r="J344" i="10" s="1"/>
  <c r="H304" i="10"/>
  <c r="J304" i="10" s="1"/>
  <c r="H320" i="10"/>
  <c r="J320" i="10" s="1"/>
  <c r="H343" i="10"/>
  <c r="J343" i="10" s="1"/>
  <c r="H335" i="10"/>
  <c r="J335" i="10" s="1"/>
  <c r="H319" i="10"/>
  <c r="J319" i="10" s="1"/>
  <c r="H315" i="10"/>
  <c r="J315" i="10" s="1"/>
  <c r="H484" i="10"/>
  <c r="J484" i="10" s="1"/>
  <c r="H406" i="10"/>
  <c r="J406" i="10" s="1"/>
  <c r="H494" i="10"/>
  <c r="J494" i="10" s="1"/>
  <c r="H325" i="10"/>
  <c r="J325" i="10" s="1"/>
  <c r="H102" i="10"/>
  <c r="J102" i="10" s="1"/>
  <c r="H87" i="10"/>
  <c r="J87" i="10" s="1"/>
  <c r="H99" i="10"/>
  <c r="J99" i="10" s="1"/>
  <c r="H96" i="10"/>
  <c r="J96" i="10" s="1"/>
  <c r="H85" i="10"/>
  <c r="J85" i="10" s="1"/>
  <c r="H49" i="10"/>
  <c r="J49" i="10" s="1"/>
  <c r="H33" i="10"/>
  <c r="J33" i="10" s="1"/>
  <c r="H17" i="10"/>
  <c r="J17" i="10" s="1"/>
  <c r="H332" i="10"/>
  <c r="J332" i="10" s="1"/>
  <c r="H83" i="10"/>
  <c r="J83" i="10" s="1"/>
  <c r="H81" i="10"/>
  <c r="J81" i="10" s="1"/>
  <c r="H37" i="10"/>
  <c r="J37" i="10" s="1"/>
  <c r="H69" i="10"/>
  <c r="J69" i="10" s="1"/>
  <c r="H34" i="10"/>
  <c r="J34" i="10" s="1"/>
  <c r="H53" i="10"/>
  <c r="J53" i="10" s="1"/>
  <c r="H29" i="10"/>
  <c r="J29" i="10" s="1"/>
  <c r="H5" i="10"/>
  <c r="J5" i="10" s="1"/>
  <c r="C509" i="9"/>
  <c r="D509" i="9" s="1"/>
  <c r="E509" i="9" s="1"/>
  <c r="C508" i="9"/>
  <c r="D508" i="9" s="1"/>
  <c r="E508" i="9" s="1"/>
  <c r="D507" i="9"/>
  <c r="E507" i="9" s="1"/>
  <c r="C507" i="9"/>
  <c r="D506" i="9"/>
  <c r="E506" i="9" s="1"/>
  <c r="C506" i="9"/>
  <c r="D505" i="9"/>
  <c r="E505" i="9" s="1"/>
  <c r="C505" i="9"/>
  <c r="C504" i="9"/>
  <c r="D504" i="9" s="1"/>
  <c r="E504" i="9" s="1"/>
  <c r="D503" i="9"/>
  <c r="E503" i="9" s="1"/>
  <c r="C503" i="9"/>
  <c r="E502" i="9"/>
  <c r="C502" i="9"/>
  <c r="D502" i="9" s="1"/>
  <c r="C501" i="9"/>
  <c r="D501" i="9" s="1"/>
  <c r="E501" i="9" s="1"/>
  <c r="C500" i="9"/>
  <c r="D500" i="9" s="1"/>
  <c r="E500" i="9" s="1"/>
  <c r="D499" i="9"/>
  <c r="E499" i="9" s="1"/>
  <c r="C499" i="9"/>
  <c r="D498" i="9"/>
  <c r="E498" i="9" s="1"/>
  <c r="C498" i="9"/>
  <c r="D497" i="9"/>
  <c r="E497" i="9" s="1"/>
  <c r="C497" i="9"/>
  <c r="C496" i="9"/>
  <c r="D496" i="9" s="1"/>
  <c r="E496" i="9" s="1"/>
  <c r="D495" i="9"/>
  <c r="E495" i="9" s="1"/>
  <c r="C495" i="9"/>
  <c r="C494" i="9"/>
  <c r="D494" i="9" s="1"/>
  <c r="E494" i="9" s="1"/>
  <c r="C493" i="9"/>
  <c r="D493" i="9" s="1"/>
  <c r="E493" i="9" s="1"/>
  <c r="C492" i="9"/>
  <c r="D492" i="9" s="1"/>
  <c r="E492" i="9" s="1"/>
  <c r="D491" i="9"/>
  <c r="E491" i="9" s="1"/>
  <c r="C491" i="9"/>
  <c r="D490" i="9"/>
  <c r="E490" i="9" s="1"/>
  <c r="C490" i="9"/>
  <c r="D489" i="9"/>
  <c r="E489" i="9" s="1"/>
  <c r="C489" i="9"/>
  <c r="C488" i="9"/>
  <c r="D488" i="9" s="1"/>
  <c r="E488" i="9" s="1"/>
  <c r="D487" i="9"/>
  <c r="E487" i="9" s="1"/>
  <c r="C487" i="9"/>
  <c r="C486" i="9"/>
  <c r="D486" i="9" s="1"/>
  <c r="E486" i="9" s="1"/>
  <c r="C485" i="9"/>
  <c r="D485" i="9" s="1"/>
  <c r="E485" i="9" s="1"/>
  <c r="C484" i="9"/>
  <c r="D484" i="9" s="1"/>
  <c r="E484" i="9" s="1"/>
  <c r="D483" i="9"/>
  <c r="E483" i="9" s="1"/>
  <c r="C483" i="9"/>
  <c r="D482" i="9"/>
  <c r="E482" i="9" s="1"/>
  <c r="C482" i="9"/>
  <c r="D481" i="9"/>
  <c r="E481" i="9" s="1"/>
  <c r="C481" i="9"/>
  <c r="C480" i="9"/>
  <c r="D480" i="9" s="1"/>
  <c r="E480" i="9" s="1"/>
  <c r="D479" i="9"/>
  <c r="E479" i="9" s="1"/>
  <c r="C479" i="9"/>
  <c r="E478" i="9"/>
  <c r="C478" i="9"/>
  <c r="D478" i="9" s="1"/>
  <c r="C477" i="9"/>
  <c r="D477" i="9" s="1"/>
  <c r="E477" i="9" s="1"/>
  <c r="C476" i="9"/>
  <c r="D476" i="9" s="1"/>
  <c r="E476" i="9" s="1"/>
  <c r="D475" i="9"/>
  <c r="E475" i="9" s="1"/>
  <c r="C475" i="9"/>
  <c r="D474" i="9"/>
  <c r="E474" i="9" s="1"/>
  <c r="C474" i="9"/>
  <c r="D473" i="9"/>
  <c r="E473" i="9" s="1"/>
  <c r="C473" i="9"/>
  <c r="C472" i="9"/>
  <c r="D472" i="9" s="1"/>
  <c r="E472" i="9" s="1"/>
  <c r="D471" i="9"/>
  <c r="E471" i="9" s="1"/>
  <c r="C471" i="9"/>
  <c r="E470" i="9"/>
  <c r="C470" i="9"/>
  <c r="D470" i="9" s="1"/>
  <c r="C469" i="9"/>
  <c r="D469" i="9" s="1"/>
  <c r="E469" i="9" s="1"/>
  <c r="C468" i="9"/>
  <c r="D468" i="9" s="1"/>
  <c r="E468" i="9" s="1"/>
  <c r="D467" i="9"/>
  <c r="E467" i="9" s="1"/>
  <c r="C467" i="9"/>
  <c r="D466" i="9"/>
  <c r="E466" i="9" s="1"/>
  <c r="C466" i="9"/>
  <c r="D465" i="9"/>
  <c r="E465" i="9" s="1"/>
  <c r="C465" i="9"/>
  <c r="C464" i="9"/>
  <c r="D464" i="9" s="1"/>
  <c r="E464" i="9" s="1"/>
  <c r="D463" i="9"/>
  <c r="E463" i="9" s="1"/>
  <c r="C463" i="9"/>
  <c r="C462" i="9"/>
  <c r="D462" i="9" s="1"/>
  <c r="E462" i="9" s="1"/>
  <c r="C461" i="9"/>
  <c r="D461" i="9" s="1"/>
  <c r="E461" i="9" s="1"/>
  <c r="C460" i="9"/>
  <c r="D460" i="9" s="1"/>
  <c r="E460" i="9" s="1"/>
  <c r="D459" i="9"/>
  <c r="E459" i="9" s="1"/>
  <c r="C459" i="9"/>
  <c r="D458" i="9"/>
  <c r="E458" i="9" s="1"/>
  <c r="C458" i="9"/>
  <c r="D457" i="9"/>
  <c r="E457" i="9" s="1"/>
  <c r="C457" i="9"/>
  <c r="C456" i="9"/>
  <c r="D456" i="9" s="1"/>
  <c r="E456" i="9" s="1"/>
  <c r="D455" i="9"/>
  <c r="E455" i="9" s="1"/>
  <c r="C455" i="9"/>
  <c r="C454" i="9"/>
  <c r="D454" i="9" s="1"/>
  <c r="E454" i="9" s="1"/>
  <c r="C453" i="9"/>
  <c r="D453" i="9" s="1"/>
  <c r="E453" i="9" s="1"/>
  <c r="C452" i="9"/>
  <c r="D452" i="9" s="1"/>
  <c r="E452" i="9" s="1"/>
  <c r="D451" i="9"/>
  <c r="E451" i="9" s="1"/>
  <c r="C451" i="9"/>
  <c r="D450" i="9"/>
  <c r="E450" i="9" s="1"/>
  <c r="C450" i="9"/>
  <c r="D449" i="9"/>
  <c r="E449" i="9" s="1"/>
  <c r="C449" i="9"/>
  <c r="C448" i="9"/>
  <c r="D448" i="9" s="1"/>
  <c r="E448" i="9" s="1"/>
  <c r="D447" i="9"/>
  <c r="E447" i="9" s="1"/>
  <c r="C447" i="9"/>
  <c r="C446" i="9"/>
  <c r="D446" i="9" s="1"/>
  <c r="E446" i="9" s="1"/>
  <c r="C445" i="9"/>
  <c r="D445" i="9" s="1"/>
  <c r="E445" i="9" s="1"/>
  <c r="C444" i="9"/>
  <c r="D444" i="9" s="1"/>
  <c r="E444" i="9" s="1"/>
  <c r="D443" i="9"/>
  <c r="E443" i="9" s="1"/>
  <c r="C443" i="9"/>
  <c r="D442" i="9"/>
  <c r="E442" i="9" s="1"/>
  <c r="C442" i="9"/>
  <c r="D441" i="9"/>
  <c r="E441" i="9" s="1"/>
  <c r="C441" i="9"/>
  <c r="C440" i="9"/>
  <c r="D440" i="9" s="1"/>
  <c r="E440" i="9" s="1"/>
  <c r="D439" i="9"/>
  <c r="E439" i="9" s="1"/>
  <c r="C439" i="9"/>
  <c r="E438" i="9"/>
  <c r="C438" i="9"/>
  <c r="D438" i="9" s="1"/>
  <c r="C437" i="9"/>
  <c r="D437" i="9" s="1"/>
  <c r="E437" i="9" s="1"/>
  <c r="C436" i="9"/>
  <c r="D436" i="9" s="1"/>
  <c r="E436" i="9" s="1"/>
  <c r="D435" i="9"/>
  <c r="E435" i="9" s="1"/>
  <c r="C435" i="9"/>
  <c r="D434" i="9"/>
  <c r="E434" i="9" s="1"/>
  <c r="C434" i="9"/>
  <c r="D433" i="9"/>
  <c r="E433" i="9" s="1"/>
  <c r="C433" i="9"/>
  <c r="C432" i="9"/>
  <c r="D432" i="9" s="1"/>
  <c r="E432" i="9" s="1"/>
  <c r="D431" i="9"/>
  <c r="E431" i="9" s="1"/>
  <c r="C431" i="9"/>
  <c r="C430" i="9"/>
  <c r="D430" i="9" s="1"/>
  <c r="E430" i="9" s="1"/>
  <c r="C429" i="9"/>
  <c r="D429" i="9" s="1"/>
  <c r="E429" i="9" s="1"/>
  <c r="C428" i="9"/>
  <c r="D428" i="9" s="1"/>
  <c r="E428" i="9" s="1"/>
  <c r="D427" i="9"/>
  <c r="E427" i="9" s="1"/>
  <c r="C427" i="9"/>
  <c r="D426" i="9"/>
  <c r="E426" i="9" s="1"/>
  <c r="C426" i="9"/>
  <c r="D425" i="9"/>
  <c r="E425" i="9" s="1"/>
  <c r="C425" i="9"/>
  <c r="C424" i="9"/>
  <c r="D424" i="9" s="1"/>
  <c r="E424" i="9" s="1"/>
  <c r="D423" i="9"/>
  <c r="E423" i="9" s="1"/>
  <c r="C423" i="9"/>
  <c r="C422" i="9"/>
  <c r="D422" i="9" s="1"/>
  <c r="E422" i="9" s="1"/>
  <c r="C421" i="9"/>
  <c r="D421" i="9" s="1"/>
  <c r="E421" i="9" s="1"/>
  <c r="C420" i="9"/>
  <c r="D420" i="9" s="1"/>
  <c r="E420" i="9" s="1"/>
  <c r="D419" i="9"/>
  <c r="E419" i="9" s="1"/>
  <c r="C419" i="9"/>
  <c r="D418" i="9"/>
  <c r="E418" i="9" s="1"/>
  <c r="C418" i="9"/>
  <c r="D417" i="9"/>
  <c r="E417" i="9" s="1"/>
  <c r="C417" i="9"/>
  <c r="C416" i="9"/>
  <c r="D416" i="9" s="1"/>
  <c r="E416" i="9" s="1"/>
  <c r="D415" i="9"/>
  <c r="E415" i="9" s="1"/>
  <c r="C415" i="9"/>
  <c r="E414" i="9"/>
  <c r="C414" i="9"/>
  <c r="D414" i="9" s="1"/>
  <c r="D413" i="9"/>
  <c r="E413" i="9" s="1"/>
  <c r="C413" i="9"/>
  <c r="C412" i="9"/>
  <c r="D412" i="9" s="1"/>
  <c r="E412" i="9" s="1"/>
  <c r="D411" i="9"/>
  <c r="E411" i="9" s="1"/>
  <c r="C411" i="9"/>
  <c r="C410" i="9"/>
  <c r="D410" i="9" s="1"/>
  <c r="E410" i="9" s="1"/>
  <c r="C409" i="9"/>
  <c r="D409" i="9" s="1"/>
  <c r="E409" i="9" s="1"/>
  <c r="E408" i="9"/>
  <c r="C408" i="9"/>
  <c r="D408" i="9" s="1"/>
  <c r="D407" i="9"/>
  <c r="E407" i="9" s="1"/>
  <c r="C407" i="9"/>
  <c r="E406" i="9"/>
  <c r="C406" i="9"/>
  <c r="D406" i="9" s="1"/>
  <c r="D405" i="9"/>
  <c r="E405" i="9" s="1"/>
  <c r="C405" i="9"/>
  <c r="C404" i="9"/>
  <c r="D404" i="9" s="1"/>
  <c r="E404" i="9" s="1"/>
  <c r="D403" i="9"/>
  <c r="E403" i="9" s="1"/>
  <c r="C403" i="9"/>
  <c r="E402" i="9"/>
  <c r="C402" i="9"/>
  <c r="D402" i="9" s="1"/>
  <c r="C401" i="9"/>
  <c r="D401" i="9" s="1"/>
  <c r="E401" i="9" s="1"/>
  <c r="E400" i="9"/>
  <c r="C400" i="9"/>
  <c r="D400" i="9" s="1"/>
  <c r="D399" i="9"/>
  <c r="E399" i="9" s="1"/>
  <c r="C399" i="9"/>
  <c r="E398" i="9"/>
  <c r="C398" i="9"/>
  <c r="D398" i="9" s="1"/>
  <c r="D397" i="9"/>
  <c r="E397" i="9" s="1"/>
  <c r="C397" i="9"/>
  <c r="C396" i="9"/>
  <c r="D396" i="9" s="1"/>
  <c r="E396" i="9" s="1"/>
  <c r="D395" i="9"/>
  <c r="E395" i="9" s="1"/>
  <c r="C395" i="9"/>
  <c r="C394" i="9"/>
  <c r="D394" i="9" s="1"/>
  <c r="E394" i="9" s="1"/>
  <c r="C393" i="9"/>
  <c r="D393" i="9" s="1"/>
  <c r="E393" i="9" s="1"/>
  <c r="E392" i="9"/>
  <c r="C392" i="9"/>
  <c r="D392" i="9" s="1"/>
  <c r="D391" i="9"/>
  <c r="E391" i="9" s="1"/>
  <c r="C391" i="9"/>
  <c r="E390" i="9"/>
  <c r="C390" i="9"/>
  <c r="D390" i="9" s="1"/>
  <c r="D389" i="9"/>
  <c r="E389" i="9" s="1"/>
  <c r="C389" i="9"/>
  <c r="C388" i="9"/>
  <c r="D388" i="9" s="1"/>
  <c r="E388" i="9" s="1"/>
  <c r="D387" i="9"/>
  <c r="E387" i="9" s="1"/>
  <c r="C387" i="9"/>
  <c r="E386" i="9"/>
  <c r="C386" i="9"/>
  <c r="D386" i="9" s="1"/>
  <c r="C385" i="9"/>
  <c r="D385" i="9" s="1"/>
  <c r="E385" i="9" s="1"/>
  <c r="E384" i="9"/>
  <c r="C384" i="9"/>
  <c r="D384" i="9" s="1"/>
  <c r="D383" i="9"/>
  <c r="E383" i="9" s="1"/>
  <c r="C383" i="9"/>
  <c r="E382" i="9"/>
  <c r="C382" i="9"/>
  <c r="D382" i="9" s="1"/>
  <c r="D381" i="9"/>
  <c r="E381" i="9" s="1"/>
  <c r="C381" i="9"/>
  <c r="C380" i="9"/>
  <c r="D380" i="9" s="1"/>
  <c r="E380" i="9" s="1"/>
  <c r="D379" i="9"/>
  <c r="E379" i="9" s="1"/>
  <c r="C379" i="9"/>
  <c r="C378" i="9"/>
  <c r="D378" i="9" s="1"/>
  <c r="E378" i="9" s="1"/>
  <c r="C377" i="9"/>
  <c r="D377" i="9" s="1"/>
  <c r="E377" i="9" s="1"/>
  <c r="E376" i="9"/>
  <c r="C376" i="9"/>
  <c r="D376" i="9" s="1"/>
  <c r="D375" i="9"/>
  <c r="E375" i="9" s="1"/>
  <c r="C375" i="9"/>
  <c r="E374" i="9"/>
  <c r="C374" i="9"/>
  <c r="D374" i="9" s="1"/>
  <c r="D373" i="9"/>
  <c r="E373" i="9" s="1"/>
  <c r="C373" i="9"/>
  <c r="C372" i="9"/>
  <c r="D372" i="9" s="1"/>
  <c r="E372" i="9" s="1"/>
  <c r="D371" i="9"/>
  <c r="E371" i="9" s="1"/>
  <c r="C371" i="9"/>
  <c r="E370" i="9"/>
  <c r="C370" i="9"/>
  <c r="D370" i="9" s="1"/>
  <c r="C369" i="9"/>
  <c r="D369" i="9" s="1"/>
  <c r="E369" i="9" s="1"/>
  <c r="E368" i="9"/>
  <c r="C368" i="9"/>
  <c r="D368" i="9" s="1"/>
  <c r="D367" i="9"/>
  <c r="E367" i="9" s="1"/>
  <c r="C367" i="9"/>
  <c r="E366" i="9"/>
  <c r="C366" i="9"/>
  <c r="D366" i="9" s="1"/>
  <c r="D365" i="9"/>
  <c r="E365" i="9" s="1"/>
  <c r="C365" i="9"/>
  <c r="C364" i="9"/>
  <c r="D364" i="9" s="1"/>
  <c r="E364" i="9" s="1"/>
  <c r="D363" i="9"/>
  <c r="E363" i="9" s="1"/>
  <c r="C363" i="9"/>
  <c r="C362" i="9"/>
  <c r="D362" i="9" s="1"/>
  <c r="E362" i="9" s="1"/>
  <c r="C361" i="9"/>
  <c r="D361" i="9" s="1"/>
  <c r="E361" i="9" s="1"/>
  <c r="E360" i="9"/>
  <c r="C360" i="9"/>
  <c r="D360" i="9" s="1"/>
  <c r="D359" i="9"/>
  <c r="E359" i="9" s="1"/>
  <c r="C359" i="9"/>
  <c r="E358" i="9"/>
  <c r="C358" i="9"/>
  <c r="D358" i="9" s="1"/>
  <c r="D357" i="9"/>
  <c r="E357" i="9" s="1"/>
  <c r="C357" i="9"/>
  <c r="C356" i="9"/>
  <c r="D356" i="9" s="1"/>
  <c r="E356" i="9" s="1"/>
  <c r="D355" i="9"/>
  <c r="E355" i="9" s="1"/>
  <c r="C355" i="9"/>
  <c r="E354" i="9"/>
  <c r="C354" i="9"/>
  <c r="D354" i="9" s="1"/>
  <c r="C353" i="9"/>
  <c r="D353" i="9" s="1"/>
  <c r="E353" i="9" s="1"/>
  <c r="E352" i="9"/>
  <c r="C352" i="9"/>
  <c r="D352" i="9" s="1"/>
  <c r="D351" i="9"/>
  <c r="E351" i="9" s="1"/>
  <c r="C351" i="9"/>
  <c r="E350" i="9"/>
  <c r="C350" i="9"/>
  <c r="D350" i="9" s="1"/>
  <c r="D349" i="9"/>
  <c r="E349" i="9" s="1"/>
  <c r="C349" i="9"/>
  <c r="C348" i="9"/>
  <c r="D348" i="9" s="1"/>
  <c r="E348" i="9" s="1"/>
  <c r="D347" i="9"/>
  <c r="E347" i="9" s="1"/>
  <c r="C347" i="9"/>
  <c r="C346" i="9"/>
  <c r="D346" i="9" s="1"/>
  <c r="E346" i="9" s="1"/>
  <c r="C345" i="9"/>
  <c r="D345" i="9" s="1"/>
  <c r="E345" i="9" s="1"/>
  <c r="E344" i="9"/>
  <c r="C344" i="9"/>
  <c r="D344" i="9" s="1"/>
  <c r="D343" i="9"/>
  <c r="E343" i="9" s="1"/>
  <c r="C343" i="9"/>
  <c r="E342" i="9"/>
  <c r="C342" i="9"/>
  <c r="D342" i="9" s="1"/>
  <c r="D341" i="9"/>
  <c r="E341" i="9" s="1"/>
  <c r="C341" i="9"/>
  <c r="D340" i="9"/>
  <c r="E340" i="9" s="1"/>
  <c r="C340" i="9"/>
  <c r="E339" i="9"/>
  <c r="C339" i="9"/>
  <c r="D339" i="9" s="1"/>
  <c r="C338" i="9"/>
  <c r="D338" i="9" s="1"/>
  <c r="E338" i="9" s="1"/>
  <c r="C337" i="9"/>
  <c r="D337" i="9" s="1"/>
  <c r="E337" i="9" s="1"/>
  <c r="D336" i="9"/>
  <c r="E336" i="9" s="1"/>
  <c r="C336" i="9"/>
  <c r="C335" i="9"/>
  <c r="D335" i="9" s="1"/>
  <c r="E335" i="9" s="1"/>
  <c r="D334" i="9"/>
  <c r="E334" i="9" s="1"/>
  <c r="C334" i="9"/>
  <c r="C333" i="9"/>
  <c r="D333" i="9" s="1"/>
  <c r="E333" i="9" s="1"/>
  <c r="C332" i="9"/>
  <c r="D332" i="9" s="1"/>
  <c r="E332" i="9" s="1"/>
  <c r="E331" i="9"/>
  <c r="C331" i="9"/>
  <c r="D331" i="9" s="1"/>
  <c r="D330" i="9"/>
  <c r="E330" i="9" s="1"/>
  <c r="C330" i="9"/>
  <c r="D329" i="9"/>
  <c r="E329" i="9" s="1"/>
  <c r="C329" i="9"/>
  <c r="D328" i="9"/>
  <c r="E328" i="9" s="1"/>
  <c r="C328" i="9"/>
  <c r="E327" i="9"/>
  <c r="C327" i="9"/>
  <c r="D327" i="9" s="1"/>
  <c r="C326" i="9"/>
  <c r="D326" i="9" s="1"/>
  <c r="E326" i="9" s="1"/>
  <c r="E325" i="9"/>
  <c r="D325" i="9"/>
  <c r="C325" i="9"/>
  <c r="D324" i="9"/>
  <c r="E324" i="9" s="1"/>
  <c r="C324" i="9"/>
  <c r="E323" i="9"/>
  <c r="C323" i="9"/>
  <c r="D323" i="9" s="1"/>
  <c r="E322" i="9"/>
  <c r="D322" i="9"/>
  <c r="C322" i="9"/>
  <c r="C321" i="9"/>
  <c r="D321" i="9" s="1"/>
  <c r="E321" i="9" s="1"/>
  <c r="D320" i="9"/>
  <c r="E320" i="9" s="1"/>
  <c r="C320" i="9"/>
  <c r="C319" i="9"/>
  <c r="D319" i="9" s="1"/>
  <c r="E319" i="9" s="1"/>
  <c r="C318" i="9"/>
  <c r="D318" i="9" s="1"/>
  <c r="E318" i="9" s="1"/>
  <c r="E317" i="9"/>
  <c r="C317" i="9"/>
  <c r="D317" i="9" s="1"/>
  <c r="C316" i="9"/>
  <c r="D316" i="9" s="1"/>
  <c r="E316" i="9" s="1"/>
  <c r="E315" i="9"/>
  <c r="C315" i="9"/>
  <c r="D315" i="9" s="1"/>
  <c r="C314" i="9"/>
  <c r="D314" i="9" s="1"/>
  <c r="E314" i="9" s="1"/>
  <c r="D313" i="9"/>
  <c r="E313" i="9" s="1"/>
  <c r="C313" i="9"/>
  <c r="C312" i="9"/>
  <c r="D312" i="9" s="1"/>
  <c r="E312" i="9" s="1"/>
  <c r="E311" i="9"/>
  <c r="C311" i="9"/>
  <c r="D311" i="9" s="1"/>
  <c r="C310" i="9"/>
  <c r="D310" i="9" s="1"/>
  <c r="E310" i="9" s="1"/>
  <c r="D309" i="9"/>
  <c r="E309" i="9" s="1"/>
  <c r="C309" i="9"/>
  <c r="D308" i="9"/>
  <c r="E308" i="9" s="1"/>
  <c r="C308" i="9"/>
  <c r="E307" i="9"/>
  <c r="C307" i="9"/>
  <c r="D307" i="9" s="1"/>
  <c r="C306" i="9"/>
  <c r="D306" i="9" s="1"/>
  <c r="E306" i="9" s="1"/>
  <c r="C305" i="9"/>
  <c r="D305" i="9" s="1"/>
  <c r="E305" i="9" s="1"/>
  <c r="D304" i="9"/>
  <c r="E304" i="9" s="1"/>
  <c r="C304" i="9"/>
  <c r="C303" i="9"/>
  <c r="D303" i="9" s="1"/>
  <c r="E303" i="9" s="1"/>
  <c r="E302" i="9"/>
  <c r="D302" i="9"/>
  <c r="C302" i="9"/>
  <c r="D301" i="9"/>
  <c r="E301" i="9" s="1"/>
  <c r="C301" i="9"/>
  <c r="C300" i="9"/>
  <c r="D300" i="9" s="1"/>
  <c r="E300" i="9" s="1"/>
  <c r="C299" i="9"/>
  <c r="D299" i="9" s="1"/>
  <c r="E299" i="9" s="1"/>
  <c r="D298" i="9"/>
  <c r="E298" i="9" s="1"/>
  <c r="C298" i="9"/>
  <c r="C297" i="9"/>
  <c r="D297" i="9" s="1"/>
  <c r="E297" i="9" s="1"/>
  <c r="D296" i="9"/>
  <c r="E296" i="9" s="1"/>
  <c r="C296" i="9"/>
  <c r="C295" i="9"/>
  <c r="D295" i="9" s="1"/>
  <c r="E295" i="9" s="1"/>
  <c r="C294" i="9"/>
  <c r="D294" i="9" s="1"/>
  <c r="E294" i="9" s="1"/>
  <c r="D293" i="9"/>
  <c r="E293" i="9" s="1"/>
  <c r="C293" i="9"/>
  <c r="C292" i="9"/>
  <c r="D292" i="9" s="1"/>
  <c r="E292" i="9" s="1"/>
  <c r="E291" i="9"/>
  <c r="C291" i="9"/>
  <c r="D291" i="9" s="1"/>
  <c r="D290" i="9"/>
  <c r="E290" i="9" s="1"/>
  <c r="C290" i="9"/>
  <c r="C289" i="9"/>
  <c r="D289" i="9" s="1"/>
  <c r="E289" i="9" s="1"/>
  <c r="C288" i="9"/>
  <c r="D288" i="9" s="1"/>
  <c r="E288" i="9" s="1"/>
  <c r="C287" i="9"/>
  <c r="D287" i="9" s="1"/>
  <c r="E287" i="9" s="1"/>
  <c r="C286" i="9"/>
  <c r="D286" i="9" s="1"/>
  <c r="E286" i="9" s="1"/>
  <c r="C285" i="9"/>
  <c r="D285" i="9" s="1"/>
  <c r="E285" i="9" s="1"/>
  <c r="C284" i="9"/>
  <c r="D284" i="9" s="1"/>
  <c r="E284" i="9" s="1"/>
  <c r="E283" i="9"/>
  <c r="C283" i="9"/>
  <c r="D283" i="9" s="1"/>
  <c r="D282" i="9"/>
  <c r="E282" i="9" s="1"/>
  <c r="C282" i="9"/>
  <c r="D281" i="9"/>
  <c r="E281" i="9" s="1"/>
  <c r="C281" i="9"/>
  <c r="D280" i="9"/>
  <c r="E280" i="9" s="1"/>
  <c r="C280" i="9"/>
  <c r="E279" i="9"/>
  <c r="C279" i="9"/>
  <c r="D279" i="9" s="1"/>
  <c r="C278" i="9"/>
  <c r="D278" i="9" s="1"/>
  <c r="E278" i="9" s="1"/>
  <c r="D277" i="9"/>
  <c r="E277" i="9" s="1"/>
  <c r="C277" i="9"/>
  <c r="D276" i="9"/>
  <c r="E276" i="9" s="1"/>
  <c r="C276" i="9"/>
  <c r="E275" i="9"/>
  <c r="C275" i="9"/>
  <c r="D275" i="9" s="1"/>
  <c r="C274" i="9"/>
  <c r="D274" i="9" s="1"/>
  <c r="E274" i="9" s="1"/>
  <c r="C273" i="9"/>
  <c r="D273" i="9" s="1"/>
  <c r="E273" i="9" s="1"/>
  <c r="D272" i="9"/>
  <c r="E272" i="9" s="1"/>
  <c r="C272" i="9"/>
  <c r="C271" i="9"/>
  <c r="D271" i="9" s="1"/>
  <c r="E271" i="9" s="1"/>
  <c r="C270" i="9"/>
  <c r="D270" i="9" s="1"/>
  <c r="E270" i="9" s="1"/>
  <c r="E269" i="9"/>
  <c r="C269" i="9"/>
  <c r="D269" i="9" s="1"/>
  <c r="C268" i="9"/>
  <c r="D268" i="9" s="1"/>
  <c r="E268" i="9" s="1"/>
  <c r="C267" i="9"/>
  <c r="D267" i="9" s="1"/>
  <c r="E267" i="9" s="1"/>
  <c r="C266" i="9"/>
  <c r="D266" i="9" s="1"/>
  <c r="E266" i="9" s="1"/>
  <c r="C265" i="9"/>
  <c r="D265" i="9" s="1"/>
  <c r="E265" i="9" s="1"/>
  <c r="E264" i="9"/>
  <c r="D264" i="9"/>
  <c r="C264" i="9"/>
  <c r="C263" i="9"/>
  <c r="D263" i="9" s="1"/>
  <c r="E263" i="9" s="1"/>
  <c r="C262" i="9"/>
  <c r="D262" i="9" s="1"/>
  <c r="E262" i="9" s="1"/>
  <c r="C261" i="9"/>
  <c r="D261" i="9" s="1"/>
  <c r="E261" i="9" s="1"/>
  <c r="D260" i="9"/>
  <c r="E260" i="9" s="1"/>
  <c r="C260" i="9"/>
  <c r="C259" i="9"/>
  <c r="D259" i="9" s="1"/>
  <c r="E259" i="9" s="1"/>
  <c r="C258" i="9"/>
  <c r="D258" i="9" s="1"/>
  <c r="E258" i="9" s="1"/>
  <c r="E257" i="9"/>
  <c r="C257" i="9"/>
  <c r="D257" i="9" s="1"/>
  <c r="D256" i="9"/>
  <c r="E256" i="9" s="1"/>
  <c r="C256" i="9"/>
  <c r="C255" i="9"/>
  <c r="D255" i="9" s="1"/>
  <c r="E255" i="9" s="1"/>
  <c r="C254" i="9"/>
  <c r="D254" i="9" s="1"/>
  <c r="E254" i="9" s="1"/>
  <c r="C253" i="9"/>
  <c r="D253" i="9" s="1"/>
  <c r="E253" i="9" s="1"/>
  <c r="D252" i="9"/>
  <c r="E252" i="9" s="1"/>
  <c r="C252" i="9"/>
  <c r="C251" i="9"/>
  <c r="D251" i="9" s="1"/>
  <c r="E251" i="9" s="1"/>
  <c r="C250" i="9"/>
  <c r="D250" i="9" s="1"/>
  <c r="E250" i="9" s="1"/>
  <c r="E249" i="9"/>
  <c r="C249" i="9"/>
  <c r="D249" i="9" s="1"/>
  <c r="D248" i="9"/>
  <c r="E248" i="9" s="1"/>
  <c r="C248" i="9"/>
  <c r="C247" i="9"/>
  <c r="D247" i="9" s="1"/>
  <c r="E247" i="9" s="1"/>
  <c r="C246" i="9"/>
  <c r="D246" i="9" s="1"/>
  <c r="E246" i="9" s="1"/>
  <c r="C245" i="9"/>
  <c r="D245" i="9" s="1"/>
  <c r="E245" i="9" s="1"/>
  <c r="C244" i="9"/>
  <c r="D244" i="9" s="1"/>
  <c r="E244" i="9" s="1"/>
  <c r="C243" i="9"/>
  <c r="D243" i="9" s="1"/>
  <c r="E243" i="9" s="1"/>
  <c r="C242" i="9"/>
  <c r="D242" i="9" s="1"/>
  <c r="E242" i="9" s="1"/>
  <c r="C241" i="9"/>
  <c r="D241" i="9" s="1"/>
  <c r="E241" i="9" s="1"/>
  <c r="E240" i="9"/>
  <c r="D240" i="9"/>
  <c r="C240" i="9"/>
  <c r="C239" i="9"/>
  <c r="D239" i="9" s="1"/>
  <c r="E239" i="9" s="1"/>
  <c r="C238" i="9"/>
  <c r="D238" i="9" s="1"/>
  <c r="E238" i="9" s="1"/>
  <c r="E237" i="9"/>
  <c r="C237" i="9"/>
  <c r="D237" i="9" s="1"/>
  <c r="C236" i="9"/>
  <c r="D236" i="9" s="1"/>
  <c r="E236" i="9" s="1"/>
  <c r="C235" i="9"/>
  <c r="D235" i="9" s="1"/>
  <c r="E235" i="9" s="1"/>
  <c r="C234" i="9"/>
  <c r="D234" i="9" s="1"/>
  <c r="E234" i="9" s="1"/>
  <c r="C233" i="9"/>
  <c r="D233" i="9" s="1"/>
  <c r="E233" i="9" s="1"/>
  <c r="E232" i="9"/>
  <c r="D232" i="9"/>
  <c r="C232" i="9"/>
  <c r="C231" i="9"/>
  <c r="D231" i="9" s="1"/>
  <c r="E231" i="9" s="1"/>
  <c r="C230" i="9"/>
  <c r="D230" i="9" s="1"/>
  <c r="E230" i="9" s="1"/>
  <c r="C229" i="9"/>
  <c r="D229" i="9" s="1"/>
  <c r="E229" i="9" s="1"/>
  <c r="D228" i="9"/>
  <c r="E228" i="9" s="1"/>
  <c r="C228" i="9"/>
  <c r="C227" i="9"/>
  <c r="D227" i="9" s="1"/>
  <c r="E227" i="9" s="1"/>
  <c r="C226" i="9"/>
  <c r="D226" i="9" s="1"/>
  <c r="E226" i="9" s="1"/>
  <c r="D225" i="9"/>
  <c r="E225" i="9" s="1"/>
  <c r="C225" i="9"/>
  <c r="D224" i="9"/>
  <c r="E224" i="9" s="1"/>
  <c r="C224" i="9"/>
  <c r="D223" i="9"/>
  <c r="E223" i="9" s="1"/>
  <c r="C223" i="9"/>
  <c r="E222" i="9"/>
  <c r="C222" i="9"/>
  <c r="D222" i="9" s="1"/>
  <c r="E221" i="9"/>
  <c r="C221" i="9"/>
  <c r="D221" i="9" s="1"/>
  <c r="C220" i="9"/>
  <c r="D220" i="9" s="1"/>
  <c r="E220" i="9" s="1"/>
  <c r="D219" i="9"/>
  <c r="E219" i="9" s="1"/>
  <c r="C219" i="9"/>
  <c r="C218" i="9"/>
  <c r="D218" i="9" s="1"/>
  <c r="E218" i="9" s="1"/>
  <c r="D217" i="9"/>
  <c r="E217" i="9" s="1"/>
  <c r="C217" i="9"/>
  <c r="C216" i="9"/>
  <c r="D216" i="9" s="1"/>
  <c r="E216" i="9" s="1"/>
  <c r="D215" i="9"/>
  <c r="E215" i="9" s="1"/>
  <c r="C215" i="9"/>
  <c r="C214" i="9"/>
  <c r="D214" i="9" s="1"/>
  <c r="E214" i="9" s="1"/>
  <c r="E213" i="9"/>
  <c r="C213" i="9"/>
  <c r="D213" i="9" s="1"/>
  <c r="C212" i="9"/>
  <c r="D212" i="9" s="1"/>
  <c r="E212" i="9" s="1"/>
  <c r="D211" i="9"/>
  <c r="E211" i="9" s="1"/>
  <c r="C211" i="9"/>
  <c r="C210" i="9"/>
  <c r="D210" i="9" s="1"/>
  <c r="E210" i="9" s="1"/>
  <c r="E209" i="9"/>
  <c r="C209" i="9"/>
  <c r="D209" i="9" s="1"/>
  <c r="C208" i="9"/>
  <c r="D208" i="9" s="1"/>
  <c r="E208" i="9" s="1"/>
  <c r="C207" i="9"/>
  <c r="D207" i="9" s="1"/>
  <c r="E207" i="9" s="1"/>
  <c r="E206" i="9"/>
  <c r="C206" i="9"/>
  <c r="D206" i="9" s="1"/>
  <c r="C205" i="9"/>
  <c r="D205" i="9" s="1"/>
  <c r="E205" i="9" s="1"/>
  <c r="D204" i="9"/>
  <c r="E204" i="9" s="1"/>
  <c r="C204" i="9"/>
  <c r="C203" i="9"/>
  <c r="D203" i="9" s="1"/>
  <c r="E203" i="9" s="1"/>
  <c r="E202" i="9"/>
  <c r="C202" i="9"/>
  <c r="D202" i="9" s="1"/>
  <c r="D201" i="9"/>
  <c r="E201" i="9" s="1"/>
  <c r="C201" i="9"/>
  <c r="C200" i="9"/>
  <c r="D200" i="9" s="1"/>
  <c r="E200" i="9" s="1"/>
  <c r="D199" i="9"/>
  <c r="E199" i="9" s="1"/>
  <c r="C199" i="9"/>
  <c r="C198" i="9"/>
  <c r="D198" i="9" s="1"/>
  <c r="E198" i="9" s="1"/>
  <c r="D197" i="9"/>
  <c r="E197" i="9" s="1"/>
  <c r="C197" i="9"/>
  <c r="C196" i="9"/>
  <c r="D196" i="9" s="1"/>
  <c r="E196" i="9" s="1"/>
  <c r="D195" i="9"/>
  <c r="E195" i="9" s="1"/>
  <c r="C195" i="9"/>
  <c r="E194" i="9"/>
  <c r="C194" i="9"/>
  <c r="D194" i="9" s="1"/>
  <c r="C193" i="9"/>
  <c r="D193" i="9" s="1"/>
  <c r="E193" i="9" s="1"/>
  <c r="D192" i="9"/>
  <c r="E192" i="9" s="1"/>
  <c r="C192" i="9"/>
  <c r="C191" i="9"/>
  <c r="D191" i="9" s="1"/>
  <c r="E191" i="9" s="1"/>
  <c r="E190" i="9"/>
  <c r="C190" i="9"/>
  <c r="D190" i="9" s="1"/>
  <c r="C189" i="9"/>
  <c r="D189" i="9" s="1"/>
  <c r="E189" i="9" s="1"/>
  <c r="D188" i="9"/>
  <c r="E188" i="9" s="1"/>
  <c r="C188" i="9"/>
  <c r="C187" i="9"/>
  <c r="D187" i="9" s="1"/>
  <c r="E187" i="9" s="1"/>
  <c r="E186" i="9"/>
  <c r="C186" i="9"/>
  <c r="D186" i="9" s="1"/>
  <c r="C185" i="9"/>
  <c r="D185" i="9" s="1"/>
  <c r="E185" i="9" s="1"/>
  <c r="C184" i="9"/>
  <c r="D184" i="9" s="1"/>
  <c r="E184" i="9" s="1"/>
  <c r="C183" i="9"/>
  <c r="D183" i="9" s="1"/>
  <c r="E183" i="9" s="1"/>
  <c r="C182" i="9"/>
  <c r="D182" i="9" s="1"/>
  <c r="E182" i="9" s="1"/>
  <c r="E181" i="9"/>
  <c r="D181" i="9"/>
  <c r="C181" i="9"/>
  <c r="D180" i="9"/>
  <c r="E180" i="9" s="1"/>
  <c r="C180" i="9"/>
  <c r="D179" i="9"/>
  <c r="E179" i="9" s="1"/>
  <c r="C179" i="9"/>
  <c r="E178" i="9"/>
  <c r="C178" i="9"/>
  <c r="D178" i="9" s="1"/>
  <c r="C177" i="9"/>
  <c r="D177" i="9" s="1"/>
  <c r="E177" i="9" s="1"/>
  <c r="D176" i="9"/>
  <c r="E176" i="9" s="1"/>
  <c r="C176" i="9"/>
  <c r="C175" i="9"/>
  <c r="D175" i="9" s="1"/>
  <c r="E175" i="9" s="1"/>
  <c r="C174" i="9"/>
  <c r="D174" i="9" s="1"/>
  <c r="E174" i="9" s="1"/>
  <c r="D173" i="9"/>
  <c r="E173" i="9" s="1"/>
  <c r="C173" i="9"/>
  <c r="D172" i="9"/>
  <c r="E172" i="9" s="1"/>
  <c r="C172" i="9"/>
  <c r="D171" i="9"/>
  <c r="E171" i="9" s="1"/>
  <c r="C171" i="9"/>
  <c r="E170" i="9"/>
  <c r="C170" i="9"/>
  <c r="D170" i="9" s="1"/>
  <c r="C169" i="9"/>
  <c r="D169" i="9" s="1"/>
  <c r="E169" i="9" s="1"/>
  <c r="C168" i="9"/>
  <c r="D168" i="9" s="1"/>
  <c r="E168" i="9" s="1"/>
  <c r="D167" i="9"/>
  <c r="E167" i="9" s="1"/>
  <c r="C167" i="9"/>
  <c r="C166" i="9"/>
  <c r="D166" i="9" s="1"/>
  <c r="E166" i="9" s="1"/>
  <c r="E165" i="9"/>
  <c r="D165" i="9"/>
  <c r="C165" i="9"/>
  <c r="C164" i="9"/>
  <c r="D164" i="9" s="1"/>
  <c r="E164" i="9" s="1"/>
  <c r="D163" i="9"/>
  <c r="E163" i="9" s="1"/>
  <c r="C163" i="9"/>
  <c r="C162" i="9"/>
  <c r="D162" i="9" s="1"/>
  <c r="E162" i="9" s="1"/>
  <c r="E161" i="9"/>
  <c r="C161" i="9"/>
  <c r="D161" i="9" s="1"/>
  <c r="C160" i="9"/>
  <c r="D160" i="9" s="1"/>
  <c r="E160" i="9" s="1"/>
  <c r="C159" i="9"/>
  <c r="D159" i="9" s="1"/>
  <c r="E159" i="9" s="1"/>
  <c r="C158" i="9"/>
  <c r="D158" i="9" s="1"/>
  <c r="E158" i="9" s="1"/>
  <c r="D157" i="9"/>
  <c r="E157" i="9" s="1"/>
  <c r="C157" i="9"/>
  <c r="D156" i="9"/>
  <c r="E156" i="9" s="1"/>
  <c r="C156" i="9"/>
  <c r="D155" i="9"/>
  <c r="E155" i="9" s="1"/>
  <c r="C155" i="9"/>
  <c r="E154" i="9"/>
  <c r="C154" i="9"/>
  <c r="D154" i="9" s="1"/>
  <c r="E153" i="9"/>
  <c r="D153" i="9"/>
  <c r="C153" i="9"/>
  <c r="C152" i="9"/>
  <c r="D152" i="9" s="1"/>
  <c r="E152" i="9" s="1"/>
  <c r="D151" i="9"/>
  <c r="E151" i="9" s="1"/>
  <c r="C151" i="9"/>
  <c r="C150" i="9"/>
  <c r="D150" i="9" s="1"/>
  <c r="E150" i="9" s="1"/>
  <c r="D149" i="9"/>
  <c r="E149" i="9" s="1"/>
  <c r="C149" i="9"/>
  <c r="C148" i="9"/>
  <c r="D148" i="9" s="1"/>
  <c r="E148" i="9" s="1"/>
  <c r="D147" i="9"/>
  <c r="E147" i="9" s="1"/>
  <c r="C147" i="9"/>
  <c r="C146" i="9"/>
  <c r="D146" i="9" s="1"/>
  <c r="E146" i="9" s="1"/>
  <c r="E145" i="9"/>
  <c r="C145" i="9"/>
  <c r="D145" i="9" s="1"/>
  <c r="C144" i="9"/>
  <c r="D144" i="9" s="1"/>
  <c r="E144" i="9" s="1"/>
  <c r="C143" i="9"/>
  <c r="D143" i="9" s="1"/>
  <c r="E143" i="9" s="1"/>
  <c r="E142" i="9"/>
  <c r="C142" i="9"/>
  <c r="D142" i="9" s="1"/>
  <c r="C141" i="9"/>
  <c r="D141" i="9" s="1"/>
  <c r="E141" i="9" s="1"/>
  <c r="D140" i="9"/>
  <c r="E140" i="9" s="1"/>
  <c r="C140" i="9"/>
  <c r="C139" i="9"/>
  <c r="D139" i="9" s="1"/>
  <c r="E139" i="9" s="1"/>
  <c r="E138" i="9"/>
  <c r="C138" i="9"/>
  <c r="D138" i="9" s="1"/>
  <c r="D137" i="9"/>
  <c r="E137" i="9" s="1"/>
  <c r="C137" i="9"/>
  <c r="C136" i="9"/>
  <c r="D136" i="9" s="1"/>
  <c r="E136" i="9" s="1"/>
  <c r="C135" i="9"/>
  <c r="D135" i="9" s="1"/>
  <c r="E135" i="9" s="1"/>
  <c r="C134" i="9"/>
  <c r="D134" i="9" s="1"/>
  <c r="E134" i="9" s="1"/>
  <c r="D133" i="9"/>
  <c r="E133" i="9" s="1"/>
  <c r="C133" i="9"/>
  <c r="D132" i="9"/>
  <c r="E132" i="9" s="1"/>
  <c r="C132" i="9"/>
  <c r="D131" i="9"/>
  <c r="E131" i="9" s="1"/>
  <c r="C131" i="9"/>
  <c r="E130" i="9"/>
  <c r="C130" i="9"/>
  <c r="D130" i="9" s="1"/>
  <c r="C129" i="9"/>
  <c r="D129" i="9" s="1"/>
  <c r="E129" i="9" s="1"/>
  <c r="D128" i="9"/>
  <c r="E128" i="9" s="1"/>
  <c r="C128" i="9"/>
  <c r="C127" i="9"/>
  <c r="D127" i="9" s="1"/>
  <c r="E127" i="9" s="1"/>
  <c r="E126" i="9"/>
  <c r="C126" i="9"/>
  <c r="D126" i="9" s="1"/>
  <c r="C125" i="9"/>
  <c r="D125" i="9" s="1"/>
  <c r="E125" i="9" s="1"/>
  <c r="D124" i="9"/>
  <c r="E124" i="9" s="1"/>
  <c r="C124" i="9"/>
  <c r="C123" i="9"/>
  <c r="D123" i="9" s="1"/>
  <c r="E123" i="9" s="1"/>
  <c r="E122" i="9"/>
  <c r="C122" i="9"/>
  <c r="D122" i="9" s="1"/>
  <c r="C121" i="9"/>
  <c r="D121" i="9" s="1"/>
  <c r="E121" i="9" s="1"/>
  <c r="C120" i="9"/>
  <c r="D120" i="9" s="1"/>
  <c r="E120" i="9" s="1"/>
  <c r="C119" i="9"/>
  <c r="D119" i="9" s="1"/>
  <c r="E119" i="9" s="1"/>
  <c r="C118" i="9"/>
  <c r="D118" i="9" s="1"/>
  <c r="E118" i="9" s="1"/>
  <c r="C117" i="9"/>
  <c r="D117" i="9" s="1"/>
  <c r="E117" i="9" s="1"/>
  <c r="C116" i="9"/>
  <c r="D116" i="9" s="1"/>
  <c r="E116" i="9" s="1"/>
  <c r="C115" i="9"/>
  <c r="D115" i="9" s="1"/>
  <c r="E115" i="9" s="1"/>
  <c r="D114" i="9"/>
  <c r="E114" i="9" s="1"/>
  <c r="C114" i="9"/>
  <c r="C113" i="9"/>
  <c r="D113" i="9" s="1"/>
  <c r="E113" i="9" s="1"/>
  <c r="C112" i="9"/>
  <c r="D112" i="9" s="1"/>
  <c r="E112" i="9" s="1"/>
  <c r="C111" i="9"/>
  <c r="D111" i="9" s="1"/>
  <c r="E111" i="9" s="1"/>
  <c r="D110" i="9"/>
  <c r="E110" i="9" s="1"/>
  <c r="C110" i="9"/>
  <c r="C109" i="9"/>
  <c r="D109" i="9" s="1"/>
  <c r="E109" i="9" s="1"/>
  <c r="C108" i="9"/>
  <c r="D108" i="9" s="1"/>
  <c r="E108" i="9" s="1"/>
  <c r="C107" i="9"/>
  <c r="D107" i="9" s="1"/>
  <c r="E107" i="9" s="1"/>
  <c r="D106" i="9"/>
  <c r="E106" i="9" s="1"/>
  <c r="C106" i="9"/>
  <c r="C105" i="9"/>
  <c r="D105" i="9" s="1"/>
  <c r="E105" i="9" s="1"/>
  <c r="D104" i="9"/>
  <c r="E104" i="9" s="1"/>
  <c r="C104" i="9"/>
  <c r="C103" i="9"/>
  <c r="D103" i="9" s="1"/>
  <c r="E103" i="9" s="1"/>
  <c r="D102" i="9"/>
  <c r="E102" i="9" s="1"/>
  <c r="C102" i="9"/>
  <c r="C101" i="9"/>
  <c r="D101" i="9" s="1"/>
  <c r="E101" i="9" s="1"/>
  <c r="C100" i="9"/>
  <c r="D100" i="9" s="1"/>
  <c r="E100" i="9" s="1"/>
  <c r="C99" i="9"/>
  <c r="D99" i="9" s="1"/>
  <c r="E99" i="9" s="1"/>
  <c r="D98" i="9"/>
  <c r="E98" i="9" s="1"/>
  <c r="C98" i="9"/>
  <c r="C97" i="9"/>
  <c r="D97" i="9" s="1"/>
  <c r="E97" i="9" s="1"/>
  <c r="D96" i="9"/>
  <c r="E96" i="9" s="1"/>
  <c r="C96" i="9"/>
  <c r="C95" i="9"/>
  <c r="D95" i="9" s="1"/>
  <c r="E95" i="9" s="1"/>
  <c r="C94" i="9"/>
  <c r="D94" i="9" s="1"/>
  <c r="E94" i="9" s="1"/>
  <c r="C93" i="9"/>
  <c r="D93" i="9" s="1"/>
  <c r="E93" i="9" s="1"/>
  <c r="C92" i="9"/>
  <c r="D92" i="9" s="1"/>
  <c r="E92" i="9" s="1"/>
  <c r="C91" i="9"/>
  <c r="D91" i="9" s="1"/>
  <c r="E91" i="9" s="1"/>
  <c r="D90" i="9"/>
  <c r="E90" i="9" s="1"/>
  <c r="C90" i="9"/>
  <c r="C89" i="9"/>
  <c r="D89" i="9" s="1"/>
  <c r="E89" i="9" s="1"/>
  <c r="C88" i="9"/>
  <c r="D88" i="9" s="1"/>
  <c r="E88" i="9" s="1"/>
  <c r="C87" i="9"/>
  <c r="D87" i="9" s="1"/>
  <c r="E87" i="9" s="1"/>
  <c r="C86" i="9"/>
  <c r="D86" i="9" s="1"/>
  <c r="E86" i="9" s="1"/>
  <c r="C85" i="9"/>
  <c r="D85" i="9" s="1"/>
  <c r="E85" i="9" s="1"/>
  <c r="C84" i="9"/>
  <c r="D84" i="9" s="1"/>
  <c r="E84" i="9" s="1"/>
  <c r="C83" i="9"/>
  <c r="D83" i="9" s="1"/>
  <c r="E83" i="9" s="1"/>
  <c r="D82" i="9"/>
  <c r="E82" i="9" s="1"/>
  <c r="C82" i="9"/>
  <c r="C81" i="9"/>
  <c r="D81" i="9" s="1"/>
  <c r="E81" i="9" s="1"/>
  <c r="C80" i="9"/>
  <c r="D80" i="9" s="1"/>
  <c r="E80" i="9" s="1"/>
  <c r="C79" i="9"/>
  <c r="D79" i="9" s="1"/>
  <c r="E79" i="9" s="1"/>
  <c r="D78" i="9"/>
  <c r="E78" i="9" s="1"/>
  <c r="C78" i="9"/>
  <c r="C77" i="9"/>
  <c r="D77" i="9" s="1"/>
  <c r="E77" i="9" s="1"/>
  <c r="C76" i="9"/>
  <c r="D76" i="9" s="1"/>
  <c r="E76" i="9" s="1"/>
  <c r="C75" i="9"/>
  <c r="D75" i="9" s="1"/>
  <c r="E75" i="9" s="1"/>
  <c r="D74" i="9"/>
  <c r="E74" i="9" s="1"/>
  <c r="C74" i="9"/>
  <c r="C73" i="9"/>
  <c r="D73" i="9" s="1"/>
  <c r="E73" i="9" s="1"/>
  <c r="D72" i="9"/>
  <c r="E72" i="9" s="1"/>
  <c r="C72" i="9"/>
  <c r="C71" i="9"/>
  <c r="D71" i="9" s="1"/>
  <c r="E71" i="9" s="1"/>
  <c r="D70" i="9"/>
  <c r="E70" i="9" s="1"/>
  <c r="C70" i="9"/>
  <c r="C69" i="9"/>
  <c r="D69" i="9" s="1"/>
  <c r="E69" i="9" s="1"/>
  <c r="C68" i="9"/>
  <c r="D68" i="9" s="1"/>
  <c r="E68" i="9" s="1"/>
  <c r="C67" i="9"/>
  <c r="D67" i="9" s="1"/>
  <c r="E67" i="9" s="1"/>
  <c r="D66" i="9"/>
  <c r="E66" i="9" s="1"/>
  <c r="C66" i="9"/>
  <c r="C65" i="9"/>
  <c r="D65" i="9" s="1"/>
  <c r="E65" i="9" s="1"/>
  <c r="D64" i="9"/>
  <c r="E64" i="9" s="1"/>
  <c r="C64" i="9"/>
  <c r="C63" i="9"/>
  <c r="D63" i="9" s="1"/>
  <c r="E63" i="9" s="1"/>
  <c r="C62" i="9"/>
  <c r="D62" i="9" s="1"/>
  <c r="E62" i="9" s="1"/>
  <c r="C61" i="9"/>
  <c r="D61" i="9" s="1"/>
  <c r="E61" i="9" s="1"/>
  <c r="C60" i="9"/>
  <c r="D60" i="9" s="1"/>
  <c r="E60" i="9" s="1"/>
  <c r="C59" i="9"/>
  <c r="D59" i="9" s="1"/>
  <c r="E59" i="9" s="1"/>
  <c r="D58" i="9"/>
  <c r="E58" i="9" s="1"/>
  <c r="C58" i="9"/>
  <c r="C57" i="9"/>
  <c r="D57" i="9" s="1"/>
  <c r="E57" i="9" s="1"/>
  <c r="C56" i="9"/>
  <c r="D56" i="9" s="1"/>
  <c r="E56" i="9" s="1"/>
  <c r="C55" i="9"/>
  <c r="D55" i="9" s="1"/>
  <c r="E55" i="9" s="1"/>
  <c r="C54" i="9"/>
  <c r="D54" i="9" s="1"/>
  <c r="E54" i="9" s="1"/>
  <c r="C53" i="9"/>
  <c r="D53" i="9" s="1"/>
  <c r="E53" i="9" s="1"/>
  <c r="C52" i="9"/>
  <c r="D52" i="9" s="1"/>
  <c r="E52" i="9" s="1"/>
  <c r="C51" i="9"/>
  <c r="D51" i="9" s="1"/>
  <c r="E51" i="9" s="1"/>
  <c r="D50" i="9"/>
  <c r="E50" i="9" s="1"/>
  <c r="C50" i="9"/>
  <c r="C49" i="9"/>
  <c r="D49" i="9" s="1"/>
  <c r="E49" i="9" s="1"/>
  <c r="C48" i="9"/>
  <c r="D48" i="9" s="1"/>
  <c r="E48" i="9" s="1"/>
  <c r="C47" i="9"/>
  <c r="D47" i="9" s="1"/>
  <c r="E47" i="9" s="1"/>
  <c r="D46" i="9"/>
  <c r="E46" i="9" s="1"/>
  <c r="C46" i="9"/>
  <c r="C45" i="9"/>
  <c r="D45" i="9" s="1"/>
  <c r="E45" i="9" s="1"/>
  <c r="C44" i="9"/>
  <c r="D44" i="9" s="1"/>
  <c r="E44" i="9" s="1"/>
  <c r="C43" i="9"/>
  <c r="D43" i="9" s="1"/>
  <c r="E43" i="9" s="1"/>
  <c r="D42" i="9"/>
  <c r="E42" i="9" s="1"/>
  <c r="C42" i="9"/>
  <c r="C41" i="9"/>
  <c r="D41" i="9" s="1"/>
  <c r="E41" i="9" s="1"/>
  <c r="D40" i="9"/>
  <c r="E40" i="9" s="1"/>
  <c r="C40" i="9"/>
  <c r="C39" i="9"/>
  <c r="D39" i="9" s="1"/>
  <c r="E39" i="9" s="1"/>
  <c r="D38" i="9"/>
  <c r="E38" i="9" s="1"/>
  <c r="C38" i="9"/>
  <c r="C37" i="9"/>
  <c r="D37" i="9" s="1"/>
  <c r="E37" i="9" s="1"/>
  <c r="C36" i="9"/>
  <c r="D36" i="9" s="1"/>
  <c r="E36" i="9" s="1"/>
  <c r="C35" i="9"/>
  <c r="D35" i="9" s="1"/>
  <c r="E35" i="9" s="1"/>
  <c r="D34" i="9"/>
  <c r="E34" i="9" s="1"/>
  <c r="C34" i="9"/>
  <c r="C33" i="9"/>
  <c r="D33" i="9" s="1"/>
  <c r="E33" i="9" s="1"/>
  <c r="D32" i="9"/>
  <c r="E32" i="9" s="1"/>
  <c r="C32" i="9"/>
  <c r="C31" i="9"/>
  <c r="D31" i="9" s="1"/>
  <c r="E31" i="9" s="1"/>
  <c r="C30" i="9"/>
  <c r="D30" i="9" s="1"/>
  <c r="E30" i="9" s="1"/>
  <c r="C29" i="9"/>
  <c r="D29" i="9" s="1"/>
  <c r="E29" i="9" s="1"/>
  <c r="C28" i="9"/>
  <c r="D28" i="9" s="1"/>
  <c r="E28" i="9" s="1"/>
  <c r="C27" i="9"/>
  <c r="D27" i="9" s="1"/>
  <c r="E27" i="9" s="1"/>
  <c r="D26" i="9"/>
  <c r="E26" i="9" s="1"/>
  <c r="C26" i="9"/>
  <c r="C25" i="9"/>
  <c r="D25" i="9" s="1"/>
  <c r="E25" i="9" s="1"/>
  <c r="C24" i="9"/>
  <c r="D24" i="9" s="1"/>
  <c r="E24" i="9" s="1"/>
  <c r="C23" i="9"/>
  <c r="D23" i="9" s="1"/>
  <c r="E23" i="9" s="1"/>
  <c r="C22" i="9"/>
  <c r="D22" i="9" s="1"/>
  <c r="E22" i="9" s="1"/>
  <c r="C21" i="9"/>
  <c r="D21" i="9" s="1"/>
  <c r="E21" i="9" s="1"/>
  <c r="C20" i="9"/>
  <c r="D20" i="9" s="1"/>
  <c r="E20" i="9" s="1"/>
  <c r="C19" i="9"/>
  <c r="D19" i="9" s="1"/>
  <c r="E19" i="9" s="1"/>
  <c r="D18" i="9"/>
  <c r="E18" i="9" s="1"/>
  <c r="C18" i="9"/>
  <c r="C17" i="9"/>
  <c r="D17" i="9" s="1"/>
  <c r="E17" i="9" s="1"/>
  <c r="C16" i="9"/>
  <c r="D16" i="9" s="1"/>
  <c r="E16" i="9" s="1"/>
  <c r="C15" i="9"/>
  <c r="D15" i="9" s="1"/>
  <c r="E15" i="9" s="1"/>
  <c r="D14" i="9"/>
  <c r="E14" i="9" s="1"/>
  <c r="C14" i="9"/>
  <c r="C13" i="9"/>
  <c r="D13" i="9" s="1"/>
  <c r="E13" i="9" s="1"/>
  <c r="C12" i="9"/>
  <c r="D12" i="9" s="1"/>
  <c r="E12" i="9" s="1"/>
  <c r="C11" i="9"/>
  <c r="D11" i="9" s="1"/>
  <c r="E11" i="9" s="1"/>
  <c r="D10" i="9"/>
  <c r="E10" i="9" s="1"/>
  <c r="C10" i="9"/>
  <c r="C9" i="9"/>
  <c r="D9" i="9" s="1"/>
  <c r="E9" i="9" s="1"/>
  <c r="D8" i="9"/>
  <c r="E8" i="9" s="1"/>
  <c r="C8" i="9"/>
  <c r="C7" i="9"/>
  <c r="D7" i="9" s="1"/>
  <c r="E7" i="9" s="1"/>
  <c r="D6" i="9"/>
  <c r="E6" i="9" s="1"/>
  <c r="C6" i="9"/>
  <c r="C5" i="9"/>
  <c r="D5" i="9" s="1"/>
  <c r="E5" i="9" s="1"/>
  <c r="C4" i="9"/>
  <c r="D4" i="9" s="1"/>
  <c r="E4" i="9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I10" i="8" s="1"/>
  <c r="E11" i="8"/>
  <c r="F11" i="8" s="1"/>
  <c r="G11" i="8" s="1"/>
  <c r="E12" i="8"/>
  <c r="F12" i="8" s="1"/>
  <c r="G12" i="8" s="1"/>
  <c r="E13" i="8"/>
  <c r="F13" i="8" s="1"/>
  <c r="G13" i="8" s="1"/>
  <c r="E14" i="8"/>
  <c r="F14" i="8" s="1"/>
  <c r="G14" i="8" s="1"/>
  <c r="E15" i="8"/>
  <c r="F15" i="8" s="1"/>
  <c r="G15" i="8" s="1"/>
  <c r="E16" i="8"/>
  <c r="F16" i="8" s="1"/>
  <c r="G16" i="8" s="1"/>
  <c r="E17" i="8"/>
  <c r="F17" i="8" s="1"/>
  <c r="G17" i="8" s="1"/>
  <c r="E18" i="8"/>
  <c r="F18" i="8" s="1"/>
  <c r="G18" i="8" s="1"/>
  <c r="E19" i="8"/>
  <c r="F19" i="8" s="1"/>
  <c r="G19" i="8" s="1"/>
  <c r="E20" i="8"/>
  <c r="F20" i="8" s="1"/>
  <c r="G20" i="8" s="1"/>
  <c r="E21" i="8"/>
  <c r="F21" i="8" s="1"/>
  <c r="G21" i="8" s="1"/>
  <c r="E22" i="8"/>
  <c r="F22" i="8" s="1"/>
  <c r="G22" i="8" s="1"/>
  <c r="E23" i="8"/>
  <c r="F23" i="8" s="1"/>
  <c r="G23" i="8" s="1"/>
  <c r="E24" i="8"/>
  <c r="F24" i="8" s="1"/>
  <c r="G24" i="8" s="1"/>
  <c r="E25" i="8"/>
  <c r="F25" i="8" s="1"/>
  <c r="G25" i="8" s="1"/>
  <c r="E26" i="8"/>
  <c r="F26" i="8" s="1"/>
  <c r="G26" i="8" s="1"/>
  <c r="I26" i="8" s="1"/>
  <c r="E27" i="8"/>
  <c r="F27" i="8" s="1"/>
  <c r="G27" i="8" s="1"/>
  <c r="E28" i="8"/>
  <c r="F28" i="8" s="1"/>
  <c r="G28" i="8" s="1"/>
  <c r="E29" i="8"/>
  <c r="F29" i="8" s="1"/>
  <c r="G29" i="8" s="1"/>
  <c r="E30" i="8"/>
  <c r="F30" i="8" s="1"/>
  <c r="G30" i="8" s="1"/>
  <c r="E31" i="8"/>
  <c r="F31" i="8" s="1"/>
  <c r="G31" i="8" s="1"/>
  <c r="E32" i="8"/>
  <c r="F32" i="8" s="1"/>
  <c r="G32" i="8" s="1"/>
  <c r="E33" i="8"/>
  <c r="F33" i="8" s="1"/>
  <c r="G33" i="8" s="1"/>
  <c r="E34" i="8"/>
  <c r="F34" i="8" s="1"/>
  <c r="G34" i="8" s="1"/>
  <c r="E35" i="8"/>
  <c r="F35" i="8" s="1"/>
  <c r="G35" i="8" s="1"/>
  <c r="E6" i="8"/>
  <c r="F6" i="8" s="1"/>
  <c r="G6" i="8" s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6" i="8"/>
  <c r="I34" i="8" l="1"/>
  <c r="H34" i="8"/>
  <c r="I18" i="8"/>
  <c r="H18" i="8"/>
  <c r="H26" i="8"/>
  <c r="J26" i="8" s="1"/>
  <c r="H10" i="8"/>
  <c r="J10" i="8" s="1"/>
  <c r="I30" i="8"/>
  <c r="H30" i="8"/>
  <c r="I14" i="8"/>
  <c r="H14" i="8"/>
  <c r="I22" i="8"/>
  <c r="H22" i="8"/>
  <c r="I32" i="8"/>
  <c r="H32" i="8"/>
  <c r="I24" i="8"/>
  <c r="H24" i="8"/>
  <c r="I16" i="8"/>
  <c r="H16" i="8"/>
  <c r="I8" i="8"/>
  <c r="H8" i="8"/>
  <c r="I28" i="8"/>
  <c r="H28" i="8"/>
  <c r="I20" i="8"/>
  <c r="H20" i="8"/>
  <c r="I12" i="8"/>
  <c r="H12" i="8"/>
  <c r="I35" i="8"/>
  <c r="H35" i="8"/>
  <c r="H27" i="8"/>
  <c r="I27" i="8"/>
  <c r="I23" i="8"/>
  <c r="H23" i="8"/>
  <c r="I19" i="8"/>
  <c r="H19" i="8"/>
  <c r="I15" i="8"/>
  <c r="H15" i="8"/>
  <c r="I11" i="8"/>
  <c r="H11" i="8"/>
  <c r="I7" i="8"/>
  <c r="H7" i="8"/>
  <c r="H33" i="8"/>
  <c r="I33" i="8"/>
  <c r="H29" i="8"/>
  <c r="I29" i="8"/>
  <c r="I25" i="8"/>
  <c r="H25" i="8"/>
  <c r="I21" i="8"/>
  <c r="H21" i="8"/>
  <c r="I17" i="8"/>
  <c r="H17" i="8"/>
  <c r="I13" i="8"/>
  <c r="H13" i="8"/>
  <c r="I9" i="8"/>
  <c r="H9" i="8"/>
  <c r="I31" i="8"/>
  <c r="H31" i="8"/>
  <c r="H6" i="8"/>
  <c r="I6" i="8"/>
  <c r="J20" i="8" l="1"/>
  <c r="J8" i="8"/>
  <c r="J24" i="8"/>
  <c r="J22" i="8"/>
  <c r="J30" i="8"/>
  <c r="J18" i="8"/>
  <c r="J9" i="8"/>
  <c r="J17" i="8"/>
  <c r="J25" i="8"/>
  <c r="J11" i="8"/>
  <c r="J19" i="8"/>
  <c r="J12" i="8"/>
  <c r="J28" i="8"/>
  <c r="J16" i="8"/>
  <c r="J32" i="8"/>
  <c r="J14" i="8"/>
  <c r="J34" i="8"/>
  <c r="J29" i="8"/>
  <c r="J33" i="8"/>
  <c r="J27" i="8"/>
  <c r="J31" i="8"/>
  <c r="J13" i="8"/>
  <c r="J21" i="8"/>
  <c r="J7" i="8"/>
  <c r="J15" i="8"/>
  <c r="J23" i="8"/>
  <c r="J35" i="8"/>
  <c r="J6" i="8"/>
  <c r="P12" i="1"/>
  <c r="P11" i="1"/>
  <c r="P12" i="2"/>
  <c r="P11" i="2"/>
  <c r="P12" i="3"/>
  <c r="P11" i="3"/>
  <c r="P3" i="3"/>
  <c r="P4" i="3"/>
  <c r="P5" i="3"/>
  <c r="P6" i="3"/>
  <c r="P7" i="3"/>
  <c r="P2" i="3"/>
  <c r="P3" i="2"/>
  <c r="P4" i="2"/>
  <c r="P5" i="2"/>
  <c r="P6" i="2"/>
  <c r="P7" i="2"/>
  <c r="P2" i="2"/>
  <c r="P3" i="1"/>
  <c r="P4" i="1"/>
  <c r="P5" i="1"/>
  <c r="P6" i="1"/>
  <c r="P7" i="1"/>
  <c r="P2" i="1"/>
  <c r="M5" i="8" l="1"/>
  <c r="M6" i="8" s="1"/>
</calcChain>
</file>

<file path=xl/sharedStrings.xml><?xml version="1.0" encoding="utf-8"?>
<sst xmlns="http://schemas.openxmlformats.org/spreadsheetml/2006/main" count="8729" uniqueCount="820">
  <si>
    <t>city</t>
  </si>
  <si>
    <t>state</t>
  </si>
  <si>
    <t>pincode</t>
  </si>
  <si>
    <t>Gender</t>
  </si>
  <si>
    <t/>
  </si>
  <si>
    <t>REG</t>
  </si>
  <si>
    <t>PUNE</t>
  </si>
  <si>
    <t>MAHARASHTRA</t>
  </si>
  <si>
    <t>411048</t>
  </si>
  <si>
    <t>Y</t>
  </si>
  <si>
    <t>VIJAYAWADA</t>
  </si>
  <si>
    <t>ANDHRA PRADESH</t>
  </si>
  <si>
    <t>520010</t>
  </si>
  <si>
    <t>New</t>
  </si>
  <si>
    <t>RISHIKESH</t>
  </si>
  <si>
    <t>UTTARAKHAND</t>
  </si>
  <si>
    <t>249001</t>
  </si>
  <si>
    <t>BANGALORE</t>
  </si>
  <si>
    <t>KARNATAKA</t>
  </si>
  <si>
    <t>560034</t>
  </si>
  <si>
    <t>KOLKATA</t>
  </si>
  <si>
    <t>WEST BENGAL</t>
  </si>
  <si>
    <t>700084</t>
  </si>
  <si>
    <t>Renewal</t>
  </si>
  <si>
    <t>MUMBAI</t>
  </si>
  <si>
    <t>400006</t>
  </si>
  <si>
    <t>NEW DELHI</t>
  </si>
  <si>
    <t>DELHI</t>
  </si>
  <si>
    <t>110024</t>
  </si>
  <si>
    <t>400074</t>
  </si>
  <si>
    <t>400026</t>
  </si>
  <si>
    <t>JAIPUR</t>
  </si>
  <si>
    <t>RAJASTHAN</t>
  </si>
  <si>
    <t>302001</t>
  </si>
  <si>
    <t>400010</t>
  </si>
  <si>
    <t>THANE</t>
  </si>
  <si>
    <t>401202</t>
  </si>
  <si>
    <t>400012</t>
  </si>
  <si>
    <t>400049</t>
  </si>
  <si>
    <t>400056</t>
  </si>
  <si>
    <t>400036</t>
  </si>
  <si>
    <t>110057</t>
  </si>
  <si>
    <t>CHENNAI</t>
  </si>
  <si>
    <t>TAMIL NADU</t>
  </si>
  <si>
    <t>600026</t>
  </si>
  <si>
    <t>110021</t>
  </si>
  <si>
    <t>400054</t>
  </si>
  <si>
    <t>600028</t>
  </si>
  <si>
    <t>411004</t>
  </si>
  <si>
    <t>411028</t>
  </si>
  <si>
    <t>700001</t>
  </si>
  <si>
    <t>NAGPUR</t>
  </si>
  <si>
    <t>440002</t>
  </si>
  <si>
    <t>400064</t>
  </si>
  <si>
    <t>560070</t>
  </si>
  <si>
    <t>HYDERABAD</t>
  </si>
  <si>
    <t>500034</t>
  </si>
  <si>
    <t>400031</t>
  </si>
  <si>
    <t>411001</t>
  </si>
  <si>
    <t>INDORE</t>
  </si>
  <si>
    <t>MADHYA PRADESH</t>
  </si>
  <si>
    <t>452001</t>
  </si>
  <si>
    <t>NOIDA</t>
  </si>
  <si>
    <t>UTTAR PRADESH</t>
  </si>
  <si>
    <t>201301</t>
  </si>
  <si>
    <t>400059</t>
  </si>
  <si>
    <t>110049</t>
  </si>
  <si>
    <t>110009</t>
  </si>
  <si>
    <t>110012</t>
  </si>
  <si>
    <t>JALALABAD</t>
  </si>
  <si>
    <t>PUNJAB</t>
  </si>
  <si>
    <t>152024</t>
  </si>
  <si>
    <t>FARIDABAD</t>
  </si>
  <si>
    <t>HARYANA</t>
  </si>
  <si>
    <t>121008</t>
  </si>
  <si>
    <t>110026</t>
  </si>
  <si>
    <t>BARDEZ</t>
  </si>
  <si>
    <t>GOA</t>
  </si>
  <si>
    <t>403518</t>
  </si>
  <si>
    <t>400002</t>
  </si>
  <si>
    <t>110017</t>
  </si>
  <si>
    <t>GURGAON</t>
  </si>
  <si>
    <t>122002</t>
  </si>
  <si>
    <t>AMRITSAR</t>
  </si>
  <si>
    <t>143001</t>
  </si>
  <si>
    <t>400067</t>
  </si>
  <si>
    <t>AHMEDABAD</t>
  </si>
  <si>
    <t>GUJARAT</t>
  </si>
  <si>
    <t>380015</t>
  </si>
  <si>
    <t>500035</t>
  </si>
  <si>
    <t>400060</t>
  </si>
  <si>
    <t>600007</t>
  </si>
  <si>
    <t>KANPUR</t>
  </si>
  <si>
    <t>208022</t>
  </si>
  <si>
    <t>CHANDIGARH</t>
  </si>
  <si>
    <t>160018</t>
  </si>
  <si>
    <t>MOGA</t>
  </si>
  <si>
    <t>142001</t>
  </si>
  <si>
    <t>400076</t>
  </si>
  <si>
    <t>SURAT</t>
  </si>
  <si>
    <t>395001</t>
  </si>
  <si>
    <t>400022</t>
  </si>
  <si>
    <t>110034</t>
  </si>
  <si>
    <t>600020</t>
  </si>
  <si>
    <t>411037</t>
  </si>
  <si>
    <t>MOHALI</t>
  </si>
  <si>
    <t>140603</t>
  </si>
  <si>
    <t>110011</t>
  </si>
  <si>
    <t>560025</t>
  </si>
  <si>
    <t>RAJKOT</t>
  </si>
  <si>
    <t>360005</t>
  </si>
  <si>
    <t>VISAKHAPATNAM</t>
  </si>
  <si>
    <t>531001</t>
  </si>
  <si>
    <t>110060</t>
  </si>
  <si>
    <t>110048</t>
  </si>
  <si>
    <t>400014</t>
  </si>
  <si>
    <t>RANCHI</t>
  </si>
  <si>
    <t>JHARKHAND</t>
  </si>
  <si>
    <t>834001</t>
  </si>
  <si>
    <t>122017</t>
  </si>
  <si>
    <t>560035</t>
  </si>
  <si>
    <t>KOCHI</t>
  </si>
  <si>
    <t>KERALA</t>
  </si>
  <si>
    <t>682301</t>
  </si>
  <si>
    <t>400053</t>
  </si>
  <si>
    <t>JODHPUR</t>
  </si>
  <si>
    <t>342003</t>
  </si>
  <si>
    <t>302006</t>
  </si>
  <si>
    <t>560020</t>
  </si>
  <si>
    <t>121007</t>
  </si>
  <si>
    <t>603103</t>
  </si>
  <si>
    <t>560011</t>
  </si>
  <si>
    <t>RAJAHMUNDRY</t>
  </si>
  <si>
    <t>533101</t>
  </si>
  <si>
    <t>400080</t>
  </si>
  <si>
    <t>400027</t>
  </si>
  <si>
    <t>110065</t>
  </si>
  <si>
    <t>302016</t>
  </si>
  <si>
    <t>400021</t>
  </si>
  <si>
    <t>400068</t>
  </si>
  <si>
    <t>400069</t>
  </si>
  <si>
    <t>400050</t>
  </si>
  <si>
    <t>560008</t>
  </si>
  <si>
    <t>700071</t>
  </si>
  <si>
    <t>700039</t>
  </si>
  <si>
    <t>395002</t>
  </si>
  <si>
    <t>400051</t>
  </si>
  <si>
    <t>U T</t>
  </si>
  <si>
    <t>160047</t>
  </si>
  <si>
    <t>400061</t>
  </si>
  <si>
    <t>MUZAFFARNAGAR</t>
  </si>
  <si>
    <t>251002</t>
  </si>
  <si>
    <t>400025</t>
  </si>
  <si>
    <t>400097</t>
  </si>
  <si>
    <t>302019</t>
  </si>
  <si>
    <t>403511</t>
  </si>
  <si>
    <t>700107</t>
  </si>
  <si>
    <t>110030</t>
  </si>
  <si>
    <t>SHILLONG</t>
  </si>
  <si>
    <t>MEGHALAYA</t>
  </si>
  <si>
    <t>793001</t>
  </si>
  <si>
    <t>KANGRA</t>
  </si>
  <si>
    <t>HIMACHAL PRADESH</t>
  </si>
  <si>
    <t>176001</t>
  </si>
  <si>
    <t>700020</t>
  </si>
  <si>
    <t>400019</t>
  </si>
  <si>
    <t>KUTCH</t>
  </si>
  <si>
    <t>370205</t>
  </si>
  <si>
    <t>122001</t>
  </si>
  <si>
    <t>400052</t>
  </si>
  <si>
    <t>110054</t>
  </si>
  <si>
    <t>160008</t>
  </si>
  <si>
    <t>400063</t>
  </si>
  <si>
    <t>122015</t>
  </si>
  <si>
    <t>400018</t>
  </si>
  <si>
    <t>TEZPUR</t>
  </si>
  <si>
    <t>ASSAM</t>
  </si>
  <si>
    <t>901217</t>
  </si>
  <si>
    <t>700019</t>
  </si>
  <si>
    <t>NAVI MUMBAI</t>
  </si>
  <si>
    <t>400708</t>
  </si>
  <si>
    <t>110025</t>
  </si>
  <si>
    <t>700110</t>
  </si>
  <si>
    <t>400604</t>
  </si>
  <si>
    <t>440001</t>
  </si>
  <si>
    <t>560052</t>
  </si>
  <si>
    <t>700046</t>
  </si>
  <si>
    <t>110028</t>
  </si>
  <si>
    <t>400020</t>
  </si>
  <si>
    <t>560080</t>
  </si>
  <si>
    <t>440025</t>
  </si>
  <si>
    <t>600090</t>
  </si>
  <si>
    <t>400101</t>
  </si>
  <si>
    <t>110092</t>
  </si>
  <si>
    <t>160009</t>
  </si>
  <si>
    <t>160001</t>
  </si>
  <si>
    <t>400011</t>
  </si>
  <si>
    <t>400004</t>
  </si>
  <si>
    <t>560068</t>
  </si>
  <si>
    <t>400057</t>
  </si>
  <si>
    <t>400013</t>
  </si>
  <si>
    <t>600010</t>
  </si>
  <si>
    <t>400098</t>
  </si>
  <si>
    <t>VADODARA</t>
  </si>
  <si>
    <t>390015</t>
  </si>
  <si>
    <t>411007</t>
  </si>
  <si>
    <t>LIMBDI</t>
  </si>
  <si>
    <t>363421</t>
  </si>
  <si>
    <t>110008</t>
  </si>
  <si>
    <t>QUEPEM</t>
  </si>
  <si>
    <t>403705</t>
  </si>
  <si>
    <t>AURANGABAD</t>
  </si>
  <si>
    <t>431001</t>
  </si>
  <si>
    <t>302022</t>
  </si>
  <si>
    <t>AMBALA</t>
  </si>
  <si>
    <t>133001</t>
  </si>
  <si>
    <t>400706</t>
  </si>
  <si>
    <t>110091</t>
  </si>
  <si>
    <t>380009</t>
  </si>
  <si>
    <t>560098</t>
  </si>
  <si>
    <t>122009</t>
  </si>
  <si>
    <t>110003</t>
  </si>
  <si>
    <t>400072</t>
  </si>
  <si>
    <t>560044</t>
  </si>
  <si>
    <t>400089</t>
  </si>
  <si>
    <t>400099</t>
  </si>
  <si>
    <t>682028</t>
  </si>
  <si>
    <t>400058</t>
  </si>
  <si>
    <t>110055</t>
  </si>
  <si>
    <t>560022</t>
  </si>
  <si>
    <t>600006</t>
  </si>
  <si>
    <t>560095</t>
  </si>
  <si>
    <t>600040</t>
  </si>
  <si>
    <t>302015</t>
  </si>
  <si>
    <t>682026</t>
  </si>
  <si>
    <t>395007</t>
  </si>
  <si>
    <t>NADIAD</t>
  </si>
  <si>
    <t>387002</t>
  </si>
  <si>
    <t>400016</t>
  </si>
  <si>
    <t>BHARUCH</t>
  </si>
  <si>
    <t>392002</t>
  </si>
  <si>
    <t>560043</t>
  </si>
  <si>
    <t>251001</t>
  </si>
  <si>
    <t>110075</t>
  </si>
  <si>
    <t>110029</t>
  </si>
  <si>
    <t>GHAZIABAD</t>
  </si>
  <si>
    <t>201001</t>
  </si>
  <si>
    <t>110019</t>
  </si>
  <si>
    <t>500026</t>
  </si>
  <si>
    <t>LUDHIANA</t>
  </si>
  <si>
    <t>141001</t>
  </si>
  <si>
    <t>400055</t>
  </si>
  <si>
    <t>500089</t>
  </si>
  <si>
    <t>PANCHKULA</t>
  </si>
  <si>
    <t>134109</t>
  </si>
  <si>
    <t>400023</t>
  </si>
  <si>
    <t>142021</t>
  </si>
  <si>
    <t>122103</t>
  </si>
  <si>
    <t>110085</t>
  </si>
  <si>
    <t>110023</t>
  </si>
  <si>
    <t>110058</t>
  </si>
  <si>
    <t>411003</t>
  </si>
  <si>
    <t>DARJEELING</t>
  </si>
  <si>
    <t>734105</t>
  </si>
  <si>
    <t>110088</t>
  </si>
  <si>
    <t>500001</t>
  </si>
  <si>
    <t>700075</t>
  </si>
  <si>
    <t>BHILAI</t>
  </si>
  <si>
    <t>CHHATTISGARH</t>
  </si>
  <si>
    <t>490020</t>
  </si>
  <si>
    <t>110076</t>
  </si>
  <si>
    <t>WAYANAD</t>
  </si>
  <si>
    <t>673592</t>
  </si>
  <si>
    <t>141008</t>
  </si>
  <si>
    <t>160022</t>
  </si>
  <si>
    <t>400606</t>
  </si>
  <si>
    <t>VARANASI</t>
  </si>
  <si>
    <t>221002</t>
  </si>
  <si>
    <t>110063</t>
  </si>
  <si>
    <t>221010</t>
  </si>
  <si>
    <t>110062</t>
  </si>
  <si>
    <t>SHIMLA</t>
  </si>
  <si>
    <t>171009</t>
  </si>
  <si>
    <t>110027</t>
  </si>
  <si>
    <t>600107</t>
  </si>
  <si>
    <t>141010</t>
  </si>
  <si>
    <t>700006</t>
  </si>
  <si>
    <t>560003</t>
  </si>
  <si>
    <t>110093</t>
  </si>
  <si>
    <t>122018</t>
  </si>
  <si>
    <t>560048</t>
  </si>
  <si>
    <t>400092</t>
  </si>
  <si>
    <t>PANAJI</t>
  </si>
  <si>
    <t>403001</t>
  </si>
  <si>
    <t>600084</t>
  </si>
  <si>
    <t>DHAMTARI</t>
  </si>
  <si>
    <t>493773</t>
  </si>
  <si>
    <t>342304</t>
  </si>
  <si>
    <t>JORHAT</t>
  </si>
  <si>
    <t>785005</t>
  </si>
  <si>
    <t>400077</t>
  </si>
  <si>
    <t>452002</t>
  </si>
  <si>
    <t>700007</t>
  </si>
  <si>
    <t>560001</t>
  </si>
  <si>
    <t>BHAVNAGAR</t>
  </si>
  <si>
    <t>364001</t>
  </si>
  <si>
    <t>400034</t>
  </si>
  <si>
    <t>410209</t>
  </si>
  <si>
    <t>600086</t>
  </si>
  <si>
    <t>390007</t>
  </si>
  <si>
    <t>208001</t>
  </si>
  <si>
    <t>600125</t>
  </si>
  <si>
    <t>302004</t>
  </si>
  <si>
    <t>380063</t>
  </si>
  <si>
    <t>400703</t>
  </si>
  <si>
    <t>110022</t>
  </si>
  <si>
    <t>302020</t>
  </si>
  <si>
    <t>560076</t>
  </si>
  <si>
    <t>160036</t>
  </si>
  <si>
    <t>110007</t>
  </si>
  <si>
    <t>DEHRADUN</t>
  </si>
  <si>
    <t>248001</t>
  </si>
  <si>
    <t>390019</t>
  </si>
  <si>
    <t>500084</t>
  </si>
  <si>
    <t>562157</t>
  </si>
  <si>
    <t>110070</t>
  </si>
  <si>
    <t>COIMBATORE</t>
  </si>
  <si>
    <t>641004</t>
  </si>
  <si>
    <t>110041</t>
  </si>
  <si>
    <t>NIHAL SINGH WALA</t>
  </si>
  <si>
    <t>142055</t>
  </si>
  <si>
    <t>834009</t>
  </si>
  <si>
    <t>560120</t>
  </si>
  <si>
    <t>600050</t>
  </si>
  <si>
    <t>110033</t>
  </si>
  <si>
    <t>SATHYAMANGALAM</t>
  </si>
  <si>
    <t>638401</t>
  </si>
  <si>
    <t>600042</t>
  </si>
  <si>
    <t>201014</t>
  </si>
  <si>
    <t>411033</t>
  </si>
  <si>
    <t>110010</t>
  </si>
  <si>
    <t>400062</t>
  </si>
  <si>
    <t>THENI</t>
  </si>
  <si>
    <t>625518</t>
  </si>
  <si>
    <t>410210</t>
  </si>
  <si>
    <t>411002</t>
  </si>
  <si>
    <t>DALHOUSIE</t>
  </si>
  <si>
    <t>176304</t>
  </si>
  <si>
    <t>560061</t>
  </si>
  <si>
    <t>PALWAL</t>
  </si>
  <si>
    <t>121102</t>
  </si>
  <si>
    <t>411006</t>
  </si>
  <si>
    <t>KULLU</t>
  </si>
  <si>
    <t>175101</t>
  </si>
  <si>
    <t>560047</t>
  </si>
  <si>
    <t>380014</t>
  </si>
  <si>
    <t>682020</t>
  </si>
  <si>
    <t>600018</t>
  </si>
  <si>
    <t>600017</t>
  </si>
  <si>
    <t>400005</t>
  </si>
  <si>
    <t>700025</t>
  </si>
  <si>
    <t>500032</t>
  </si>
  <si>
    <t>SILIGURI</t>
  </si>
  <si>
    <t>734001</t>
  </si>
  <si>
    <t>249201</t>
  </si>
  <si>
    <t>400088</t>
  </si>
  <si>
    <t>600030</t>
  </si>
  <si>
    <t>121002</t>
  </si>
  <si>
    <t>411060</t>
  </si>
  <si>
    <t>560092</t>
  </si>
  <si>
    <t>411045</t>
  </si>
  <si>
    <t>560078</t>
  </si>
  <si>
    <t>700055</t>
  </si>
  <si>
    <t>BEAWAR</t>
  </si>
  <si>
    <t>305901</t>
  </si>
  <si>
    <t>411058</t>
  </si>
  <si>
    <t>302003</t>
  </si>
  <si>
    <t>MORADABAD</t>
  </si>
  <si>
    <t>244001</t>
  </si>
  <si>
    <t>600102</t>
  </si>
  <si>
    <t>395003</t>
  </si>
  <si>
    <t>LOHIT</t>
  </si>
  <si>
    <t>ARUNACHAL PRADESH</t>
  </si>
  <si>
    <t>792103</t>
  </si>
  <si>
    <t>FIROZABAD</t>
  </si>
  <si>
    <t>283203</t>
  </si>
  <si>
    <t>221001</t>
  </si>
  <si>
    <t>122016</t>
  </si>
  <si>
    <t>411040</t>
  </si>
  <si>
    <t>700053</t>
  </si>
  <si>
    <t>400008</t>
  </si>
  <si>
    <t>400071</t>
  </si>
  <si>
    <t>110095</t>
  </si>
  <si>
    <t>400007</t>
  </si>
  <si>
    <t>ROHTAK</t>
  </si>
  <si>
    <t>124001</t>
  </si>
  <si>
    <t>394101</t>
  </si>
  <si>
    <t>400607</t>
  </si>
  <si>
    <t>560033</t>
  </si>
  <si>
    <t>VELLORE</t>
  </si>
  <si>
    <t>632006</t>
  </si>
  <si>
    <t>M</t>
  </si>
  <si>
    <t>F</t>
  </si>
  <si>
    <t>Age</t>
  </si>
  <si>
    <t>Renewal Status</t>
  </si>
  <si>
    <t>20-25</t>
  </si>
  <si>
    <t>26-30</t>
  </si>
  <si>
    <t>36-40</t>
  </si>
  <si>
    <t>41-45</t>
  </si>
  <si>
    <t>46-50</t>
  </si>
  <si>
    <t>31-35</t>
  </si>
  <si>
    <t>Mean age</t>
  </si>
  <si>
    <t>Count</t>
  </si>
  <si>
    <t>Response</t>
  </si>
  <si>
    <t>Response rate</t>
  </si>
  <si>
    <t>411014</t>
  </si>
  <si>
    <t>440013</t>
  </si>
  <si>
    <t>400001</t>
  </si>
  <si>
    <t>MANGALORE</t>
  </si>
  <si>
    <t>575002</t>
  </si>
  <si>
    <t>560094</t>
  </si>
  <si>
    <t>SIVAKASI</t>
  </si>
  <si>
    <t>626123</t>
  </si>
  <si>
    <t>440012</t>
  </si>
  <si>
    <t>400602</t>
  </si>
  <si>
    <t>400009</t>
  </si>
  <si>
    <t>KOHIMA</t>
  </si>
  <si>
    <t>NAGALAND</t>
  </si>
  <si>
    <t>797001</t>
  </si>
  <si>
    <t>JHARSUGUDA</t>
  </si>
  <si>
    <t>ORISSA</t>
  </si>
  <si>
    <t>768201</t>
  </si>
  <si>
    <t>682036</t>
  </si>
  <si>
    <t>ALAPPUZHA</t>
  </si>
  <si>
    <t>688530</t>
  </si>
  <si>
    <t>600031</t>
  </si>
  <si>
    <t>KOLHAPUR</t>
  </si>
  <si>
    <t>416003</t>
  </si>
  <si>
    <t>KASARAGOD</t>
  </si>
  <si>
    <t>671319</t>
  </si>
  <si>
    <t>342001</t>
  </si>
  <si>
    <t>MARGAO</t>
  </si>
  <si>
    <t>403601</t>
  </si>
  <si>
    <t>400614</t>
  </si>
  <si>
    <t>401610</t>
  </si>
  <si>
    <t>380059</t>
  </si>
  <si>
    <t>110052</t>
  </si>
  <si>
    <t>V V NAGAR</t>
  </si>
  <si>
    <t>388120</t>
  </si>
  <si>
    <t>PALAKKAD</t>
  </si>
  <si>
    <t>678001</t>
  </si>
  <si>
    <t>403604</t>
  </si>
  <si>
    <t>400015</t>
  </si>
  <si>
    <t>141003</t>
  </si>
  <si>
    <t>560085</t>
  </si>
  <si>
    <t>560005</t>
  </si>
  <si>
    <t>600001</t>
  </si>
  <si>
    <t>560045</t>
  </si>
  <si>
    <t>560017</t>
  </si>
  <si>
    <t>600101</t>
  </si>
  <si>
    <t>560037</t>
  </si>
  <si>
    <t>400078</t>
  </si>
  <si>
    <t>400029</t>
  </si>
  <si>
    <t>400093</t>
  </si>
  <si>
    <t>121001</t>
  </si>
  <si>
    <t>160002</t>
  </si>
  <si>
    <t>DIMAPUR</t>
  </si>
  <si>
    <t>797112</t>
  </si>
  <si>
    <t>SECUNDERABAD</t>
  </si>
  <si>
    <t>500011</t>
  </si>
  <si>
    <t>ALWAR</t>
  </si>
  <si>
    <t>301713</t>
  </si>
  <si>
    <t>392001</t>
  </si>
  <si>
    <t>302021</t>
  </si>
  <si>
    <t>416001</t>
  </si>
  <si>
    <t>KANNUR</t>
  </si>
  <si>
    <t>670007</t>
  </si>
  <si>
    <t>411016</t>
  </si>
  <si>
    <t>641009</t>
  </si>
  <si>
    <t>411036</t>
  </si>
  <si>
    <t>560102</t>
  </si>
  <si>
    <t>360001</t>
  </si>
  <si>
    <t>500010</t>
  </si>
  <si>
    <t>NASHIK</t>
  </si>
  <si>
    <t>422006</t>
  </si>
  <si>
    <t>700086</t>
  </si>
  <si>
    <t>500019</t>
  </si>
  <si>
    <t>700054</t>
  </si>
  <si>
    <t>700156</t>
  </si>
  <si>
    <t>395006</t>
  </si>
  <si>
    <t>PILIBHIT</t>
  </si>
  <si>
    <t>262001</t>
  </si>
  <si>
    <t>UDAIPUR</t>
  </si>
  <si>
    <t>313001</t>
  </si>
  <si>
    <t>380013</t>
  </si>
  <si>
    <t>500014</t>
  </si>
  <si>
    <t>560046</t>
  </si>
  <si>
    <t>700010</t>
  </si>
  <si>
    <t>411030</t>
  </si>
  <si>
    <t>160023</t>
  </si>
  <si>
    <t>122011</t>
  </si>
  <si>
    <t>600014</t>
  </si>
  <si>
    <t>700029</t>
  </si>
  <si>
    <t>560038</t>
  </si>
  <si>
    <t>RANIPET</t>
  </si>
  <si>
    <t>632402</t>
  </si>
  <si>
    <t>201005</t>
  </si>
  <si>
    <t>400102</t>
  </si>
  <si>
    <t>110015</t>
  </si>
  <si>
    <t>411019</t>
  </si>
  <si>
    <t>141004</t>
  </si>
  <si>
    <t>BIDAR</t>
  </si>
  <si>
    <t>585401</t>
  </si>
  <si>
    <t>560002</t>
  </si>
  <si>
    <t>700027</t>
  </si>
  <si>
    <t>600041</t>
  </si>
  <si>
    <t>401208</t>
  </si>
  <si>
    <t>500082</t>
  </si>
  <si>
    <t>382015</t>
  </si>
  <si>
    <t>400086</t>
  </si>
  <si>
    <t>400066</t>
  </si>
  <si>
    <t>400033</t>
  </si>
  <si>
    <t>110001</t>
  </si>
  <si>
    <t>400065</t>
  </si>
  <si>
    <t>411029</t>
  </si>
  <si>
    <t>700064</t>
  </si>
  <si>
    <t>400090</t>
  </si>
  <si>
    <t>ERNAKULAM</t>
  </si>
  <si>
    <t>683501</t>
  </si>
  <si>
    <t>500081</t>
  </si>
  <si>
    <t>575003</t>
  </si>
  <si>
    <t>560064</t>
  </si>
  <si>
    <t>AMRAVATI</t>
  </si>
  <si>
    <t>444602</t>
  </si>
  <si>
    <t>JAMSHEDPUR</t>
  </si>
  <si>
    <t>831001</t>
  </si>
  <si>
    <t>SALEM</t>
  </si>
  <si>
    <t>636010</t>
  </si>
  <si>
    <t>134112</t>
  </si>
  <si>
    <t>110020</t>
  </si>
  <si>
    <t>700091</t>
  </si>
  <si>
    <t>600011</t>
  </si>
  <si>
    <t>380006</t>
  </si>
  <si>
    <t>ALIGARH</t>
  </si>
  <si>
    <t>202001</t>
  </si>
  <si>
    <t>403521</t>
  </si>
  <si>
    <t>YERCAUD</t>
  </si>
  <si>
    <t>636601</t>
  </si>
  <si>
    <t>600034</t>
  </si>
  <si>
    <t>THRISSUR</t>
  </si>
  <si>
    <t>680022</t>
  </si>
  <si>
    <t>110066</t>
  </si>
  <si>
    <t>560077</t>
  </si>
  <si>
    <t>394210</t>
  </si>
  <si>
    <t>KARNAL</t>
  </si>
  <si>
    <t>132001</t>
  </si>
  <si>
    <t>560042</t>
  </si>
  <si>
    <t>700016</t>
  </si>
  <si>
    <t>110096</t>
  </si>
  <si>
    <t>411052</t>
  </si>
  <si>
    <t>700014</t>
  </si>
  <si>
    <t>400705</t>
  </si>
  <si>
    <t>PANIPAT</t>
  </si>
  <si>
    <t>132103</t>
  </si>
  <si>
    <t>TIRUVANNAMALAI</t>
  </si>
  <si>
    <t>606601</t>
  </si>
  <si>
    <t>BANIKHET</t>
  </si>
  <si>
    <t>176303</t>
  </si>
  <si>
    <t>MATHURA</t>
  </si>
  <si>
    <t>281004</t>
  </si>
  <si>
    <t>BELGAUM</t>
  </si>
  <si>
    <t>590010</t>
  </si>
  <si>
    <t>MADURAI</t>
  </si>
  <si>
    <t>625020</t>
  </si>
  <si>
    <t>110018</t>
  </si>
  <si>
    <t>ZIRAKPUR</t>
  </si>
  <si>
    <t>202002</t>
  </si>
  <si>
    <t>400079</t>
  </si>
  <si>
    <t>403005</t>
  </si>
  <si>
    <t>440024</t>
  </si>
  <si>
    <t>411038</t>
  </si>
  <si>
    <t>400601</t>
  </si>
  <si>
    <t>TRICHUR</t>
  </si>
  <si>
    <t>680005</t>
  </si>
  <si>
    <t>400003</t>
  </si>
  <si>
    <t>400091</t>
  </si>
  <si>
    <t>110006</t>
  </si>
  <si>
    <t>680635</t>
  </si>
  <si>
    <t>110067</t>
  </si>
  <si>
    <t>600085</t>
  </si>
  <si>
    <t>110014</t>
  </si>
  <si>
    <t>CALICUT</t>
  </si>
  <si>
    <t>673006</t>
  </si>
  <si>
    <t>208002</t>
  </si>
  <si>
    <t>JALANDHAR</t>
  </si>
  <si>
    <t>144001</t>
  </si>
  <si>
    <t>110016</t>
  </si>
  <si>
    <t>BELLARY</t>
  </si>
  <si>
    <t>583105</t>
  </si>
  <si>
    <t>700017</t>
  </si>
  <si>
    <t>500062</t>
  </si>
  <si>
    <t>201303</t>
  </si>
  <si>
    <t>421202</t>
  </si>
  <si>
    <t>RAWA</t>
  </si>
  <si>
    <t>486001</t>
  </si>
  <si>
    <t>110078</t>
  </si>
  <si>
    <t>410018</t>
  </si>
  <si>
    <t>JAMMU</t>
  </si>
  <si>
    <t>JAMMU &amp; KASHMIR</t>
  </si>
  <si>
    <t>180016</t>
  </si>
  <si>
    <t>SAMALKHA</t>
  </si>
  <si>
    <t>SOLAN</t>
  </si>
  <si>
    <t>173209</t>
  </si>
  <si>
    <t>632513</t>
  </si>
  <si>
    <t>700089</t>
  </si>
  <si>
    <t>ABOHAR</t>
  </si>
  <si>
    <t>152116</t>
  </si>
  <si>
    <t>KATNI</t>
  </si>
  <si>
    <t>483501</t>
  </si>
  <si>
    <t>TRICHY</t>
  </si>
  <si>
    <t>620018</t>
  </si>
  <si>
    <t>KURNOOL</t>
  </si>
  <si>
    <t>518001</t>
  </si>
  <si>
    <t>411032</t>
  </si>
  <si>
    <t>SIRSA</t>
  </si>
  <si>
    <t>125055</t>
  </si>
  <si>
    <t>HAPUSA</t>
  </si>
  <si>
    <t>403507</t>
  </si>
  <si>
    <t>560030</t>
  </si>
  <si>
    <t>641018</t>
  </si>
  <si>
    <t>AKOLA</t>
  </si>
  <si>
    <t>444001</t>
  </si>
  <si>
    <t>BAMBOLIM</t>
  </si>
  <si>
    <t>403206</t>
  </si>
  <si>
    <t>387001</t>
  </si>
  <si>
    <t>KOTA</t>
  </si>
  <si>
    <t>324003</t>
  </si>
  <si>
    <t>560026</t>
  </si>
  <si>
    <t>208003</t>
  </si>
  <si>
    <t>390002</t>
  </si>
  <si>
    <t>BHUBANESHWAR</t>
  </si>
  <si>
    <t>751020</t>
  </si>
  <si>
    <t>LAWNGTLAI</t>
  </si>
  <si>
    <t>MIZORAM</t>
  </si>
  <si>
    <t>796891</t>
  </si>
  <si>
    <t>422002</t>
  </si>
  <si>
    <t>440010</t>
  </si>
  <si>
    <t>500033</t>
  </si>
  <si>
    <t>121009</t>
  </si>
  <si>
    <t>600096</t>
  </si>
  <si>
    <t>302012</t>
  </si>
  <si>
    <t>700013</t>
  </si>
  <si>
    <t>700026</t>
  </si>
  <si>
    <t>400028</t>
  </si>
  <si>
    <t>700097</t>
  </si>
  <si>
    <t>ALLAHABAD</t>
  </si>
  <si>
    <t>211002</t>
  </si>
  <si>
    <t>JAYSINGPUR</t>
  </si>
  <si>
    <t>416101</t>
  </si>
  <si>
    <t>RAE BARELI</t>
  </si>
  <si>
    <t>229001</t>
  </si>
  <si>
    <t>134003</t>
  </si>
  <si>
    <t>LUCKNOW</t>
  </si>
  <si>
    <t>226001</t>
  </si>
  <si>
    <t>560071</t>
  </si>
  <si>
    <t>441111</t>
  </si>
  <si>
    <t>600037</t>
  </si>
  <si>
    <t>BAZPUR</t>
  </si>
  <si>
    <t>262401</t>
  </si>
  <si>
    <t>226010</t>
  </si>
  <si>
    <t>160101</t>
  </si>
  <si>
    <t>324001</t>
  </si>
  <si>
    <t>452008</t>
  </si>
  <si>
    <t>500009</t>
  </si>
  <si>
    <t>302023</t>
  </si>
  <si>
    <t>SRINAGAR</t>
  </si>
  <si>
    <t>190008</t>
  </si>
  <si>
    <t>682018</t>
  </si>
  <si>
    <t>KOTKAPURA</t>
  </si>
  <si>
    <t>151204</t>
  </si>
  <si>
    <t>ANGLONG</t>
  </si>
  <si>
    <t>782460</t>
  </si>
  <si>
    <t>753013</t>
  </si>
  <si>
    <t>GANDHINAGAR</t>
  </si>
  <si>
    <t>382007</t>
  </si>
  <si>
    <t>122003</t>
  </si>
  <si>
    <t>GANGTOK</t>
  </si>
  <si>
    <t>SIKKIM</t>
  </si>
  <si>
    <t>737101</t>
  </si>
  <si>
    <t>682021</t>
  </si>
  <si>
    <t>600113</t>
  </si>
  <si>
    <t>171001</t>
  </si>
  <si>
    <t>380054</t>
  </si>
  <si>
    <t>560066</t>
  </si>
  <si>
    <t>600021</t>
  </si>
  <si>
    <t>DURG</t>
  </si>
  <si>
    <t>491001</t>
  </si>
  <si>
    <t>400709</t>
  </si>
  <si>
    <t>500049</t>
  </si>
  <si>
    <t>MORBI</t>
  </si>
  <si>
    <t>363641</t>
  </si>
  <si>
    <t>110051</t>
  </si>
  <si>
    <t>560054</t>
  </si>
  <si>
    <t>500008</t>
  </si>
  <si>
    <t>BAREILLY</t>
  </si>
  <si>
    <t>243001</t>
  </si>
  <si>
    <t>700038</t>
  </si>
  <si>
    <t>560100</t>
  </si>
  <si>
    <t>HAPUR</t>
  </si>
  <si>
    <t>245101</t>
  </si>
  <si>
    <t>560024</t>
  </si>
  <si>
    <t>600008</t>
  </si>
  <si>
    <t>400037</t>
  </si>
  <si>
    <t>342010</t>
  </si>
  <si>
    <t>MYSORE</t>
  </si>
  <si>
    <t>570001</t>
  </si>
  <si>
    <t>682017</t>
  </si>
  <si>
    <t>MUSSOORIE</t>
  </si>
  <si>
    <t>248179</t>
  </si>
  <si>
    <t>MANDI</t>
  </si>
  <si>
    <t>175001</t>
  </si>
  <si>
    <t>422401</t>
  </si>
  <si>
    <t>TAMENG LONG</t>
  </si>
  <si>
    <t>MANIPUR</t>
  </si>
  <si>
    <t>795141</t>
  </si>
  <si>
    <t>440032</t>
  </si>
  <si>
    <t>560032</t>
  </si>
  <si>
    <t>AGRA</t>
  </si>
  <si>
    <t>282010</t>
  </si>
  <si>
    <t>700028</t>
  </si>
  <si>
    <t>UNNAO</t>
  </si>
  <si>
    <t>209801</t>
  </si>
  <si>
    <t>226016</t>
  </si>
  <si>
    <t>600081</t>
  </si>
  <si>
    <t>411051</t>
  </si>
  <si>
    <t>411013</t>
  </si>
  <si>
    <t>C/O 56 A P O</t>
  </si>
  <si>
    <t>908016</t>
  </si>
  <si>
    <t>TUTICORIN</t>
  </si>
  <si>
    <t>628003</t>
  </si>
  <si>
    <t>110087</t>
  </si>
  <si>
    <t>390005</t>
  </si>
  <si>
    <t>416005</t>
  </si>
  <si>
    <t>400081</t>
  </si>
  <si>
    <t>560019</t>
  </si>
  <si>
    <t>560040</t>
  </si>
  <si>
    <t>PERAMBALUR</t>
  </si>
  <si>
    <t>621212</t>
  </si>
  <si>
    <t>440022</t>
  </si>
  <si>
    <t>751007</t>
  </si>
  <si>
    <t>380051</t>
  </si>
  <si>
    <t>KODAGU</t>
  </si>
  <si>
    <t>571218</t>
  </si>
  <si>
    <t>201002</t>
  </si>
  <si>
    <t>160059</t>
  </si>
  <si>
    <t>500016</t>
  </si>
  <si>
    <t>GUWAHATI</t>
  </si>
  <si>
    <t>781003</t>
  </si>
  <si>
    <t>110068</t>
  </si>
  <si>
    <t>400103</t>
  </si>
  <si>
    <t>OOTY</t>
  </si>
  <si>
    <t>643001</t>
  </si>
  <si>
    <t>560082</t>
  </si>
  <si>
    <t>134113</t>
  </si>
  <si>
    <t>SANGLI</t>
  </si>
  <si>
    <t>416416</t>
  </si>
  <si>
    <t>Mean for the population( I2:I507)</t>
  </si>
  <si>
    <t>Standard deviation (I2:I507)</t>
  </si>
  <si>
    <t>Subscriber ID</t>
  </si>
  <si>
    <t>Type</t>
  </si>
  <si>
    <t>Copies</t>
  </si>
  <si>
    <t>tenure</t>
  </si>
  <si>
    <t xml:space="preserve"> Age Bracket</t>
  </si>
  <si>
    <t>Intercept</t>
  </si>
  <si>
    <t>Slope</t>
  </si>
  <si>
    <t>Logit</t>
  </si>
  <si>
    <t>Renewal_Status</t>
  </si>
  <si>
    <t>Total</t>
  </si>
  <si>
    <t>RenewalStatus</t>
  </si>
  <si>
    <t>e^L</t>
  </si>
  <si>
    <t>e^L/(1+e^L)</t>
  </si>
  <si>
    <t>Row Labels</t>
  </si>
  <si>
    <t>Grand Total</t>
  </si>
  <si>
    <t>Sum of Prob2</t>
  </si>
  <si>
    <t>Count of Prob</t>
  </si>
  <si>
    <t>Stage2</t>
  </si>
  <si>
    <t>Step 1</t>
  </si>
  <si>
    <t>Take a sample of 30  records to establish the regression equation</t>
  </si>
  <si>
    <t>Renewal status</t>
  </si>
  <si>
    <t>Data from Campaign1</t>
  </si>
  <si>
    <t>Equation</t>
  </si>
  <si>
    <t>Epowx</t>
  </si>
  <si>
    <t>epowx/(1+epowx) or logit</t>
  </si>
  <si>
    <t>p(x)= Lpowy(1-p)pow(1-y)</t>
  </si>
  <si>
    <t>MLE</t>
  </si>
  <si>
    <t>Ln</t>
  </si>
  <si>
    <t>Step 2</t>
  </si>
  <si>
    <t>Step 3 solve with R and take the slope and intercept</t>
  </si>
  <si>
    <t>Random prior</t>
  </si>
  <si>
    <t>p^y</t>
  </si>
  <si>
    <t>(1-p)^(1-y)</t>
  </si>
  <si>
    <t>Likelihood</t>
  </si>
  <si>
    <t>Take the slope and intercept from step 1 and apply the logit equation on the population
Keeping the equation the same for all values, take a random distribution of the prior and multiply the likelihood function by the random prior and find the probability prediction
compare with the values generated by logistic regression</t>
  </si>
  <si>
    <t>Step3</t>
  </si>
  <si>
    <t>Solve for the slope and intercept with R
Take the slope and intercept from step 1 and apply the logit equation on the population
Keeping the equation the same for all values, take a random distribution of the prior and multiply the likelihood function by the random prior and find the probability prediction
compare with the values generated by logistic regression</t>
  </si>
  <si>
    <t>BBR Probability</t>
  </si>
  <si>
    <t>LR with R</t>
  </si>
  <si>
    <t>LR with Excel</t>
  </si>
  <si>
    <t>R+EXCEL</t>
  </si>
  <si>
    <t>EXCEL ONLY</t>
  </si>
  <si>
    <t>LRZero</t>
  </si>
  <si>
    <t>BBRZero</t>
  </si>
  <si>
    <t>LR 1</t>
  </si>
  <si>
    <t>BBR 1</t>
  </si>
  <si>
    <t>LR ave</t>
  </si>
  <si>
    <t>BBR ave</t>
  </si>
  <si>
    <t>LR Total</t>
  </si>
  <si>
    <t>BBR total</t>
  </si>
  <si>
    <t>Subscribed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</si>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</sst>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2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'Campaign1(used)'!$L$16:$L$33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'Campaign1(used)'!$O$16:$O$33</c:f>
              <c:numCache>
                <c:formatCode>General</c:formatCode>
                <c:ptCount val="18"/>
                <c:pt idx="0">
                  <c:v>14</c:v>
                </c:pt>
                <c:pt idx="1">
                  <c:v>12</c:v>
                </c:pt>
                <c:pt idx="2">
                  <c:v>27</c:v>
                </c:pt>
                <c:pt idx="3">
                  <c:v>27</c:v>
                </c:pt>
                <c:pt idx="4">
                  <c:v>2</c:v>
                </c:pt>
                <c:pt idx="5">
                  <c:v>22</c:v>
                </c:pt>
                <c:pt idx="6">
                  <c:v>25</c:v>
                </c:pt>
                <c:pt idx="7">
                  <c:v>1</c:v>
                </c:pt>
                <c:pt idx="8">
                  <c:v>64</c:v>
                </c:pt>
                <c:pt idx="9">
                  <c:v>75</c:v>
                </c:pt>
                <c:pt idx="10">
                  <c:v>33</c:v>
                </c:pt>
                <c:pt idx="11">
                  <c:v>28</c:v>
                </c:pt>
                <c:pt idx="12">
                  <c:v>59</c:v>
                </c:pt>
                <c:pt idx="13">
                  <c:v>20</c:v>
                </c:pt>
                <c:pt idx="14">
                  <c:v>33</c:v>
                </c:pt>
                <c:pt idx="15">
                  <c:v>6</c:v>
                </c:pt>
                <c:pt idx="16">
                  <c:v>43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56640"/>
        <c:axId val="133829760"/>
      </c:barChart>
      <c:catAx>
        <c:axId val="1134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29760"/>
        <c:crosses val="autoZero"/>
        <c:auto val="1"/>
        <c:lblAlgn val="ctr"/>
        <c:lblOffset val="100"/>
        <c:noMultiLvlLbl val="0"/>
      </c:catAx>
      <c:valAx>
        <c:axId val="1338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Totalcustomers</c:v>
          </c:tx>
          <c:invertIfNegative val="0"/>
          <c:cat>
            <c:numRef>
              <c:f>'Campaign1(used)'!$L$16:$L$33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'Campaign1(used)'!$N$16:$N$33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15</c:v>
                </c:pt>
                <c:pt idx="9">
                  <c:v>16</c:v>
                </c:pt>
                <c:pt idx="10">
                  <c:v>8</c:v>
                </c:pt>
                <c:pt idx="11">
                  <c:v>4</c:v>
                </c:pt>
                <c:pt idx="12">
                  <c:v>15</c:v>
                </c:pt>
                <c:pt idx="13">
                  <c:v>5</c:v>
                </c:pt>
                <c:pt idx="14">
                  <c:v>8</c:v>
                </c:pt>
                <c:pt idx="15">
                  <c:v>3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v>Subscribed customers</c:v>
          </c:tx>
          <c:invertIfNegative val="0"/>
          <c:cat>
            <c:numRef>
              <c:f>'Campaign1(used)'!$L$16:$L$33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'Campaign1(used)'!$O$16:$O$33</c:f>
              <c:numCache>
                <c:formatCode>General</c:formatCode>
                <c:ptCount val="18"/>
                <c:pt idx="0">
                  <c:v>14</c:v>
                </c:pt>
                <c:pt idx="1">
                  <c:v>12</c:v>
                </c:pt>
                <c:pt idx="2">
                  <c:v>27</c:v>
                </c:pt>
                <c:pt idx="3">
                  <c:v>27</c:v>
                </c:pt>
                <c:pt idx="4">
                  <c:v>2</c:v>
                </c:pt>
                <c:pt idx="5">
                  <c:v>22</c:v>
                </c:pt>
                <c:pt idx="6">
                  <c:v>25</c:v>
                </c:pt>
                <c:pt idx="7">
                  <c:v>1</c:v>
                </c:pt>
                <c:pt idx="8">
                  <c:v>64</c:v>
                </c:pt>
                <c:pt idx="9">
                  <c:v>75</c:v>
                </c:pt>
                <c:pt idx="10">
                  <c:v>33</c:v>
                </c:pt>
                <c:pt idx="11">
                  <c:v>28</c:v>
                </c:pt>
                <c:pt idx="12">
                  <c:v>59</c:v>
                </c:pt>
                <c:pt idx="13">
                  <c:v>20</c:v>
                </c:pt>
                <c:pt idx="14">
                  <c:v>33</c:v>
                </c:pt>
                <c:pt idx="15">
                  <c:v>6</c:v>
                </c:pt>
                <c:pt idx="16">
                  <c:v>43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38336"/>
        <c:axId val="133839872"/>
      </c:barChart>
      <c:catAx>
        <c:axId val="1338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39872"/>
        <c:crosses val="autoZero"/>
        <c:auto val="1"/>
        <c:lblAlgn val="ctr"/>
        <c:lblOffset val="100"/>
        <c:noMultiLvlLbl val="0"/>
      </c:catAx>
      <c:valAx>
        <c:axId val="133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38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ExcelLRandBBR!$J$3</c:f>
              <c:strCache>
                <c:ptCount val="1"/>
                <c:pt idx="0">
                  <c:v>BBR Probability</c:v>
                </c:pt>
              </c:strCache>
            </c:strRef>
          </c:tx>
          <c:marker>
            <c:symbol val="none"/>
          </c:marker>
          <c:val>
            <c:numRef>
              <c:f>ExcelLRandBBR!$J$4:$J$509</c:f>
              <c:numCache>
                <c:formatCode>General</c:formatCode>
                <c:ptCount val="506"/>
                <c:pt idx="0">
                  <c:v>0.22393866719576574</c:v>
                </c:pt>
                <c:pt idx="1">
                  <c:v>0.22151144657851787</c:v>
                </c:pt>
                <c:pt idx="2">
                  <c:v>7.6083389757798936E-2</c:v>
                </c:pt>
                <c:pt idx="3">
                  <c:v>0.12544278400683428</c:v>
                </c:pt>
                <c:pt idx="4">
                  <c:v>0.25333227619429932</c:v>
                </c:pt>
                <c:pt idx="5">
                  <c:v>0.19277036717390553</c:v>
                </c:pt>
                <c:pt idx="6">
                  <c:v>0.23393687514754485</c:v>
                </c:pt>
                <c:pt idx="7">
                  <c:v>0.18676003173894778</c:v>
                </c:pt>
                <c:pt idx="8">
                  <c:v>-2.4242676864355609E-2</c:v>
                </c:pt>
                <c:pt idx="9">
                  <c:v>0.20305394803998039</c:v>
                </c:pt>
                <c:pt idx="10">
                  <c:v>0.20934001086121962</c:v>
                </c:pt>
                <c:pt idx="11">
                  <c:v>0.33200839601934856</c:v>
                </c:pt>
                <c:pt idx="12">
                  <c:v>0.16217577532316518</c:v>
                </c:pt>
                <c:pt idx="13">
                  <c:v>3.1206739707021751E-2</c:v>
                </c:pt>
                <c:pt idx="14">
                  <c:v>0.5152243968068323</c:v>
                </c:pt>
                <c:pt idx="15">
                  <c:v>5.7269071239260116E-2</c:v>
                </c:pt>
                <c:pt idx="16">
                  <c:v>0.35138367712713675</c:v>
                </c:pt>
                <c:pt idx="17">
                  <c:v>0.17089774203710498</c:v>
                </c:pt>
                <c:pt idx="18">
                  <c:v>8.0576090268605849E-2</c:v>
                </c:pt>
                <c:pt idx="19">
                  <c:v>-5.1109986901388078E-2</c:v>
                </c:pt>
                <c:pt idx="20">
                  <c:v>0.19904696753674558</c:v>
                </c:pt>
                <c:pt idx="21">
                  <c:v>0.1273427695989611</c:v>
                </c:pt>
                <c:pt idx="22">
                  <c:v>-5.3928190842344279E-2</c:v>
                </c:pt>
                <c:pt idx="23">
                  <c:v>1.8390376073166039E-2</c:v>
                </c:pt>
                <c:pt idx="24">
                  <c:v>8.8257936017848565E-2</c:v>
                </c:pt>
                <c:pt idx="25">
                  <c:v>0.15798122309993162</c:v>
                </c:pt>
                <c:pt idx="26">
                  <c:v>0.12180844170592914</c:v>
                </c:pt>
                <c:pt idx="27">
                  <c:v>7.6633727056816245E-2</c:v>
                </c:pt>
                <c:pt idx="28">
                  <c:v>0.29199318003200692</c:v>
                </c:pt>
                <c:pt idx="29">
                  <c:v>0.13096311310604186</c:v>
                </c:pt>
                <c:pt idx="30">
                  <c:v>0.18447113091813494</c:v>
                </c:pt>
                <c:pt idx="31">
                  <c:v>0.14532919736493058</c:v>
                </c:pt>
                <c:pt idx="32">
                  <c:v>9.2054511981802256E-2</c:v>
                </c:pt>
                <c:pt idx="33">
                  <c:v>0.11496717282703947</c:v>
                </c:pt>
                <c:pt idx="34">
                  <c:v>0.17879184412221266</c:v>
                </c:pt>
                <c:pt idx="35">
                  <c:v>0.19399636933107697</c:v>
                </c:pt>
                <c:pt idx="36">
                  <c:v>4.1021322873931433E-2</c:v>
                </c:pt>
                <c:pt idx="37">
                  <c:v>5.8952311453937041E-2</c:v>
                </c:pt>
                <c:pt idx="38">
                  <c:v>3.8282154077363968E-2</c:v>
                </c:pt>
                <c:pt idx="39">
                  <c:v>0.25639253562570169</c:v>
                </c:pt>
                <c:pt idx="40">
                  <c:v>9.187719605437715E-2</c:v>
                </c:pt>
                <c:pt idx="41">
                  <c:v>0.1986350690275529</c:v>
                </c:pt>
                <c:pt idx="42">
                  <c:v>0.29481430491370975</c:v>
                </c:pt>
                <c:pt idx="43">
                  <c:v>0.20203239144857438</c:v>
                </c:pt>
                <c:pt idx="44">
                  <c:v>0.27886605861151942</c:v>
                </c:pt>
                <c:pt idx="45">
                  <c:v>0.15604425095096644</c:v>
                </c:pt>
                <c:pt idx="46">
                  <c:v>5.1798598017485389E-2</c:v>
                </c:pt>
                <c:pt idx="47">
                  <c:v>0.10818738777761754</c:v>
                </c:pt>
                <c:pt idx="48">
                  <c:v>0.19973696829696941</c:v>
                </c:pt>
                <c:pt idx="49">
                  <c:v>0.15425806006426801</c:v>
                </c:pt>
                <c:pt idx="50">
                  <c:v>0.42219506739724472</c:v>
                </c:pt>
                <c:pt idx="51">
                  <c:v>0.192571041055426</c:v>
                </c:pt>
                <c:pt idx="52">
                  <c:v>2.8654283167544599E-2</c:v>
                </c:pt>
                <c:pt idx="53">
                  <c:v>0.18160086737557604</c:v>
                </c:pt>
                <c:pt idx="54">
                  <c:v>0.32289096103397885</c:v>
                </c:pt>
                <c:pt idx="55">
                  <c:v>6.1908109765892713E-2</c:v>
                </c:pt>
                <c:pt idx="56">
                  <c:v>0.14799210525566669</c:v>
                </c:pt>
                <c:pt idx="57">
                  <c:v>9.1709899425692298E-2</c:v>
                </c:pt>
                <c:pt idx="58">
                  <c:v>-8.2419128639788911E-2</c:v>
                </c:pt>
                <c:pt idx="59">
                  <c:v>-0.18265776514062351</c:v>
                </c:pt>
                <c:pt idx="60">
                  <c:v>0.1176075827796547</c:v>
                </c:pt>
                <c:pt idx="61">
                  <c:v>0.27029543443289877</c:v>
                </c:pt>
                <c:pt idx="62">
                  <c:v>8.0584459551983623E-2</c:v>
                </c:pt>
                <c:pt idx="63">
                  <c:v>0.26191812561162592</c:v>
                </c:pt>
                <c:pt idx="64">
                  <c:v>0.29265206336682298</c:v>
                </c:pt>
                <c:pt idx="65">
                  <c:v>9.0560377404568071E-2</c:v>
                </c:pt>
                <c:pt idx="66">
                  <c:v>0.22701779349230727</c:v>
                </c:pt>
                <c:pt idx="67">
                  <c:v>0.10356557674329987</c:v>
                </c:pt>
                <c:pt idx="68">
                  <c:v>0.11213430378326752</c:v>
                </c:pt>
                <c:pt idx="69">
                  <c:v>0.25743863046124477</c:v>
                </c:pt>
                <c:pt idx="70">
                  <c:v>0.32562510456506738</c:v>
                </c:pt>
                <c:pt idx="71">
                  <c:v>0.24147874993103016</c:v>
                </c:pt>
                <c:pt idx="72">
                  <c:v>0.18641199964026886</c:v>
                </c:pt>
                <c:pt idx="73">
                  <c:v>0.20792941547391802</c:v>
                </c:pt>
                <c:pt idx="74">
                  <c:v>0.16827374306128934</c:v>
                </c:pt>
                <c:pt idx="75">
                  <c:v>3.6549525201440926E-2</c:v>
                </c:pt>
                <c:pt idx="76">
                  <c:v>9.178074006225774E-2</c:v>
                </c:pt>
                <c:pt idx="77">
                  <c:v>0.12878595424421335</c:v>
                </c:pt>
                <c:pt idx="78">
                  <c:v>6.7932085235180004E-2</c:v>
                </c:pt>
                <c:pt idx="79">
                  <c:v>0.14625238115129804</c:v>
                </c:pt>
                <c:pt idx="80">
                  <c:v>0.27388908243029358</c:v>
                </c:pt>
                <c:pt idx="81">
                  <c:v>0.22134738181185704</c:v>
                </c:pt>
                <c:pt idx="82">
                  <c:v>0.2010090371297841</c:v>
                </c:pt>
                <c:pt idx="83">
                  <c:v>0.3931112608432466</c:v>
                </c:pt>
                <c:pt idx="84">
                  <c:v>0.13918340424985096</c:v>
                </c:pt>
                <c:pt idx="85">
                  <c:v>7.0037159301878982E-2</c:v>
                </c:pt>
                <c:pt idx="86">
                  <c:v>-3.6098116164375173E-2</c:v>
                </c:pt>
                <c:pt idx="87">
                  <c:v>0.18969661806401758</c:v>
                </c:pt>
                <c:pt idx="88">
                  <c:v>4.870206524646721E-2</c:v>
                </c:pt>
                <c:pt idx="89">
                  <c:v>0.15046897129684328</c:v>
                </c:pt>
                <c:pt idx="90">
                  <c:v>0.18706836619013895</c:v>
                </c:pt>
                <c:pt idx="91">
                  <c:v>7.7093400965702316E-2</c:v>
                </c:pt>
                <c:pt idx="92">
                  <c:v>0.19812924331840046</c:v>
                </c:pt>
                <c:pt idx="93">
                  <c:v>0.10377436951083492</c:v>
                </c:pt>
                <c:pt idx="94">
                  <c:v>0.13344259622856508</c:v>
                </c:pt>
                <c:pt idx="95">
                  <c:v>1.9692250982361963E-3</c:v>
                </c:pt>
                <c:pt idx="96">
                  <c:v>0.35035206753458409</c:v>
                </c:pt>
                <c:pt idx="97">
                  <c:v>0.32029992023737214</c:v>
                </c:pt>
                <c:pt idx="98">
                  <c:v>0.26531021906513941</c:v>
                </c:pt>
                <c:pt idx="99">
                  <c:v>0.28477552742402279</c:v>
                </c:pt>
                <c:pt idx="100">
                  <c:v>0.16242892590274247</c:v>
                </c:pt>
                <c:pt idx="101">
                  <c:v>0.13603335961466906</c:v>
                </c:pt>
                <c:pt idx="102">
                  <c:v>0.15833190382796944</c:v>
                </c:pt>
                <c:pt idx="103">
                  <c:v>0.27780389326967952</c:v>
                </c:pt>
                <c:pt idx="104">
                  <c:v>5.9256016234906325E-2</c:v>
                </c:pt>
                <c:pt idx="105">
                  <c:v>7.8215940563906156E-2</c:v>
                </c:pt>
                <c:pt idx="106">
                  <c:v>0.22849089850350343</c:v>
                </c:pt>
                <c:pt idx="107">
                  <c:v>0.19619036879350715</c:v>
                </c:pt>
                <c:pt idx="108">
                  <c:v>0.1640569205786952</c:v>
                </c:pt>
                <c:pt idx="109">
                  <c:v>0.11280476559020619</c:v>
                </c:pt>
                <c:pt idx="110">
                  <c:v>0.24322628272511093</c:v>
                </c:pt>
                <c:pt idx="111">
                  <c:v>1.7124287364524725E-2</c:v>
                </c:pt>
                <c:pt idx="112">
                  <c:v>0.22957135757266242</c:v>
                </c:pt>
                <c:pt idx="113">
                  <c:v>-5.0880824572455102E-2</c:v>
                </c:pt>
                <c:pt idx="114">
                  <c:v>0.13994638942907237</c:v>
                </c:pt>
                <c:pt idx="115">
                  <c:v>-0.10301247928638765</c:v>
                </c:pt>
                <c:pt idx="116">
                  <c:v>0.11117739282031705</c:v>
                </c:pt>
                <c:pt idx="117">
                  <c:v>0.23518395311785187</c:v>
                </c:pt>
                <c:pt idx="118">
                  <c:v>0.19412049621016456</c:v>
                </c:pt>
                <c:pt idx="119">
                  <c:v>0.24548516454534111</c:v>
                </c:pt>
                <c:pt idx="120">
                  <c:v>3.357034437699731E-2</c:v>
                </c:pt>
                <c:pt idx="121">
                  <c:v>-0.10323288656431957</c:v>
                </c:pt>
                <c:pt idx="122">
                  <c:v>0.20935878737253058</c:v>
                </c:pt>
                <c:pt idx="123">
                  <c:v>0.24231723832348204</c:v>
                </c:pt>
                <c:pt idx="124">
                  <c:v>0.1722491653588713</c:v>
                </c:pt>
                <c:pt idx="125">
                  <c:v>0.25119480742351352</c:v>
                </c:pt>
                <c:pt idx="126">
                  <c:v>0.15963226720116355</c:v>
                </c:pt>
                <c:pt idx="127">
                  <c:v>5.6061835610513269E-2</c:v>
                </c:pt>
                <c:pt idx="128">
                  <c:v>6.9246358933414021E-2</c:v>
                </c:pt>
                <c:pt idx="129">
                  <c:v>9.3578048562482391E-2</c:v>
                </c:pt>
                <c:pt idx="130">
                  <c:v>0.1107695361355626</c:v>
                </c:pt>
                <c:pt idx="131">
                  <c:v>0.16797244793981994</c:v>
                </c:pt>
                <c:pt idx="132">
                  <c:v>8.2215530011254465E-2</c:v>
                </c:pt>
                <c:pt idx="133">
                  <c:v>0.38174709910482674</c:v>
                </c:pt>
                <c:pt idx="134">
                  <c:v>0.28202858796982094</c:v>
                </c:pt>
                <c:pt idx="135">
                  <c:v>0.14890937710154678</c:v>
                </c:pt>
                <c:pt idx="136">
                  <c:v>0.37699129334118775</c:v>
                </c:pt>
                <c:pt idx="137">
                  <c:v>3.9850857765022417E-2</c:v>
                </c:pt>
                <c:pt idx="138">
                  <c:v>0.10769138166586142</c:v>
                </c:pt>
                <c:pt idx="139">
                  <c:v>-1.9581105649986962E-2</c:v>
                </c:pt>
                <c:pt idx="140">
                  <c:v>0.20884461833963514</c:v>
                </c:pt>
                <c:pt idx="141">
                  <c:v>6.9420121861149833E-2</c:v>
                </c:pt>
                <c:pt idx="142">
                  <c:v>7.9720194512330436E-2</c:v>
                </c:pt>
                <c:pt idx="143">
                  <c:v>0.13028405221685777</c:v>
                </c:pt>
                <c:pt idx="144">
                  <c:v>0.2936056806902228</c:v>
                </c:pt>
                <c:pt idx="145">
                  <c:v>0.12848511056095446</c:v>
                </c:pt>
                <c:pt idx="146">
                  <c:v>0.10244723110898102</c:v>
                </c:pt>
                <c:pt idx="147">
                  <c:v>0.21372678509956339</c:v>
                </c:pt>
                <c:pt idx="148">
                  <c:v>0.11859609750992041</c:v>
                </c:pt>
                <c:pt idx="149">
                  <c:v>0.25448118209041243</c:v>
                </c:pt>
                <c:pt idx="150">
                  <c:v>0.26903186787947686</c:v>
                </c:pt>
                <c:pt idx="151">
                  <c:v>0.24548688068338353</c:v>
                </c:pt>
                <c:pt idx="152">
                  <c:v>0.30035379654807098</c:v>
                </c:pt>
                <c:pt idx="153">
                  <c:v>0.16750055171322858</c:v>
                </c:pt>
                <c:pt idx="154">
                  <c:v>0.12095057993147933</c:v>
                </c:pt>
                <c:pt idx="155">
                  <c:v>-1.030038824116398E-2</c:v>
                </c:pt>
                <c:pt idx="156">
                  <c:v>8.4368430055380306E-2</c:v>
                </c:pt>
                <c:pt idx="157">
                  <c:v>0.28156309006305147</c:v>
                </c:pt>
                <c:pt idx="158">
                  <c:v>0.11808532906195973</c:v>
                </c:pt>
                <c:pt idx="159">
                  <c:v>0.13456651460807045</c:v>
                </c:pt>
                <c:pt idx="160">
                  <c:v>0.15099246519131504</c:v>
                </c:pt>
                <c:pt idx="161">
                  <c:v>0.32157120569761999</c:v>
                </c:pt>
                <c:pt idx="162">
                  <c:v>0.19239818580138962</c:v>
                </c:pt>
                <c:pt idx="163">
                  <c:v>0.21779694977457356</c:v>
                </c:pt>
                <c:pt idx="164">
                  <c:v>0.26394132726186403</c:v>
                </c:pt>
                <c:pt idx="165">
                  <c:v>0.20464704089610394</c:v>
                </c:pt>
                <c:pt idx="166">
                  <c:v>2.6546185053194209E-2</c:v>
                </c:pt>
                <c:pt idx="167">
                  <c:v>9.9058830946614579E-2</c:v>
                </c:pt>
                <c:pt idx="168">
                  <c:v>0.14156714900942452</c:v>
                </c:pt>
                <c:pt idx="169">
                  <c:v>0.13515632245129869</c:v>
                </c:pt>
                <c:pt idx="170">
                  <c:v>0.21209452946770771</c:v>
                </c:pt>
                <c:pt idx="171">
                  <c:v>4.5863870016650564E-2</c:v>
                </c:pt>
                <c:pt idx="172">
                  <c:v>0.10698566478256963</c:v>
                </c:pt>
                <c:pt idx="173">
                  <c:v>7.0591724081869645E-2</c:v>
                </c:pt>
                <c:pt idx="174">
                  <c:v>0.22852481435890873</c:v>
                </c:pt>
                <c:pt idx="175">
                  <c:v>0.24411839093924631</c:v>
                </c:pt>
                <c:pt idx="176">
                  <c:v>0.29353701126009291</c:v>
                </c:pt>
                <c:pt idx="177">
                  <c:v>0.10270113967492323</c:v>
                </c:pt>
                <c:pt idx="178">
                  <c:v>0.17113277454153589</c:v>
                </c:pt>
                <c:pt idx="179">
                  <c:v>0.30331575488651469</c:v>
                </c:pt>
                <c:pt idx="180">
                  <c:v>-1.9941363498203843E-2</c:v>
                </c:pt>
                <c:pt idx="181">
                  <c:v>4.6562543833817506E-2</c:v>
                </c:pt>
                <c:pt idx="182">
                  <c:v>0.33017087852260218</c:v>
                </c:pt>
                <c:pt idx="183">
                  <c:v>0.16394097727724244</c:v>
                </c:pt>
                <c:pt idx="184">
                  <c:v>0.30975684491437894</c:v>
                </c:pt>
                <c:pt idx="185">
                  <c:v>0.21999686704341001</c:v>
                </c:pt>
                <c:pt idx="186">
                  <c:v>0.17596185537491019</c:v>
                </c:pt>
                <c:pt idx="187">
                  <c:v>8.3916609399348543E-2</c:v>
                </c:pt>
                <c:pt idx="188">
                  <c:v>0.17701432925016367</c:v>
                </c:pt>
                <c:pt idx="189">
                  <c:v>0.19351915840296213</c:v>
                </c:pt>
                <c:pt idx="190">
                  <c:v>0.1737358396668417</c:v>
                </c:pt>
                <c:pt idx="191">
                  <c:v>0.13434870544930658</c:v>
                </c:pt>
                <c:pt idx="192">
                  <c:v>0.11207141209904417</c:v>
                </c:pt>
                <c:pt idx="193">
                  <c:v>0.2141096948399171</c:v>
                </c:pt>
                <c:pt idx="194">
                  <c:v>9.4281435679424985E-2</c:v>
                </c:pt>
                <c:pt idx="195">
                  <c:v>0.48677863015500727</c:v>
                </c:pt>
                <c:pt idx="196">
                  <c:v>0.22114962736665239</c:v>
                </c:pt>
                <c:pt idx="197">
                  <c:v>0.17433166660329091</c:v>
                </c:pt>
                <c:pt idx="198">
                  <c:v>0.29717400458717846</c:v>
                </c:pt>
                <c:pt idx="199">
                  <c:v>0.12240492159142946</c:v>
                </c:pt>
                <c:pt idx="200">
                  <c:v>0.10999769043095141</c:v>
                </c:pt>
                <c:pt idx="201">
                  <c:v>0.10097551022685208</c:v>
                </c:pt>
                <c:pt idx="202">
                  <c:v>0.24192685070078684</c:v>
                </c:pt>
                <c:pt idx="203">
                  <c:v>0.17998402382561618</c:v>
                </c:pt>
                <c:pt idx="204">
                  <c:v>7.538345065726252E-4</c:v>
                </c:pt>
                <c:pt idx="205">
                  <c:v>0.16211818191389055</c:v>
                </c:pt>
                <c:pt idx="206">
                  <c:v>-7.2264026544218707E-2</c:v>
                </c:pt>
                <c:pt idx="207">
                  <c:v>0.26203311075407931</c:v>
                </c:pt>
                <c:pt idx="208">
                  <c:v>4.7987466997632434E-2</c:v>
                </c:pt>
                <c:pt idx="209">
                  <c:v>-0.11956084743944677</c:v>
                </c:pt>
                <c:pt idx="210">
                  <c:v>0.16812845654700831</c:v>
                </c:pt>
                <c:pt idx="211">
                  <c:v>0.12496782344706042</c:v>
                </c:pt>
                <c:pt idx="212">
                  <c:v>0.28361162795796691</c:v>
                </c:pt>
                <c:pt idx="213">
                  <c:v>0.11430095676408408</c:v>
                </c:pt>
                <c:pt idx="214">
                  <c:v>0.28681150766349389</c:v>
                </c:pt>
                <c:pt idx="215">
                  <c:v>0.11613586732835156</c:v>
                </c:pt>
                <c:pt idx="216">
                  <c:v>0.2401034845345118</c:v>
                </c:pt>
                <c:pt idx="217">
                  <c:v>3.8472142726963261E-2</c:v>
                </c:pt>
                <c:pt idx="218">
                  <c:v>0.29567601294887563</c:v>
                </c:pt>
                <c:pt idx="219">
                  <c:v>-5.8009692756769593E-2</c:v>
                </c:pt>
                <c:pt idx="220">
                  <c:v>0.15367613562808677</c:v>
                </c:pt>
                <c:pt idx="221">
                  <c:v>0.15460465641334442</c:v>
                </c:pt>
                <c:pt idx="222">
                  <c:v>0.13001350323632438</c:v>
                </c:pt>
                <c:pt idx="223">
                  <c:v>3.9870139885475685E-2</c:v>
                </c:pt>
                <c:pt idx="224">
                  <c:v>0.11431147237850602</c:v>
                </c:pt>
                <c:pt idx="225">
                  <c:v>0.14183473368251978</c:v>
                </c:pt>
                <c:pt idx="226">
                  <c:v>-1.0192949066943056E-3</c:v>
                </c:pt>
                <c:pt idx="227">
                  <c:v>0.13741649396264391</c:v>
                </c:pt>
                <c:pt idx="228">
                  <c:v>9.4619421987554089E-2</c:v>
                </c:pt>
                <c:pt idx="229">
                  <c:v>0.20087972889865996</c:v>
                </c:pt>
                <c:pt idx="230">
                  <c:v>5.7132581839216164E-3</c:v>
                </c:pt>
                <c:pt idx="231">
                  <c:v>0.14671848325458745</c:v>
                </c:pt>
                <c:pt idx="232">
                  <c:v>0.29337042859901319</c:v>
                </c:pt>
                <c:pt idx="233">
                  <c:v>0.24997895056072195</c:v>
                </c:pt>
                <c:pt idx="234">
                  <c:v>8.5334595408927183E-2</c:v>
                </c:pt>
                <c:pt idx="235">
                  <c:v>7.4841216730462984E-2</c:v>
                </c:pt>
                <c:pt idx="236">
                  <c:v>0.3467850690196807</c:v>
                </c:pt>
                <c:pt idx="237">
                  <c:v>7.258379315294898E-2</c:v>
                </c:pt>
                <c:pt idx="238">
                  <c:v>0.18978811226312678</c:v>
                </c:pt>
                <c:pt idx="239">
                  <c:v>9.3260022013746474E-2</c:v>
                </c:pt>
                <c:pt idx="240">
                  <c:v>6.1949384094689003E-2</c:v>
                </c:pt>
                <c:pt idx="241">
                  <c:v>0.12954653336682662</c:v>
                </c:pt>
                <c:pt idx="242">
                  <c:v>0.34495468949436642</c:v>
                </c:pt>
                <c:pt idx="243">
                  <c:v>0.1049006771440666</c:v>
                </c:pt>
                <c:pt idx="244">
                  <c:v>0.30216940693750133</c:v>
                </c:pt>
                <c:pt idx="245">
                  <c:v>2.7959817577201292E-2</c:v>
                </c:pt>
                <c:pt idx="246">
                  <c:v>0.15487865773614071</c:v>
                </c:pt>
                <c:pt idx="247">
                  <c:v>0.13220672509835837</c:v>
                </c:pt>
                <c:pt idx="248">
                  <c:v>0.29228678390527252</c:v>
                </c:pt>
                <c:pt idx="249">
                  <c:v>2.1735361154640545E-2</c:v>
                </c:pt>
                <c:pt idx="250">
                  <c:v>0.14079630722199435</c:v>
                </c:pt>
                <c:pt idx="251">
                  <c:v>0.2421436548170347</c:v>
                </c:pt>
                <c:pt idx="252">
                  <c:v>0.14881037940895467</c:v>
                </c:pt>
                <c:pt idx="253">
                  <c:v>0.13469787026114427</c:v>
                </c:pt>
                <c:pt idx="254">
                  <c:v>-3.9154364658378259E-2</c:v>
                </c:pt>
                <c:pt idx="255">
                  <c:v>0.11597180675578782</c:v>
                </c:pt>
                <c:pt idx="256">
                  <c:v>-4.4926430757681421E-2</c:v>
                </c:pt>
                <c:pt idx="257">
                  <c:v>0.26065211303922181</c:v>
                </c:pt>
                <c:pt idx="258">
                  <c:v>0.21220919841299382</c:v>
                </c:pt>
                <c:pt idx="259">
                  <c:v>0.15567393562423348</c:v>
                </c:pt>
                <c:pt idx="260">
                  <c:v>0.15943155547155236</c:v>
                </c:pt>
                <c:pt idx="261">
                  <c:v>0.20581086463399864</c:v>
                </c:pt>
                <c:pt idx="262">
                  <c:v>0.35181788200025632</c:v>
                </c:pt>
                <c:pt idx="263">
                  <c:v>7.3588897362254602E-2</c:v>
                </c:pt>
                <c:pt idx="264">
                  <c:v>0.17720720947947546</c:v>
                </c:pt>
                <c:pt idx="265">
                  <c:v>3.4047035667396544E-2</c:v>
                </c:pt>
                <c:pt idx="266">
                  <c:v>0.14552987521554439</c:v>
                </c:pt>
                <c:pt idx="267">
                  <c:v>0.12768380151434836</c:v>
                </c:pt>
                <c:pt idx="268">
                  <c:v>0.12307878334792087</c:v>
                </c:pt>
                <c:pt idx="269">
                  <c:v>0.1727793579501562</c:v>
                </c:pt>
                <c:pt idx="270">
                  <c:v>0.20671542911219429</c:v>
                </c:pt>
                <c:pt idx="271">
                  <c:v>0.23241350456825277</c:v>
                </c:pt>
                <c:pt idx="272">
                  <c:v>0.30306003944698989</c:v>
                </c:pt>
                <c:pt idx="273">
                  <c:v>3.6240757239832638E-2</c:v>
                </c:pt>
                <c:pt idx="274">
                  <c:v>0.18922536950147539</c:v>
                </c:pt>
                <c:pt idx="275">
                  <c:v>4.0735236156734314E-2</c:v>
                </c:pt>
                <c:pt idx="276">
                  <c:v>0.25869992845610573</c:v>
                </c:pt>
                <c:pt idx="277">
                  <c:v>0.20258104998380566</c:v>
                </c:pt>
                <c:pt idx="278">
                  <c:v>0.31006071947031899</c:v>
                </c:pt>
                <c:pt idx="279">
                  <c:v>0.30736754002917444</c:v>
                </c:pt>
                <c:pt idx="280">
                  <c:v>0.12178609708356</c:v>
                </c:pt>
                <c:pt idx="281">
                  <c:v>0.10036227104311381</c:v>
                </c:pt>
                <c:pt idx="282">
                  <c:v>0.15940081331036379</c:v>
                </c:pt>
                <c:pt idx="283">
                  <c:v>0.36377180262810821</c:v>
                </c:pt>
                <c:pt idx="284">
                  <c:v>0.15006404852740821</c:v>
                </c:pt>
                <c:pt idx="285">
                  <c:v>-4.0792886640466423E-2</c:v>
                </c:pt>
                <c:pt idx="286">
                  <c:v>0.14199692843993503</c:v>
                </c:pt>
                <c:pt idx="287">
                  <c:v>7.5927543479009998E-2</c:v>
                </c:pt>
                <c:pt idx="288">
                  <c:v>0.20657820787679568</c:v>
                </c:pt>
                <c:pt idx="289">
                  <c:v>0.14047977971739337</c:v>
                </c:pt>
                <c:pt idx="290">
                  <c:v>0.14487155936154109</c:v>
                </c:pt>
                <c:pt idx="291">
                  <c:v>0.11304270132524002</c:v>
                </c:pt>
                <c:pt idx="292">
                  <c:v>8.9270607980528591E-2</c:v>
                </c:pt>
                <c:pt idx="293">
                  <c:v>-4.3492334253275193E-2</c:v>
                </c:pt>
                <c:pt idx="294">
                  <c:v>7.8723430436214756E-2</c:v>
                </c:pt>
                <c:pt idx="295">
                  <c:v>6.4460458384521913E-2</c:v>
                </c:pt>
                <c:pt idx="296">
                  <c:v>0.12599154368097479</c:v>
                </c:pt>
                <c:pt idx="297">
                  <c:v>0.29083688381552353</c:v>
                </c:pt>
                <c:pt idx="298">
                  <c:v>0.17429102437583366</c:v>
                </c:pt>
                <c:pt idx="299">
                  <c:v>4.0827792061420988E-2</c:v>
                </c:pt>
                <c:pt idx="300">
                  <c:v>0.18627306188337375</c:v>
                </c:pt>
                <c:pt idx="301">
                  <c:v>0.12725433597649008</c:v>
                </c:pt>
                <c:pt idx="302">
                  <c:v>9.8017840260114508E-2</c:v>
                </c:pt>
                <c:pt idx="303">
                  <c:v>-7.9535608640160557E-2</c:v>
                </c:pt>
                <c:pt idx="304">
                  <c:v>0.26631673680502022</c:v>
                </c:pt>
                <c:pt idx="305">
                  <c:v>0.17484591031933644</c:v>
                </c:pt>
                <c:pt idx="306">
                  <c:v>0.14580116820599984</c:v>
                </c:pt>
                <c:pt idx="307">
                  <c:v>8.3701072032057761E-2</c:v>
                </c:pt>
                <c:pt idx="308">
                  <c:v>0.18907875080587977</c:v>
                </c:pt>
                <c:pt idx="309">
                  <c:v>0.24050134211077823</c:v>
                </c:pt>
                <c:pt idx="310">
                  <c:v>0.13520356519888285</c:v>
                </c:pt>
                <c:pt idx="311">
                  <c:v>0.26015526178161752</c:v>
                </c:pt>
                <c:pt idx="312">
                  <c:v>0.19015754327427828</c:v>
                </c:pt>
                <c:pt idx="313">
                  <c:v>0.20921095380814539</c:v>
                </c:pt>
                <c:pt idx="314">
                  <c:v>6.8711454392533164E-2</c:v>
                </c:pt>
                <c:pt idx="315">
                  <c:v>0.10163969925932798</c:v>
                </c:pt>
                <c:pt idx="316">
                  <c:v>0.35828330868421793</c:v>
                </c:pt>
                <c:pt idx="317">
                  <c:v>0.33993517679837598</c:v>
                </c:pt>
                <c:pt idx="318">
                  <c:v>0.13444551589268983</c:v>
                </c:pt>
                <c:pt idx="319">
                  <c:v>0.26687344042484418</c:v>
                </c:pt>
                <c:pt idx="320">
                  <c:v>0.23373300708363751</c:v>
                </c:pt>
                <c:pt idx="321">
                  <c:v>8.3756601480006118E-2</c:v>
                </c:pt>
                <c:pt idx="322">
                  <c:v>-4.9974966008080733E-2</c:v>
                </c:pt>
                <c:pt idx="323">
                  <c:v>0.25576216874301483</c:v>
                </c:pt>
                <c:pt idx="324">
                  <c:v>0.21335959050058054</c:v>
                </c:pt>
                <c:pt idx="325">
                  <c:v>0.1714389262119235</c:v>
                </c:pt>
                <c:pt idx="326">
                  <c:v>8.6200964164098615E-2</c:v>
                </c:pt>
                <c:pt idx="327">
                  <c:v>0.24082093478171265</c:v>
                </c:pt>
                <c:pt idx="328">
                  <c:v>0.1840914363290429</c:v>
                </c:pt>
                <c:pt idx="329">
                  <c:v>0.2630712026038487</c:v>
                </c:pt>
                <c:pt idx="330">
                  <c:v>0.20563708966502517</c:v>
                </c:pt>
                <c:pt idx="331">
                  <c:v>5.2283591336041872E-2</c:v>
                </c:pt>
                <c:pt idx="332">
                  <c:v>0.27617507996800827</c:v>
                </c:pt>
                <c:pt idx="333">
                  <c:v>0.11327587013622167</c:v>
                </c:pt>
                <c:pt idx="334">
                  <c:v>0.30136741001539336</c:v>
                </c:pt>
                <c:pt idx="335">
                  <c:v>0.30311438891539799</c:v>
                </c:pt>
                <c:pt idx="336">
                  <c:v>7.0897037101988566E-2</c:v>
                </c:pt>
                <c:pt idx="337">
                  <c:v>0.20916810411630049</c:v>
                </c:pt>
                <c:pt idx="338">
                  <c:v>0.13413510310761698</c:v>
                </c:pt>
                <c:pt idx="339">
                  <c:v>0.15194315622926416</c:v>
                </c:pt>
                <c:pt idx="340">
                  <c:v>0.16838982193062496</c:v>
                </c:pt>
                <c:pt idx="341">
                  <c:v>-5.7583939177160294E-2</c:v>
                </c:pt>
                <c:pt idx="342">
                  <c:v>7.2091671627159126E-2</c:v>
                </c:pt>
                <c:pt idx="343">
                  <c:v>0.23137734519582998</c:v>
                </c:pt>
                <c:pt idx="344">
                  <c:v>0.19028954960343161</c:v>
                </c:pt>
                <c:pt idx="345">
                  <c:v>0.19153252895180062</c:v>
                </c:pt>
                <c:pt idx="346">
                  <c:v>-5.119877965391121E-2</c:v>
                </c:pt>
                <c:pt idx="347">
                  <c:v>0.17509221378292542</c:v>
                </c:pt>
                <c:pt idx="348">
                  <c:v>0.28352369740821354</c:v>
                </c:pt>
                <c:pt idx="349">
                  <c:v>0.2502148590160107</c:v>
                </c:pt>
                <c:pt idx="350">
                  <c:v>0.20827745235462014</c:v>
                </c:pt>
                <c:pt idx="351">
                  <c:v>0.11032504039410923</c:v>
                </c:pt>
                <c:pt idx="352">
                  <c:v>9.8038831835879706E-2</c:v>
                </c:pt>
                <c:pt idx="353">
                  <c:v>0.16321321221063489</c:v>
                </c:pt>
                <c:pt idx="354">
                  <c:v>8.3441248650049843E-2</c:v>
                </c:pt>
                <c:pt idx="355">
                  <c:v>5.8017037972747189E-2</c:v>
                </c:pt>
                <c:pt idx="356">
                  <c:v>0.33889239484541095</c:v>
                </c:pt>
                <c:pt idx="357">
                  <c:v>0.19128011380086862</c:v>
                </c:pt>
                <c:pt idx="358">
                  <c:v>0.19204299010427273</c:v>
                </c:pt>
                <c:pt idx="359">
                  <c:v>0.20419953982952285</c:v>
                </c:pt>
                <c:pt idx="360">
                  <c:v>0.13235679921234667</c:v>
                </c:pt>
                <c:pt idx="361">
                  <c:v>8.7576919711554957E-2</c:v>
                </c:pt>
                <c:pt idx="362">
                  <c:v>0.11240354750129951</c:v>
                </c:pt>
                <c:pt idx="363">
                  <c:v>-0.13484503715753801</c:v>
                </c:pt>
                <c:pt idx="364">
                  <c:v>0.17960585402221638</c:v>
                </c:pt>
                <c:pt idx="365">
                  <c:v>0.18084169183539081</c:v>
                </c:pt>
                <c:pt idx="366">
                  <c:v>0.30063205732100018</c:v>
                </c:pt>
                <c:pt idx="367">
                  <c:v>6.0112564898404906E-2</c:v>
                </c:pt>
                <c:pt idx="368">
                  <c:v>0.31214444715833212</c:v>
                </c:pt>
                <c:pt idx="369">
                  <c:v>5.6025283263114199E-2</c:v>
                </c:pt>
                <c:pt idx="370">
                  <c:v>2.4749426643162098E-2</c:v>
                </c:pt>
                <c:pt idx="371">
                  <c:v>0.19790726285254279</c:v>
                </c:pt>
                <c:pt idx="372">
                  <c:v>4.4211085539203353E-2</c:v>
                </c:pt>
                <c:pt idx="373">
                  <c:v>0.24830404183086474</c:v>
                </c:pt>
                <c:pt idx="374">
                  <c:v>0.234039226125139</c:v>
                </c:pt>
                <c:pt idx="375">
                  <c:v>0.17106269226277576</c:v>
                </c:pt>
                <c:pt idx="376">
                  <c:v>0.28266071509046781</c:v>
                </c:pt>
                <c:pt idx="377">
                  <c:v>0.26519704698546137</c:v>
                </c:pt>
                <c:pt idx="378">
                  <c:v>0.10670680734688094</c:v>
                </c:pt>
                <c:pt idx="379">
                  <c:v>0.13805413795441737</c:v>
                </c:pt>
                <c:pt idx="380">
                  <c:v>0.17064001407810295</c:v>
                </c:pt>
                <c:pt idx="381">
                  <c:v>0.26312141630167629</c:v>
                </c:pt>
                <c:pt idx="382">
                  <c:v>0.17126455521677236</c:v>
                </c:pt>
                <c:pt idx="383">
                  <c:v>0.10903895184687976</c:v>
                </c:pt>
                <c:pt idx="384">
                  <c:v>0.10952266724303342</c:v>
                </c:pt>
                <c:pt idx="385">
                  <c:v>0.12893905847599765</c:v>
                </c:pt>
                <c:pt idx="386">
                  <c:v>0.16412568592746191</c:v>
                </c:pt>
                <c:pt idx="387">
                  <c:v>9.54302294566685E-2</c:v>
                </c:pt>
                <c:pt idx="388">
                  <c:v>0.2359634956654694</c:v>
                </c:pt>
                <c:pt idx="389">
                  <c:v>0.2321425131543797</c:v>
                </c:pt>
                <c:pt idx="390">
                  <c:v>6.3397996392431958E-3</c:v>
                </c:pt>
                <c:pt idx="391">
                  <c:v>0.18517241530744527</c:v>
                </c:pt>
                <c:pt idx="392">
                  <c:v>0.18462388336010141</c:v>
                </c:pt>
                <c:pt idx="393">
                  <c:v>0.11796874593716222</c:v>
                </c:pt>
                <c:pt idx="394">
                  <c:v>0.13867095627634937</c:v>
                </c:pt>
                <c:pt idx="395">
                  <c:v>0.20428817063113031</c:v>
                </c:pt>
                <c:pt idx="396">
                  <c:v>8.250034604131698E-2</c:v>
                </c:pt>
                <c:pt idx="397">
                  <c:v>0.22691070841568614</c:v>
                </c:pt>
                <c:pt idx="398">
                  <c:v>0.19551759731945564</c:v>
                </c:pt>
                <c:pt idx="399">
                  <c:v>0.11987217251761162</c:v>
                </c:pt>
                <c:pt idx="400">
                  <c:v>0.21632077204614314</c:v>
                </c:pt>
                <c:pt idx="401">
                  <c:v>0.26857590385056357</c:v>
                </c:pt>
                <c:pt idx="402">
                  <c:v>0.17462861954072781</c:v>
                </c:pt>
                <c:pt idx="403">
                  <c:v>0.3044431765789124</c:v>
                </c:pt>
                <c:pt idx="404">
                  <c:v>0.27062118523588824</c:v>
                </c:pt>
                <c:pt idx="405">
                  <c:v>0.18577467194837188</c:v>
                </c:pt>
                <c:pt idx="406">
                  <c:v>0.12369485164870192</c:v>
                </c:pt>
                <c:pt idx="407">
                  <c:v>0.35791308920695719</c:v>
                </c:pt>
                <c:pt idx="408">
                  <c:v>0.16876328513031522</c:v>
                </c:pt>
                <c:pt idx="409">
                  <c:v>0.10702083596008828</c:v>
                </c:pt>
                <c:pt idx="410">
                  <c:v>0.13445937100616354</c:v>
                </c:pt>
                <c:pt idx="411">
                  <c:v>-4.6838402778898135E-2</c:v>
                </c:pt>
                <c:pt idx="412">
                  <c:v>0.14322641474084305</c:v>
                </c:pt>
                <c:pt idx="413">
                  <c:v>0.10040003232674766</c:v>
                </c:pt>
                <c:pt idx="414">
                  <c:v>0.27996535968058356</c:v>
                </c:pt>
                <c:pt idx="415">
                  <c:v>0.11027270401272762</c:v>
                </c:pt>
                <c:pt idx="416">
                  <c:v>0.15299121516151704</c:v>
                </c:pt>
                <c:pt idx="417">
                  <c:v>0.17693001702205019</c:v>
                </c:pt>
                <c:pt idx="418">
                  <c:v>0.36903863615747023</c:v>
                </c:pt>
                <c:pt idx="419">
                  <c:v>0.18570721854680508</c:v>
                </c:pt>
                <c:pt idx="420">
                  <c:v>0.14089608493465491</c:v>
                </c:pt>
                <c:pt idx="421">
                  <c:v>0.16249871765131371</c:v>
                </c:pt>
                <c:pt idx="422">
                  <c:v>0.14460186167762393</c:v>
                </c:pt>
                <c:pt idx="423">
                  <c:v>0.19298294261575064</c:v>
                </c:pt>
                <c:pt idx="424">
                  <c:v>0.11773728590775462</c:v>
                </c:pt>
                <c:pt idx="425">
                  <c:v>0.23130785224057471</c:v>
                </c:pt>
                <c:pt idx="426">
                  <c:v>0.2194969915809096</c:v>
                </c:pt>
                <c:pt idx="427">
                  <c:v>0.19675453689032532</c:v>
                </c:pt>
                <c:pt idx="428">
                  <c:v>0.12602352478134407</c:v>
                </c:pt>
                <c:pt idx="429">
                  <c:v>0.22096733785192235</c:v>
                </c:pt>
                <c:pt idx="430">
                  <c:v>6.861476214769395E-2</c:v>
                </c:pt>
                <c:pt idx="431">
                  <c:v>2.0306087340988013E-2</c:v>
                </c:pt>
                <c:pt idx="432">
                  <c:v>0.22524955936958024</c:v>
                </c:pt>
                <c:pt idx="433">
                  <c:v>0.1853070699467125</c:v>
                </c:pt>
                <c:pt idx="434">
                  <c:v>-3.2589975773793613E-2</c:v>
                </c:pt>
                <c:pt idx="435">
                  <c:v>0.22634118434667863</c:v>
                </c:pt>
                <c:pt idx="436">
                  <c:v>5.2688775549580312E-2</c:v>
                </c:pt>
                <c:pt idx="437">
                  <c:v>7.3116080002288239E-2</c:v>
                </c:pt>
                <c:pt idx="438">
                  <c:v>0.14723587281817097</c:v>
                </c:pt>
                <c:pt idx="439">
                  <c:v>0.10747413436013618</c:v>
                </c:pt>
                <c:pt idx="440">
                  <c:v>6.1545067599648881E-2</c:v>
                </c:pt>
                <c:pt idx="441">
                  <c:v>0.29840784696657535</c:v>
                </c:pt>
                <c:pt idx="442">
                  <c:v>7.5875807220227104E-2</c:v>
                </c:pt>
                <c:pt idx="443">
                  <c:v>0.21613908149675104</c:v>
                </c:pt>
                <c:pt idx="444">
                  <c:v>0.20152367755827155</c:v>
                </c:pt>
                <c:pt idx="445">
                  <c:v>0.12251806566420224</c:v>
                </c:pt>
                <c:pt idx="446">
                  <c:v>0.14533564170742694</c:v>
                </c:pt>
                <c:pt idx="447">
                  <c:v>0.40623269205964158</c:v>
                </c:pt>
                <c:pt idx="448">
                  <c:v>0.29385140669577597</c:v>
                </c:pt>
                <c:pt idx="449">
                  <c:v>0.23973475329910754</c:v>
                </c:pt>
                <c:pt idx="450">
                  <c:v>0.23284809483882685</c:v>
                </c:pt>
                <c:pt idx="451">
                  <c:v>0.28697613122576837</c:v>
                </c:pt>
                <c:pt idx="452">
                  <c:v>0.26964376403452711</c:v>
                </c:pt>
                <c:pt idx="453">
                  <c:v>0.26190512556795942</c:v>
                </c:pt>
                <c:pt idx="454">
                  <c:v>0.12931501438874485</c:v>
                </c:pt>
                <c:pt idx="455">
                  <c:v>0.14295372071458595</c:v>
                </c:pt>
                <c:pt idx="456">
                  <c:v>0.22567946062182809</c:v>
                </c:pt>
                <c:pt idx="457">
                  <c:v>7.7704605498576926E-2</c:v>
                </c:pt>
                <c:pt idx="458">
                  <c:v>3.7828302223100504E-2</c:v>
                </c:pt>
                <c:pt idx="459">
                  <c:v>0.13147203385560402</c:v>
                </c:pt>
                <c:pt idx="460">
                  <c:v>0.21446155694193245</c:v>
                </c:pt>
                <c:pt idx="461">
                  <c:v>0.10055809958981229</c:v>
                </c:pt>
                <c:pt idx="462">
                  <c:v>-3.8363075654312601E-2</c:v>
                </c:pt>
                <c:pt idx="463">
                  <c:v>0.17498838487569598</c:v>
                </c:pt>
                <c:pt idx="464">
                  <c:v>0.24760045936391781</c:v>
                </c:pt>
                <c:pt idx="465">
                  <c:v>0.12155848063410946</c:v>
                </c:pt>
                <c:pt idx="466">
                  <c:v>0.18302316425202106</c:v>
                </c:pt>
                <c:pt idx="467">
                  <c:v>6.0446456998359051E-2</c:v>
                </c:pt>
                <c:pt idx="468">
                  <c:v>0.10241741099721503</c:v>
                </c:pt>
                <c:pt idx="469">
                  <c:v>0.10442618006578493</c:v>
                </c:pt>
                <c:pt idx="470">
                  <c:v>0.10232786995256356</c:v>
                </c:pt>
                <c:pt idx="471">
                  <c:v>0.13893602173866096</c:v>
                </c:pt>
                <c:pt idx="472">
                  <c:v>0.13121394736001907</c:v>
                </c:pt>
                <c:pt idx="473">
                  <c:v>0.19635649629406407</c:v>
                </c:pt>
                <c:pt idx="474">
                  <c:v>5.0182464723629985E-2</c:v>
                </c:pt>
                <c:pt idx="475">
                  <c:v>0.14119193498266588</c:v>
                </c:pt>
                <c:pt idx="476">
                  <c:v>0.20921134357685262</c:v>
                </c:pt>
                <c:pt idx="477">
                  <c:v>0.18770706215487074</c:v>
                </c:pt>
                <c:pt idx="478">
                  <c:v>7.9180585220222005E-2</c:v>
                </c:pt>
                <c:pt idx="479">
                  <c:v>-1.1060306006641632E-2</c:v>
                </c:pt>
                <c:pt idx="480">
                  <c:v>0.22104243511904087</c:v>
                </c:pt>
                <c:pt idx="481">
                  <c:v>0.1734910389212109</c:v>
                </c:pt>
                <c:pt idx="482">
                  <c:v>0.13888656828650786</c:v>
                </c:pt>
                <c:pt idx="483">
                  <c:v>8.7897960199668876E-2</c:v>
                </c:pt>
                <c:pt idx="484">
                  <c:v>-6.7568501447927646E-3</c:v>
                </c:pt>
                <c:pt idx="485">
                  <c:v>0.19154696615398639</c:v>
                </c:pt>
                <c:pt idx="486">
                  <c:v>0.15570230713516478</c:v>
                </c:pt>
                <c:pt idx="487">
                  <c:v>0.22020523050215352</c:v>
                </c:pt>
                <c:pt idx="488">
                  <c:v>-1.2003601913883501E-2</c:v>
                </c:pt>
                <c:pt idx="489">
                  <c:v>0.29923619566425724</c:v>
                </c:pt>
                <c:pt idx="490">
                  <c:v>0.15767398027275648</c:v>
                </c:pt>
                <c:pt idx="491">
                  <c:v>0.2225016716611668</c:v>
                </c:pt>
                <c:pt idx="492">
                  <c:v>0.10590657465181089</c:v>
                </c:pt>
                <c:pt idx="493">
                  <c:v>0.36718915515260725</c:v>
                </c:pt>
                <c:pt idx="494">
                  <c:v>-3.3853505914198133E-2</c:v>
                </c:pt>
                <c:pt idx="495">
                  <c:v>0.1817521657440247</c:v>
                </c:pt>
                <c:pt idx="496">
                  <c:v>7.6491285667949688E-2</c:v>
                </c:pt>
                <c:pt idx="497">
                  <c:v>0.24372432169782257</c:v>
                </c:pt>
                <c:pt idx="498">
                  <c:v>0.19617267511266184</c:v>
                </c:pt>
                <c:pt idx="499">
                  <c:v>8.2779904052855055E-2</c:v>
                </c:pt>
                <c:pt idx="500">
                  <c:v>1.4804689221805155E-2</c:v>
                </c:pt>
                <c:pt idx="501">
                  <c:v>0.23920604312671676</c:v>
                </c:pt>
                <c:pt idx="502">
                  <c:v>5.5929537851846248E-2</c:v>
                </c:pt>
                <c:pt idx="503">
                  <c:v>5.2893540149752324E-2</c:v>
                </c:pt>
                <c:pt idx="504">
                  <c:v>-4.6491070732625614E-3</c:v>
                </c:pt>
                <c:pt idx="505">
                  <c:v>0.24416713391137085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ExcelLRandBBR!$K$3</c:f>
              <c:strCache>
                <c:ptCount val="1"/>
                <c:pt idx="0">
                  <c:v>LR with Excel</c:v>
                </c:pt>
              </c:strCache>
            </c:strRef>
          </c:tx>
          <c:marker>
            <c:symbol val="none"/>
          </c:marker>
          <c:val>
            <c:numRef>
              <c:f>ExcelLRandBBR!$K$4:$K$509</c:f>
              <c:numCache>
                <c:formatCode>General</c:formatCode>
                <c:ptCount val="506"/>
                <c:pt idx="0">
                  <c:v>0.51749285766638975</c:v>
                </c:pt>
                <c:pt idx="1">
                  <c:v>0.52348271144267522</c:v>
                </c:pt>
                <c:pt idx="2">
                  <c:v>0.51599454090270203</c:v>
                </c:pt>
                <c:pt idx="3">
                  <c:v>0.52797076733557347</c:v>
                </c:pt>
                <c:pt idx="4">
                  <c:v>0.52871835695143954</c:v>
                </c:pt>
                <c:pt idx="5">
                  <c:v>0.51599454090270203</c:v>
                </c:pt>
                <c:pt idx="6">
                  <c:v>0.52273431359395139</c:v>
                </c:pt>
                <c:pt idx="7">
                  <c:v>0.51599454090270203</c:v>
                </c:pt>
                <c:pt idx="8">
                  <c:v>0.52871835695143954</c:v>
                </c:pt>
                <c:pt idx="9">
                  <c:v>0.51599454090270203</c:v>
                </c:pt>
                <c:pt idx="10">
                  <c:v>0.52797076733557347</c:v>
                </c:pt>
                <c:pt idx="11">
                  <c:v>0.52722305224534116</c:v>
                </c:pt>
                <c:pt idx="12">
                  <c:v>0.51749285766638975</c:v>
                </c:pt>
                <c:pt idx="13">
                  <c:v>0.51824189979573809</c:v>
                </c:pt>
                <c:pt idx="14">
                  <c:v>0.51749285766638975</c:v>
                </c:pt>
                <c:pt idx="15">
                  <c:v>0.52722305224534116</c:v>
                </c:pt>
                <c:pt idx="16">
                  <c:v>0.51824189979573809</c:v>
                </c:pt>
                <c:pt idx="17">
                  <c:v>0.51599454090270203</c:v>
                </c:pt>
                <c:pt idx="18">
                  <c:v>0.51674373691565023</c:v>
                </c:pt>
                <c:pt idx="19">
                  <c:v>0.51749285766638975</c:v>
                </c:pt>
                <c:pt idx="20">
                  <c:v>0.51824189979573809</c:v>
                </c:pt>
                <c:pt idx="21">
                  <c:v>0.51749285766638975</c:v>
                </c:pt>
                <c:pt idx="22">
                  <c:v>0.51749285766638975</c:v>
                </c:pt>
                <c:pt idx="23">
                  <c:v>0.51824189979573809</c:v>
                </c:pt>
                <c:pt idx="24">
                  <c:v>0.52722305224534116</c:v>
                </c:pt>
                <c:pt idx="25">
                  <c:v>0.52871835695143954</c:v>
                </c:pt>
                <c:pt idx="26">
                  <c:v>0.52722305224534116</c:v>
                </c:pt>
                <c:pt idx="27">
                  <c:v>0.52871835695143954</c:v>
                </c:pt>
                <c:pt idx="28">
                  <c:v>0.51824189979573809</c:v>
                </c:pt>
                <c:pt idx="29">
                  <c:v>0.52797076733557347</c:v>
                </c:pt>
                <c:pt idx="30">
                  <c:v>0.51599454090270203</c:v>
                </c:pt>
                <c:pt idx="31">
                  <c:v>0.52722305224534116</c:v>
                </c:pt>
                <c:pt idx="32">
                  <c:v>0.51599454090270203</c:v>
                </c:pt>
                <c:pt idx="33">
                  <c:v>0.51599454090270203</c:v>
                </c:pt>
                <c:pt idx="34">
                  <c:v>0.52273431359395139</c:v>
                </c:pt>
                <c:pt idx="35">
                  <c:v>0.51824189979573809</c:v>
                </c:pt>
                <c:pt idx="36">
                  <c:v>0.51824189979573809</c:v>
                </c:pt>
                <c:pt idx="37">
                  <c:v>0.51749285766638975</c:v>
                </c:pt>
                <c:pt idx="38">
                  <c:v>0.51824189979573809</c:v>
                </c:pt>
                <c:pt idx="39">
                  <c:v>0.51824189979573809</c:v>
                </c:pt>
                <c:pt idx="40">
                  <c:v>0.52722305224534116</c:v>
                </c:pt>
                <c:pt idx="41">
                  <c:v>0.51824189979573809</c:v>
                </c:pt>
                <c:pt idx="42">
                  <c:v>0.51749285766638975</c:v>
                </c:pt>
                <c:pt idx="43">
                  <c:v>0.51674373691565023</c:v>
                </c:pt>
                <c:pt idx="44">
                  <c:v>0.51674373691565023</c:v>
                </c:pt>
                <c:pt idx="45">
                  <c:v>0.51824189979573809</c:v>
                </c:pt>
                <c:pt idx="46">
                  <c:v>0.52572725897981032</c:v>
                </c:pt>
                <c:pt idx="47">
                  <c:v>0.51899085994592553</c:v>
                </c:pt>
                <c:pt idx="48">
                  <c:v>0.51824189979573809</c:v>
                </c:pt>
                <c:pt idx="49">
                  <c:v>0.51599454090270203</c:v>
                </c:pt>
                <c:pt idx="50">
                  <c:v>0.51749285766638975</c:v>
                </c:pt>
                <c:pt idx="51">
                  <c:v>0.51824189979573809</c:v>
                </c:pt>
                <c:pt idx="52">
                  <c:v>0.51749285766638975</c:v>
                </c:pt>
                <c:pt idx="53">
                  <c:v>0.51749285766638975</c:v>
                </c:pt>
                <c:pt idx="54">
                  <c:v>0.51749285766638975</c:v>
                </c:pt>
                <c:pt idx="55">
                  <c:v>0.51749285766638975</c:v>
                </c:pt>
                <c:pt idx="56">
                  <c:v>0.51674373691565023</c:v>
                </c:pt>
                <c:pt idx="57">
                  <c:v>0.52572725897981032</c:v>
                </c:pt>
                <c:pt idx="58">
                  <c:v>0.51674373691565023</c:v>
                </c:pt>
                <c:pt idx="59">
                  <c:v>0.52348271144267522</c:v>
                </c:pt>
                <c:pt idx="60">
                  <c:v>0.51674373691565023</c:v>
                </c:pt>
                <c:pt idx="61">
                  <c:v>0.51824189979573809</c:v>
                </c:pt>
                <c:pt idx="62">
                  <c:v>0.51824189979573809</c:v>
                </c:pt>
                <c:pt idx="63">
                  <c:v>0.52348271144267522</c:v>
                </c:pt>
                <c:pt idx="64">
                  <c:v>0.53170739407194878</c:v>
                </c:pt>
                <c:pt idx="65">
                  <c:v>0.51824189979573809</c:v>
                </c:pt>
                <c:pt idx="66">
                  <c:v>0.51824189979573809</c:v>
                </c:pt>
                <c:pt idx="67">
                  <c:v>0.51749285766638975</c:v>
                </c:pt>
                <c:pt idx="68">
                  <c:v>0.51749285766638975</c:v>
                </c:pt>
                <c:pt idx="69">
                  <c:v>0.51599454090270203</c:v>
                </c:pt>
                <c:pt idx="70">
                  <c:v>0.52348271144267522</c:v>
                </c:pt>
                <c:pt idx="71">
                  <c:v>0.53170739407194878</c:v>
                </c:pt>
                <c:pt idx="72">
                  <c:v>0.51599454090270203</c:v>
                </c:pt>
                <c:pt idx="73">
                  <c:v>0.52048852088516173</c:v>
                </c:pt>
                <c:pt idx="74">
                  <c:v>0.51599454090270203</c:v>
                </c:pt>
                <c:pt idx="75">
                  <c:v>0.51824189979573809</c:v>
                </c:pt>
                <c:pt idx="76">
                  <c:v>0.51824189979573809</c:v>
                </c:pt>
                <c:pt idx="77">
                  <c:v>0.51824189979573809</c:v>
                </c:pt>
                <c:pt idx="78">
                  <c:v>0.51749285766638975</c:v>
                </c:pt>
                <c:pt idx="79">
                  <c:v>0.53170739407194878</c:v>
                </c:pt>
                <c:pt idx="80">
                  <c:v>0.51749285766638975</c:v>
                </c:pt>
                <c:pt idx="81">
                  <c:v>0.51749285766638975</c:v>
                </c:pt>
                <c:pt idx="82">
                  <c:v>0.52722305224534116</c:v>
                </c:pt>
                <c:pt idx="83">
                  <c:v>0.52273431359395139</c:v>
                </c:pt>
                <c:pt idx="84">
                  <c:v>0.51749285766638975</c:v>
                </c:pt>
                <c:pt idx="85">
                  <c:v>0.51749285766638975</c:v>
                </c:pt>
                <c:pt idx="86">
                  <c:v>0.52871835695143954</c:v>
                </c:pt>
                <c:pt idx="87">
                  <c:v>0.51749285766638975</c:v>
                </c:pt>
                <c:pt idx="88">
                  <c:v>0.51749285766638975</c:v>
                </c:pt>
                <c:pt idx="89">
                  <c:v>0.52871835695143954</c:v>
                </c:pt>
                <c:pt idx="90">
                  <c:v>0.52123721496627407</c:v>
                </c:pt>
                <c:pt idx="91">
                  <c:v>0.51674373691565023</c:v>
                </c:pt>
                <c:pt idx="92">
                  <c:v>0.51973973476065494</c:v>
                </c:pt>
                <c:pt idx="93">
                  <c:v>0.52497918747894001</c:v>
                </c:pt>
                <c:pt idx="94">
                  <c:v>0.52497918747894001</c:v>
                </c:pt>
                <c:pt idx="95">
                  <c:v>0.52497918747894001</c:v>
                </c:pt>
                <c:pt idx="96">
                  <c:v>0.52946581776122714</c:v>
                </c:pt>
                <c:pt idx="97">
                  <c:v>0.52572725897981032</c:v>
                </c:pt>
                <c:pt idx="98">
                  <c:v>0.51824189979573809</c:v>
                </c:pt>
                <c:pt idx="99">
                  <c:v>0.52273431359395139</c:v>
                </c:pt>
                <c:pt idx="100">
                  <c:v>0.52946581776122714</c:v>
                </c:pt>
                <c:pt idx="101">
                  <c:v>0.53842409118692636</c:v>
                </c:pt>
                <c:pt idx="102">
                  <c:v>0.51824189979573809</c:v>
                </c:pt>
                <c:pt idx="103">
                  <c:v>0.52871835695143954</c:v>
                </c:pt>
                <c:pt idx="104">
                  <c:v>0.52722305224534116</c:v>
                </c:pt>
                <c:pt idx="105">
                  <c:v>0.51749285766638975</c:v>
                </c:pt>
                <c:pt idx="106">
                  <c:v>0.52572725897981032</c:v>
                </c:pt>
                <c:pt idx="107">
                  <c:v>0.52722305224534116</c:v>
                </c:pt>
                <c:pt idx="108">
                  <c:v>0.52797076733557347</c:v>
                </c:pt>
                <c:pt idx="109">
                  <c:v>0.52797076733557347</c:v>
                </c:pt>
                <c:pt idx="110">
                  <c:v>0.52722305224534116</c:v>
                </c:pt>
                <c:pt idx="111">
                  <c:v>0.51599454090270203</c:v>
                </c:pt>
                <c:pt idx="112">
                  <c:v>0.52722305224534116</c:v>
                </c:pt>
                <c:pt idx="113">
                  <c:v>0.52797076733557347</c:v>
                </c:pt>
                <c:pt idx="114">
                  <c:v>0.51599454090270203</c:v>
                </c:pt>
                <c:pt idx="115">
                  <c:v>0.53170739407194878</c:v>
                </c:pt>
                <c:pt idx="116">
                  <c:v>0.52273431359395139</c:v>
                </c:pt>
                <c:pt idx="117">
                  <c:v>0.52871835695143954</c:v>
                </c:pt>
                <c:pt idx="118">
                  <c:v>0.52273431359395139</c:v>
                </c:pt>
                <c:pt idx="119">
                  <c:v>0.52722305224534116</c:v>
                </c:pt>
                <c:pt idx="120">
                  <c:v>0.51674373691565023</c:v>
                </c:pt>
                <c:pt idx="121">
                  <c:v>0.52497918747894001</c:v>
                </c:pt>
                <c:pt idx="122">
                  <c:v>0.52722305224534116</c:v>
                </c:pt>
                <c:pt idx="123">
                  <c:v>0.51749285766638975</c:v>
                </c:pt>
                <c:pt idx="124">
                  <c:v>0.52797076733557347</c:v>
                </c:pt>
                <c:pt idx="125">
                  <c:v>0.52871835695143954</c:v>
                </c:pt>
                <c:pt idx="126">
                  <c:v>0.52871835695143954</c:v>
                </c:pt>
                <c:pt idx="127">
                  <c:v>0.53170739407194878</c:v>
                </c:pt>
                <c:pt idx="128">
                  <c:v>0.52722305224534116</c:v>
                </c:pt>
                <c:pt idx="129">
                  <c:v>0.52871835695143954</c:v>
                </c:pt>
                <c:pt idx="130">
                  <c:v>0.52871835695143954</c:v>
                </c:pt>
                <c:pt idx="131">
                  <c:v>0.52722305224534116</c:v>
                </c:pt>
                <c:pt idx="132">
                  <c:v>0.52797076733557347</c:v>
                </c:pt>
                <c:pt idx="133">
                  <c:v>0.52871835695143954</c:v>
                </c:pt>
                <c:pt idx="134">
                  <c:v>0.52871835695143954</c:v>
                </c:pt>
                <c:pt idx="135">
                  <c:v>0.52871835695143954</c:v>
                </c:pt>
                <c:pt idx="136">
                  <c:v>0.52722305224534116</c:v>
                </c:pt>
                <c:pt idx="137">
                  <c:v>0.52722305224534116</c:v>
                </c:pt>
                <c:pt idx="138">
                  <c:v>0.52946581776122714</c:v>
                </c:pt>
                <c:pt idx="139">
                  <c:v>0.52946581776122714</c:v>
                </c:pt>
                <c:pt idx="140">
                  <c:v>0.52871835695143954</c:v>
                </c:pt>
                <c:pt idx="141">
                  <c:v>0.52871835695143954</c:v>
                </c:pt>
                <c:pt idx="142">
                  <c:v>0.51824189979573809</c:v>
                </c:pt>
                <c:pt idx="143">
                  <c:v>0.52722305224534116</c:v>
                </c:pt>
                <c:pt idx="144">
                  <c:v>0.52797076733557347</c:v>
                </c:pt>
                <c:pt idx="145">
                  <c:v>0.52946581776122714</c:v>
                </c:pt>
                <c:pt idx="146">
                  <c:v>0.52946581776122714</c:v>
                </c:pt>
                <c:pt idx="147">
                  <c:v>0.52273431359395139</c:v>
                </c:pt>
                <c:pt idx="148">
                  <c:v>0.51973973476065494</c:v>
                </c:pt>
                <c:pt idx="149">
                  <c:v>0.51973973476065494</c:v>
                </c:pt>
                <c:pt idx="150">
                  <c:v>0.51824189979573809</c:v>
                </c:pt>
                <c:pt idx="151">
                  <c:v>0.51674373691565023</c:v>
                </c:pt>
                <c:pt idx="152">
                  <c:v>0.52348271144267522</c:v>
                </c:pt>
                <c:pt idx="153">
                  <c:v>0.52572725897981032</c:v>
                </c:pt>
                <c:pt idx="154">
                  <c:v>0.51973973476065494</c:v>
                </c:pt>
                <c:pt idx="155">
                  <c:v>0.51973973476065494</c:v>
                </c:pt>
                <c:pt idx="156">
                  <c:v>0.52348271144267522</c:v>
                </c:pt>
                <c:pt idx="157">
                  <c:v>0.52348271144267522</c:v>
                </c:pt>
                <c:pt idx="158">
                  <c:v>0.51749285766638975</c:v>
                </c:pt>
                <c:pt idx="159">
                  <c:v>0.53170739407194878</c:v>
                </c:pt>
                <c:pt idx="160">
                  <c:v>0.52273431359395139</c:v>
                </c:pt>
                <c:pt idx="161">
                  <c:v>0.51674373691565023</c:v>
                </c:pt>
                <c:pt idx="162">
                  <c:v>0.52273431359395139</c:v>
                </c:pt>
                <c:pt idx="163">
                  <c:v>0.51749285766638975</c:v>
                </c:pt>
                <c:pt idx="164">
                  <c:v>0.51749285766638975</c:v>
                </c:pt>
                <c:pt idx="165">
                  <c:v>0.51824189979573809</c:v>
                </c:pt>
                <c:pt idx="166">
                  <c:v>0.52273431359395139</c:v>
                </c:pt>
                <c:pt idx="167">
                  <c:v>0.51824189979573809</c:v>
                </c:pt>
                <c:pt idx="168">
                  <c:v>0.52273431359395139</c:v>
                </c:pt>
                <c:pt idx="169">
                  <c:v>0.51899085994592553</c:v>
                </c:pt>
                <c:pt idx="170">
                  <c:v>0.52348271144267522</c:v>
                </c:pt>
                <c:pt idx="171">
                  <c:v>0.53842409118692636</c:v>
                </c:pt>
                <c:pt idx="172">
                  <c:v>0.51824189979573809</c:v>
                </c:pt>
                <c:pt idx="173">
                  <c:v>0.52048852088516173</c:v>
                </c:pt>
                <c:pt idx="174">
                  <c:v>0.51674373691565023</c:v>
                </c:pt>
                <c:pt idx="175">
                  <c:v>0.52497918747894001</c:v>
                </c:pt>
                <c:pt idx="176">
                  <c:v>0.52273431359395139</c:v>
                </c:pt>
                <c:pt idx="177">
                  <c:v>0.51674373691565023</c:v>
                </c:pt>
                <c:pt idx="178">
                  <c:v>0.53170739407194878</c:v>
                </c:pt>
                <c:pt idx="179">
                  <c:v>0.53842409118692636</c:v>
                </c:pt>
                <c:pt idx="180">
                  <c:v>0.52348271144267522</c:v>
                </c:pt>
                <c:pt idx="181">
                  <c:v>0.52273431359395139</c:v>
                </c:pt>
                <c:pt idx="182">
                  <c:v>0.52048852088516173</c:v>
                </c:pt>
                <c:pt idx="183">
                  <c:v>0.51973973476065494</c:v>
                </c:pt>
                <c:pt idx="184">
                  <c:v>0.51973973476065494</c:v>
                </c:pt>
                <c:pt idx="185">
                  <c:v>0.52497918747894001</c:v>
                </c:pt>
                <c:pt idx="186">
                  <c:v>0.53170739407194878</c:v>
                </c:pt>
                <c:pt idx="187">
                  <c:v>0.52348271144267522</c:v>
                </c:pt>
                <c:pt idx="188">
                  <c:v>0.52572725897981032</c:v>
                </c:pt>
                <c:pt idx="189">
                  <c:v>0.52273431359395139</c:v>
                </c:pt>
                <c:pt idx="190">
                  <c:v>0.52348271144267522</c:v>
                </c:pt>
                <c:pt idx="191">
                  <c:v>0.52273431359395139</c:v>
                </c:pt>
                <c:pt idx="192">
                  <c:v>0.52273431359395139</c:v>
                </c:pt>
                <c:pt idx="193">
                  <c:v>0.52572725897981032</c:v>
                </c:pt>
                <c:pt idx="194">
                  <c:v>0.52348271144267522</c:v>
                </c:pt>
                <c:pt idx="195">
                  <c:v>0.52273431359395139</c:v>
                </c:pt>
                <c:pt idx="196">
                  <c:v>0.51973973476065494</c:v>
                </c:pt>
                <c:pt idx="197">
                  <c:v>0.52348271144267522</c:v>
                </c:pt>
                <c:pt idx="198">
                  <c:v>0.52348271144267522</c:v>
                </c:pt>
                <c:pt idx="199">
                  <c:v>0.52497918747894001</c:v>
                </c:pt>
                <c:pt idx="200">
                  <c:v>0.52572725897981032</c:v>
                </c:pt>
                <c:pt idx="201">
                  <c:v>0.52048852088516173</c:v>
                </c:pt>
                <c:pt idx="202">
                  <c:v>0.52273431359395139</c:v>
                </c:pt>
                <c:pt idx="203">
                  <c:v>0.52348271144267522</c:v>
                </c:pt>
                <c:pt idx="204">
                  <c:v>0.52273431359395139</c:v>
                </c:pt>
                <c:pt idx="205">
                  <c:v>0.51973973476065494</c:v>
                </c:pt>
                <c:pt idx="206">
                  <c:v>0.52497918747894001</c:v>
                </c:pt>
                <c:pt idx="207">
                  <c:v>0.52273431359395139</c:v>
                </c:pt>
                <c:pt idx="208">
                  <c:v>0.51973973476065494</c:v>
                </c:pt>
                <c:pt idx="209">
                  <c:v>0.52572725897981032</c:v>
                </c:pt>
                <c:pt idx="210">
                  <c:v>0.52497918747894001</c:v>
                </c:pt>
                <c:pt idx="211">
                  <c:v>0.52348271144267522</c:v>
                </c:pt>
                <c:pt idx="212">
                  <c:v>0.52348271144267522</c:v>
                </c:pt>
                <c:pt idx="213">
                  <c:v>0.52497918747894001</c:v>
                </c:pt>
                <c:pt idx="214">
                  <c:v>0.53170739407194878</c:v>
                </c:pt>
                <c:pt idx="215">
                  <c:v>0.52273431359395139</c:v>
                </c:pt>
                <c:pt idx="216">
                  <c:v>0.52273431359395139</c:v>
                </c:pt>
                <c:pt idx="217">
                  <c:v>0.52273431359395139</c:v>
                </c:pt>
                <c:pt idx="218">
                  <c:v>0.52273431359395139</c:v>
                </c:pt>
                <c:pt idx="219">
                  <c:v>0.52348271144267522</c:v>
                </c:pt>
                <c:pt idx="220">
                  <c:v>0.52348271144267522</c:v>
                </c:pt>
                <c:pt idx="221">
                  <c:v>0.52048852088516173</c:v>
                </c:pt>
                <c:pt idx="222">
                  <c:v>0.52348271144267522</c:v>
                </c:pt>
                <c:pt idx="223">
                  <c:v>0.52348271144267522</c:v>
                </c:pt>
                <c:pt idx="224">
                  <c:v>0.52273431359395139</c:v>
                </c:pt>
                <c:pt idx="225">
                  <c:v>0.52497918747894001</c:v>
                </c:pt>
                <c:pt idx="226">
                  <c:v>0.53842409118692636</c:v>
                </c:pt>
                <c:pt idx="227">
                  <c:v>0.52048852088516173</c:v>
                </c:pt>
                <c:pt idx="228">
                  <c:v>0.53170739407194878</c:v>
                </c:pt>
                <c:pt idx="229">
                  <c:v>0.52048852088516173</c:v>
                </c:pt>
                <c:pt idx="230">
                  <c:v>0.52348271144267522</c:v>
                </c:pt>
                <c:pt idx="231">
                  <c:v>0.52273431359395139</c:v>
                </c:pt>
                <c:pt idx="232">
                  <c:v>0.52273431359395139</c:v>
                </c:pt>
                <c:pt idx="233">
                  <c:v>0.51973973476065494</c:v>
                </c:pt>
                <c:pt idx="234">
                  <c:v>0.53170739407194878</c:v>
                </c:pt>
                <c:pt idx="235">
                  <c:v>0.52497918747894001</c:v>
                </c:pt>
                <c:pt idx="236">
                  <c:v>0.52348271144267522</c:v>
                </c:pt>
                <c:pt idx="237">
                  <c:v>0.52048852088516173</c:v>
                </c:pt>
                <c:pt idx="238">
                  <c:v>0.52048852088516173</c:v>
                </c:pt>
                <c:pt idx="239">
                  <c:v>0.52497918747894001</c:v>
                </c:pt>
                <c:pt idx="240">
                  <c:v>0.53170739407194878</c:v>
                </c:pt>
                <c:pt idx="241">
                  <c:v>0.52348271144267522</c:v>
                </c:pt>
                <c:pt idx="242">
                  <c:v>0.53170739407194878</c:v>
                </c:pt>
                <c:pt idx="243">
                  <c:v>0.52497918747894001</c:v>
                </c:pt>
                <c:pt idx="244">
                  <c:v>0.52048852088516173</c:v>
                </c:pt>
                <c:pt idx="245">
                  <c:v>0.52273431359395139</c:v>
                </c:pt>
                <c:pt idx="246">
                  <c:v>0.52273431359395139</c:v>
                </c:pt>
                <c:pt idx="247">
                  <c:v>0.52273431359395139</c:v>
                </c:pt>
                <c:pt idx="248">
                  <c:v>0.53170739407194878</c:v>
                </c:pt>
                <c:pt idx="249">
                  <c:v>0.52348271144267522</c:v>
                </c:pt>
                <c:pt idx="250">
                  <c:v>0.52273431359395139</c:v>
                </c:pt>
                <c:pt idx="251">
                  <c:v>0.52348271144267522</c:v>
                </c:pt>
                <c:pt idx="252">
                  <c:v>0.52273431359395139</c:v>
                </c:pt>
                <c:pt idx="253">
                  <c:v>0.52348271144267522</c:v>
                </c:pt>
                <c:pt idx="254">
                  <c:v>0.52273431359395139</c:v>
                </c:pt>
                <c:pt idx="255">
                  <c:v>0.51973973476065494</c:v>
                </c:pt>
                <c:pt idx="256">
                  <c:v>0.52348271144267522</c:v>
                </c:pt>
                <c:pt idx="257">
                  <c:v>0.53170739407194878</c:v>
                </c:pt>
                <c:pt idx="258">
                  <c:v>0.52722305224534116</c:v>
                </c:pt>
                <c:pt idx="259">
                  <c:v>0.52273431359395139</c:v>
                </c:pt>
                <c:pt idx="260">
                  <c:v>0.52497918747894001</c:v>
                </c:pt>
                <c:pt idx="261">
                  <c:v>0.53170739407194878</c:v>
                </c:pt>
                <c:pt idx="262">
                  <c:v>0.52497918747894001</c:v>
                </c:pt>
                <c:pt idx="263">
                  <c:v>0.53170739407194878</c:v>
                </c:pt>
                <c:pt idx="264">
                  <c:v>0.52273431359395139</c:v>
                </c:pt>
                <c:pt idx="265">
                  <c:v>0.52797076733557347</c:v>
                </c:pt>
                <c:pt idx="266">
                  <c:v>0.53842409118692636</c:v>
                </c:pt>
                <c:pt idx="267">
                  <c:v>0.52722305224534116</c:v>
                </c:pt>
                <c:pt idx="268">
                  <c:v>0.52797076733557347</c:v>
                </c:pt>
                <c:pt idx="269">
                  <c:v>0.52722305224534116</c:v>
                </c:pt>
                <c:pt idx="270">
                  <c:v>0.52871835695143954</c:v>
                </c:pt>
                <c:pt idx="271">
                  <c:v>0.53170739407194878</c:v>
                </c:pt>
                <c:pt idx="272">
                  <c:v>0.52871835695143954</c:v>
                </c:pt>
                <c:pt idx="273">
                  <c:v>0.53170739407194878</c:v>
                </c:pt>
                <c:pt idx="274">
                  <c:v>0.52871835695143954</c:v>
                </c:pt>
                <c:pt idx="275">
                  <c:v>0.52722305224534116</c:v>
                </c:pt>
                <c:pt idx="276">
                  <c:v>0.53170739407194878</c:v>
                </c:pt>
                <c:pt idx="277">
                  <c:v>0.52348271144267522</c:v>
                </c:pt>
                <c:pt idx="278">
                  <c:v>0.52273431359395139</c:v>
                </c:pt>
                <c:pt idx="279">
                  <c:v>0.52348271144267522</c:v>
                </c:pt>
                <c:pt idx="280">
                  <c:v>0.53842409118692636</c:v>
                </c:pt>
                <c:pt idx="281">
                  <c:v>0.52348271144267522</c:v>
                </c:pt>
                <c:pt idx="282">
                  <c:v>0.52722305224534116</c:v>
                </c:pt>
                <c:pt idx="283">
                  <c:v>0.52797076733557347</c:v>
                </c:pt>
                <c:pt idx="284">
                  <c:v>0.52871835695143954</c:v>
                </c:pt>
                <c:pt idx="285">
                  <c:v>0.52722305224534116</c:v>
                </c:pt>
                <c:pt idx="286">
                  <c:v>0.52871835695143954</c:v>
                </c:pt>
                <c:pt idx="287">
                  <c:v>0.52722305224534116</c:v>
                </c:pt>
                <c:pt idx="288">
                  <c:v>0.52722305224534116</c:v>
                </c:pt>
                <c:pt idx="289">
                  <c:v>0.52273431359395139</c:v>
                </c:pt>
                <c:pt idx="290">
                  <c:v>0.52572725897981032</c:v>
                </c:pt>
                <c:pt idx="291">
                  <c:v>0.52497918747894001</c:v>
                </c:pt>
                <c:pt idx="292">
                  <c:v>0.52273431359395139</c:v>
                </c:pt>
                <c:pt idx="293">
                  <c:v>0.52348271144267522</c:v>
                </c:pt>
                <c:pt idx="294">
                  <c:v>0.52722305224534116</c:v>
                </c:pt>
                <c:pt idx="295">
                  <c:v>0.52273431359395139</c:v>
                </c:pt>
                <c:pt idx="296">
                  <c:v>0.52348271144267522</c:v>
                </c:pt>
                <c:pt idx="297">
                  <c:v>0.53170739407194878</c:v>
                </c:pt>
                <c:pt idx="298">
                  <c:v>0.52722305224534116</c:v>
                </c:pt>
                <c:pt idx="299">
                  <c:v>0.52722305224534116</c:v>
                </c:pt>
                <c:pt idx="300">
                  <c:v>0.52797076733557347</c:v>
                </c:pt>
                <c:pt idx="301">
                  <c:v>0.52722305224534116</c:v>
                </c:pt>
                <c:pt idx="302">
                  <c:v>0.52572725897981032</c:v>
                </c:pt>
                <c:pt idx="303">
                  <c:v>0.52273431359395139</c:v>
                </c:pt>
                <c:pt idx="304">
                  <c:v>0.52273431359395139</c:v>
                </c:pt>
                <c:pt idx="305">
                  <c:v>0.52348271144267522</c:v>
                </c:pt>
                <c:pt idx="306">
                  <c:v>0.52273431359395139</c:v>
                </c:pt>
                <c:pt idx="307">
                  <c:v>0.52273431359395139</c:v>
                </c:pt>
                <c:pt idx="308">
                  <c:v>0.52572725897981032</c:v>
                </c:pt>
                <c:pt idx="309">
                  <c:v>0.53170739407194878</c:v>
                </c:pt>
                <c:pt idx="310">
                  <c:v>0.52273431359395139</c:v>
                </c:pt>
                <c:pt idx="311">
                  <c:v>0.52871835695143954</c:v>
                </c:pt>
                <c:pt idx="312">
                  <c:v>0.52572725897981032</c:v>
                </c:pt>
                <c:pt idx="313">
                  <c:v>0.52348271144267522</c:v>
                </c:pt>
                <c:pt idx="314">
                  <c:v>0.52722305224534116</c:v>
                </c:pt>
                <c:pt idx="315">
                  <c:v>0.52348271144267522</c:v>
                </c:pt>
                <c:pt idx="316">
                  <c:v>0.53170739407194878</c:v>
                </c:pt>
                <c:pt idx="317">
                  <c:v>0.52497918747894001</c:v>
                </c:pt>
                <c:pt idx="318">
                  <c:v>0.52348271144267522</c:v>
                </c:pt>
                <c:pt idx="319">
                  <c:v>0.52871835695143954</c:v>
                </c:pt>
                <c:pt idx="320">
                  <c:v>0.52797076733557347</c:v>
                </c:pt>
                <c:pt idx="321">
                  <c:v>0.52572725897981032</c:v>
                </c:pt>
                <c:pt idx="322">
                  <c:v>0.52273431359395139</c:v>
                </c:pt>
                <c:pt idx="323">
                  <c:v>0.52871835695143954</c:v>
                </c:pt>
                <c:pt idx="324">
                  <c:v>0.52722305224534116</c:v>
                </c:pt>
                <c:pt idx="325">
                  <c:v>0.52722305224534116</c:v>
                </c:pt>
                <c:pt idx="326">
                  <c:v>0.52722305224534116</c:v>
                </c:pt>
                <c:pt idx="327">
                  <c:v>0.52722305224534116</c:v>
                </c:pt>
                <c:pt idx="328">
                  <c:v>0.52722305224534116</c:v>
                </c:pt>
                <c:pt idx="329">
                  <c:v>0.53842409118692636</c:v>
                </c:pt>
                <c:pt idx="330">
                  <c:v>0.51973973476065494</c:v>
                </c:pt>
                <c:pt idx="331">
                  <c:v>0.52722305224534116</c:v>
                </c:pt>
                <c:pt idx="332">
                  <c:v>0.52348271144267522</c:v>
                </c:pt>
                <c:pt idx="333">
                  <c:v>0.52497918747894001</c:v>
                </c:pt>
                <c:pt idx="334">
                  <c:v>0.52348271144267522</c:v>
                </c:pt>
                <c:pt idx="335">
                  <c:v>0.52348271144267522</c:v>
                </c:pt>
                <c:pt idx="336">
                  <c:v>0.52572725897981032</c:v>
                </c:pt>
                <c:pt idx="337">
                  <c:v>0.52722305224534116</c:v>
                </c:pt>
                <c:pt idx="338">
                  <c:v>0.52722305224534116</c:v>
                </c:pt>
                <c:pt idx="339">
                  <c:v>0.53170739407194878</c:v>
                </c:pt>
                <c:pt idx="340">
                  <c:v>0.52871835695143954</c:v>
                </c:pt>
                <c:pt idx="341">
                  <c:v>0.52348271144267522</c:v>
                </c:pt>
                <c:pt idx="342">
                  <c:v>0.52273431359395139</c:v>
                </c:pt>
                <c:pt idx="343">
                  <c:v>0.52348271144267522</c:v>
                </c:pt>
                <c:pt idx="344">
                  <c:v>0.52348271144267522</c:v>
                </c:pt>
                <c:pt idx="345">
                  <c:v>0.52722305224534116</c:v>
                </c:pt>
                <c:pt idx="346">
                  <c:v>0.52722305224534116</c:v>
                </c:pt>
                <c:pt idx="347">
                  <c:v>0.52497918747894001</c:v>
                </c:pt>
                <c:pt idx="348">
                  <c:v>0.53170739407194878</c:v>
                </c:pt>
                <c:pt idx="349">
                  <c:v>0.52348271144267522</c:v>
                </c:pt>
                <c:pt idx="350">
                  <c:v>0.52572725897981032</c:v>
                </c:pt>
                <c:pt idx="351">
                  <c:v>0.52572725897981032</c:v>
                </c:pt>
                <c:pt idx="352">
                  <c:v>0.52722305224534116</c:v>
                </c:pt>
                <c:pt idx="353">
                  <c:v>0.52871835695143954</c:v>
                </c:pt>
                <c:pt idx="354">
                  <c:v>0.52871835695143954</c:v>
                </c:pt>
                <c:pt idx="355">
                  <c:v>0.52722305224534116</c:v>
                </c:pt>
                <c:pt idx="356">
                  <c:v>0.52797076733557347</c:v>
                </c:pt>
                <c:pt idx="357">
                  <c:v>0.53842409118692636</c:v>
                </c:pt>
                <c:pt idx="358">
                  <c:v>0.52348271144267522</c:v>
                </c:pt>
                <c:pt idx="359">
                  <c:v>0.52497918747894001</c:v>
                </c:pt>
                <c:pt idx="360">
                  <c:v>0.53170739407194878</c:v>
                </c:pt>
                <c:pt idx="361">
                  <c:v>0.52273431359395139</c:v>
                </c:pt>
                <c:pt idx="362">
                  <c:v>0.52273431359395139</c:v>
                </c:pt>
                <c:pt idx="363">
                  <c:v>0.52722305224534116</c:v>
                </c:pt>
                <c:pt idx="364">
                  <c:v>0.52273431359395139</c:v>
                </c:pt>
                <c:pt idx="365">
                  <c:v>0.52497918747894001</c:v>
                </c:pt>
                <c:pt idx="366">
                  <c:v>0.52348271144267522</c:v>
                </c:pt>
                <c:pt idx="367">
                  <c:v>0.52871835695143954</c:v>
                </c:pt>
                <c:pt idx="368">
                  <c:v>0.52871835695143954</c:v>
                </c:pt>
                <c:pt idx="369">
                  <c:v>0.52871835695143954</c:v>
                </c:pt>
                <c:pt idx="370">
                  <c:v>0.52722305224534116</c:v>
                </c:pt>
                <c:pt idx="371">
                  <c:v>0.52722305224534116</c:v>
                </c:pt>
                <c:pt idx="372">
                  <c:v>0.53170739407194878</c:v>
                </c:pt>
                <c:pt idx="373">
                  <c:v>0.52722305224534116</c:v>
                </c:pt>
                <c:pt idx="374">
                  <c:v>0.52722305224534116</c:v>
                </c:pt>
                <c:pt idx="375">
                  <c:v>0.52722305224534116</c:v>
                </c:pt>
                <c:pt idx="376">
                  <c:v>0.52797076733557347</c:v>
                </c:pt>
                <c:pt idx="377">
                  <c:v>0.52871835695143954</c:v>
                </c:pt>
                <c:pt idx="378">
                  <c:v>0.52722305224534116</c:v>
                </c:pt>
                <c:pt idx="379">
                  <c:v>0.52871835695143954</c:v>
                </c:pt>
                <c:pt idx="380">
                  <c:v>0.52797076733557347</c:v>
                </c:pt>
                <c:pt idx="381">
                  <c:v>0.52722305224534116</c:v>
                </c:pt>
                <c:pt idx="382">
                  <c:v>0.52722305224534116</c:v>
                </c:pt>
                <c:pt idx="383">
                  <c:v>0.52797076733557347</c:v>
                </c:pt>
                <c:pt idx="384">
                  <c:v>0.53170739407194878</c:v>
                </c:pt>
                <c:pt idx="385">
                  <c:v>0.52572725897981032</c:v>
                </c:pt>
                <c:pt idx="386">
                  <c:v>0.52722305224534116</c:v>
                </c:pt>
                <c:pt idx="387">
                  <c:v>0.52722305224534116</c:v>
                </c:pt>
                <c:pt idx="388">
                  <c:v>0.52497918747894001</c:v>
                </c:pt>
                <c:pt idx="389">
                  <c:v>0.52722305224534116</c:v>
                </c:pt>
                <c:pt idx="390">
                  <c:v>0.53842409118692636</c:v>
                </c:pt>
                <c:pt idx="391">
                  <c:v>0.52497918747894001</c:v>
                </c:pt>
                <c:pt idx="392">
                  <c:v>0.52797076733557347</c:v>
                </c:pt>
                <c:pt idx="393">
                  <c:v>0.52797076733557347</c:v>
                </c:pt>
                <c:pt idx="394">
                  <c:v>0.52722305224534116</c:v>
                </c:pt>
                <c:pt idx="395">
                  <c:v>0.52722305224534116</c:v>
                </c:pt>
                <c:pt idx="396">
                  <c:v>0.53170739407194878</c:v>
                </c:pt>
                <c:pt idx="397">
                  <c:v>0.52348271144267522</c:v>
                </c:pt>
                <c:pt idx="398">
                  <c:v>0.52273431359395139</c:v>
                </c:pt>
                <c:pt idx="399">
                  <c:v>0.53842409118692636</c:v>
                </c:pt>
                <c:pt idx="400">
                  <c:v>0.53842409118692636</c:v>
                </c:pt>
                <c:pt idx="401">
                  <c:v>0.52722305224534116</c:v>
                </c:pt>
                <c:pt idx="402">
                  <c:v>0.52722305224534116</c:v>
                </c:pt>
                <c:pt idx="403">
                  <c:v>0.53170739407194878</c:v>
                </c:pt>
                <c:pt idx="404">
                  <c:v>0.52572725897981032</c:v>
                </c:pt>
                <c:pt idx="405">
                  <c:v>0.51973973476065494</c:v>
                </c:pt>
                <c:pt idx="406">
                  <c:v>0.52048852088516173</c:v>
                </c:pt>
                <c:pt idx="407">
                  <c:v>0.52273431359395139</c:v>
                </c:pt>
                <c:pt idx="408">
                  <c:v>0.52348271144267522</c:v>
                </c:pt>
                <c:pt idx="409">
                  <c:v>0.52348271144267522</c:v>
                </c:pt>
                <c:pt idx="410">
                  <c:v>0.52048852088516173</c:v>
                </c:pt>
                <c:pt idx="411">
                  <c:v>0.52273431359395139</c:v>
                </c:pt>
                <c:pt idx="412">
                  <c:v>0.52497918747894001</c:v>
                </c:pt>
                <c:pt idx="413">
                  <c:v>0.52273431359395139</c:v>
                </c:pt>
                <c:pt idx="414">
                  <c:v>0.53170739407194878</c:v>
                </c:pt>
                <c:pt idx="415">
                  <c:v>0.52348271144267522</c:v>
                </c:pt>
                <c:pt idx="416">
                  <c:v>0.52273431359395139</c:v>
                </c:pt>
                <c:pt idx="417">
                  <c:v>0.52348271144267522</c:v>
                </c:pt>
                <c:pt idx="418">
                  <c:v>0.53170739407194878</c:v>
                </c:pt>
                <c:pt idx="419">
                  <c:v>0.52348271144267522</c:v>
                </c:pt>
                <c:pt idx="420">
                  <c:v>0.51973973476065494</c:v>
                </c:pt>
                <c:pt idx="421">
                  <c:v>0.52572725897981032</c:v>
                </c:pt>
                <c:pt idx="422">
                  <c:v>0.51973973476065494</c:v>
                </c:pt>
                <c:pt idx="423">
                  <c:v>0.52497918747894001</c:v>
                </c:pt>
                <c:pt idx="424">
                  <c:v>0.52497918747894001</c:v>
                </c:pt>
                <c:pt idx="425">
                  <c:v>0.52497918747894001</c:v>
                </c:pt>
                <c:pt idx="426">
                  <c:v>0.53842409118692636</c:v>
                </c:pt>
                <c:pt idx="427">
                  <c:v>0.53170739407194878</c:v>
                </c:pt>
                <c:pt idx="428">
                  <c:v>0.52048852088516173</c:v>
                </c:pt>
                <c:pt idx="429">
                  <c:v>0.52572725897981032</c:v>
                </c:pt>
                <c:pt idx="430">
                  <c:v>0.52273431359395139</c:v>
                </c:pt>
                <c:pt idx="431">
                  <c:v>0.52048852088516173</c:v>
                </c:pt>
                <c:pt idx="432">
                  <c:v>0.53170739407194878</c:v>
                </c:pt>
                <c:pt idx="433">
                  <c:v>0.52273431359395139</c:v>
                </c:pt>
                <c:pt idx="434">
                  <c:v>0.52273431359395139</c:v>
                </c:pt>
                <c:pt idx="435">
                  <c:v>0.52348271144267522</c:v>
                </c:pt>
                <c:pt idx="436">
                  <c:v>0.53170739407194878</c:v>
                </c:pt>
                <c:pt idx="437">
                  <c:v>0.52348271144267522</c:v>
                </c:pt>
                <c:pt idx="438">
                  <c:v>0.52348271144267522</c:v>
                </c:pt>
                <c:pt idx="439">
                  <c:v>0.52048852088516173</c:v>
                </c:pt>
                <c:pt idx="440">
                  <c:v>0.52497918747894001</c:v>
                </c:pt>
                <c:pt idx="441">
                  <c:v>0.52348271144267522</c:v>
                </c:pt>
                <c:pt idx="442">
                  <c:v>0.52348271144267522</c:v>
                </c:pt>
                <c:pt idx="443">
                  <c:v>0.52572725897981032</c:v>
                </c:pt>
                <c:pt idx="444">
                  <c:v>0.52048852088516173</c:v>
                </c:pt>
                <c:pt idx="445">
                  <c:v>0.52348271144267522</c:v>
                </c:pt>
                <c:pt idx="446">
                  <c:v>0.52273431359395139</c:v>
                </c:pt>
                <c:pt idx="447">
                  <c:v>0.53170739407194878</c:v>
                </c:pt>
                <c:pt idx="448">
                  <c:v>0.53170739407194878</c:v>
                </c:pt>
                <c:pt idx="449">
                  <c:v>0.52348271144267522</c:v>
                </c:pt>
                <c:pt idx="450">
                  <c:v>0.53170739407194878</c:v>
                </c:pt>
                <c:pt idx="451">
                  <c:v>0.52048852088516173</c:v>
                </c:pt>
                <c:pt idx="452">
                  <c:v>0.52572725897981032</c:v>
                </c:pt>
                <c:pt idx="453">
                  <c:v>0.52348271144267522</c:v>
                </c:pt>
                <c:pt idx="454">
                  <c:v>0.52048852088516173</c:v>
                </c:pt>
                <c:pt idx="455">
                  <c:v>0.52048852088516173</c:v>
                </c:pt>
                <c:pt idx="456">
                  <c:v>0.52348271144267522</c:v>
                </c:pt>
                <c:pt idx="457">
                  <c:v>0.53170739407194878</c:v>
                </c:pt>
                <c:pt idx="458">
                  <c:v>0.52348271144267522</c:v>
                </c:pt>
                <c:pt idx="459">
                  <c:v>0.52273431359395139</c:v>
                </c:pt>
                <c:pt idx="460">
                  <c:v>0.53170739407194878</c:v>
                </c:pt>
                <c:pt idx="461">
                  <c:v>0.52572725897981032</c:v>
                </c:pt>
                <c:pt idx="462">
                  <c:v>0.52048852088516173</c:v>
                </c:pt>
                <c:pt idx="463">
                  <c:v>0.51973973476065494</c:v>
                </c:pt>
                <c:pt idx="464">
                  <c:v>0.52348271144267522</c:v>
                </c:pt>
                <c:pt idx="465">
                  <c:v>0.52348271144267522</c:v>
                </c:pt>
                <c:pt idx="466">
                  <c:v>0.53842409118692636</c:v>
                </c:pt>
                <c:pt idx="467">
                  <c:v>0.52273431359395139</c:v>
                </c:pt>
                <c:pt idx="468">
                  <c:v>0.52348271144267522</c:v>
                </c:pt>
                <c:pt idx="469">
                  <c:v>0.52048852088516173</c:v>
                </c:pt>
                <c:pt idx="470">
                  <c:v>0.51973973476065494</c:v>
                </c:pt>
                <c:pt idx="471">
                  <c:v>0.52048852088516173</c:v>
                </c:pt>
                <c:pt idx="472">
                  <c:v>0.51973973476065494</c:v>
                </c:pt>
                <c:pt idx="473">
                  <c:v>0.52348271144267522</c:v>
                </c:pt>
                <c:pt idx="474">
                  <c:v>0.52348271144267522</c:v>
                </c:pt>
                <c:pt idx="475">
                  <c:v>0.52273431359395139</c:v>
                </c:pt>
                <c:pt idx="476">
                  <c:v>0.52497918747894001</c:v>
                </c:pt>
                <c:pt idx="477">
                  <c:v>0.51973973476065494</c:v>
                </c:pt>
                <c:pt idx="478">
                  <c:v>0.52348271144267522</c:v>
                </c:pt>
                <c:pt idx="479">
                  <c:v>0.52048852088516173</c:v>
                </c:pt>
                <c:pt idx="480">
                  <c:v>0.52348271144267522</c:v>
                </c:pt>
                <c:pt idx="481">
                  <c:v>0.53170739407194878</c:v>
                </c:pt>
                <c:pt idx="482">
                  <c:v>0.52572725897981032</c:v>
                </c:pt>
                <c:pt idx="483">
                  <c:v>0.52572725897981032</c:v>
                </c:pt>
                <c:pt idx="484">
                  <c:v>0.52273431359395139</c:v>
                </c:pt>
                <c:pt idx="485">
                  <c:v>0.51973973476065494</c:v>
                </c:pt>
                <c:pt idx="486">
                  <c:v>0.53842409118692636</c:v>
                </c:pt>
                <c:pt idx="487">
                  <c:v>0.53170739407194878</c:v>
                </c:pt>
                <c:pt idx="488">
                  <c:v>0.52572725897981032</c:v>
                </c:pt>
                <c:pt idx="489">
                  <c:v>0.52273431359395139</c:v>
                </c:pt>
                <c:pt idx="490">
                  <c:v>0.52348271144267522</c:v>
                </c:pt>
                <c:pt idx="491">
                  <c:v>0.52348271144267522</c:v>
                </c:pt>
                <c:pt idx="492">
                  <c:v>0.52048852088516173</c:v>
                </c:pt>
                <c:pt idx="493">
                  <c:v>0.52497918747894001</c:v>
                </c:pt>
                <c:pt idx="494">
                  <c:v>0.52348271144267522</c:v>
                </c:pt>
                <c:pt idx="495">
                  <c:v>0.52048852088516173</c:v>
                </c:pt>
                <c:pt idx="496">
                  <c:v>0.53170739407194878</c:v>
                </c:pt>
                <c:pt idx="497">
                  <c:v>0.51973973476065494</c:v>
                </c:pt>
                <c:pt idx="498">
                  <c:v>0.52497918747894001</c:v>
                </c:pt>
                <c:pt idx="499">
                  <c:v>0.53842409118692636</c:v>
                </c:pt>
                <c:pt idx="500">
                  <c:v>0.52348271144267522</c:v>
                </c:pt>
                <c:pt idx="501">
                  <c:v>0.52348271144267522</c:v>
                </c:pt>
                <c:pt idx="502">
                  <c:v>0.52273431359395139</c:v>
                </c:pt>
                <c:pt idx="503">
                  <c:v>0.52497918747894001</c:v>
                </c:pt>
                <c:pt idx="504">
                  <c:v>0.52348271144267522</c:v>
                </c:pt>
                <c:pt idx="505">
                  <c:v>0.52572725897981032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3216"/>
        <c:axId val="162154752"/>
      </c:lineChart>
      <c:catAx>
        <c:axId val="1621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54752"/>
        <c:crosses val="autoZero"/>
        <c:auto val="1"/>
        <c:lblAlgn val="ctr"/>
        <c:lblOffset val="100"/>
        <c:noMultiLvlLbl val="0"/>
      </c:catAx>
      <c:valAx>
        <c:axId val="162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5321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'Exceland R'!$J$3</c:f>
              <c:strCache>
                <c:ptCount val="1"/>
                <c:pt idx="0">
                  <c:v>BBR Probability</c:v>
                </c:pt>
              </c:strCache>
            </c:strRef>
          </c:tx>
          <c:marker>
            <c:symbol val="none"/>
          </c:marker>
          <c:val>
            <c:numRef>
              <c:f>'Exceland R'!$J$4:$J$509</c:f>
              <c:numCache>
                <c:formatCode>General</c:formatCode>
                <c:ptCount val="506"/>
                <c:pt idx="0">
                  <c:v>0.32132005557590299</c:v>
                </c:pt>
                <c:pt idx="1">
                  <c:v>0.34627717504164085</c:v>
                </c:pt>
                <c:pt idx="2">
                  <c:v>4.7437886766985078E-2</c:v>
                </c:pt>
                <c:pt idx="3">
                  <c:v>0.20735430775368496</c:v>
                </c:pt>
                <c:pt idx="4">
                  <c:v>0.10263767649052477</c:v>
                </c:pt>
                <c:pt idx="5">
                  <c:v>0.27014555572747923</c:v>
                </c:pt>
                <c:pt idx="6">
                  <c:v>0.36206914049783812</c:v>
                </c:pt>
                <c:pt idx="7">
                  <c:v>0.26172276009769008</c:v>
                </c:pt>
                <c:pt idx="8">
                  <c:v>-4.0420929093703234E-2</c:v>
                </c:pt>
                <c:pt idx="9">
                  <c:v>0.12660385171288305</c:v>
                </c:pt>
                <c:pt idx="10">
                  <c:v>8.7128931054977668E-2</c:v>
                </c:pt>
                <c:pt idx="11">
                  <c:v>0.14193026120449895</c:v>
                </c:pt>
                <c:pt idx="12">
                  <c:v>9.6420251459525319E-2</c:v>
                </c:pt>
                <c:pt idx="13">
                  <c:v>4.5293544402073019E-2</c:v>
                </c:pt>
                <c:pt idx="14">
                  <c:v>0.30632235794282042</c:v>
                </c:pt>
                <c:pt idx="15">
                  <c:v>9.3832030091816954E-2</c:v>
                </c:pt>
                <c:pt idx="16">
                  <c:v>0.50999919669726246</c:v>
                </c:pt>
                <c:pt idx="17">
                  <c:v>0.10655450238609539</c:v>
                </c:pt>
                <c:pt idx="18">
                  <c:v>0.1142716648344403</c:v>
                </c:pt>
                <c:pt idx="19">
                  <c:v>-3.038701544237947E-2</c:v>
                </c:pt>
                <c:pt idx="20">
                  <c:v>0.28889729420196392</c:v>
                </c:pt>
                <c:pt idx="21">
                  <c:v>7.5710579103551071E-2</c:v>
                </c:pt>
                <c:pt idx="22">
                  <c:v>-3.2062555035822116E-2</c:v>
                </c:pt>
                <c:pt idx="23">
                  <c:v>1.0673327957124116E-2</c:v>
                </c:pt>
                <c:pt idx="24">
                  <c:v>3.7729382939018188E-2</c:v>
                </c:pt>
                <c:pt idx="25">
                  <c:v>0.26340935255577791</c:v>
                </c:pt>
                <c:pt idx="26">
                  <c:v>0.19957602105746561</c:v>
                </c:pt>
                <c:pt idx="27">
                  <c:v>0.1277749344629609</c:v>
                </c:pt>
                <c:pt idx="28">
                  <c:v>0.42379967241199473</c:v>
                </c:pt>
                <c:pt idx="29">
                  <c:v>5.4507860229959501E-2</c:v>
                </c:pt>
                <c:pt idx="30">
                  <c:v>0.25851512817112043</c:v>
                </c:pt>
                <c:pt idx="31">
                  <c:v>6.2126775075419222E-2</c:v>
                </c:pt>
                <c:pt idx="32">
                  <c:v>5.7395859065745423E-2</c:v>
                </c:pt>
                <c:pt idx="33">
                  <c:v>0.1611133041301894</c:v>
                </c:pt>
                <c:pt idx="34">
                  <c:v>8.9381714187680594E-2</c:v>
                </c:pt>
                <c:pt idx="35">
                  <c:v>0.28156684263178572</c:v>
                </c:pt>
                <c:pt idx="36">
                  <c:v>2.3807780250204039E-2</c:v>
                </c:pt>
                <c:pt idx="37">
                  <c:v>8.4588160811672267E-2</c:v>
                </c:pt>
                <c:pt idx="38">
                  <c:v>2.2218033157519797E-2</c:v>
                </c:pt>
                <c:pt idx="39">
                  <c:v>0.37212880312869762</c:v>
                </c:pt>
                <c:pt idx="40">
                  <c:v>0.15053542232087125</c:v>
                </c:pt>
                <c:pt idx="41">
                  <c:v>0.11528297339229281</c:v>
                </c:pt>
                <c:pt idx="42">
                  <c:v>0.17527938039451865</c:v>
                </c:pt>
                <c:pt idx="43">
                  <c:v>0.28651896169634522</c:v>
                </c:pt>
                <c:pt idx="44">
                  <c:v>0.16980628197818295</c:v>
                </c:pt>
                <c:pt idx="45">
                  <c:v>0.22648303781460119</c:v>
                </c:pt>
                <c:pt idx="46">
                  <c:v>8.3336682771182391E-2</c:v>
                </c:pt>
                <c:pt idx="47">
                  <c:v>6.1279734344497599E-2</c:v>
                </c:pt>
                <c:pt idx="48">
                  <c:v>0.11592248898628649</c:v>
                </c:pt>
                <c:pt idx="49">
                  <c:v>0.21617497529540172</c:v>
                </c:pt>
                <c:pt idx="50">
                  <c:v>0.60578972009939624</c:v>
                </c:pt>
                <c:pt idx="51">
                  <c:v>0.27949811740938757</c:v>
                </c:pt>
                <c:pt idx="52">
                  <c:v>4.1114810475469249E-2</c:v>
                </c:pt>
                <c:pt idx="53">
                  <c:v>0.10796927754918413</c:v>
                </c:pt>
                <c:pt idx="54">
                  <c:v>0.19197212157528043</c:v>
                </c:pt>
                <c:pt idx="55">
                  <c:v>8.8829309916299587E-2</c:v>
                </c:pt>
                <c:pt idx="56">
                  <c:v>0.20987993080259637</c:v>
                </c:pt>
                <c:pt idx="57">
                  <c:v>0.14754837173075649</c:v>
                </c:pt>
                <c:pt idx="58">
                  <c:v>-0.11688543105624097</c:v>
                </c:pt>
                <c:pt idx="59">
                  <c:v>-8.900651227654631E-2</c:v>
                </c:pt>
                <c:pt idx="60">
                  <c:v>0.16678910873665953</c:v>
                </c:pt>
                <c:pt idx="61">
                  <c:v>0.15687291034929887</c:v>
                </c:pt>
                <c:pt idx="62">
                  <c:v>0.11696049735094756</c:v>
                </c:pt>
                <c:pt idx="63">
                  <c:v>0.12762895048427614</c:v>
                </c:pt>
                <c:pt idx="64">
                  <c:v>0.10627734184293564</c:v>
                </c:pt>
                <c:pt idx="65">
                  <c:v>0.13143957086037278</c:v>
                </c:pt>
                <c:pt idx="66">
                  <c:v>0.32949422484178431</c:v>
                </c:pt>
                <c:pt idx="67">
                  <c:v>0.14860183500965651</c:v>
                </c:pt>
                <c:pt idx="68">
                  <c:v>0.16089673648055894</c:v>
                </c:pt>
                <c:pt idx="69">
                  <c:v>0.16051262489939752</c:v>
                </c:pt>
                <c:pt idx="70">
                  <c:v>0.50903257178387973</c:v>
                </c:pt>
                <c:pt idx="71">
                  <c:v>0.4160890003662418</c:v>
                </c:pt>
                <c:pt idx="72">
                  <c:v>0.11622762023475545</c:v>
                </c:pt>
                <c:pt idx="73">
                  <c:v>0.1121076785170801</c:v>
                </c:pt>
                <c:pt idx="74">
                  <c:v>0.23581634719108716</c:v>
                </c:pt>
                <c:pt idx="75">
                  <c:v>5.3048077374569867E-2</c:v>
                </c:pt>
                <c:pt idx="76">
                  <c:v>0.13321080844371641</c:v>
                </c:pt>
                <c:pt idx="77">
                  <c:v>0.18692027400770464</c:v>
                </c:pt>
                <c:pt idx="78">
                  <c:v>9.747285574435062E-2</c:v>
                </c:pt>
                <c:pt idx="79">
                  <c:v>0.25200564062803443</c:v>
                </c:pt>
                <c:pt idx="80">
                  <c:v>0.39299177891060977</c:v>
                </c:pt>
                <c:pt idx="81">
                  <c:v>0.31760193054641578</c:v>
                </c:pt>
                <c:pt idx="82">
                  <c:v>8.5929348433201894E-2</c:v>
                </c:pt>
                <c:pt idx="83">
                  <c:v>0.60842676574082444</c:v>
                </c:pt>
                <c:pt idx="84">
                  <c:v>8.2750329449767512E-2</c:v>
                </c:pt>
                <c:pt idx="85">
                  <c:v>0.100493336863459</c:v>
                </c:pt>
                <c:pt idx="86">
                  <c:v>-1.4625166695912295E-2</c:v>
                </c:pt>
                <c:pt idx="87">
                  <c:v>0.27218759771221629</c:v>
                </c:pt>
                <c:pt idx="88">
                  <c:v>6.988051910649215E-2</c:v>
                </c:pt>
                <c:pt idx="89">
                  <c:v>0.25088382993442326</c:v>
                </c:pt>
                <c:pt idx="90">
                  <c:v>9.8371793084117851E-2</c:v>
                </c:pt>
                <c:pt idx="91">
                  <c:v>0.10933257305898664</c:v>
                </c:pt>
                <c:pt idx="92">
                  <c:v>0.29404119296146697</c:v>
                </c:pt>
                <c:pt idx="93">
                  <c:v>0.16539755123952798</c:v>
                </c:pt>
                <c:pt idx="94">
                  <c:v>0.21268333164814196</c:v>
                </c:pt>
                <c:pt idx="95">
                  <c:v>9.11141630475026E-4</c:v>
                </c:pt>
                <c:pt idx="96">
                  <c:v>0.13814987413011665</c:v>
                </c:pt>
                <c:pt idx="97">
                  <c:v>0.14436914778489657</c:v>
                </c:pt>
                <c:pt idx="98">
                  <c:v>0.38507195241695596</c:v>
                </c:pt>
                <c:pt idx="99">
                  <c:v>0.44075321765413683</c:v>
                </c:pt>
                <c:pt idx="100">
                  <c:v>0.27313088462374363</c:v>
                </c:pt>
                <c:pt idx="101">
                  <c:v>0.25008031048009194</c:v>
                </c:pt>
                <c:pt idx="102">
                  <c:v>0.22980334324009075</c:v>
                </c:pt>
                <c:pt idx="103">
                  <c:v>0.11255236227125195</c:v>
                </c:pt>
                <c:pt idx="104">
                  <c:v>9.7087523477476206E-2</c:v>
                </c:pt>
                <c:pt idx="105">
                  <c:v>0.11222872174614359</c:v>
                </c:pt>
                <c:pt idx="106">
                  <c:v>0.36760982446399604</c:v>
                </c:pt>
                <c:pt idx="107">
                  <c:v>0.32144646647834935</c:v>
                </c:pt>
                <c:pt idx="108">
                  <c:v>0.27118267079390773</c:v>
                </c:pt>
                <c:pt idx="109">
                  <c:v>4.6950215600675402E-2</c:v>
                </c:pt>
                <c:pt idx="110">
                  <c:v>0.10397679773424316</c:v>
                </c:pt>
                <c:pt idx="111">
                  <c:v>2.3997724309739187E-2</c:v>
                </c:pt>
                <c:pt idx="112">
                  <c:v>0.37613926794765373</c:v>
                </c:pt>
                <c:pt idx="113">
                  <c:v>-8.4104942669187846E-2</c:v>
                </c:pt>
                <c:pt idx="114">
                  <c:v>0.19611881067936562</c:v>
                </c:pt>
                <c:pt idx="115">
                  <c:v>-0.17749950893717703</c:v>
                </c:pt>
                <c:pt idx="116">
                  <c:v>0.1720716455490586</c:v>
                </c:pt>
                <c:pt idx="117">
                  <c:v>0.39213301180163229</c:v>
                </c:pt>
                <c:pt idx="118">
                  <c:v>9.7044822124926211E-2</c:v>
                </c:pt>
                <c:pt idx="119">
                  <c:v>0.40221311168954577</c:v>
                </c:pt>
                <c:pt idx="120">
                  <c:v>4.7608901452489756E-2</c:v>
                </c:pt>
                <c:pt idx="121">
                  <c:v>-0.16453452548650471</c:v>
                </c:pt>
                <c:pt idx="122">
                  <c:v>8.9498782963033111E-2</c:v>
                </c:pt>
                <c:pt idx="123">
                  <c:v>0.14406768831886391</c:v>
                </c:pt>
                <c:pt idx="124">
                  <c:v>0.28472428069033356</c:v>
                </c:pt>
                <c:pt idx="125">
                  <c:v>0.10177168013388108</c:v>
                </c:pt>
                <c:pt idx="126">
                  <c:v>0.26616221425169889</c:v>
                </c:pt>
                <c:pt idx="127">
                  <c:v>2.0358998323728998E-2</c:v>
                </c:pt>
                <c:pt idx="128">
                  <c:v>0.11345611679371119</c:v>
                </c:pt>
                <c:pt idx="129">
                  <c:v>0.15602698030565698</c:v>
                </c:pt>
                <c:pt idx="130">
                  <c:v>0.18469113748990226</c:v>
                </c:pt>
                <c:pt idx="131">
                  <c:v>0.27521305040617533</c:v>
                </c:pt>
                <c:pt idx="132">
                  <c:v>0.13590055774875975</c:v>
                </c:pt>
                <c:pt idx="133">
                  <c:v>0.15466499511126722</c:v>
                </c:pt>
                <c:pt idx="134">
                  <c:v>0.47023922401435658</c:v>
                </c:pt>
                <c:pt idx="135">
                  <c:v>0.24828344686881715</c:v>
                </c:pt>
                <c:pt idx="136">
                  <c:v>0.16115999889538471</c:v>
                </c:pt>
                <c:pt idx="137">
                  <c:v>6.5293304118207496E-2</c:v>
                </c:pt>
                <c:pt idx="138">
                  <c:v>0.18108746442343684</c:v>
                </c:pt>
                <c:pt idx="139">
                  <c:v>-3.2926430304010421E-2</c:v>
                </c:pt>
                <c:pt idx="140">
                  <c:v>0.34821622862613255</c:v>
                </c:pt>
                <c:pt idx="141">
                  <c:v>0.11574735905305569</c:v>
                </c:pt>
                <c:pt idx="142">
                  <c:v>0.11570610079058265</c:v>
                </c:pt>
                <c:pt idx="143">
                  <c:v>0.21346281410821055</c:v>
                </c:pt>
                <c:pt idx="144">
                  <c:v>0.48532407148069806</c:v>
                </c:pt>
                <c:pt idx="145">
                  <c:v>5.0663899249967503E-2</c:v>
                </c:pt>
                <c:pt idx="146">
                  <c:v>4.0396713461060461E-2</c:v>
                </c:pt>
                <c:pt idx="147">
                  <c:v>0.10684640853619151</c:v>
                </c:pt>
                <c:pt idx="148">
                  <c:v>0.17600702151953787</c:v>
                </c:pt>
                <c:pt idx="149">
                  <c:v>0.14064756191961481</c:v>
                </c:pt>
                <c:pt idx="150">
                  <c:v>0.15613956698716916</c:v>
                </c:pt>
                <c:pt idx="151">
                  <c:v>0.34814539222727181</c:v>
                </c:pt>
                <c:pt idx="152">
                  <c:v>0.46952726727298705</c:v>
                </c:pt>
                <c:pt idx="153">
                  <c:v>0.26948490647201134</c:v>
                </c:pt>
                <c:pt idx="154">
                  <c:v>0.17950128015822561</c:v>
                </c:pt>
                <c:pt idx="155">
                  <c:v>-1.5286680530702059E-2</c:v>
                </c:pt>
                <c:pt idx="156">
                  <c:v>0.13188872211134126</c:v>
                </c:pt>
                <c:pt idx="157">
                  <c:v>0.44015274573392621</c:v>
                </c:pt>
                <c:pt idx="158">
                  <c:v>0.16943560918721554</c:v>
                </c:pt>
                <c:pt idx="159">
                  <c:v>0.23186987079415203</c:v>
                </c:pt>
                <c:pt idx="160">
                  <c:v>0.2336942906456658</c:v>
                </c:pt>
                <c:pt idx="161">
                  <c:v>0.19581017174565077</c:v>
                </c:pt>
                <c:pt idx="162">
                  <c:v>9.6183803785664823E-2</c:v>
                </c:pt>
                <c:pt idx="163">
                  <c:v>0.31250756683592229</c:v>
                </c:pt>
                <c:pt idx="164">
                  <c:v>0.37871816871366704</c:v>
                </c:pt>
                <c:pt idx="165">
                  <c:v>0.2970252554609189</c:v>
                </c:pt>
                <c:pt idx="166">
                  <c:v>4.1086102392555862E-2</c:v>
                </c:pt>
                <c:pt idx="167">
                  <c:v>5.7491341424238368E-2</c:v>
                </c:pt>
                <c:pt idx="168">
                  <c:v>7.0772324729062572E-2</c:v>
                </c:pt>
                <c:pt idx="169">
                  <c:v>0.19838437710005768</c:v>
                </c:pt>
                <c:pt idx="170">
                  <c:v>0.33155620461279767</c:v>
                </c:pt>
                <c:pt idx="171">
                  <c:v>1.2900803841903299E-2</c:v>
                </c:pt>
                <c:pt idx="172">
                  <c:v>0.15527927632646241</c:v>
                </c:pt>
                <c:pt idx="173">
                  <c:v>0.10590305141694439</c:v>
                </c:pt>
                <c:pt idx="174">
                  <c:v>0.32409007319319438</c:v>
                </c:pt>
                <c:pt idx="175">
                  <c:v>0.38908050479332917</c:v>
                </c:pt>
                <c:pt idx="176">
                  <c:v>0.45431355490328085</c:v>
                </c:pt>
                <c:pt idx="177">
                  <c:v>6.2536469192240304E-2</c:v>
                </c:pt>
                <c:pt idx="178">
                  <c:v>0.29487673391230784</c:v>
                </c:pt>
                <c:pt idx="179">
                  <c:v>0.55760806298092391</c:v>
                </c:pt>
                <c:pt idx="180">
                  <c:v>-3.1173283030269314E-2</c:v>
                </c:pt>
                <c:pt idx="181">
                  <c:v>7.2065852015293752E-2</c:v>
                </c:pt>
                <c:pt idx="182">
                  <c:v>0.17801565315205148</c:v>
                </c:pt>
                <c:pt idx="183">
                  <c:v>9.0607480534930396E-2</c:v>
                </c:pt>
                <c:pt idx="184">
                  <c:v>0.45970635470622268</c:v>
                </c:pt>
                <c:pt idx="185">
                  <c:v>0.35063516416304441</c:v>
                </c:pt>
                <c:pt idx="186">
                  <c:v>0.30319766242970481</c:v>
                </c:pt>
                <c:pt idx="187">
                  <c:v>0.13118241468202888</c:v>
                </c:pt>
                <c:pt idx="188">
                  <c:v>0.28479124083039531</c:v>
                </c:pt>
                <c:pt idx="189">
                  <c:v>9.6744201007237685E-2</c:v>
                </c:pt>
                <c:pt idx="190">
                  <c:v>0.27159208561258957</c:v>
                </c:pt>
                <c:pt idx="191">
                  <c:v>0.20793438519834895</c:v>
                </c:pt>
                <c:pt idx="192">
                  <c:v>0.1734553384432766</c:v>
                </c:pt>
                <c:pt idx="193">
                  <c:v>0.34447248381289397</c:v>
                </c:pt>
                <c:pt idx="194">
                  <c:v>0.14738520157859689</c:v>
                </c:pt>
                <c:pt idx="195">
                  <c:v>0.24335063272486304</c:v>
                </c:pt>
                <c:pt idx="196">
                  <c:v>0.12222576008586858</c:v>
                </c:pt>
                <c:pt idx="197">
                  <c:v>8.4949323735406049E-2</c:v>
                </c:pt>
                <c:pt idx="198">
                  <c:v>0.14480863524852408</c:v>
                </c:pt>
                <c:pt idx="199">
                  <c:v>5.6635587235241321E-2</c:v>
                </c:pt>
                <c:pt idx="200">
                  <c:v>0.17697086376570495</c:v>
                </c:pt>
                <c:pt idx="201">
                  <c:v>0.15148538713977938</c:v>
                </c:pt>
                <c:pt idx="202">
                  <c:v>0.37443539775991574</c:v>
                </c:pt>
                <c:pt idx="203">
                  <c:v>0.2813595427488213</c:v>
                </c:pt>
                <c:pt idx="204">
                  <c:v>1.1667259028753714E-3</c:v>
                </c:pt>
                <c:pt idx="205">
                  <c:v>8.9600051531230074E-2</c:v>
                </c:pt>
                <c:pt idx="206">
                  <c:v>-3.3435874359495174E-2</c:v>
                </c:pt>
                <c:pt idx="207">
                  <c:v>0.40555428951877243</c:v>
                </c:pt>
                <c:pt idx="208">
                  <c:v>7.1217614355429337E-2</c:v>
                </c:pt>
                <c:pt idx="209">
                  <c:v>-0.1923566427715182</c:v>
                </c:pt>
                <c:pt idx="210">
                  <c:v>0.26796631131209298</c:v>
                </c:pt>
                <c:pt idx="211">
                  <c:v>6.0895030130532816E-2</c:v>
                </c:pt>
                <c:pt idx="212">
                  <c:v>0.44335511710648473</c:v>
                </c:pt>
                <c:pt idx="213">
                  <c:v>0.18217502493369345</c:v>
                </c:pt>
                <c:pt idx="214">
                  <c:v>0.49420130571043153</c:v>
                </c:pt>
                <c:pt idx="215">
                  <c:v>0.17974598334711711</c:v>
                </c:pt>
                <c:pt idx="216">
                  <c:v>0.37161333467037644</c:v>
                </c:pt>
                <c:pt idx="217">
                  <c:v>1.9233014136028303E-2</c:v>
                </c:pt>
                <c:pt idx="218">
                  <c:v>0.14781451028316786</c:v>
                </c:pt>
                <c:pt idx="219">
                  <c:v>-2.8267292258497997E-2</c:v>
                </c:pt>
                <c:pt idx="220">
                  <c:v>7.4884179393430242E-2</c:v>
                </c:pt>
                <c:pt idx="221">
                  <c:v>8.3356984767770662E-2</c:v>
                </c:pt>
                <c:pt idx="222">
                  <c:v>0.20324326039730597</c:v>
                </c:pt>
                <c:pt idx="223">
                  <c:v>6.2326889293117395E-2</c:v>
                </c:pt>
                <c:pt idx="224">
                  <c:v>0.17692232798708651</c:v>
                </c:pt>
                <c:pt idx="225">
                  <c:v>0.22605887891566559</c:v>
                </c:pt>
                <c:pt idx="226">
                  <c:v>-1.8738461467020973E-3</c:v>
                </c:pt>
                <c:pt idx="227">
                  <c:v>0.2061548462647588</c:v>
                </c:pt>
                <c:pt idx="228">
                  <c:v>0.16303753734553311</c:v>
                </c:pt>
                <c:pt idx="229">
                  <c:v>0.30136360224753972</c:v>
                </c:pt>
                <c:pt idx="230">
                  <c:v>8.9312355400588787E-3</c:v>
                </c:pt>
                <c:pt idx="231">
                  <c:v>0.22707935674369653</c:v>
                </c:pt>
                <c:pt idx="232">
                  <c:v>0.45405573133065708</c:v>
                </c:pt>
                <c:pt idx="233">
                  <c:v>0.13815925263620538</c:v>
                </c:pt>
                <c:pt idx="234">
                  <c:v>0.14703896931096194</c:v>
                </c:pt>
                <c:pt idx="235">
                  <c:v>3.4628315625068157E-2</c:v>
                </c:pt>
                <c:pt idx="236">
                  <c:v>0.54211082949246192</c:v>
                </c:pt>
                <c:pt idx="237">
                  <c:v>0.10889159144772687</c:v>
                </c:pt>
                <c:pt idx="238">
                  <c:v>0.28472374733356137</c:v>
                </c:pt>
                <c:pt idx="239">
                  <c:v>0.14863958550003661</c:v>
                </c:pt>
                <c:pt idx="240">
                  <c:v>0.10674420547822794</c:v>
                </c:pt>
                <c:pt idx="241">
                  <c:v>0.2025132710006545</c:v>
                </c:pt>
                <c:pt idx="242">
                  <c:v>0.12527117367275881</c:v>
                </c:pt>
                <c:pt idx="243">
                  <c:v>4.853654064057384E-2</c:v>
                </c:pt>
                <c:pt idx="244">
                  <c:v>0.4533203099334509</c:v>
                </c:pt>
                <c:pt idx="245">
                  <c:v>1.397768693362122E-2</c:v>
                </c:pt>
                <c:pt idx="246">
                  <c:v>0.23970903455308396</c:v>
                </c:pt>
                <c:pt idx="247">
                  <c:v>6.6092856609014802E-2</c:v>
                </c:pt>
                <c:pt idx="248">
                  <c:v>0.50363568541805126</c:v>
                </c:pt>
                <c:pt idx="249">
                  <c:v>3.3977745057390901E-2</c:v>
                </c:pt>
                <c:pt idx="250">
                  <c:v>0.21791347733864122</c:v>
                </c:pt>
                <c:pt idx="251">
                  <c:v>0.37853041926020553</c:v>
                </c:pt>
                <c:pt idx="252">
                  <c:v>0.2303170294797488</c:v>
                </c:pt>
                <c:pt idx="253">
                  <c:v>0.21056608459112419</c:v>
                </c:pt>
                <c:pt idx="254">
                  <c:v>-6.060005353861686E-2</c:v>
                </c:pt>
                <c:pt idx="255">
                  <c:v>0.17211234362596298</c:v>
                </c:pt>
                <c:pt idx="256">
                  <c:v>-2.1892006111519258E-2</c:v>
                </c:pt>
                <c:pt idx="257">
                  <c:v>0.44912638146758099</c:v>
                </c:pt>
                <c:pt idx="258">
                  <c:v>9.0717305109953628E-2</c:v>
                </c:pt>
                <c:pt idx="259">
                  <c:v>0.24093990327019868</c:v>
                </c:pt>
                <c:pt idx="260">
                  <c:v>0.25410502602524143</c:v>
                </c:pt>
                <c:pt idx="261">
                  <c:v>0.3546301152980591</c:v>
                </c:pt>
                <c:pt idx="262">
                  <c:v>0.56073398893591053</c:v>
                </c:pt>
                <c:pt idx="263">
                  <c:v>2.6723995419126984E-2</c:v>
                </c:pt>
                <c:pt idx="264">
                  <c:v>0.27426741502718327</c:v>
                </c:pt>
                <c:pt idx="265">
                  <c:v>5.6279040422870436E-2</c:v>
                </c:pt>
                <c:pt idx="266">
                  <c:v>0.26753846616097132</c:v>
                </c:pt>
                <c:pt idx="267">
                  <c:v>0.20920245512412999</c:v>
                </c:pt>
                <c:pt idx="268">
                  <c:v>0.20344666392993546</c:v>
                </c:pt>
                <c:pt idx="269">
                  <c:v>0.28308889185040187</c:v>
                </c:pt>
                <c:pt idx="270">
                  <c:v>8.3750841612241569E-2</c:v>
                </c:pt>
                <c:pt idx="271">
                  <c:v>0.40046878996615454</c:v>
                </c:pt>
                <c:pt idx="272">
                  <c:v>0.50530592946330144</c:v>
                </c:pt>
                <c:pt idx="273">
                  <c:v>6.24459935159698E-2</c:v>
                </c:pt>
                <c:pt idx="274">
                  <c:v>0.3155041535283129</c:v>
                </c:pt>
                <c:pt idx="275">
                  <c:v>6.6742306486640784E-2</c:v>
                </c:pt>
                <c:pt idx="276">
                  <c:v>0.44576259673724278</c:v>
                </c:pt>
                <c:pt idx="277">
                  <c:v>0.31668428331308057</c:v>
                </c:pt>
                <c:pt idx="278">
                  <c:v>0.47988765400903449</c:v>
                </c:pt>
                <c:pt idx="279">
                  <c:v>0.48049148296755767</c:v>
                </c:pt>
                <c:pt idx="280">
                  <c:v>0.22388850100509516</c:v>
                </c:pt>
                <c:pt idx="281">
                  <c:v>0.15689105115953533</c:v>
                </c:pt>
                <c:pt idx="282">
                  <c:v>0.26116892744271764</c:v>
                </c:pt>
                <c:pt idx="283">
                  <c:v>0.60130720879211352</c:v>
                </c:pt>
                <c:pt idx="284">
                  <c:v>0.25020868359462994</c:v>
                </c:pt>
                <c:pt idx="285">
                  <c:v>-6.6836763438836849E-2</c:v>
                </c:pt>
                <c:pt idx="286">
                  <c:v>0.236758003586368</c:v>
                </c:pt>
                <c:pt idx="287">
                  <c:v>0.12440284765149352</c:v>
                </c:pt>
                <c:pt idx="288">
                  <c:v>8.8310113101483789E-2</c:v>
                </c:pt>
                <c:pt idx="289">
                  <c:v>0.21742358090199557</c:v>
                </c:pt>
                <c:pt idx="290">
                  <c:v>0.23307803004636934</c:v>
                </c:pt>
                <c:pt idx="291">
                  <c:v>0.18016959363693288</c:v>
                </c:pt>
                <c:pt idx="292">
                  <c:v>4.4628210011760677E-2</c:v>
                </c:pt>
                <c:pt idx="293">
                  <c:v>-6.7989274928293847E-2</c:v>
                </c:pt>
                <c:pt idx="294">
                  <c:v>0.12898374521844952</c:v>
                </c:pt>
                <c:pt idx="295">
                  <c:v>9.9766839873621588E-2</c:v>
                </c:pt>
                <c:pt idx="296">
                  <c:v>0.19695594290437216</c:v>
                </c:pt>
                <c:pt idx="297">
                  <c:v>0.50113738078815362</c:v>
                </c:pt>
                <c:pt idx="298">
                  <c:v>0.28556566904398278</c:v>
                </c:pt>
                <c:pt idx="299">
                  <c:v>1.7453471843352872E-2</c:v>
                </c:pt>
                <c:pt idx="300">
                  <c:v>7.7528288545831145E-2</c:v>
                </c:pt>
                <c:pt idx="301">
                  <c:v>0.20849880091078751</c:v>
                </c:pt>
                <c:pt idx="302">
                  <c:v>0.15769696424826399</c:v>
                </c:pt>
                <c:pt idx="303">
                  <c:v>-0.1230989746321641</c:v>
                </c:pt>
                <c:pt idx="304">
                  <c:v>0.41218414982403689</c:v>
                </c:pt>
                <c:pt idx="305">
                  <c:v>0.27332740058425298</c:v>
                </c:pt>
                <c:pt idx="306">
                  <c:v>7.2888997866763214E-2</c:v>
                </c:pt>
                <c:pt idx="307">
                  <c:v>0.12954595204488797</c:v>
                </c:pt>
                <c:pt idx="308">
                  <c:v>0.30420120385038163</c:v>
                </c:pt>
                <c:pt idx="309">
                  <c:v>0.4144048412301069</c:v>
                </c:pt>
                <c:pt idx="310">
                  <c:v>0.20925747004583212</c:v>
                </c:pt>
                <c:pt idx="311">
                  <c:v>0.43376882217532636</c:v>
                </c:pt>
                <c:pt idx="312">
                  <c:v>0.30593682970041952</c:v>
                </c:pt>
                <c:pt idx="313">
                  <c:v>0.32704846269320281</c:v>
                </c:pt>
                <c:pt idx="314">
                  <c:v>0.11257970692901316</c:v>
                </c:pt>
                <c:pt idx="315">
                  <c:v>0.15888798739403517</c:v>
                </c:pt>
                <c:pt idx="316">
                  <c:v>0.61735346816605874</c:v>
                </c:pt>
                <c:pt idx="317">
                  <c:v>0.54179510882749415</c:v>
                </c:pt>
                <c:pt idx="318">
                  <c:v>0.21017159230114293</c:v>
                </c:pt>
                <c:pt idx="319">
                  <c:v>0.44497035012936048</c:v>
                </c:pt>
                <c:pt idx="320">
                  <c:v>9.7281484679790239E-2</c:v>
                </c:pt>
                <c:pt idx="321">
                  <c:v>0.13475263027727918</c:v>
                </c:pt>
                <c:pt idx="322">
                  <c:v>-7.7347331315519491E-2</c:v>
                </c:pt>
                <c:pt idx="323">
                  <c:v>0.42644401628821366</c:v>
                </c:pt>
                <c:pt idx="324">
                  <c:v>9.1209086195722489E-2</c:v>
                </c:pt>
                <c:pt idx="325">
                  <c:v>0.28089267269621992</c:v>
                </c:pt>
                <c:pt idx="326">
                  <c:v>3.6850048090883748E-2</c:v>
                </c:pt>
                <c:pt idx="327">
                  <c:v>0.10294853559994964</c:v>
                </c:pt>
                <c:pt idx="328">
                  <c:v>0.3016230719214249</c:v>
                </c:pt>
                <c:pt idx="329">
                  <c:v>0.48362348920806453</c:v>
                </c:pt>
                <c:pt idx="330">
                  <c:v>0.30518349613367063</c:v>
                </c:pt>
                <c:pt idx="331">
                  <c:v>8.5663612302281894E-2</c:v>
                </c:pt>
                <c:pt idx="332">
                  <c:v>0.4317299533968898</c:v>
                </c:pt>
                <c:pt idx="333">
                  <c:v>0.18054122249426618</c:v>
                </c:pt>
                <c:pt idx="334">
                  <c:v>0.47111179580850965</c:v>
                </c:pt>
                <c:pt idx="335">
                  <c:v>0.47384275589068553</c:v>
                </c:pt>
                <c:pt idx="336">
                  <c:v>0.11406339392411211</c:v>
                </c:pt>
                <c:pt idx="337">
                  <c:v>8.9417267782427604E-2</c:v>
                </c:pt>
                <c:pt idx="338">
                  <c:v>5.7341411991421461E-2</c:v>
                </c:pt>
                <c:pt idx="339">
                  <c:v>0.26181134367302838</c:v>
                </c:pt>
                <c:pt idx="340">
                  <c:v>6.8223206009315737E-2</c:v>
                </c:pt>
                <c:pt idx="341">
                  <c:v>-9.0017938549142737E-2</c:v>
                </c:pt>
                <c:pt idx="342">
                  <c:v>0.1115778329800941</c:v>
                </c:pt>
                <c:pt idx="343">
                  <c:v>0.11274686570172625</c:v>
                </c:pt>
                <c:pt idx="344">
                  <c:v>0.29746962829420109</c:v>
                </c:pt>
                <c:pt idx="345">
                  <c:v>0.31381486780331702</c:v>
                </c:pt>
                <c:pt idx="346">
                  <c:v>-8.3886211687971626E-2</c:v>
                </c:pt>
                <c:pt idx="347">
                  <c:v>0.27906527919478369</c:v>
                </c:pt>
                <c:pt idx="348">
                  <c:v>0.48853612116353362</c:v>
                </c:pt>
                <c:pt idx="349">
                  <c:v>0.39114770758717665</c:v>
                </c:pt>
                <c:pt idx="350">
                  <c:v>0.33508922325287388</c:v>
                </c:pt>
                <c:pt idx="351">
                  <c:v>4.9726931087675737E-2</c:v>
                </c:pt>
                <c:pt idx="352">
                  <c:v>0.16063090285781445</c:v>
                </c:pt>
                <c:pt idx="353">
                  <c:v>0.27213288841141231</c:v>
                </c:pt>
                <c:pt idx="354">
                  <c:v>0.13912542802287509</c:v>
                </c:pt>
                <c:pt idx="355">
                  <c:v>9.5057529921402525E-2</c:v>
                </c:pt>
                <c:pt idx="356">
                  <c:v>0.56018206621060185</c:v>
                </c:pt>
                <c:pt idx="357">
                  <c:v>0.35164455530237637</c:v>
                </c:pt>
                <c:pt idx="358">
                  <c:v>9.3579797952641611E-2</c:v>
                </c:pt>
                <c:pt idx="359">
                  <c:v>9.4481175275070245E-2</c:v>
                </c:pt>
                <c:pt idx="360">
                  <c:v>0.22806233795590761</c:v>
                </c:pt>
                <c:pt idx="361">
                  <c:v>0.13554468498141628</c:v>
                </c:pt>
                <c:pt idx="362">
                  <c:v>5.6192841489878333E-2</c:v>
                </c:pt>
                <c:pt idx="363">
                  <c:v>-0.22093572168190356</c:v>
                </c:pt>
                <c:pt idx="364">
                  <c:v>0.27797984885106108</c:v>
                </c:pt>
                <c:pt idx="365">
                  <c:v>8.3673722269914291E-2</c:v>
                </c:pt>
                <c:pt idx="366">
                  <c:v>0.46996225768031424</c:v>
                </c:pt>
                <c:pt idx="367">
                  <c:v>0.10022844164423279</c:v>
                </c:pt>
                <c:pt idx="368">
                  <c:v>0.52045277987149019</c:v>
                </c:pt>
                <c:pt idx="369">
                  <c:v>2.2698666688800408E-2</c:v>
                </c:pt>
                <c:pt idx="370">
                  <c:v>4.0550490784707981E-2</c:v>
                </c:pt>
                <c:pt idx="371">
                  <c:v>0.32425949716883928</c:v>
                </c:pt>
                <c:pt idx="372">
                  <c:v>7.6179566079282848E-2</c:v>
                </c:pt>
                <c:pt idx="373">
                  <c:v>0.4068316775673711</c:v>
                </c:pt>
                <c:pt idx="374">
                  <c:v>0.38345960975502824</c:v>
                </c:pt>
                <c:pt idx="375">
                  <c:v>0.28027623533353763</c:v>
                </c:pt>
                <c:pt idx="376">
                  <c:v>0.46723227143581508</c:v>
                </c:pt>
                <c:pt idx="377">
                  <c:v>0.44217522231713141</c:v>
                </c:pt>
                <c:pt idx="378">
                  <c:v>0.1748328747316979</c:v>
                </c:pt>
                <c:pt idx="379">
                  <c:v>0.23018400783754198</c:v>
                </c:pt>
                <c:pt idx="380">
                  <c:v>0.28206438715770515</c:v>
                </c:pt>
                <c:pt idx="381">
                  <c:v>0.43110908066019049</c:v>
                </c:pt>
                <c:pt idx="382">
                  <c:v>0.28060697599972895</c:v>
                </c:pt>
                <c:pt idx="383">
                  <c:v>0.18023911504678766</c:v>
                </c:pt>
                <c:pt idx="384">
                  <c:v>0.18871713201933546</c:v>
                </c:pt>
                <c:pt idx="385">
                  <c:v>5.8116848654134551E-2</c:v>
                </c:pt>
                <c:pt idx="386">
                  <c:v>0.26891035540713032</c:v>
                </c:pt>
                <c:pt idx="387">
                  <c:v>0.15635686013899466</c:v>
                </c:pt>
                <c:pt idx="388">
                  <c:v>0.37608307859594153</c:v>
                </c:pt>
                <c:pt idx="389">
                  <c:v>0.38035195627477025</c:v>
                </c:pt>
                <c:pt idx="390">
                  <c:v>1.1654928369442008E-2</c:v>
                </c:pt>
                <c:pt idx="391">
                  <c:v>0.29513129487876688</c:v>
                </c:pt>
                <c:pt idx="392">
                  <c:v>0.30517943165902012</c:v>
                </c:pt>
                <c:pt idx="393">
                  <c:v>0.19499987858239756</c:v>
                </c:pt>
                <c:pt idx="394">
                  <c:v>0.22720426681659506</c:v>
                </c:pt>
                <c:pt idx="395">
                  <c:v>0.33471424207280553</c:v>
                </c:pt>
                <c:pt idx="396">
                  <c:v>0.14215530983163133</c:v>
                </c:pt>
                <c:pt idx="397">
                  <c:v>0.35471755663439097</c:v>
                </c:pt>
                <c:pt idx="398">
                  <c:v>0.30260679667970108</c:v>
                </c:pt>
                <c:pt idx="399">
                  <c:v>0.22036999017037318</c:v>
                </c:pt>
                <c:pt idx="400">
                  <c:v>0.39767867227443748</c:v>
                </c:pt>
                <c:pt idx="401">
                  <c:v>0.44004594009840975</c:v>
                </c:pt>
                <c:pt idx="402">
                  <c:v>0.28611879901423942</c:v>
                </c:pt>
                <c:pt idx="403">
                  <c:v>0.11055931462362727</c:v>
                </c:pt>
                <c:pt idx="404">
                  <c:v>0.4353915497394662</c:v>
                </c:pt>
                <c:pt idx="405">
                  <c:v>0.27570592430890961</c:v>
                </c:pt>
                <c:pt idx="406">
                  <c:v>0.18556937664493489</c:v>
                </c:pt>
                <c:pt idx="407">
                  <c:v>0.55394979735604577</c:v>
                </c:pt>
                <c:pt idx="408">
                  <c:v>0.26381875306366176</c:v>
                </c:pt>
                <c:pt idx="409">
                  <c:v>5.2149720228944929E-2</c:v>
                </c:pt>
                <c:pt idx="410">
                  <c:v>7.2495408617443094E-2</c:v>
                </c:pt>
                <c:pt idx="411">
                  <c:v>-7.2492804846398237E-2</c:v>
                </c:pt>
                <c:pt idx="412">
                  <c:v>6.6269493097031132E-2</c:v>
                </c:pt>
                <c:pt idx="413">
                  <c:v>0.15539129257657008</c:v>
                </c:pt>
                <c:pt idx="414">
                  <c:v>0.10167013310156937</c:v>
                </c:pt>
                <c:pt idx="415">
                  <c:v>0.17238350893164858</c:v>
                </c:pt>
                <c:pt idx="416">
                  <c:v>0.23678779902618377</c:v>
                </c:pt>
                <c:pt idx="417">
                  <c:v>8.6215462671618351E-2</c:v>
                </c:pt>
                <c:pt idx="418">
                  <c:v>0.13401732021618307</c:v>
                </c:pt>
                <c:pt idx="419">
                  <c:v>9.0492467236222382E-2</c:v>
                </c:pt>
                <c:pt idx="420">
                  <c:v>0.20910216081130378</c:v>
                </c:pt>
                <c:pt idx="421">
                  <c:v>0.26143765665356672</c:v>
                </c:pt>
                <c:pt idx="422">
                  <c:v>0.21460185886748806</c:v>
                </c:pt>
                <c:pt idx="423">
                  <c:v>0.30757986090496942</c:v>
                </c:pt>
                <c:pt idx="424">
                  <c:v>0.18765191126213113</c:v>
                </c:pt>
                <c:pt idx="425">
                  <c:v>0.36866282612366236</c:v>
                </c:pt>
                <c:pt idx="426">
                  <c:v>0.40351775446469801</c:v>
                </c:pt>
                <c:pt idx="427">
                  <c:v>0.3390252707354201</c:v>
                </c:pt>
                <c:pt idx="428">
                  <c:v>0.1890628965115618</c:v>
                </c:pt>
                <c:pt idx="429">
                  <c:v>0.3555054700735758</c:v>
                </c:pt>
                <c:pt idx="430">
                  <c:v>0.10619654528859716</c:v>
                </c:pt>
                <c:pt idx="431">
                  <c:v>1.0948274472732247E-2</c:v>
                </c:pt>
                <c:pt idx="432">
                  <c:v>0.388124685993256</c:v>
                </c:pt>
                <c:pt idx="433">
                  <c:v>0.28680374353749299</c:v>
                </c:pt>
                <c:pt idx="434">
                  <c:v>-5.0440207469731428E-2</c:v>
                </c:pt>
                <c:pt idx="435">
                  <c:v>0.35382724966028056</c:v>
                </c:pt>
                <c:pt idx="436">
                  <c:v>1.9134062975491962E-2</c:v>
                </c:pt>
                <c:pt idx="437">
                  <c:v>0.11429851605585767</c:v>
                </c:pt>
                <c:pt idx="438">
                  <c:v>0.23016608347683923</c:v>
                </c:pt>
                <c:pt idx="439">
                  <c:v>0.16123474706373314</c:v>
                </c:pt>
                <c:pt idx="440">
                  <c:v>9.809169181018558E-2</c:v>
                </c:pt>
                <c:pt idx="441">
                  <c:v>0.46648526680636593</c:v>
                </c:pt>
                <c:pt idx="442">
                  <c:v>0.11861265223109436</c:v>
                </c:pt>
                <c:pt idx="443">
                  <c:v>0.34773748245211489</c:v>
                </c:pt>
                <c:pt idx="444">
                  <c:v>0.30232966631376978</c:v>
                </c:pt>
                <c:pt idx="445">
                  <c:v>0.19152603770626359</c:v>
                </c:pt>
                <c:pt idx="446">
                  <c:v>0.22493910309574416</c:v>
                </c:pt>
                <c:pt idx="447">
                  <c:v>0.14752443630538553</c:v>
                </c:pt>
                <c:pt idx="448">
                  <c:v>0.10671288642612353</c:v>
                </c:pt>
                <c:pt idx="449">
                  <c:v>0.37476471042002751</c:v>
                </c:pt>
                <c:pt idx="450">
                  <c:v>0.40121762700172681</c:v>
                </c:pt>
                <c:pt idx="451">
                  <c:v>0.43052706781026107</c:v>
                </c:pt>
                <c:pt idx="452">
                  <c:v>0.12153684081571724</c:v>
                </c:pt>
                <c:pt idx="453">
                  <c:v>0.12762261574923048</c:v>
                </c:pt>
                <c:pt idx="454">
                  <c:v>0.19400085202496783</c:v>
                </c:pt>
                <c:pt idx="455">
                  <c:v>0.21446189949295452</c:v>
                </c:pt>
                <c:pt idx="456">
                  <c:v>0.35279281182133998</c:v>
                </c:pt>
                <c:pt idx="457">
                  <c:v>0.13389182955018006</c:v>
                </c:pt>
                <c:pt idx="458">
                  <c:v>5.9134992041115636E-2</c:v>
                </c:pt>
                <c:pt idx="459">
                  <c:v>6.5725569370614953E-2</c:v>
                </c:pt>
                <c:pt idx="460">
                  <c:v>0.36953601453727652</c:v>
                </c:pt>
                <c:pt idx="461">
                  <c:v>0.16178388540091951</c:v>
                </c:pt>
                <c:pt idx="462">
                  <c:v>-2.0683919793539635E-2</c:v>
                </c:pt>
                <c:pt idx="463">
                  <c:v>9.6713200932372928E-2</c:v>
                </c:pt>
                <c:pt idx="464">
                  <c:v>0.38706075433965831</c:v>
                </c:pt>
                <c:pt idx="465">
                  <c:v>5.9233706218558668E-2</c:v>
                </c:pt>
                <c:pt idx="466">
                  <c:v>0.33646518670747189</c:v>
                </c:pt>
                <c:pt idx="467">
                  <c:v>9.3554283469555369E-2</c:v>
                </c:pt>
                <c:pt idx="468">
                  <c:v>0.16010374318341739</c:v>
                </c:pt>
                <c:pt idx="469">
                  <c:v>0.15666214787382216</c:v>
                </c:pt>
                <c:pt idx="470">
                  <c:v>0.15186354346341605</c:v>
                </c:pt>
                <c:pt idx="471">
                  <c:v>0.20843447082820446</c:v>
                </c:pt>
                <c:pt idx="472">
                  <c:v>0.1947330185525418</c:v>
                </c:pt>
                <c:pt idx="473">
                  <c:v>9.5681707725494919E-2</c:v>
                </c:pt>
                <c:pt idx="474">
                  <c:v>7.8447603451345119E-2</c:v>
                </c:pt>
                <c:pt idx="475">
                  <c:v>0.21852579894536989</c:v>
                </c:pt>
                <c:pt idx="476">
                  <c:v>0.33344499303876879</c:v>
                </c:pt>
                <c:pt idx="477">
                  <c:v>0.27857376104047604</c:v>
                </c:pt>
                <c:pt idx="478">
                  <c:v>0.12377883758022194</c:v>
                </c:pt>
                <c:pt idx="479">
                  <c:v>-1.6592882111082233E-2</c:v>
                </c:pt>
                <c:pt idx="480">
                  <c:v>0.34554399413492731</c:v>
                </c:pt>
                <c:pt idx="481">
                  <c:v>0.29894022963861311</c:v>
                </c:pt>
                <c:pt idx="482">
                  <c:v>0.22344901841867942</c:v>
                </c:pt>
                <c:pt idx="483">
                  <c:v>0.14141549589664792</c:v>
                </c:pt>
                <c:pt idx="484">
                  <c:v>-1.0457722506786612E-2</c:v>
                </c:pt>
                <c:pt idx="485">
                  <c:v>0.28427251572124262</c:v>
                </c:pt>
                <c:pt idx="486">
                  <c:v>0.28623920941984721</c:v>
                </c:pt>
                <c:pt idx="487">
                  <c:v>0.37943286629249295</c:v>
                </c:pt>
                <c:pt idx="488">
                  <c:v>-1.9312112742340772E-2</c:v>
                </c:pt>
                <c:pt idx="489">
                  <c:v>0.46313430536193767</c:v>
                </c:pt>
                <c:pt idx="490">
                  <c:v>0.24648342697300821</c:v>
                </c:pt>
                <c:pt idx="491">
                  <c:v>0.34782514174752172</c:v>
                </c:pt>
                <c:pt idx="492">
                  <c:v>0.15888306407894909</c:v>
                </c:pt>
                <c:pt idx="493">
                  <c:v>0.58523301457024413</c:v>
                </c:pt>
                <c:pt idx="494">
                  <c:v>-5.2921402366756402E-2</c:v>
                </c:pt>
                <c:pt idx="495">
                  <c:v>0.2726680670330025</c:v>
                </c:pt>
                <c:pt idx="496">
                  <c:v>0.1318011733926738</c:v>
                </c:pt>
                <c:pt idx="497">
                  <c:v>0.36170829255418907</c:v>
                </c:pt>
                <c:pt idx="498">
                  <c:v>0.31266371683765398</c:v>
                </c:pt>
                <c:pt idx="499">
                  <c:v>0.15218049576728876</c:v>
                </c:pt>
                <c:pt idx="500">
                  <c:v>2.3143390737954246E-2</c:v>
                </c:pt>
                <c:pt idx="501">
                  <c:v>0.37393820566039038</c:v>
                </c:pt>
                <c:pt idx="502">
                  <c:v>8.6563350415308826E-2</c:v>
                </c:pt>
                <c:pt idx="503">
                  <c:v>8.4302723865214882E-2</c:v>
                </c:pt>
                <c:pt idx="504">
                  <c:v>-7.2677041690702229E-3</c:v>
                </c:pt>
                <c:pt idx="505">
                  <c:v>0.39283068964630902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'Exceland R'!$K$3</c:f>
              <c:strCache>
                <c:ptCount val="1"/>
                <c:pt idx="0">
                  <c:v>LR with R</c:v>
                </c:pt>
              </c:strCache>
            </c:strRef>
          </c:tx>
          <c:marker>
            <c:symbol val="none"/>
          </c:marker>
          <c:val>
            <c:numRef>
              <c:f>'Exceland R'!$K$4:$K$509</c:f>
              <c:numCache>
                <c:formatCode>General</c:formatCode>
                <c:ptCount val="506"/>
                <c:pt idx="0">
                  <c:v>0.30767105238296577</c:v>
                </c:pt>
                <c:pt idx="1">
                  <c:v>0.25508562609813595</c:v>
                </c:pt>
                <c:pt idx="2">
                  <c:v>0.32172187229888427</c:v>
                </c:pt>
                <c:pt idx="3">
                  <c:v>0.21974551542715454</c:v>
                </c:pt>
                <c:pt idx="4">
                  <c:v>0.21421046102219796</c:v>
                </c:pt>
                <c:pt idx="5">
                  <c:v>0.32172187229888427</c:v>
                </c:pt>
                <c:pt idx="6">
                  <c:v>0.26132561718984598</c:v>
                </c:pt>
                <c:pt idx="7">
                  <c:v>0.32172187229888427</c:v>
                </c:pt>
                <c:pt idx="8">
                  <c:v>0.21421046102219796</c:v>
                </c:pt>
                <c:pt idx="9">
                  <c:v>0.32172187229888427</c:v>
                </c:pt>
                <c:pt idx="10">
                  <c:v>0.21974551542715454</c:v>
                </c:pt>
                <c:pt idx="11">
                  <c:v>0.22538256988493038</c:v>
                </c:pt>
                <c:pt idx="12">
                  <c:v>0.30767105238296577</c:v>
                </c:pt>
                <c:pt idx="13">
                  <c:v>0.30077502143710649</c:v>
                </c:pt>
                <c:pt idx="14">
                  <c:v>0.30767105238296577</c:v>
                </c:pt>
                <c:pt idx="15">
                  <c:v>0.22538256988493038</c:v>
                </c:pt>
                <c:pt idx="16">
                  <c:v>0.30077502143710649</c:v>
                </c:pt>
                <c:pt idx="17">
                  <c:v>0.32172187229888427</c:v>
                </c:pt>
                <c:pt idx="18">
                  <c:v>0.31465404265420438</c:v>
                </c:pt>
                <c:pt idx="19">
                  <c:v>0.30767105238296577</c:v>
                </c:pt>
                <c:pt idx="20">
                  <c:v>0.30077502143710649</c:v>
                </c:pt>
                <c:pt idx="21">
                  <c:v>0.30767105238296577</c:v>
                </c:pt>
                <c:pt idx="22">
                  <c:v>0.30767105238296577</c:v>
                </c:pt>
                <c:pt idx="23">
                  <c:v>0.30077502143710649</c:v>
                </c:pt>
                <c:pt idx="24">
                  <c:v>0.22538256988493038</c:v>
                </c:pt>
                <c:pt idx="25">
                  <c:v>0.21421046102219796</c:v>
                </c:pt>
                <c:pt idx="26">
                  <c:v>0.22538256988493038</c:v>
                </c:pt>
                <c:pt idx="27">
                  <c:v>0.21421046102219796</c:v>
                </c:pt>
                <c:pt idx="28">
                  <c:v>0.30077502143710649</c:v>
                </c:pt>
                <c:pt idx="29">
                  <c:v>0.21974551542715454</c:v>
                </c:pt>
                <c:pt idx="30">
                  <c:v>0.32172187229888427</c:v>
                </c:pt>
                <c:pt idx="31">
                  <c:v>0.22538256988493038</c:v>
                </c:pt>
                <c:pt idx="32">
                  <c:v>0.32172187229888427</c:v>
                </c:pt>
                <c:pt idx="33">
                  <c:v>0.32172187229888427</c:v>
                </c:pt>
                <c:pt idx="34">
                  <c:v>0.26132561718984598</c:v>
                </c:pt>
                <c:pt idx="35">
                  <c:v>0.30077502143710649</c:v>
                </c:pt>
                <c:pt idx="36">
                  <c:v>0.30077502143710649</c:v>
                </c:pt>
                <c:pt idx="37">
                  <c:v>0.30767105238296577</c:v>
                </c:pt>
                <c:pt idx="38">
                  <c:v>0.30077502143710649</c:v>
                </c:pt>
                <c:pt idx="39">
                  <c:v>0.30077502143710649</c:v>
                </c:pt>
                <c:pt idx="40">
                  <c:v>0.22538256988493038</c:v>
                </c:pt>
                <c:pt idx="41">
                  <c:v>0.30077502143710649</c:v>
                </c:pt>
                <c:pt idx="42">
                  <c:v>0.30767105238296577</c:v>
                </c:pt>
                <c:pt idx="43">
                  <c:v>0.31465404265420438</c:v>
                </c:pt>
                <c:pt idx="44">
                  <c:v>0.31465404265420438</c:v>
                </c:pt>
                <c:pt idx="45">
                  <c:v>0.30077502143710649</c:v>
                </c:pt>
                <c:pt idx="46">
                  <c:v>0.23696164610330447</c:v>
                </c:pt>
                <c:pt idx="47">
                  <c:v>0.29396792618823542</c:v>
                </c:pt>
                <c:pt idx="48">
                  <c:v>0.30077502143710649</c:v>
                </c:pt>
                <c:pt idx="49">
                  <c:v>0.32172187229888427</c:v>
                </c:pt>
                <c:pt idx="50">
                  <c:v>0.30767105238296577</c:v>
                </c:pt>
                <c:pt idx="51">
                  <c:v>0.30077502143710649</c:v>
                </c:pt>
                <c:pt idx="52">
                  <c:v>0.30767105238296577</c:v>
                </c:pt>
                <c:pt idx="53">
                  <c:v>0.30767105238296577</c:v>
                </c:pt>
                <c:pt idx="54">
                  <c:v>0.30767105238296577</c:v>
                </c:pt>
                <c:pt idx="55">
                  <c:v>0.30767105238296577</c:v>
                </c:pt>
                <c:pt idx="56">
                  <c:v>0.31465404265420438</c:v>
                </c:pt>
                <c:pt idx="57">
                  <c:v>0.23696164610330447</c:v>
                </c:pt>
                <c:pt idx="58">
                  <c:v>0.31465404265420438</c:v>
                </c:pt>
                <c:pt idx="59">
                  <c:v>0.25508562609813595</c:v>
                </c:pt>
                <c:pt idx="60">
                  <c:v>0.31465404265420438</c:v>
                </c:pt>
                <c:pt idx="61">
                  <c:v>0.30077502143710649</c:v>
                </c:pt>
                <c:pt idx="62">
                  <c:v>0.30077502143710649</c:v>
                </c:pt>
                <c:pt idx="63">
                  <c:v>0.25508562609813595</c:v>
                </c:pt>
                <c:pt idx="64">
                  <c:v>0.19309089377364413</c:v>
                </c:pt>
                <c:pt idx="65">
                  <c:v>0.30077502143710649</c:v>
                </c:pt>
                <c:pt idx="66">
                  <c:v>0.30077502143710649</c:v>
                </c:pt>
                <c:pt idx="67">
                  <c:v>0.30767105238296577</c:v>
                </c:pt>
                <c:pt idx="68">
                  <c:v>0.30767105238296577</c:v>
                </c:pt>
                <c:pt idx="69">
                  <c:v>0.32172187229888427</c:v>
                </c:pt>
                <c:pt idx="70">
                  <c:v>0.25508562609813595</c:v>
                </c:pt>
                <c:pt idx="71">
                  <c:v>0.19309089377364413</c:v>
                </c:pt>
                <c:pt idx="72">
                  <c:v>0.32172187229888427</c:v>
                </c:pt>
                <c:pt idx="73">
                  <c:v>0.28062772955057708</c:v>
                </c:pt>
                <c:pt idx="74">
                  <c:v>0.32172187229888427</c:v>
                </c:pt>
                <c:pt idx="75">
                  <c:v>0.30077502143710649</c:v>
                </c:pt>
                <c:pt idx="76">
                  <c:v>0.30077502143710649</c:v>
                </c:pt>
                <c:pt idx="77">
                  <c:v>0.30077502143710649</c:v>
                </c:pt>
                <c:pt idx="78">
                  <c:v>0.30767105238296577</c:v>
                </c:pt>
                <c:pt idx="79">
                  <c:v>0.19309089377364413</c:v>
                </c:pt>
                <c:pt idx="80">
                  <c:v>0.30767105238296577</c:v>
                </c:pt>
                <c:pt idx="81">
                  <c:v>0.30767105238296577</c:v>
                </c:pt>
                <c:pt idx="82">
                  <c:v>0.22538256988493038</c:v>
                </c:pt>
                <c:pt idx="83">
                  <c:v>0.26132561718984598</c:v>
                </c:pt>
                <c:pt idx="84">
                  <c:v>0.30767105238296577</c:v>
                </c:pt>
                <c:pt idx="85">
                  <c:v>0.30767105238296577</c:v>
                </c:pt>
                <c:pt idx="86">
                  <c:v>0.21421046102219796</c:v>
                </c:pt>
                <c:pt idx="87">
                  <c:v>0.30767105238296577</c:v>
                </c:pt>
                <c:pt idx="88">
                  <c:v>0.30767105238296577</c:v>
                </c:pt>
                <c:pt idx="89">
                  <c:v>0.21421046102219796</c:v>
                </c:pt>
                <c:pt idx="90">
                  <c:v>0.27409786327148167</c:v>
                </c:pt>
                <c:pt idx="91">
                  <c:v>0.31465404265420438</c:v>
                </c:pt>
                <c:pt idx="92">
                  <c:v>0.28725159921986798</c:v>
                </c:pt>
                <c:pt idx="93">
                  <c:v>0.24290285212871232</c:v>
                </c:pt>
                <c:pt idx="94">
                  <c:v>0.24290285212871232</c:v>
                </c:pt>
                <c:pt idx="95">
                  <c:v>0.24290285212871232</c:v>
                </c:pt>
                <c:pt idx="96">
                  <c:v>0.20877752083678633</c:v>
                </c:pt>
                <c:pt idx="97">
                  <c:v>0.23696164610330447</c:v>
                </c:pt>
                <c:pt idx="98">
                  <c:v>0.30077502143710649</c:v>
                </c:pt>
                <c:pt idx="99">
                  <c:v>0.26132561718984598</c:v>
                </c:pt>
                <c:pt idx="100">
                  <c:v>0.20877752083678633</c:v>
                </c:pt>
                <c:pt idx="101">
                  <c:v>0.15145044632378071</c:v>
                </c:pt>
                <c:pt idx="102">
                  <c:v>0.30077502143710649</c:v>
                </c:pt>
                <c:pt idx="103">
                  <c:v>0.21421046102219796</c:v>
                </c:pt>
                <c:pt idx="104">
                  <c:v>0.22538256988493038</c:v>
                </c:pt>
                <c:pt idx="105">
                  <c:v>0.30767105238296577</c:v>
                </c:pt>
                <c:pt idx="106">
                  <c:v>0.23696164610330447</c:v>
                </c:pt>
                <c:pt idx="107">
                  <c:v>0.22538256988493038</c:v>
                </c:pt>
                <c:pt idx="108">
                  <c:v>0.21974551542715454</c:v>
                </c:pt>
                <c:pt idx="109">
                  <c:v>0.21974551542715454</c:v>
                </c:pt>
                <c:pt idx="110">
                  <c:v>0.22538256988493038</c:v>
                </c:pt>
                <c:pt idx="111">
                  <c:v>0.32172187229888427</c:v>
                </c:pt>
                <c:pt idx="112">
                  <c:v>0.22538256988493038</c:v>
                </c:pt>
                <c:pt idx="113">
                  <c:v>0.21974551542715454</c:v>
                </c:pt>
                <c:pt idx="114">
                  <c:v>0.32172187229888427</c:v>
                </c:pt>
                <c:pt idx="115">
                  <c:v>0.19309089377364413</c:v>
                </c:pt>
                <c:pt idx="116">
                  <c:v>0.26132561718984598</c:v>
                </c:pt>
                <c:pt idx="117">
                  <c:v>0.21421046102219796</c:v>
                </c:pt>
                <c:pt idx="118">
                  <c:v>0.26132561718984598</c:v>
                </c:pt>
                <c:pt idx="119">
                  <c:v>0.22538256988493038</c:v>
                </c:pt>
                <c:pt idx="120">
                  <c:v>0.31465404265420438</c:v>
                </c:pt>
                <c:pt idx="121">
                  <c:v>0.24290285212871232</c:v>
                </c:pt>
                <c:pt idx="122">
                  <c:v>0.22538256988493038</c:v>
                </c:pt>
                <c:pt idx="123">
                  <c:v>0.30767105238296577</c:v>
                </c:pt>
                <c:pt idx="124">
                  <c:v>0.21974551542715454</c:v>
                </c:pt>
                <c:pt idx="125">
                  <c:v>0.21421046102219796</c:v>
                </c:pt>
                <c:pt idx="126">
                  <c:v>0.21421046102219796</c:v>
                </c:pt>
                <c:pt idx="127">
                  <c:v>0.19309089377364413</c:v>
                </c:pt>
                <c:pt idx="128">
                  <c:v>0.22538256988493038</c:v>
                </c:pt>
                <c:pt idx="129">
                  <c:v>0.21421046102219796</c:v>
                </c:pt>
                <c:pt idx="130">
                  <c:v>0.21421046102219796</c:v>
                </c:pt>
                <c:pt idx="131">
                  <c:v>0.22538256988493038</c:v>
                </c:pt>
                <c:pt idx="132">
                  <c:v>0.21974551542715454</c:v>
                </c:pt>
                <c:pt idx="133">
                  <c:v>0.21421046102219796</c:v>
                </c:pt>
                <c:pt idx="134">
                  <c:v>0.21421046102219796</c:v>
                </c:pt>
                <c:pt idx="135">
                  <c:v>0.21421046102219796</c:v>
                </c:pt>
                <c:pt idx="136">
                  <c:v>0.22538256988493038</c:v>
                </c:pt>
                <c:pt idx="137">
                  <c:v>0.22538256988493038</c:v>
                </c:pt>
                <c:pt idx="138">
                  <c:v>0.20877752083678633</c:v>
                </c:pt>
                <c:pt idx="139">
                  <c:v>0.20877752083678633</c:v>
                </c:pt>
                <c:pt idx="140">
                  <c:v>0.21421046102219796</c:v>
                </c:pt>
                <c:pt idx="141">
                  <c:v>0.21421046102219796</c:v>
                </c:pt>
                <c:pt idx="142">
                  <c:v>0.30077502143710649</c:v>
                </c:pt>
                <c:pt idx="143">
                  <c:v>0.22538256988493038</c:v>
                </c:pt>
                <c:pt idx="144">
                  <c:v>0.21974551542715454</c:v>
                </c:pt>
                <c:pt idx="145">
                  <c:v>0.20877752083678633</c:v>
                </c:pt>
                <c:pt idx="146">
                  <c:v>0.20877752083678633</c:v>
                </c:pt>
                <c:pt idx="147">
                  <c:v>0.26132561718984598</c:v>
                </c:pt>
                <c:pt idx="148">
                  <c:v>0.28725159921986798</c:v>
                </c:pt>
                <c:pt idx="149">
                  <c:v>0.28725159921986798</c:v>
                </c:pt>
                <c:pt idx="150">
                  <c:v>0.30077502143710649</c:v>
                </c:pt>
                <c:pt idx="151">
                  <c:v>0.31465404265420438</c:v>
                </c:pt>
                <c:pt idx="152">
                  <c:v>0.25508562609813595</c:v>
                </c:pt>
                <c:pt idx="153">
                  <c:v>0.23696164610330447</c:v>
                </c:pt>
                <c:pt idx="154">
                  <c:v>0.28725159921986798</c:v>
                </c:pt>
                <c:pt idx="155">
                  <c:v>0.28725159921986798</c:v>
                </c:pt>
                <c:pt idx="156">
                  <c:v>0.25508562609813595</c:v>
                </c:pt>
                <c:pt idx="157">
                  <c:v>0.25508562609813595</c:v>
                </c:pt>
                <c:pt idx="158">
                  <c:v>0.30767105238296577</c:v>
                </c:pt>
                <c:pt idx="159">
                  <c:v>0.19309089377364413</c:v>
                </c:pt>
                <c:pt idx="160">
                  <c:v>0.26132561718984598</c:v>
                </c:pt>
                <c:pt idx="161">
                  <c:v>0.31465404265420438</c:v>
                </c:pt>
                <c:pt idx="162">
                  <c:v>0.26132561718984598</c:v>
                </c:pt>
                <c:pt idx="163">
                  <c:v>0.30767105238296577</c:v>
                </c:pt>
                <c:pt idx="164">
                  <c:v>0.30767105238296577</c:v>
                </c:pt>
                <c:pt idx="165">
                  <c:v>0.30077502143710649</c:v>
                </c:pt>
                <c:pt idx="166">
                  <c:v>0.26132561718984598</c:v>
                </c:pt>
                <c:pt idx="167">
                  <c:v>0.30077502143710649</c:v>
                </c:pt>
                <c:pt idx="168">
                  <c:v>0.26132561718984598</c:v>
                </c:pt>
                <c:pt idx="169">
                  <c:v>0.29396792618823542</c:v>
                </c:pt>
                <c:pt idx="170">
                  <c:v>0.25508562609813595</c:v>
                </c:pt>
                <c:pt idx="171">
                  <c:v>0.15145044632378071</c:v>
                </c:pt>
                <c:pt idx="172">
                  <c:v>0.30077502143710649</c:v>
                </c:pt>
                <c:pt idx="173">
                  <c:v>0.28062772955057708</c:v>
                </c:pt>
                <c:pt idx="174">
                  <c:v>0.31465404265420438</c:v>
                </c:pt>
                <c:pt idx="175">
                  <c:v>0.24290285212871232</c:v>
                </c:pt>
                <c:pt idx="176">
                  <c:v>0.26132561718984598</c:v>
                </c:pt>
                <c:pt idx="177">
                  <c:v>0.31465404265420438</c:v>
                </c:pt>
                <c:pt idx="178">
                  <c:v>0.19309089377364413</c:v>
                </c:pt>
                <c:pt idx="179">
                  <c:v>0.15145044632378071</c:v>
                </c:pt>
                <c:pt idx="180">
                  <c:v>0.25508562609813595</c:v>
                </c:pt>
                <c:pt idx="181">
                  <c:v>0.26132561718984598</c:v>
                </c:pt>
                <c:pt idx="182">
                  <c:v>0.28062772955057708</c:v>
                </c:pt>
                <c:pt idx="183">
                  <c:v>0.28725159921986798</c:v>
                </c:pt>
                <c:pt idx="184">
                  <c:v>0.28725159921986798</c:v>
                </c:pt>
                <c:pt idx="185">
                  <c:v>0.24290285212871232</c:v>
                </c:pt>
                <c:pt idx="186">
                  <c:v>0.19309089377364413</c:v>
                </c:pt>
                <c:pt idx="187">
                  <c:v>0.25508562609813595</c:v>
                </c:pt>
                <c:pt idx="188">
                  <c:v>0.23696164610330447</c:v>
                </c:pt>
                <c:pt idx="189">
                  <c:v>0.26132561718984598</c:v>
                </c:pt>
                <c:pt idx="190">
                  <c:v>0.25508562609813595</c:v>
                </c:pt>
                <c:pt idx="191">
                  <c:v>0.26132561718984598</c:v>
                </c:pt>
                <c:pt idx="192">
                  <c:v>0.26132561718984598</c:v>
                </c:pt>
                <c:pt idx="193">
                  <c:v>0.23696164610330447</c:v>
                </c:pt>
                <c:pt idx="194">
                  <c:v>0.25508562609813595</c:v>
                </c:pt>
                <c:pt idx="195">
                  <c:v>0.26132561718984598</c:v>
                </c:pt>
                <c:pt idx="196">
                  <c:v>0.28725159921986798</c:v>
                </c:pt>
                <c:pt idx="197">
                  <c:v>0.25508562609813595</c:v>
                </c:pt>
                <c:pt idx="198">
                  <c:v>0.25508562609813595</c:v>
                </c:pt>
                <c:pt idx="199">
                  <c:v>0.24290285212871232</c:v>
                </c:pt>
                <c:pt idx="200">
                  <c:v>0.23696164610330447</c:v>
                </c:pt>
                <c:pt idx="201">
                  <c:v>0.28062772955057708</c:v>
                </c:pt>
                <c:pt idx="202">
                  <c:v>0.26132561718984598</c:v>
                </c:pt>
                <c:pt idx="203">
                  <c:v>0.25508562609813595</c:v>
                </c:pt>
                <c:pt idx="204">
                  <c:v>0.26132561718984598</c:v>
                </c:pt>
                <c:pt idx="205">
                  <c:v>0.28725159921986798</c:v>
                </c:pt>
                <c:pt idx="206">
                  <c:v>0.24290285212871232</c:v>
                </c:pt>
                <c:pt idx="207">
                  <c:v>0.26132561718984598</c:v>
                </c:pt>
                <c:pt idx="208">
                  <c:v>0.28725159921986798</c:v>
                </c:pt>
                <c:pt idx="209">
                  <c:v>0.23696164610330447</c:v>
                </c:pt>
                <c:pt idx="210">
                  <c:v>0.24290285212871232</c:v>
                </c:pt>
                <c:pt idx="211">
                  <c:v>0.25508562609813595</c:v>
                </c:pt>
                <c:pt idx="212">
                  <c:v>0.25508562609813595</c:v>
                </c:pt>
                <c:pt idx="213">
                  <c:v>0.24290285212871232</c:v>
                </c:pt>
                <c:pt idx="214">
                  <c:v>0.19309089377364413</c:v>
                </c:pt>
                <c:pt idx="215">
                  <c:v>0.26132561718984598</c:v>
                </c:pt>
                <c:pt idx="216">
                  <c:v>0.26132561718984598</c:v>
                </c:pt>
                <c:pt idx="217">
                  <c:v>0.26132561718984598</c:v>
                </c:pt>
                <c:pt idx="218">
                  <c:v>0.26132561718984598</c:v>
                </c:pt>
                <c:pt idx="219">
                  <c:v>0.25508562609813595</c:v>
                </c:pt>
                <c:pt idx="220">
                  <c:v>0.25508562609813595</c:v>
                </c:pt>
                <c:pt idx="221">
                  <c:v>0.28062772955057708</c:v>
                </c:pt>
                <c:pt idx="222">
                  <c:v>0.25508562609813595</c:v>
                </c:pt>
                <c:pt idx="223">
                  <c:v>0.25508562609813595</c:v>
                </c:pt>
                <c:pt idx="224">
                  <c:v>0.26132561718984598</c:v>
                </c:pt>
                <c:pt idx="225">
                  <c:v>0.24290285212871232</c:v>
                </c:pt>
                <c:pt idx="226">
                  <c:v>0.15145044632378071</c:v>
                </c:pt>
                <c:pt idx="227">
                  <c:v>0.28062772955057708</c:v>
                </c:pt>
                <c:pt idx="228">
                  <c:v>0.19309089377364413</c:v>
                </c:pt>
                <c:pt idx="229">
                  <c:v>0.28062772955057708</c:v>
                </c:pt>
                <c:pt idx="230">
                  <c:v>0.25508562609813595</c:v>
                </c:pt>
                <c:pt idx="231">
                  <c:v>0.26132561718984598</c:v>
                </c:pt>
                <c:pt idx="232">
                  <c:v>0.26132561718984598</c:v>
                </c:pt>
                <c:pt idx="233">
                  <c:v>0.28725159921986798</c:v>
                </c:pt>
                <c:pt idx="234">
                  <c:v>0.19309089377364413</c:v>
                </c:pt>
                <c:pt idx="235">
                  <c:v>0.24290285212871232</c:v>
                </c:pt>
                <c:pt idx="236">
                  <c:v>0.25508562609813595</c:v>
                </c:pt>
                <c:pt idx="237">
                  <c:v>0.28062772955057708</c:v>
                </c:pt>
                <c:pt idx="238">
                  <c:v>0.28062772955057708</c:v>
                </c:pt>
                <c:pt idx="239">
                  <c:v>0.24290285212871232</c:v>
                </c:pt>
                <c:pt idx="240">
                  <c:v>0.19309089377364413</c:v>
                </c:pt>
                <c:pt idx="241">
                  <c:v>0.25508562609813595</c:v>
                </c:pt>
                <c:pt idx="242">
                  <c:v>0.19309089377364413</c:v>
                </c:pt>
                <c:pt idx="243">
                  <c:v>0.24290285212871232</c:v>
                </c:pt>
                <c:pt idx="244">
                  <c:v>0.28062772955057708</c:v>
                </c:pt>
                <c:pt idx="245">
                  <c:v>0.26132561718984598</c:v>
                </c:pt>
                <c:pt idx="246">
                  <c:v>0.26132561718984598</c:v>
                </c:pt>
                <c:pt idx="247">
                  <c:v>0.26132561718984598</c:v>
                </c:pt>
                <c:pt idx="248">
                  <c:v>0.19309089377364413</c:v>
                </c:pt>
                <c:pt idx="249">
                  <c:v>0.25508562609813595</c:v>
                </c:pt>
                <c:pt idx="250">
                  <c:v>0.26132561718984598</c:v>
                </c:pt>
                <c:pt idx="251">
                  <c:v>0.25508562609813595</c:v>
                </c:pt>
                <c:pt idx="252">
                  <c:v>0.26132561718984598</c:v>
                </c:pt>
                <c:pt idx="253">
                  <c:v>0.25508562609813595</c:v>
                </c:pt>
                <c:pt idx="254">
                  <c:v>0.26132561718984598</c:v>
                </c:pt>
                <c:pt idx="255">
                  <c:v>0.28725159921986798</c:v>
                </c:pt>
                <c:pt idx="256">
                  <c:v>0.25508562609813595</c:v>
                </c:pt>
                <c:pt idx="257">
                  <c:v>0.19309089377364413</c:v>
                </c:pt>
                <c:pt idx="258">
                  <c:v>0.22538256988493038</c:v>
                </c:pt>
                <c:pt idx="259">
                  <c:v>0.26132561718984598</c:v>
                </c:pt>
                <c:pt idx="260">
                  <c:v>0.24290285212871232</c:v>
                </c:pt>
                <c:pt idx="261">
                  <c:v>0.19309089377364413</c:v>
                </c:pt>
                <c:pt idx="262">
                  <c:v>0.24290285212871232</c:v>
                </c:pt>
                <c:pt idx="263">
                  <c:v>0.19309089377364413</c:v>
                </c:pt>
                <c:pt idx="264">
                  <c:v>0.26132561718984598</c:v>
                </c:pt>
                <c:pt idx="265">
                  <c:v>0.21974551542715454</c:v>
                </c:pt>
                <c:pt idx="266">
                  <c:v>0.15145044632378071</c:v>
                </c:pt>
                <c:pt idx="267">
                  <c:v>0.22538256988493038</c:v>
                </c:pt>
                <c:pt idx="268">
                  <c:v>0.21974551542715454</c:v>
                </c:pt>
                <c:pt idx="269">
                  <c:v>0.22538256988493038</c:v>
                </c:pt>
                <c:pt idx="270">
                  <c:v>0.21421046102219796</c:v>
                </c:pt>
                <c:pt idx="271">
                  <c:v>0.19309089377364413</c:v>
                </c:pt>
                <c:pt idx="272">
                  <c:v>0.21421046102219796</c:v>
                </c:pt>
                <c:pt idx="273">
                  <c:v>0.19309089377364413</c:v>
                </c:pt>
                <c:pt idx="274">
                  <c:v>0.21421046102219796</c:v>
                </c:pt>
                <c:pt idx="275">
                  <c:v>0.22538256988493038</c:v>
                </c:pt>
                <c:pt idx="276">
                  <c:v>0.19309089377364413</c:v>
                </c:pt>
                <c:pt idx="277">
                  <c:v>0.25508562609813595</c:v>
                </c:pt>
                <c:pt idx="278">
                  <c:v>0.26132561718984598</c:v>
                </c:pt>
                <c:pt idx="279">
                  <c:v>0.25508562609813595</c:v>
                </c:pt>
                <c:pt idx="280">
                  <c:v>0.15145044632378071</c:v>
                </c:pt>
                <c:pt idx="281">
                  <c:v>0.25508562609813595</c:v>
                </c:pt>
                <c:pt idx="282">
                  <c:v>0.22538256988493038</c:v>
                </c:pt>
                <c:pt idx="283">
                  <c:v>0.21974551542715454</c:v>
                </c:pt>
                <c:pt idx="284">
                  <c:v>0.21421046102219796</c:v>
                </c:pt>
                <c:pt idx="285">
                  <c:v>0.22538256988493038</c:v>
                </c:pt>
                <c:pt idx="286">
                  <c:v>0.21421046102219796</c:v>
                </c:pt>
                <c:pt idx="287">
                  <c:v>0.22538256988493038</c:v>
                </c:pt>
                <c:pt idx="288">
                  <c:v>0.22538256988493038</c:v>
                </c:pt>
                <c:pt idx="289">
                  <c:v>0.26132561718984598</c:v>
                </c:pt>
                <c:pt idx="290">
                  <c:v>0.23696164610330447</c:v>
                </c:pt>
                <c:pt idx="291">
                  <c:v>0.24290285212871232</c:v>
                </c:pt>
                <c:pt idx="292">
                  <c:v>0.26132561718984598</c:v>
                </c:pt>
                <c:pt idx="293">
                  <c:v>0.25508562609813595</c:v>
                </c:pt>
                <c:pt idx="294">
                  <c:v>0.22538256988493038</c:v>
                </c:pt>
                <c:pt idx="295">
                  <c:v>0.26132561718984598</c:v>
                </c:pt>
                <c:pt idx="296">
                  <c:v>0.25508562609813595</c:v>
                </c:pt>
                <c:pt idx="297">
                  <c:v>0.19309089377364413</c:v>
                </c:pt>
                <c:pt idx="298">
                  <c:v>0.22538256988493038</c:v>
                </c:pt>
                <c:pt idx="299">
                  <c:v>0.22538256988493038</c:v>
                </c:pt>
                <c:pt idx="300">
                  <c:v>0.21974551542715454</c:v>
                </c:pt>
                <c:pt idx="301">
                  <c:v>0.22538256988493038</c:v>
                </c:pt>
                <c:pt idx="302">
                  <c:v>0.23696164610330447</c:v>
                </c:pt>
                <c:pt idx="303">
                  <c:v>0.26132561718984598</c:v>
                </c:pt>
                <c:pt idx="304">
                  <c:v>0.26132561718984598</c:v>
                </c:pt>
                <c:pt idx="305">
                  <c:v>0.25508562609813595</c:v>
                </c:pt>
                <c:pt idx="306">
                  <c:v>0.26132561718984598</c:v>
                </c:pt>
                <c:pt idx="307">
                  <c:v>0.26132561718984598</c:v>
                </c:pt>
                <c:pt idx="308">
                  <c:v>0.23696164610330447</c:v>
                </c:pt>
                <c:pt idx="309">
                  <c:v>0.19309089377364413</c:v>
                </c:pt>
                <c:pt idx="310">
                  <c:v>0.26132561718984598</c:v>
                </c:pt>
                <c:pt idx="311">
                  <c:v>0.21421046102219796</c:v>
                </c:pt>
                <c:pt idx="312">
                  <c:v>0.23696164610330447</c:v>
                </c:pt>
                <c:pt idx="313">
                  <c:v>0.25508562609813595</c:v>
                </c:pt>
                <c:pt idx="314">
                  <c:v>0.22538256988493038</c:v>
                </c:pt>
                <c:pt idx="315">
                  <c:v>0.25508562609813595</c:v>
                </c:pt>
                <c:pt idx="316">
                  <c:v>0.19309089377364413</c:v>
                </c:pt>
                <c:pt idx="317">
                  <c:v>0.24290285212871232</c:v>
                </c:pt>
                <c:pt idx="318">
                  <c:v>0.25508562609813595</c:v>
                </c:pt>
                <c:pt idx="319">
                  <c:v>0.21421046102219796</c:v>
                </c:pt>
                <c:pt idx="320">
                  <c:v>0.21974551542715454</c:v>
                </c:pt>
                <c:pt idx="321">
                  <c:v>0.23696164610330447</c:v>
                </c:pt>
                <c:pt idx="322">
                  <c:v>0.26132561718984598</c:v>
                </c:pt>
                <c:pt idx="323">
                  <c:v>0.21421046102219796</c:v>
                </c:pt>
                <c:pt idx="324">
                  <c:v>0.22538256988493038</c:v>
                </c:pt>
                <c:pt idx="325">
                  <c:v>0.22538256988493038</c:v>
                </c:pt>
                <c:pt idx="326">
                  <c:v>0.22538256988493038</c:v>
                </c:pt>
                <c:pt idx="327">
                  <c:v>0.22538256988493038</c:v>
                </c:pt>
                <c:pt idx="328">
                  <c:v>0.22538256988493038</c:v>
                </c:pt>
                <c:pt idx="329">
                  <c:v>0.15145044632378071</c:v>
                </c:pt>
                <c:pt idx="330">
                  <c:v>0.28725159921986798</c:v>
                </c:pt>
                <c:pt idx="331">
                  <c:v>0.22538256988493038</c:v>
                </c:pt>
                <c:pt idx="332">
                  <c:v>0.25508562609813595</c:v>
                </c:pt>
                <c:pt idx="333">
                  <c:v>0.24290285212871232</c:v>
                </c:pt>
                <c:pt idx="334">
                  <c:v>0.25508562609813595</c:v>
                </c:pt>
                <c:pt idx="335">
                  <c:v>0.25508562609813595</c:v>
                </c:pt>
                <c:pt idx="336">
                  <c:v>0.23696164610330447</c:v>
                </c:pt>
                <c:pt idx="337">
                  <c:v>0.22538256988493038</c:v>
                </c:pt>
                <c:pt idx="338">
                  <c:v>0.22538256988493038</c:v>
                </c:pt>
                <c:pt idx="339">
                  <c:v>0.19309089377364413</c:v>
                </c:pt>
                <c:pt idx="340">
                  <c:v>0.21421046102219796</c:v>
                </c:pt>
                <c:pt idx="341">
                  <c:v>0.25508562609813595</c:v>
                </c:pt>
                <c:pt idx="342">
                  <c:v>0.26132561718984598</c:v>
                </c:pt>
                <c:pt idx="343">
                  <c:v>0.25508562609813595</c:v>
                </c:pt>
                <c:pt idx="344">
                  <c:v>0.25508562609813595</c:v>
                </c:pt>
                <c:pt idx="345">
                  <c:v>0.22538256988493038</c:v>
                </c:pt>
                <c:pt idx="346">
                  <c:v>0.22538256988493038</c:v>
                </c:pt>
                <c:pt idx="347">
                  <c:v>0.24290285212871232</c:v>
                </c:pt>
                <c:pt idx="348">
                  <c:v>0.19309089377364413</c:v>
                </c:pt>
                <c:pt idx="349">
                  <c:v>0.25508562609813595</c:v>
                </c:pt>
                <c:pt idx="350">
                  <c:v>0.23696164610330447</c:v>
                </c:pt>
                <c:pt idx="351">
                  <c:v>0.23696164610330447</c:v>
                </c:pt>
                <c:pt idx="352">
                  <c:v>0.22538256988493038</c:v>
                </c:pt>
                <c:pt idx="353">
                  <c:v>0.21421046102219796</c:v>
                </c:pt>
                <c:pt idx="354">
                  <c:v>0.21421046102219796</c:v>
                </c:pt>
                <c:pt idx="355">
                  <c:v>0.22538256988493038</c:v>
                </c:pt>
                <c:pt idx="356">
                  <c:v>0.21974551542715454</c:v>
                </c:pt>
                <c:pt idx="357">
                  <c:v>0.15145044632378071</c:v>
                </c:pt>
                <c:pt idx="358">
                  <c:v>0.25508562609813595</c:v>
                </c:pt>
                <c:pt idx="359">
                  <c:v>0.24290285212871232</c:v>
                </c:pt>
                <c:pt idx="360">
                  <c:v>0.19309089377364413</c:v>
                </c:pt>
                <c:pt idx="361">
                  <c:v>0.26132561718984598</c:v>
                </c:pt>
                <c:pt idx="362">
                  <c:v>0.26132561718984598</c:v>
                </c:pt>
                <c:pt idx="363">
                  <c:v>0.22538256988493038</c:v>
                </c:pt>
                <c:pt idx="364">
                  <c:v>0.26132561718984598</c:v>
                </c:pt>
                <c:pt idx="365">
                  <c:v>0.24290285212871232</c:v>
                </c:pt>
                <c:pt idx="366">
                  <c:v>0.25508562609813595</c:v>
                </c:pt>
                <c:pt idx="367">
                  <c:v>0.21421046102219796</c:v>
                </c:pt>
                <c:pt idx="368">
                  <c:v>0.21421046102219796</c:v>
                </c:pt>
                <c:pt idx="369">
                  <c:v>0.21421046102219796</c:v>
                </c:pt>
                <c:pt idx="370">
                  <c:v>0.22538256988493038</c:v>
                </c:pt>
                <c:pt idx="371">
                  <c:v>0.22538256988493038</c:v>
                </c:pt>
                <c:pt idx="372">
                  <c:v>0.19309089377364413</c:v>
                </c:pt>
                <c:pt idx="373">
                  <c:v>0.22538256988493038</c:v>
                </c:pt>
                <c:pt idx="374">
                  <c:v>0.22538256988493038</c:v>
                </c:pt>
                <c:pt idx="375">
                  <c:v>0.22538256988493038</c:v>
                </c:pt>
                <c:pt idx="376">
                  <c:v>0.21974551542715454</c:v>
                </c:pt>
                <c:pt idx="377">
                  <c:v>0.21421046102219796</c:v>
                </c:pt>
                <c:pt idx="378">
                  <c:v>0.22538256988493038</c:v>
                </c:pt>
                <c:pt idx="379">
                  <c:v>0.21421046102219796</c:v>
                </c:pt>
                <c:pt idx="380">
                  <c:v>0.21974551542715454</c:v>
                </c:pt>
                <c:pt idx="381">
                  <c:v>0.22538256988493038</c:v>
                </c:pt>
                <c:pt idx="382">
                  <c:v>0.22538256988493038</c:v>
                </c:pt>
                <c:pt idx="383">
                  <c:v>0.21974551542715454</c:v>
                </c:pt>
                <c:pt idx="384">
                  <c:v>0.19309089377364413</c:v>
                </c:pt>
                <c:pt idx="385">
                  <c:v>0.23696164610330447</c:v>
                </c:pt>
                <c:pt idx="386">
                  <c:v>0.22538256988493038</c:v>
                </c:pt>
                <c:pt idx="387">
                  <c:v>0.22538256988493038</c:v>
                </c:pt>
                <c:pt idx="388">
                  <c:v>0.24290285212871232</c:v>
                </c:pt>
                <c:pt idx="389">
                  <c:v>0.22538256988493038</c:v>
                </c:pt>
                <c:pt idx="390">
                  <c:v>0.15145044632378071</c:v>
                </c:pt>
                <c:pt idx="391">
                  <c:v>0.24290285212871232</c:v>
                </c:pt>
                <c:pt idx="392">
                  <c:v>0.21974551542715454</c:v>
                </c:pt>
                <c:pt idx="393">
                  <c:v>0.21974551542715454</c:v>
                </c:pt>
                <c:pt idx="394">
                  <c:v>0.22538256988493038</c:v>
                </c:pt>
                <c:pt idx="395">
                  <c:v>0.22538256988493038</c:v>
                </c:pt>
                <c:pt idx="396">
                  <c:v>0.19309089377364413</c:v>
                </c:pt>
                <c:pt idx="397">
                  <c:v>0.25508562609813595</c:v>
                </c:pt>
                <c:pt idx="398">
                  <c:v>0.26132561718984598</c:v>
                </c:pt>
                <c:pt idx="399">
                  <c:v>0.15145044632378071</c:v>
                </c:pt>
                <c:pt idx="400">
                  <c:v>0.15145044632378071</c:v>
                </c:pt>
                <c:pt idx="401">
                  <c:v>0.22538256988493038</c:v>
                </c:pt>
                <c:pt idx="402">
                  <c:v>0.22538256988493038</c:v>
                </c:pt>
                <c:pt idx="403">
                  <c:v>0.19309089377364413</c:v>
                </c:pt>
                <c:pt idx="404">
                  <c:v>0.23696164610330447</c:v>
                </c:pt>
                <c:pt idx="405">
                  <c:v>0.28725159921986798</c:v>
                </c:pt>
                <c:pt idx="406">
                  <c:v>0.28062772955057708</c:v>
                </c:pt>
                <c:pt idx="407">
                  <c:v>0.26132561718984598</c:v>
                </c:pt>
                <c:pt idx="408">
                  <c:v>0.25508562609813595</c:v>
                </c:pt>
                <c:pt idx="409">
                  <c:v>0.25508562609813595</c:v>
                </c:pt>
                <c:pt idx="410">
                  <c:v>0.28062772955057708</c:v>
                </c:pt>
                <c:pt idx="411">
                  <c:v>0.26132561718984598</c:v>
                </c:pt>
                <c:pt idx="412">
                  <c:v>0.24290285212871232</c:v>
                </c:pt>
                <c:pt idx="413">
                  <c:v>0.26132561718984598</c:v>
                </c:pt>
                <c:pt idx="414">
                  <c:v>0.19309089377364413</c:v>
                </c:pt>
                <c:pt idx="415">
                  <c:v>0.25508562609813595</c:v>
                </c:pt>
                <c:pt idx="416">
                  <c:v>0.26132561718984598</c:v>
                </c:pt>
                <c:pt idx="417">
                  <c:v>0.25508562609813595</c:v>
                </c:pt>
                <c:pt idx="418">
                  <c:v>0.19309089377364413</c:v>
                </c:pt>
                <c:pt idx="419">
                  <c:v>0.25508562609813595</c:v>
                </c:pt>
                <c:pt idx="420">
                  <c:v>0.28725159921986798</c:v>
                </c:pt>
                <c:pt idx="421">
                  <c:v>0.23696164610330447</c:v>
                </c:pt>
                <c:pt idx="422">
                  <c:v>0.28725159921986798</c:v>
                </c:pt>
                <c:pt idx="423">
                  <c:v>0.24290285212871232</c:v>
                </c:pt>
                <c:pt idx="424">
                  <c:v>0.24290285212871232</c:v>
                </c:pt>
                <c:pt idx="425">
                  <c:v>0.24290285212871232</c:v>
                </c:pt>
                <c:pt idx="426">
                  <c:v>0.15145044632378071</c:v>
                </c:pt>
                <c:pt idx="427">
                  <c:v>0.19309089377364413</c:v>
                </c:pt>
                <c:pt idx="428">
                  <c:v>0.28062772955057708</c:v>
                </c:pt>
                <c:pt idx="429">
                  <c:v>0.23696164610330447</c:v>
                </c:pt>
                <c:pt idx="430">
                  <c:v>0.26132561718984598</c:v>
                </c:pt>
                <c:pt idx="431">
                  <c:v>0.28062772955057708</c:v>
                </c:pt>
                <c:pt idx="432">
                  <c:v>0.19309089377364413</c:v>
                </c:pt>
                <c:pt idx="433">
                  <c:v>0.26132561718984598</c:v>
                </c:pt>
                <c:pt idx="434">
                  <c:v>0.26132561718984598</c:v>
                </c:pt>
                <c:pt idx="435">
                  <c:v>0.25508562609813595</c:v>
                </c:pt>
                <c:pt idx="436">
                  <c:v>0.19309089377364413</c:v>
                </c:pt>
                <c:pt idx="437">
                  <c:v>0.25508562609813595</c:v>
                </c:pt>
                <c:pt idx="438">
                  <c:v>0.25508562609813595</c:v>
                </c:pt>
                <c:pt idx="439">
                  <c:v>0.28062772955057708</c:v>
                </c:pt>
                <c:pt idx="440">
                  <c:v>0.24290285212871232</c:v>
                </c:pt>
                <c:pt idx="441">
                  <c:v>0.25508562609813595</c:v>
                </c:pt>
                <c:pt idx="442">
                  <c:v>0.25508562609813595</c:v>
                </c:pt>
                <c:pt idx="443">
                  <c:v>0.23696164610330447</c:v>
                </c:pt>
                <c:pt idx="444">
                  <c:v>0.28062772955057708</c:v>
                </c:pt>
                <c:pt idx="445">
                  <c:v>0.25508562609813595</c:v>
                </c:pt>
                <c:pt idx="446">
                  <c:v>0.26132561718984598</c:v>
                </c:pt>
                <c:pt idx="447">
                  <c:v>0.19309089377364413</c:v>
                </c:pt>
                <c:pt idx="448">
                  <c:v>0.19309089377364413</c:v>
                </c:pt>
                <c:pt idx="449">
                  <c:v>0.25508562609813595</c:v>
                </c:pt>
                <c:pt idx="450">
                  <c:v>0.19309089377364413</c:v>
                </c:pt>
                <c:pt idx="451">
                  <c:v>0.28062772955057708</c:v>
                </c:pt>
                <c:pt idx="452">
                  <c:v>0.23696164610330447</c:v>
                </c:pt>
                <c:pt idx="453">
                  <c:v>0.25508562609813595</c:v>
                </c:pt>
                <c:pt idx="454">
                  <c:v>0.28062772955057708</c:v>
                </c:pt>
                <c:pt idx="455">
                  <c:v>0.28062772955057708</c:v>
                </c:pt>
                <c:pt idx="456">
                  <c:v>0.25508562609813595</c:v>
                </c:pt>
                <c:pt idx="457">
                  <c:v>0.19309089377364413</c:v>
                </c:pt>
                <c:pt idx="458">
                  <c:v>0.25508562609813595</c:v>
                </c:pt>
                <c:pt idx="459">
                  <c:v>0.26132561718984598</c:v>
                </c:pt>
                <c:pt idx="460">
                  <c:v>0.19309089377364413</c:v>
                </c:pt>
                <c:pt idx="461">
                  <c:v>0.23696164610330447</c:v>
                </c:pt>
                <c:pt idx="462">
                  <c:v>0.28062772955057708</c:v>
                </c:pt>
                <c:pt idx="463">
                  <c:v>0.28725159921986798</c:v>
                </c:pt>
                <c:pt idx="464">
                  <c:v>0.25508562609813595</c:v>
                </c:pt>
                <c:pt idx="465">
                  <c:v>0.25508562609813595</c:v>
                </c:pt>
                <c:pt idx="466">
                  <c:v>0.15145044632378071</c:v>
                </c:pt>
                <c:pt idx="467">
                  <c:v>0.26132561718984598</c:v>
                </c:pt>
                <c:pt idx="468">
                  <c:v>0.25508562609813595</c:v>
                </c:pt>
                <c:pt idx="469">
                  <c:v>0.28062772955057708</c:v>
                </c:pt>
                <c:pt idx="470">
                  <c:v>0.28725159921986798</c:v>
                </c:pt>
                <c:pt idx="471">
                  <c:v>0.28062772955057708</c:v>
                </c:pt>
                <c:pt idx="472">
                  <c:v>0.28725159921986798</c:v>
                </c:pt>
                <c:pt idx="473">
                  <c:v>0.25508562609813595</c:v>
                </c:pt>
                <c:pt idx="474">
                  <c:v>0.25508562609813595</c:v>
                </c:pt>
                <c:pt idx="475">
                  <c:v>0.26132561718984598</c:v>
                </c:pt>
                <c:pt idx="476">
                  <c:v>0.24290285212871232</c:v>
                </c:pt>
                <c:pt idx="477">
                  <c:v>0.28725159921986798</c:v>
                </c:pt>
                <c:pt idx="478">
                  <c:v>0.25508562609813595</c:v>
                </c:pt>
                <c:pt idx="479">
                  <c:v>0.28062772955057708</c:v>
                </c:pt>
                <c:pt idx="480">
                  <c:v>0.25508562609813595</c:v>
                </c:pt>
                <c:pt idx="481">
                  <c:v>0.19309089377364413</c:v>
                </c:pt>
                <c:pt idx="482">
                  <c:v>0.23696164610330447</c:v>
                </c:pt>
                <c:pt idx="483">
                  <c:v>0.23696164610330447</c:v>
                </c:pt>
                <c:pt idx="484">
                  <c:v>0.26132561718984598</c:v>
                </c:pt>
                <c:pt idx="485">
                  <c:v>0.28725159921986798</c:v>
                </c:pt>
                <c:pt idx="486">
                  <c:v>0.15145044632378071</c:v>
                </c:pt>
                <c:pt idx="487">
                  <c:v>0.19309089377364413</c:v>
                </c:pt>
                <c:pt idx="488">
                  <c:v>0.23696164610330447</c:v>
                </c:pt>
                <c:pt idx="489">
                  <c:v>0.26132561718984598</c:v>
                </c:pt>
                <c:pt idx="490">
                  <c:v>0.25508562609813595</c:v>
                </c:pt>
                <c:pt idx="491">
                  <c:v>0.25508562609813595</c:v>
                </c:pt>
                <c:pt idx="492">
                  <c:v>0.28062772955057708</c:v>
                </c:pt>
                <c:pt idx="493">
                  <c:v>0.24290285212871232</c:v>
                </c:pt>
                <c:pt idx="494">
                  <c:v>0.25508562609813595</c:v>
                </c:pt>
                <c:pt idx="495">
                  <c:v>0.28062772955057708</c:v>
                </c:pt>
                <c:pt idx="496">
                  <c:v>0.19309089377364413</c:v>
                </c:pt>
                <c:pt idx="497">
                  <c:v>0.28725159921986798</c:v>
                </c:pt>
                <c:pt idx="498">
                  <c:v>0.24290285212871232</c:v>
                </c:pt>
                <c:pt idx="499">
                  <c:v>0.15145044632378071</c:v>
                </c:pt>
                <c:pt idx="500">
                  <c:v>0.25508562609813595</c:v>
                </c:pt>
                <c:pt idx="501">
                  <c:v>0.25508562609813595</c:v>
                </c:pt>
                <c:pt idx="502">
                  <c:v>0.26132561718984598</c:v>
                </c:pt>
                <c:pt idx="503">
                  <c:v>0.24290285212871232</c:v>
                </c:pt>
                <c:pt idx="504">
                  <c:v>0.25508562609813595</c:v>
                </c:pt>
                <c:pt idx="505">
                  <c:v>0.23696164610330447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4864"/>
        <c:axId val="162250752"/>
      </c:lineChart>
      <c:catAx>
        <c:axId val="1622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50752"/>
        <c:crosses val="autoZero"/>
        <c:auto val="1"/>
        <c:lblAlgn val="ctr"/>
        <c:lblOffset val="100"/>
        <c:noMultiLvlLbl val="0"/>
      </c:catAx>
      <c:valAx>
        <c:axId val="1622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48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Matlab!$J$3</c:f>
              <c:strCache>
                <c:ptCount val="1"/>
                <c:pt idx="0">
                  <c:v>BBR Probability</c:v>
                </c:pt>
              </c:strCache>
            </c:strRef>
          </c:tx>
          <c:marker>
            <c:symbol val="none"/>
          </c:marker>
          <c:val>
            <c:numRef>
              <c:f>Matlab!$J$4:$J$509</c:f>
              <c:numCache>
                <c:formatCode>General</c:formatCode>
                <c:ptCount val="506"/>
                <c:pt idx="0">
                  <c:v>0.46411471986238978</c:v>
                </c:pt>
                <c:pt idx="1">
                  <c:v>0.46485500504956007</c:v>
                </c:pt>
                <c:pt idx="2">
                  <c:v>1.9361500353860264E-29</c:v>
                </c:pt>
                <c:pt idx="3">
                  <c:v>0.26575215119359707</c:v>
                </c:pt>
                <c:pt idx="4">
                  <c:v>4.4641812677171263E-51</c:v>
                </c:pt>
                <c:pt idx="5">
                  <c:v>0.39828139032447063</c:v>
                </c:pt>
                <c:pt idx="6">
                  <c:v>0.49016068368367005</c:v>
                </c:pt>
                <c:pt idx="7">
                  <c:v>0.38586348196829751</c:v>
                </c:pt>
                <c:pt idx="8">
                  <c:v>-5.1439892094115924E-2</c:v>
                </c:pt>
                <c:pt idx="9">
                  <c:v>5.1672633137718636E-29</c:v>
                </c:pt>
                <c:pt idx="10">
                  <c:v>7.4199588306453498E-50</c:v>
                </c:pt>
                <c:pt idx="11">
                  <c:v>2.3669945155604249E-48</c:v>
                </c:pt>
                <c:pt idx="12">
                  <c:v>1.0200207184040305E-31</c:v>
                </c:pt>
                <c:pt idx="13">
                  <c:v>6.4776782567413649E-2</c:v>
                </c:pt>
                <c:pt idx="14">
                  <c:v>3.2405552452143595E-31</c:v>
                </c:pt>
                <c:pt idx="15">
                  <c:v>0.12113338332430523</c:v>
                </c:pt>
                <c:pt idx="16">
                  <c:v>0.7293778287861743</c:v>
                </c:pt>
                <c:pt idx="17">
                  <c:v>4.3489606646845752E-29</c:v>
                </c:pt>
                <c:pt idx="18">
                  <c:v>0.16673573924181451</c:v>
                </c:pt>
                <c:pt idx="19">
                  <c:v>-3.2146136161759877E-32</c:v>
                </c:pt>
                <c:pt idx="20">
                  <c:v>0.41316786879629241</c:v>
                </c:pt>
                <c:pt idx="21">
                  <c:v>8.00935053777649E-32</c:v>
                </c:pt>
                <c:pt idx="22">
                  <c:v>-3.39186736463102E-32</c:v>
                </c:pt>
                <c:pt idx="23">
                  <c:v>5.7504523932457575E-34</c:v>
                </c:pt>
                <c:pt idx="24">
                  <c:v>6.2921917943531757E-49</c:v>
                </c:pt>
                <c:pt idx="25">
                  <c:v>0.33521616093087114</c:v>
                </c:pt>
                <c:pt idx="26">
                  <c:v>0.2576446298501423</c:v>
                </c:pt>
                <c:pt idx="27">
                  <c:v>0.16260706986399631</c:v>
                </c:pt>
                <c:pt idx="28">
                  <c:v>0.60609916036326938</c:v>
                </c:pt>
                <c:pt idx="29">
                  <c:v>4.6419263263733631E-50</c:v>
                </c:pt>
                <c:pt idx="30">
                  <c:v>0.3811344013808971</c:v>
                </c:pt>
                <c:pt idx="31">
                  <c:v>1.036098536175399E-48</c:v>
                </c:pt>
                <c:pt idx="32">
                  <c:v>2.3425789413219491E-29</c:v>
                </c:pt>
                <c:pt idx="33">
                  <c:v>0.23753280188504652</c:v>
                </c:pt>
                <c:pt idx="34">
                  <c:v>8.4413118546052177E-41</c:v>
                </c:pt>
                <c:pt idx="35">
                  <c:v>0.4026841878710995</c:v>
                </c:pt>
                <c:pt idx="36">
                  <c:v>1.2826880937943515E-33</c:v>
                </c:pt>
                <c:pt idx="37">
                  <c:v>0.12217914779213118</c:v>
                </c:pt>
                <c:pt idx="38">
                  <c:v>1.1970375355944627E-33</c:v>
                </c:pt>
                <c:pt idx="39">
                  <c:v>0.53220181563525992</c:v>
                </c:pt>
                <c:pt idx="40">
                  <c:v>0.19433518594915836</c:v>
                </c:pt>
                <c:pt idx="41">
                  <c:v>6.2110829247190193E-33</c:v>
                </c:pt>
                <c:pt idx="42">
                  <c:v>1.8542639829816355E-31</c:v>
                </c:pt>
                <c:pt idx="43">
                  <c:v>0.41806471406933576</c:v>
                </c:pt>
                <c:pt idx="44">
                  <c:v>3.5280217439026639E-30</c:v>
                </c:pt>
                <c:pt idx="45">
                  <c:v>0.32390581680890229</c:v>
                </c:pt>
                <c:pt idx="46">
                  <c:v>0.10921689892204944</c:v>
                </c:pt>
                <c:pt idx="47">
                  <c:v>1.6818118347082354E-34</c:v>
                </c:pt>
                <c:pt idx="48">
                  <c:v>6.2455380074520883E-33</c:v>
                </c:pt>
                <c:pt idx="49">
                  <c:v>0.31871140534647985</c:v>
                </c:pt>
                <c:pt idx="50">
                  <c:v>0.87500273126596506</c:v>
                </c:pt>
                <c:pt idx="51">
                  <c:v>0.39972559044420275</c:v>
                </c:pt>
                <c:pt idx="52">
                  <c:v>5.938623629271117E-2</c:v>
                </c:pt>
                <c:pt idx="53">
                  <c:v>1.1421967728170987E-31</c:v>
                </c:pt>
                <c:pt idx="54">
                  <c:v>2.0308549127250685E-31</c:v>
                </c:pt>
                <c:pt idx="55">
                  <c:v>0.12830506397579672</c:v>
                </c:pt>
                <c:pt idx="56">
                  <c:v>0.30623939421109059</c:v>
                </c:pt>
                <c:pt idx="57">
                  <c:v>0.19336953506629687</c:v>
                </c:pt>
                <c:pt idx="58">
                  <c:v>-0.17054953020940589</c:v>
                </c:pt>
                <c:pt idx="59">
                  <c:v>-4.2874157709411289E-42</c:v>
                </c:pt>
                <c:pt idx="60">
                  <c:v>0.24336483924498448</c:v>
                </c:pt>
                <c:pt idx="61">
                  <c:v>8.4518175247434012E-33</c:v>
                </c:pt>
                <c:pt idx="62">
                  <c:v>0.16727162349282015</c:v>
                </c:pt>
                <c:pt idx="63">
                  <c:v>6.1478465017793952E-42</c:v>
                </c:pt>
                <c:pt idx="64">
                  <c:v>3.1507996794838178E-56</c:v>
                </c:pt>
                <c:pt idx="65">
                  <c:v>0.18797894081318225</c:v>
                </c:pt>
                <c:pt idx="66">
                  <c:v>0.47122776637497821</c:v>
                </c:pt>
                <c:pt idx="67">
                  <c:v>0.21464050509680041</c:v>
                </c:pt>
                <c:pt idx="68">
                  <c:v>0.23239926199006761</c:v>
                </c:pt>
                <c:pt idx="69">
                  <c:v>6.5512303679421249E-29</c:v>
                </c:pt>
                <c:pt idx="70">
                  <c:v>0.68334373670032089</c:v>
                </c:pt>
                <c:pt idx="71">
                  <c:v>0.51565783203532178</c:v>
                </c:pt>
                <c:pt idx="72">
                  <c:v>4.7437634002484786E-29</c:v>
                </c:pt>
                <c:pt idx="73">
                  <c:v>7.989109329489671E-37</c:v>
                </c:pt>
                <c:pt idx="74">
                  <c:v>0.34766910145007651</c:v>
                </c:pt>
                <c:pt idx="75">
                  <c:v>7.5866965570364459E-2</c:v>
                </c:pt>
                <c:pt idx="76">
                  <c:v>0.19051208484785909</c:v>
                </c:pt>
                <c:pt idx="77">
                  <c:v>0.2673249379504134</c:v>
                </c:pt>
                <c:pt idx="78">
                  <c:v>0.14078980241956934</c:v>
                </c:pt>
                <c:pt idx="79">
                  <c:v>0.31230982360154613</c:v>
                </c:pt>
                <c:pt idx="80">
                  <c:v>0.56763736409299392</c:v>
                </c:pt>
                <c:pt idx="81">
                  <c:v>0.45874425970427446</c:v>
                </c:pt>
                <c:pt idx="82">
                  <c:v>1.4330580014505211E-48</c:v>
                </c:pt>
                <c:pt idx="83">
                  <c:v>0.82367384046293035</c:v>
                </c:pt>
                <c:pt idx="84">
                  <c:v>8.7540790669845859E-32</c:v>
                </c:pt>
                <c:pt idx="85">
                  <c:v>0.14515258564494904</c:v>
                </c:pt>
                <c:pt idx="86">
                  <c:v>-6.3611528859150846E-52</c:v>
                </c:pt>
                <c:pt idx="87">
                  <c:v>0.39314779289393287</c:v>
                </c:pt>
                <c:pt idx="88">
                  <c:v>0.10093542866727995</c:v>
                </c:pt>
                <c:pt idx="89">
                  <c:v>0.31927611337354611</c:v>
                </c:pt>
                <c:pt idx="90">
                  <c:v>3.573346076829172E-38</c:v>
                </c:pt>
                <c:pt idx="91">
                  <c:v>0.15952902601542918</c:v>
                </c:pt>
                <c:pt idx="92">
                  <c:v>0.41254556676609444</c:v>
                </c:pt>
                <c:pt idx="93">
                  <c:v>0.21846278473584585</c:v>
                </c:pt>
                <c:pt idx="94">
                  <c:v>0.28091947281288632</c:v>
                </c:pt>
                <c:pt idx="95">
                  <c:v>1.142473641971275E-46</c:v>
                </c:pt>
                <c:pt idx="96">
                  <c:v>3.0694389257792581E-52</c:v>
                </c:pt>
                <c:pt idx="97">
                  <c:v>9.2385923050208474E-46</c:v>
                </c:pt>
                <c:pt idx="98">
                  <c:v>0.55071252346903932</c:v>
                </c:pt>
                <c:pt idx="99">
                  <c:v>0.59668133606768703</c:v>
                </c:pt>
                <c:pt idx="100">
                  <c:v>0.34520111829052585</c:v>
                </c:pt>
                <c:pt idx="101">
                  <c:v>0.29471503390303472</c:v>
                </c:pt>
                <c:pt idx="102">
                  <c:v>0.32865436774355816</c:v>
                </c:pt>
                <c:pt idx="103">
                  <c:v>4.8954162298775344E-51</c:v>
                </c:pt>
                <c:pt idx="104">
                  <c:v>0.12533609457129544</c:v>
                </c:pt>
                <c:pt idx="105">
                  <c:v>0.16210317672318905</c:v>
                </c:pt>
                <c:pt idx="106">
                  <c:v>0.48177109654669492</c:v>
                </c:pt>
                <c:pt idx="107">
                  <c:v>0.41497448157162997</c:v>
                </c:pt>
                <c:pt idx="108">
                  <c:v>0.34755669612378859</c:v>
                </c:pt>
                <c:pt idx="109">
                  <c:v>3.9983121866503408E-50</c:v>
                </c:pt>
                <c:pt idx="110">
                  <c:v>1.7340383079256097E-48</c:v>
                </c:pt>
                <c:pt idx="111">
                  <c:v>3.5380359958052221E-2</c:v>
                </c:pt>
                <c:pt idx="112">
                  <c:v>0.48558069225446954</c:v>
                </c:pt>
                <c:pt idx="113">
                  <c:v>-0.10779168121697058</c:v>
                </c:pt>
                <c:pt idx="114">
                  <c:v>0.28914217143352389</c:v>
                </c:pt>
                <c:pt idx="115">
                  <c:v>-0.21997460131201507</c:v>
                </c:pt>
                <c:pt idx="116">
                  <c:v>0.23294654526185532</c:v>
                </c:pt>
                <c:pt idx="117">
                  <c:v>0.49903058306393383</c:v>
                </c:pt>
                <c:pt idx="118">
                  <c:v>9.1650245788651709E-41</c:v>
                </c:pt>
                <c:pt idx="119">
                  <c:v>0.51924097761368071</c:v>
                </c:pt>
                <c:pt idx="120">
                  <c:v>6.9466961820084661E-2</c:v>
                </c:pt>
                <c:pt idx="121">
                  <c:v>-0.21732287058420785</c:v>
                </c:pt>
                <c:pt idx="122">
                  <c:v>1.4925860533547522E-48</c:v>
                </c:pt>
                <c:pt idx="123">
                  <c:v>1.5240784452787091E-31</c:v>
                </c:pt>
                <c:pt idx="124">
                  <c:v>0.36491207204814391</c:v>
                </c:pt>
                <c:pt idx="125">
                  <c:v>4.4265151314070655E-51</c:v>
                </c:pt>
                <c:pt idx="126">
                  <c:v>0.33871946755353505</c:v>
                </c:pt>
                <c:pt idx="127">
                  <c:v>6.0358232790408122E-57</c:v>
                </c:pt>
                <c:pt idx="128">
                  <c:v>0.14646729131418751</c:v>
                </c:pt>
                <c:pt idx="129">
                  <c:v>0.19856077558454827</c:v>
                </c:pt>
                <c:pt idx="130">
                  <c:v>0.23503893641821522</c:v>
                </c:pt>
                <c:pt idx="131">
                  <c:v>0.35528899777699602</c:v>
                </c:pt>
                <c:pt idx="132">
                  <c:v>0.17417465767359128</c:v>
                </c:pt>
                <c:pt idx="133">
                  <c:v>6.7270869485341547E-51</c:v>
                </c:pt>
                <c:pt idx="134">
                  <c:v>0.59842896944908364</c:v>
                </c:pt>
                <c:pt idx="135">
                  <c:v>0.31596685187715506</c:v>
                </c:pt>
                <c:pt idx="136">
                  <c:v>2.6876920416814392E-48</c:v>
                </c:pt>
                <c:pt idx="137">
                  <c:v>8.4291033973387552E-2</c:v>
                </c:pt>
                <c:pt idx="138">
                  <c:v>0.22887047473038499</c:v>
                </c:pt>
                <c:pt idx="139">
                  <c:v>-4.1614629476696585E-2</c:v>
                </c:pt>
                <c:pt idx="140">
                  <c:v>0.44314184823472103</c:v>
                </c:pt>
                <c:pt idx="141">
                  <c:v>0.14730071261018082</c:v>
                </c:pt>
                <c:pt idx="142">
                  <c:v>0.16547764215802424</c:v>
                </c:pt>
                <c:pt idx="143">
                  <c:v>0.27557192209901676</c:v>
                </c:pt>
                <c:pt idx="144">
                  <c:v>0.62200741050067965</c:v>
                </c:pt>
                <c:pt idx="145">
                  <c:v>1.1256596900199977E-52</c:v>
                </c:pt>
                <c:pt idx="146">
                  <c:v>8.975414965209801E-53</c:v>
                </c:pt>
                <c:pt idx="147">
                  <c:v>1.0090697668929435E-40</c:v>
                </c:pt>
                <c:pt idx="148">
                  <c:v>0.24694130681582876</c:v>
                </c:pt>
                <c:pt idx="149">
                  <c:v>1.9667392555024605E-35</c:v>
                </c:pt>
                <c:pt idx="150">
                  <c:v>8.4123072978603711E-33</c:v>
                </c:pt>
                <c:pt idx="151">
                  <c:v>0.50798489214931319</c:v>
                </c:pt>
                <c:pt idx="152">
                  <c:v>0.63031038696917829</c:v>
                </c:pt>
                <c:pt idx="153">
                  <c:v>0.35317347430283397</c:v>
                </c:pt>
                <c:pt idx="154">
                  <c:v>0.25184382029023733</c:v>
                </c:pt>
                <c:pt idx="155">
                  <c:v>-2.1447512914753886E-2</c:v>
                </c:pt>
                <c:pt idx="156">
                  <c:v>0.17705219114044973</c:v>
                </c:pt>
                <c:pt idx="157">
                  <c:v>0.59087696674237156</c:v>
                </c:pt>
                <c:pt idx="158">
                  <c:v>0.24473281056700785</c:v>
                </c:pt>
                <c:pt idx="159">
                  <c:v>0.28735562531761466</c:v>
                </c:pt>
                <c:pt idx="160">
                  <c:v>0.31636983234293009</c:v>
                </c:pt>
                <c:pt idx="161">
                  <c:v>4.0682979189470106E-30</c:v>
                </c:pt>
                <c:pt idx="162">
                  <c:v>9.0837090169485769E-41</c:v>
                </c:pt>
                <c:pt idx="163">
                  <c:v>0.45138596026001743</c:v>
                </c:pt>
                <c:pt idx="164">
                  <c:v>0.54702056012130984</c:v>
                </c:pt>
                <c:pt idx="165">
                  <c:v>0.42479211207727507</c:v>
                </c:pt>
                <c:pt idx="166">
                  <c:v>5.5621398749813367E-2</c:v>
                </c:pt>
                <c:pt idx="167">
                  <c:v>3.09745210877039E-33</c:v>
                </c:pt>
                <c:pt idx="168">
                  <c:v>6.6838197179680691E-41</c:v>
                </c:pt>
                <c:pt idx="169">
                  <c:v>0.28098493603698377</c:v>
                </c:pt>
                <c:pt idx="170">
                  <c:v>0.44509304187017518</c:v>
                </c:pt>
                <c:pt idx="171">
                  <c:v>9.1650978238506477E-69</c:v>
                </c:pt>
                <c:pt idx="172">
                  <c:v>0.22207341140129971</c:v>
                </c:pt>
                <c:pt idx="173">
                  <c:v>0.14721592111241955</c:v>
                </c:pt>
                <c:pt idx="174">
                  <c:v>0.47288536500357981</c:v>
                </c:pt>
                <c:pt idx="175">
                  <c:v>0.51391093717272307</c:v>
                </c:pt>
                <c:pt idx="176">
                  <c:v>0.61503900158947777</c:v>
                </c:pt>
                <c:pt idx="177">
                  <c:v>1.2993042455606552E-30</c:v>
                </c:pt>
                <c:pt idx="178">
                  <c:v>0.36543983905615807</c:v>
                </c:pt>
                <c:pt idx="179">
                  <c:v>0.65713081877795698</c:v>
                </c:pt>
                <c:pt idx="180">
                  <c:v>-4.1848142716032655E-2</c:v>
                </c:pt>
                <c:pt idx="181">
                  <c:v>9.7561054900986488E-2</c:v>
                </c:pt>
                <c:pt idx="182">
                  <c:v>1.2685897471113679E-36</c:v>
                </c:pt>
                <c:pt idx="183">
                  <c:v>1.2670058860463658E-35</c:v>
                </c:pt>
                <c:pt idx="184">
                  <c:v>0.64497704127158395</c:v>
                </c:pt>
                <c:pt idx="185">
                  <c:v>0.46313100656754169</c:v>
                </c:pt>
                <c:pt idx="186">
                  <c:v>0.37575194044798793</c:v>
                </c:pt>
                <c:pt idx="187">
                  <c:v>0.17610401849932758</c:v>
                </c:pt>
                <c:pt idx="188">
                  <c:v>0.37323319250732184</c:v>
                </c:pt>
                <c:pt idx="189">
                  <c:v>9.1366335748712166E-41</c:v>
                </c:pt>
                <c:pt idx="190">
                  <c:v>0.36459503954795414</c:v>
                </c:pt>
                <c:pt idx="191">
                  <c:v>0.28149667842453113</c:v>
                </c:pt>
                <c:pt idx="192">
                  <c:v>0.23481975614667577</c:v>
                </c:pt>
                <c:pt idx="193">
                  <c:v>0.45144845216985074</c:v>
                </c:pt>
                <c:pt idx="194">
                  <c:v>0.19785522570412045</c:v>
                </c:pt>
                <c:pt idx="195">
                  <c:v>2.2982313547184077E-40</c:v>
                </c:pt>
                <c:pt idx="196">
                  <c:v>1.7091387658173054E-35</c:v>
                </c:pt>
                <c:pt idx="197">
                  <c:v>4.0919822718402994E-42</c:v>
                </c:pt>
                <c:pt idx="198">
                  <c:v>6.9753865268191414E-42</c:v>
                </c:pt>
                <c:pt idx="199">
                  <c:v>7.1014937140007609E-45</c:v>
                </c:pt>
                <c:pt idx="200">
                  <c:v>0.23192918529186318</c:v>
                </c:pt>
                <c:pt idx="201">
                  <c:v>0.21057996445309174</c:v>
                </c:pt>
                <c:pt idx="202">
                  <c:v>0.50690183181315085</c:v>
                </c:pt>
                <c:pt idx="203">
                  <c:v>0.3777072273086356</c:v>
                </c:pt>
                <c:pt idx="204">
                  <c:v>1.5794860767159302E-3</c:v>
                </c:pt>
                <c:pt idx="205">
                  <c:v>1.2529185450241194E-35</c:v>
                </c:pt>
                <c:pt idx="206">
                  <c:v>-4.192499154283068E-45</c:v>
                </c:pt>
                <c:pt idx="207">
                  <c:v>0.54902985531448101</c:v>
                </c:pt>
                <c:pt idx="208">
                  <c:v>9.9919711187676841E-2</c:v>
                </c:pt>
                <c:pt idx="209">
                  <c:v>-0.25209301968792064</c:v>
                </c:pt>
                <c:pt idx="210">
                  <c:v>0.35393913722370712</c:v>
                </c:pt>
                <c:pt idx="211">
                  <c:v>2.933294495827337E-42</c:v>
                </c:pt>
                <c:pt idx="212">
                  <c:v>0.59517594590662704</c:v>
                </c:pt>
                <c:pt idx="213">
                  <c:v>0.2406230500879718</c:v>
                </c:pt>
                <c:pt idx="214">
                  <c:v>0.61246217436019013</c:v>
                </c:pt>
                <c:pt idx="215">
                  <c:v>0.24333588321190425</c:v>
                </c:pt>
                <c:pt idx="216">
                  <c:v>0.50308138919971779</c:v>
                </c:pt>
                <c:pt idx="217">
                  <c:v>1.8163879681849095E-41</c:v>
                </c:pt>
                <c:pt idx="218">
                  <c:v>1.3959772301032305E-40</c:v>
                </c:pt>
                <c:pt idx="219">
                  <c:v>-1.3616265993474003E-42</c:v>
                </c:pt>
                <c:pt idx="220">
                  <c:v>3.6071474267841685E-42</c:v>
                </c:pt>
                <c:pt idx="221">
                  <c:v>5.9402538121852631E-37</c:v>
                </c:pt>
                <c:pt idx="222">
                  <c:v>0.27284110431742253</c:v>
                </c:pt>
                <c:pt idx="223">
                  <c:v>8.3669870627746029E-2</c:v>
                </c:pt>
                <c:pt idx="224">
                  <c:v>0.2395132850201428</c:v>
                </c:pt>
                <c:pt idx="225">
                  <c:v>0.29858635652144516</c:v>
                </c:pt>
                <c:pt idx="226">
                  <c:v>-2.2082931262928929E-3</c:v>
                </c:pt>
                <c:pt idx="227">
                  <c:v>0.28657602570080293</c:v>
                </c:pt>
                <c:pt idx="228">
                  <c:v>0.20205192392487076</c:v>
                </c:pt>
                <c:pt idx="229">
                  <c:v>0.4189257977086952</c:v>
                </c:pt>
                <c:pt idx="230">
                  <c:v>1.198961364280976E-2</c:v>
                </c:pt>
                <c:pt idx="231">
                  <c:v>0.3074146904618702</c:v>
                </c:pt>
                <c:pt idx="232">
                  <c:v>0.61468996610290394</c:v>
                </c:pt>
                <c:pt idx="233">
                  <c:v>1.931944087490166E-35</c:v>
                </c:pt>
                <c:pt idx="234">
                  <c:v>0.182224947241721</c:v>
                </c:pt>
                <c:pt idx="235">
                  <c:v>4.3420184682897989E-45</c:v>
                </c:pt>
                <c:pt idx="236">
                  <c:v>0.72774918632981067</c:v>
                </c:pt>
                <c:pt idx="237">
                  <c:v>0.15137029313028369</c:v>
                </c:pt>
                <c:pt idx="238">
                  <c:v>0.39579472135572047</c:v>
                </c:pt>
                <c:pt idx="239">
                  <c:v>0.19632828616243378</c:v>
                </c:pt>
                <c:pt idx="240">
                  <c:v>0.13228776903688064</c:v>
                </c:pt>
                <c:pt idx="241">
                  <c:v>0.27186114014673834</c:v>
                </c:pt>
                <c:pt idx="242">
                  <c:v>3.7139089763838174E-56</c:v>
                </c:pt>
                <c:pt idx="243">
                  <c:v>6.0859603490418175E-45</c:v>
                </c:pt>
                <c:pt idx="244">
                  <c:v>0.63016094525056143</c:v>
                </c:pt>
                <c:pt idx="245">
                  <c:v>1.3200688248715611E-41</c:v>
                </c:pt>
                <c:pt idx="246">
                  <c:v>0.32451245113056981</c:v>
                </c:pt>
                <c:pt idx="247">
                  <c:v>6.2418853684873249E-41</c:v>
                </c:pt>
                <c:pt idx="248">
                  <c:v>0.62415417242393878</c:v>
                </c:pt>
                <c:pt idx="249">
                  <c:v>4.5612953982100468E-2</c:v>
                </c:pt>
                <c:pt idx="250">
                  <c:v>0.29500613857709335</c:v>
                </c:pt>
                <c:pt idx="251">
                  <c:v>0.50815292672829215</c:v>
                </c:pt>
                <c:pt idx="252">
                  <c:v>0.31179777563633521</c:v>
                </c:pt>
                <c:pt idx="253">
                  <c:v>0.28267152839081133</c:v>
                </c:pt>
                <c:pt idx="254">
                  <c:v>-8.2038926689287417E-2</c:v>
                </c:pt>
                <c:pt idx="255">
                  <c:v>0.24147699726520472</c:v>
                </c:pt>
                <c:pt idx="256">
                  <c:v>-1.0545310658667375E-42</c:v>
                </c:pt>
                <c:pt idx="257">
                  <c:v>0.55660095790465791</c:v>
                </c:pt>
                <c:pt idx="258">
                  <c:v>1.5129075493794375E-48</c:v>
                </c:pt>
                <c:pt idx="259">
                  <c:v>0.32617877224005803</c:v>
                </c:pt>
                <c:pt idx="260">
                  <c:v>0.33563067400227642</c:v>
                </c:pt>
                <c:pt idx="261">
                  <c:v>0.43949202278376259</c:v>
                </c:pt>
                <c:pt idx="262">
                  <c:v>0.74063677364590952</c:v>
                </c:pt>
                <c:pt idx="263">
                  <c:v>7.9228511685540718E-57</c:v>
                </c:pt>
                <c:pt idx="264">
                  <c:v>0.37129677353068902</c:v>
                </c:pt>
                <c:pt idx="265">
                  <c:v>7.2129082928220151E-2</c:v>
                </c:pt>
                <c:pt idx="266">
                  <c:v>0.31528914840848038</c:v>
                </c:pt>
                <c:pt idx="267">
                  <c:v>0.27007196971161995</c:v>
                </c:pt>
                <c:pt idx="268">
                  <c:v>0.26074398539511562</c:v>
                </c:pt>
                <c:pt idx="269">
                  <c:v>0.36545639285233866</c:v>
                </c:pt>
                <c:pt idx="270">
                  <c:v>3.6427065680450042E-51</c:v>
                </c:pt>
                <c:pt idx="271">
                  <c:v>0.49629975281728222</c:v>
                </c:pt>
                <c:pt idx="272">
                  <c:v>0.64305504769207156</c:v>
                </c:pt>
                <c:pt idx="273">
                  <c:v>7.7389129747226226E-2</c:v>
                </c:pt>
                <c:pt idx="274">
                  <c:v>0.40151228525991572</c:v>
                </c:pt>
                <c:pt idx="275">
                  <c:v>8.6161637850992068E-2</c:v>
                </c:pt>
                <c:pt idx="276">
                  <c:v>0.55243222972402117</c:v>
                </c:pt>
                <c:pt idx="277">
                  <c:v>0.42512843678164947</c:v>
                </c:pt>
                <c:pt idx="278">
                  <c:v>0.6496606152542993</c:v>
                </c:pt>
                <c:pt idx="279">
                  <c:v>0.645029146706811</c:v>
                </c:pt>
                <c:pt idx="280">
                  <c:v>0.26384846946784701</c:v>
                </c:pt>
                <c:pt idx="281">
                  <c:v>0.21061622201990743</c:v>
                </c:pt>
                <c:pt idx="282">
                  <c:v>0.33715859892788741</c:v>
                </c:pt>
                <c:pt idx="283">
                  <c:v>0.77065524220767845</c:v>
                </c:pt>
                <c:pt idx="284">
                  <c:v>0.31841691850481374</c:v>
                </c:pt>
                <c:pt idx="285">
                  <c:v>-8.6283577983661208E-2</c:v>
                </c:pt>
                <c:pt idx="286">
                  <c:v>0.30129951067350141</c:v>
                </c:pt>
                <c:pt idx="287">
                  <c:v>0.16059908132071524</c:v>
                </c:pt>
                <c:pt idx="288">
                  <c:v>1.4727624088463742E-48</c:v>
                </c:pt>
                <c:pt idx="289">
                  <c:v>0.29434292830739112</c:v>
                </c:pt>
                <c:pt idx="290">
                  <c:v>0.3054604383332542</c:v>
                </c:pt>
                <c:pt idx="291">
                  <c:v>0.23797420733060679</c:v>
                </c:pt>
                <c:pt idx="292">
                  <c:v>4.2147394648424603E-41</c:v>
                </c:pt>
                <c:pt idx="293">
                  <c:v>-9.1271261919897984E-2</c:v>
                </c:pt>
                <c:pt idx="294">
                  <c:v>0.16651283614840545</c:v>
                </c:pt>
                <c:pt idx="295">
                  <c:v>0.13506200051784192</c:v>
                </c:pt>
                <c:pt idx="296">
                  <c:v>0.26440078189485894</c:v>
                </c:pt>
                <c:pt idx="297">
                  <c:v>0.6210580310982059</c:v>
                </c:pt>
                <c:pt idx="298">
                  <c:v>0.36865381276220688</c:v>
                </c:pt>
                <c:pt idx="299">
                  <c:v>2.910744458588724E-49</c:v>
                </c:pt>
                <c:pt idx="300">
                  <c:v>6.6023616065882652E-50</c:v>
                </c:pt>
                <c:pt idx="301">
                  <c:v>0.26916358037517302</c:v>
                </c:pt>
                <c:pt idx="302">
                  <c:v>0.20666977412463583</c:v>
                </c:pt>
                <c:pt idx="303">
                  <c:v>-0.1666484955980958</c:v>
                </c:pt>
                <c:pt idx="304">
                  <c:v>0.55800520420913513</c:v>
                </c:pt>
                <c:pt idx="305">
                  <c:v>0.36692458913440362</c:v>
                </c:pt>
                <c:pt idx="306">
                  <c:v>6.8837207627397027E-41</c:v>
                </c:pt>
                <c:pt idx="307">
                  <c:v>0.17537626193567679</c:v>
                </c:pt>
                <c:pt idx="308">
                  <c:v>0.39867092171302065</c:v>
                </c:pt>
                <c:pt idx="309">
                  <c:v>0.51357065874264307</c:v>
                </c:pt>
                <c:pt idx="310">
                  <c:v>0.28328783956166131</c:v>
                </c:pt>
                <c:pt idx="311">
                  <c:v>0.55201653961898822</c:v>
                </c:pt>
                <c:pt idx="312">
                  <c:v>0.40094554636481483</c:v>
                </c:pt>
                <c:pt idx="313">
                  <c:v>0.43904168606671112</c:v>
                </c:pt>
                <c:pt idx="314">
                  <c:v>0.14533588136828965</c:v>
                </c:pt>
                <c:pt idx="315">
                  <c:v>0.21329698145275325</c:v>
                </c:pt>
                <c:pt idx="316">
                  <c:v>0.76508427455133643</c:v>
                </c:pt>
                <c:pt idx="317">
                  <c:v>0.71562164822684482</c:v>
                </c:pt>
                <c:pt idx="318">
                  <c:v>0.2821419476714665</c:v>
                </c:pt>
                <c:pt idx="319">
                  <c:v>0.56627166443091392</c:v>
                </c:pt>
                <c:pt idx="320">
                  <c:v>8.2845571794360049E-50</c:v>
                </c:pt>
                <c:pt idx="321">
                  <c:v>0.17660007467399569</c:v>
                </c:pt>
                <c:pt idx="322">
                  <c:v>-0.10471099731557693</c:v>
                </c:pt>
                <c:pt idx="323">
                  <c:v>0.54269495219159491</c:v>
                </c:pt>
                <c:pt idx="324">
                  <c:v>1.5211090641444529E-48</c:v>
                </c:pt>
                <c:pt idx="325">
                  <c:v>0.36262116210642614</c:v>
                </c:pt>
                <c:pt idx="326">
                  <c:v>6.1455436627136202E-49</c:v>
                </c:pt>
                <c:pt idx="327">
                  <c:v>1.716889809699961E-48</c:v>
                </c:pt>
                <c:pt idx="328">
                  <c:v>0.38938327514347137</c:v>
                </c:pt>
                <c:pt idx="329">
                  <c:v>0.56994136301508269</c:v>
                </c:pt>
                <c:pt idx="330">
                  <c:v>0.42817843687847623</c:v>
                </c:pt>
                <c:pt idx="331">
                  <c:v>0.11058828393463407</c:v>
                </c:pt>
                <c:pt idx="332">
                  <c:v>0.57956990564631861</c:v>
                </c:pt>
                <c:pt idx="333">
                  <c:v>0.23846506753048763</c:v>
                </c:pt>
                <c:pt idx="334">
                  <c:v>0.63243751538962056</c:v>
                </c:pt>
                <c:pt idx="335">
                  <c:v>0.63610365498613697</c:v>
                </c:pt>
                <c:pt idx="336">
                  <c:v>0.14948579365848583</c:v>
                </c:pt>
                <c:pt idx="337">
                  <c:v>1.4912266111625746E-48</c:v>
                </c:pt>
                <c:pt idx="338">
                  <c:v>9.5629224202317654E-49</c:v>
                </c:pt>
                <c:pt idx="339">
                  <c:v>0.32446200154740173</c:v>
                </c:pt>
                <c:pt idx="340">
                  <c:v>2.9673387853680615E-51</c:v>
                </c:pt>
                <c:pt idx="341">
                  <c:v>-0.12084333676853148</c:v>
                </c:pt>
                <c:pt idx="342">
                  <c:v>0.15105144509765761</c:v>
                </c:pt>
                <c:pt idx="343">
                  <c:v>5.4309811469956799E-42</c:v>
                </c:pt>
                <c:pt idx="344">
                  <c:v>0.39933398886647087</c:v>
                </c:pt>
                <c:pt idx="345">
                  <c:v>0.40512239410453199</c:v>
                </c:pt>
                <c:pt idx="346">
                  <c:v>-0.10829373110738072</c:v>
                </c:pt>
                <c:pt idx="347">
                  <c:v>0.36859903643729869</c:v>
                </c:pt>
                <c:pt idx="348">
                  <c:v>0.60544132838982789</c:v>
                </c:pt>
                <c:pt idx="349">
                  <c:v>0.52509083096134079</c:v>
                </c:pt>
                <c:pt idx="350">
                  <c:v>0.43915121899395398</c:v>
                </c:pt>
                <c:pt idx="351">
                  <c:v>3.182167727300006E-46</c:v>
                </c:pt>
                <c:pt idx="352">
                  <c:v>0.20736804597070926</c:v>
                </c:pt>
                <c:pt idx="353">
                  <c:v>0.34631777965053806</c:v>
                </c:pt>
                <c:pt idx="354">
                  <c:v>0.17705176910837608</c:v>
                </c:pt>
                <c:pt idx="355">
                  <c:v>0.12271545439828496</c:v>
                </c:pt>
                <c:pt idx="356">
                  <c:v>0.71794789685480187</c:v>
                </c:pt>
                <c:pt idx="357">
                  <c:v>0.41440662337152467</c:v>
                </c:pt>
                <c:pt idx="358">
                  <c:v>4.5077095071094302E-42</c:v>
                </c:pt>
                <c:pt idx="359">
                  <c:v>1.1846923552155104E-44</c:v>
                </c:pt>
                <c:pt idx="360">
                  <c:v>0.2826369614571323</c:v>
                </c:pt>
                <c:pt idx="361">
                  <c:v>0.18349720544763021</c:v>
                </c:pt>
                <c:pt idx="362">
                  <c:v>5.3069165580831968E-41</c:v>
                </c:pt>
                <c:pt idx="363">
                  <c:v>-0.28521914572601792</c:v>
                </c:pt>
                <c:pt idx="364">
                  <c:v>0.37632257909572642</c:v>
                </c:pt>
                <c:pt idx="365">
                  <c:v>1.0491785143124594E-44</c:v>
                </c:pt>
                <c:pt idx="366">
                  <c:v>0.63089433382611526</c:v>
                </c:pt>
                <c:pt idx="367">
                  <c:v>0.12755125472224463</c:v>
                </c:pt>
                <c:pt idx="368">
                  <c:v>0.66233101111084225</c:v>
                </c:pt>
                <c:pt idx="369">
                  <c:v>9.8726867266575465E-52</c:v>
                </c:pt>
                <c:pt idx="370">
                  <c:v>5.234905542815399E-2</c:v>
                </c:pt>
                <c:pt idx="371">
                  <c:v>0.41860599124482706</c:v>
                </c:pt>
                <c:pt idx="372">
                  <c:v>9.4409104435007829E-2</c:v>
                </c:pt>
                <c:pt idx="373">
                  <c:v>0.52520336071825302</c:v>
                </c:pt>
                <c:pt idx="374">
                  <c:v>0.49503095960294258</c:v>
                </c:pt>
                <c:pt idx="375">
                  <c:v>0.36182536622226857</c:v>
                </c:pt>
                <c:pt idx="376">
                  <c:v>0.5988203601182811</c:v>
                </c:pt>
                <c:pt idx="377">
                  <c:v>0.56271456972096767</c:v>
                </c:pt>
                <c:pt idx="378">
                  <c:v>0.22570222142526075</c:v>
                </c:pt>
                <c:pt idx="379">
                  <c:v>0.29293340827237013</c:v>
                </c:pt>
                <c:pt idx="380">
                  <c:v>0.3615030643651127</c:v>
                </c:pt>
                <c:pt idx="381">
                  <c:v>0.55654451332982413</c:v>
                </c:pt>
                <c:pt idx="382">
                  <c:v>0.36225233914249089</c:v>
                </c:pt>
                <c:pt idx="383">
                  <c:v>0.23100042179887059</c:v>
                </c:pt>
                <c:pt idx="384">
                  <c:v>0.23387656746359253</c:v>
                </c:pt>
                <c:pt idx="385">
                  <c:v>3.7190624105375459E-46</c:v>
                </c:pt>
                <c:pt idx="386">
                  <c:v>0.3471524715977326</c:v>
                </c:pt>
                <c:pt idx="387">
                  <c:v>0.20185042843119061</c:v>
                </c:pt>
                <c:pt idx="388">
                  <c:v>0.49674348880241531</c:v>
                </c:pt>
                <c:pt idx="389">
                  <c:v>0.49101910373778818</c:v>
                </c:pt>
                <c:pt idx="390">
                  <c:v>1.3735118142421621E-2</c:v>
                </c:pt>
                <c:pt idx="391">
                  <c:v>0.38981958353505969</c:v>
                </c:pt>
                <c:pt idx="392">
                  <c:v>0.39112807128060567</c:v>
                </c:pt>
                <c:pt idx="393">
                  <c:v>0.24991830542204613</c:v>
                </c:pt>
                <c:pt idx="394">
                  <c:v>0.29331158580157923</c:v>
                </c:pt>
                <c:pt idx="395">
                  <c:v>0.4321026471390963</c:v>
                </c:pt>
                <c:pt idx="396">
                  <c:v>0.17617264290948978</c:v>
                </c:pt>
                <c:pt idx="397">
                  <c:v>0.4761856785987082</c:v>
                </c:pt>
                <c:pt idx="398">
                  <c:v>0.40966196164606095</c:v>
                </c:pt>
                <c:pt idx="399">
                  <c:v>0.25970196933773848</c:v>
                </c:pt>
                <c:pt idx="400">
                  <c:v>0.46865698125884531</c:v>
                </c:pt>
                <c:pt idx="401">
                  <c:v>0.5680816400336367</c:v>
                </c:pt>
                <c:pt idx="402">
                  <c:v>0.36936788134464826</c:v>
                </c:pt>
                <c:pt idx="403">
                  <c:v>3.2777471381895556E-56</c:v>
                </c:pt>
                <c:pt idx="404">
                  <c:v>0.57060244418383721</c:v>
                </c:pt>
                <c:pt idx="405">
                  <c:v>0.38682082486209479</c:v>
                </c:pt>
                <c:pt idx="406">
                  <c:v>0.2579601470167896</c:v>
                </c:pt>
                <c:pt idx="407">
                  <c:v>0.74992420239164548</c:v>
                </c:pt>
                <c:pt idx="408">
                  <c:v>0.35415983676322182</c:v>
                </c:pt>
                <c:pt idx="409">
                  <c:v>2.5120356616721698E-42</c:v>
                </c:pt>
                <c:pt idx="410">
                  <c:v>5.1662272646430797E-37</c:v>
                </c:pt>
                <c:pt idx="411">
                  <c:v>-9.813905359843722E-2</c:v>
                </c:pt>
                <c:pt idx="412">
                  <c:v>8.3094819288065265E-45</c:v>
                </c:pt>
                <c:pt idx="413">
                  <c:v>0.2103650758611823</c:v>
                </c:pt>
                <c:pt idx="414">
                  <c:v>3.0142099645560095E-56</c:v>
                </c:pt>
                <c:pt idx="415">
                  <c:v>0.23141385771454936</c:v>
                </c:pt>
                <c:pt idx="416">
                  <c:v>0.3205577512047556</c:v>
                </c:pt>
                <c:pt idx="417">
                  <c:v>4.1529717871518623E-42</c:v>
                </c:pt>
                <c:pt idx="418">
                  <c:v>3.9732055982965664E-56</c:v>
                </c:pt>
                <c:pt idx="419">
                  <c:v>4.3589937551365853E-42</c:v>
                </c:pt>
                <c:pt idx="420">
                  <c:v>0.29337443701372462</c:v>
                </c:pt>
                <c:pt idx="421">
                  <c:v>0.34262715015366269</c:v>
                </c:pt>
                <c:pt idx="422">
                  <c:v>0.30109062136456233</c:v>
                </c:pt>
                <c:pt idx="423">
                  <c:v>0.40626207847933982</c:v>
                </c:pt>
                <c:pt idx="424">
                  <c:v>0.24785711026616281</c:v>
                </c:pt>
                <c:pt idx="425">
                  <c:v>0.48694256365939692</c:v>
                </c:pt>
                <c:pt idx="426">
                  <c:v>0.47553823193532446</c:v>
                </c:pt>
                <c:pt idx="427">
                  <c:v>0.42015298640131599</c:v>
                </c:pt>
                <c:pt idx="428">
                  <c:v>0.26281649193045215</c:v>
                </c:pt>
                <c:pt idx="429">
                  <c:v>0.46590773354717391</c:v>
                </c:pt>
                <c:pt idx="430">
                  <c:v>0.1437663844312449</c:v>
                </c:pt>
                <c:pt idx="431">
                  <c:v>7.8020491449738487E-38</c:v>
                </c:pt>
                <c:pt idx="432">
                  <c:v>0.4810017423255829</c:v>
                </c:pt>
                <c:pt idx="433">
                  <c:v>0.38826816011460913</c:v>
                </c:pt>
                <c:pt idx="434">
                  <c:v>-6.8284766120954021E-2</c:v>
                </c:pt>
                <c:pt idx="435">
                  <c:v>0.47499049831315809</c:v>
                </c:pt>
                <c:pt idx="436">
                  <c:v>5.6726672350820233E-57</c:v>
                </c:pt>
                <c:pt idx="437">
                  <c:v>0.15343846227206176</c:v>
                </c:pt>
                <c:pt idx="438">
                  <c:v>0.30898327585119417</c:v>
                </c:pt>
                <c:pt idx="439">
                  <c:v>0.22413255790774758</c:v>
                </c:pt>
                <c:pt idx="440">
                  <c:v>0.12956288646178063</c:v>
                </c:pt>
                <c:pt idx="441">
                  <c:v>0.6262266955098672</c:v>
                </c:pt>
                <c:pt idx="442">
                  <c:v>0.15922991472134024</c:v>
                </c:pt>
                <c:pt idx="443">
                  <c:v>0.45572739650147859</c:v>
                </c:pt>
                <c:pt idx="444">
                  <c:v>0.42026872418211414</c:v>
                </c:pt>
                <c:pt idx="445">
                  <c:v>0.25711148075053186</c:v>
                </c:pt>
                <c:pt idx="446">
                  <c:v>0.3045172654289211</c:v>
                </c:pt>
                <c:pt idx="447">
                  <c:v>4.3736504749430441E-56</c:v>
                </c:pt>
                <c:pt idx="448">
                  <c:v>3.1637122505861087E-56</c:v>
                </c:pt>
                <c:pt idx="449">
                  <c:v>0.5030977029708914</c:v>
                </c:pt>
                <c:pt idx="450">
                  <c:v>0.49722778427682834</c:v>
                </c:pt>
                <c:pt idx="451">
                  <c:v>0.59847604014718581</c:v>
                </c:pt>
                <c:pt idx="452">
                  <c:v>7.777488054508663E-46</c:v>
                </c:pt>
                <c:pt idx="453">
                  <c:v>6.1475413595797418E-42</c:v>
                </c:pt>
                <c:pt idx="454">
                  <c:v>0.2696807480551997</c:v>
                </c:pt>
                <c:pt idx="455">
                  <c:v>0.29812366740098406</c:v>
                </c:pt>
                <c:pt idx="456">
                  <c:v>0.47360183154126834</c:v>
                </c:pt>
                <c:pt idx="457">
                  <c:v>0.16593173694165803</c:v>
                </c:pt>
                <c:pt idx="458">
                  <c:v>7.9384952301787853E-2</c:v>
                </c:pt>
                <c:pt idx="459">
                  <c:v>6.2071983394039518E-41</c:v>
                </c:pt>
                <c:pt idx="460">
                  <c:v>0.45796485835371586</c:v>
                </c:pt>
                <c:pt idx="461">
                  <c:v>0.21202588909812878</c:v>
                </c:pt>
                <c:pt idx="462">
                  <c:v>-1.4739944558552927E-37</c:v>
                </c:pt>
                <c:pt idx="463">
                  <c:v>1.3523849699414391E-35</c:v>
                </c:pt>
                <c:pt idx="464">
                  <c:v>0.51960435709171882</c:v>
                </c:pt>
                <c:pt idx="465">
                  <c:v>2.8532690442209559E-42</c:v>
                </c:pt>
                <c:pt idx="466">
                  <c:v>0.39651801742135706</c:v>
                </c:pt>
                <c:pt idx="467">
                  <c:v>0.12665158782635036</c:v>
                </c:pt>
                <c:pt idx="468">
                  <c:v>0.21492905599981033</c:v>
                </c:pt>
                <c:pt idx="469">
                  <c:v>0.21777618391649783</c:v>
                </c:pt>
                <c:pt idx="470">
                  <c:v>0.21306753308347692</c:v>
                </c:pt>
                <c:pt idx="471">
                  <c:v>0.28974493372949506</c:v>
                </c:pt>
                <c:pt idx="472">
                  <c:v>0.27321424830893848</c:v>
                </c:pt>
                <c:pt idx="473">
                  <c:v>4.6089578414023938E-42</c:v>
                </c:pt>
                <c:pt idx="474">
                  <c:v>0.10531090041991847</c:v>
                </c:pt>
                <c:pt idx="475">
                  <c:v>0.29583508516164825</c:v>
                </c:pt>
                <c:pt idx="476">
                  <c:v>0.44042563622952258</c:v>
                </c:pt>
                <c:pt idx="477">
                  <c:v>0.39084445610199303</c:v>
                </c:pt>
                <c:pt idx="478">
                  <c:v>0.16616518880132219</c:v>
                </c:pt>
                <c:pt idx="479">
                  <c:v>-2.3065779420043453E-2</c:v>
                </c:pt>
                <c:pt idx="480">
                  <c:v>0.46387075648032772</c:v>
                </c:pt>
                <c:pt idx="481">
                  <c:v>0.37047571694494397</c:v>
                </c:pt>
                <c:pt idx="482">
                  <c:v>0.29284113606815004</c:v>
                </c:pt>
                <c:pt idx="483">
                  <c:v>0.18533209395630662</c:v>
                </c:pt>
                <c:pt idx="484">
                  <c:v>-1.4157418681560452E-2</c:v>
                </c:pt>
                <c:pt idx="485">
                  <c:v>0.39883992080528674</c:v>
                </c:pt>
                <c:pt idx="486">
                  <c:v>0.33732762945871209</c:v>
                </c:pt>
                <c:pt idx="487">
                  <c:v>0.4702299966187935</c:v>
                </c:pt>
                <c:pt idx="488">
                  <c:v>-2.530949151339168E-2</c:v>
                </c:pt>
                <c:pt idx="489">
                  <c:v>0.62698032602677567</c:v>
                </c:pt>
                <c:pt idx="490">
                  <c:v>0.33088826797894527</c:v>
                </c:pt>
                <c:pt idx="491">
                  <c:v>0.46693305154740461</c:v>
                </c:pt>
                <c:pt idx="492">
                  <c:v>0.22086348140676587</c:v>
                </c:pt>
                <c:pt idx="493">
                  <c:v>0.77299593086003571</c:v>
                </c:pt>
                <c:pt idx="494">
                  <c:v>-7.1043604769705171E-2</c:v>
                </c:pt>
                <c:pt idx="495">
                  <c:v>0.3790361099999795</c:v>
                </c:pt>
                <c:pt idx="496">
                  <c:v>0.16334079312732488</c:v>
                </c:pt>
                <c:pt idx="497">
                  <c:v>0.50748383603286196</c:v>
                </c:pt>
                <c:pt idx="498">
                  <c:v>0.41297701056827812</c:v>
                </c:pt>
                <c:pt idx="499">
                  <c:v>0.17934190773890407</c:v>
                </c:pt>
                <c:pt idx="500">
                  <c:v>3.1068524851694146E-2</c:v>
                </c:pt>
                <c:pt idx="501">
                  <c:v>0.50198817308585519</c:v>
                </c:pt>
                <c:pt idx="502">
                  <c:v>0.11718742713940355</c:v>
                </c:pt>
                <c:pt idx="503">
                  <c:v>0.11134994247732524</c:v>
                </c:pt>
                <c:pt idx="504">
                  <c:v>-9.7564289584076147E-3</c:v>
                </c:pt>
                <c:pt idx="505">
                  <c:v>0.51482430423083647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Matlab!$K$3</c:f>
              <c:strCache>
                <c:ptCount val="1"/>
                <c:pt idx="0">
                  <c:v>LR with R</c:v>
                </c:pt>
              </c:strCache>
            </c:strRef>
          </c:tx>
          <c:marker>
            <c:symbol val="none"/>
          </c:marker>
          <c:val>
            <c:numRef>
              <c:f>Matlab!$K$4:$K$509</c:f>
              <c:numCache>
                <c:formatCode>General</c:formatCode>
                <c:ptCount val="506"/>
                <c:pt idx="0">
                  <c:v>3.2548229561041414E-31</c:v>
                </c:pt>
                <c:pt idx="1">
                  <c:v>1.2287394577101353E-41</c:v>
                </c:pt>
                <c:pt idx="2">
                  <c:v>1.3130892982135513E-28</c:v>
                </c:pt>
                <c:pt idx="3">
                  <c:v>1.8713677052454539E-49</c:v>
                </c:pt>
                <c:pt idx="4">
                  <c:v>9.3169911882468076E-51</c:v>
                </c:pt>
                <c:pt idx="5">
                  <c:v>1.3130892982135513E-28</c:v>
                </c:pt>
                <c:pt idx="6">
                  <c:v>2.4679891746814513E-40</c:v>
                </c:pt>
                <c:pt idx="7">
                  <c:v>1.3130892982135513E-28</c:v>
                </c:pt>
                <c:pt idx="8">
                  <c:v>9.3169911882468076E-51</c:v>
                </c:pt>
                <c:pt idx="9">
                  <c:v>1.3130892982135513E-28</c:v>
                </c:pt>
                <c:pt idx="10">
                  <c:v>1.8713677052454539E-49</c:v>
                </c:pt>
                <c:pt idx="11">
                  <c:v>3.7587425140568542E-48</c:v>
                </c:pt>
                <c:pt idx="12">
                  <c:v>3.2548229561041414E-31</c:v>
                </c:pt>
                <c:pt idx="13">
                  <c:v>1.6204809304084991E-32</c:v>
                </c:pt>
                <c:pt idx="14">
                  <c:v>3.2548229561041414E-31</c:v>
                </c:pt>
                <c:pt idx="15">
                  <c:v>3.7587425140568542E-48</c:v>
                </c:pt>
                <c:pt idx="16">
                  <c:v>1.6204809304084991E-32</c:v>
                </c:pt>
                <c:pt idx="17">
                  <c:v>1.3130892982135513E-28</c:v>
                </c:pt>
                <c:pt idx="18">
                  <c:v>6.5374866663268555E-30</c:v>
                </c:pt>
                <c:pt idx="19">
                  <c:v>3.2548229561041414E-31</c:v>
                </c:pt>
                <c:pt idx="20">
                  <c:v>1.6204809304084991E-32</c:v>
                </c:pt>
                <c:pt idx="21">
                  <c:v>3.2548229561041414E-31</c:v>
                </c:pt>
                <c:pt idx="22">
                  <c:v>3.2548229561041414E-31</c:v>
                </c:pt>
                <c:pt idx="23">
                  <c:v>1.6204809304084991E-32</c:v>
                </c:pt>
                <c:pt idx="24">
                  <c:v>3.7587425140568542E-48</c:v>
                </c:pt>
                <c:pt idx="25">
                  <c:v>9.3169911882468076E-51</c:v>
                </c:pt>
                <c:pt idx="26">
                  <c:v>3.7587425140568542E-48</c:v>
                </c:pt>
                <c:pt idx="27">
                  <c:v>9.3169911882468076E-51</c:v>
                </c:pt>
                <c:pt idx="28">
                  <c:v>1.6204809304084991E-32</c:v>
                </c:pt>
                <c:pt idx="29">
                  <c:v>1.8713677052454539E-49</c:v>
                </c:pt>
                <c:pt idx="30">
                  <c:v>1.3130892982135513E-28</c:v>
                </c:pt>
                <c:pt idx="31">
                  <c:v>3.7587425140568542E-48</c:v>
                </c:pt>
                <c:pt idx="32">
                  <c:v>1.3130892982135513E-28</c:v>
                </c:pt>
                <c:pt idx="33">
                  <c:v>1.3130892982135513E-28</c:v>
                </c:pt>
                <c:pt idx="34">
                  <c:v>2.4679891746814513E-40</c:v>
                </c:pt>
                <c:pt idx="35">
                  <c:v>1.6204809304084991E-32</c:v>
                </c:pt>
                <c:pt idx="36">
                  <c:v>1.6204809304084991E-32</c:v>
                </c:pt>
                <c:pt idx="37">
                  <c:v>3.2548229561041414E-31</c:v>
                </c:pt>
                <c:pt idx="38">
                  <c:v>1.6204809304084991E-32</c:v>
                </c:pt>
                <c:pt idx="39">
                  <c:v>1.6204809304084991E-32</c:v>
                </c:pt>
                <c:pt idx="40">
                  <c:v>3.7587425140568542E-48</c:v>
                </c:pt>
                <c:pt idx="41">
                  <c:v>1.6204809304084991E-32</c:v>
                </c:pt>
                <c:pt idx="42">
                  <c:v>3.2548229561041414E-31</c:v>
                </c:pt>
                <c:pt idx="43">
                  <c:v>6.5374866663268555E-30</c:v>
                </c:pt>
                <c:pt idx="44">
                  <c:v>6.5374866663268555E-30</c:v>
                </c:pt>
                <c:pt idx="45">
                  <c:v>1.6204809304084991E-32</c:v>
                </c:pt>
                <c:pt idx="46">
                  <c:v>1.5163849574958066E-45</c:v>
                </c:pt>
                <c:pt idx="47">
                  <c:v>8.0678994871067709E-34</c:v>
                </c:pt>
                <c:pt idx="48">
                  <c:v>1.6204809304084991E-32</c:v>
                </c:pt>
                <c:pt idx="49">
                  <c:v>1.3130892982135513E-28</c:v>
                </c:pt>
                <c:pt idx="50">
                  <c:v>3.2548229561041414E-31</c:v>
                </c:pt>
                <c:pt idx="51">
                  <c:v>1.6204809304084991E-32</c:v>
                </c:pt>
                <c:pt idx="52">
                  <c:v>3.2548229561041414E-31</c:v>
                </c:pt>
                <c:pt idx="53">
                  <c:v>3.2548229561041414E-31</c:v>
                </c:pt>
                <c:pt idx="54">
                  <c:v>3.2548229561041414E-31</c:v>
                </c:pt>
                <c:pt idx="55">
                  <c:v>3.2548229561041414E-31</c:v>
                </c:pt>
                <c:pt idx="56">
                  <c:v>6.5374866663268555E-30</c:v>
                </c:pt>
                <c:pt idx="57">
                  <c:v>1.5163849574958066E-45</c:v>
                </c:pt>
                <c:pt idx="58">
                  <c:v>6.5374866663268555E-30</c:v>
                </c:pt>
                <c:pt idx="59">
                  <c:v>1.2287394577101353E-41</c:v>
                </c:pt>
                <c:pt idx="60">
                  <c:v>6.5374866663268555E-30</c:v>
                </c:pt>
                <c:pt idx="61">
                  <c:v>1.6204809304084991E-32</c:v>
                </c:pt>
                <c:pt idx="62">
                  <c:v>1.6204809304084991E-32</c:v>
                </c:pt>
                <c:pt idx="63">
                  <c:v>1.2287394577101353E-41</c:v>
                </c:pt>
                <c:pt idx="64">
                  <c:v>5.7245572354676112E-56</c:v>
                </c:pt>
                <c:pt idx="65">
                  <c:v>1.6204809304084991E-32</c:v>
                </c:pt>
                <c:pt idx="66">
                  <c:v>1.6204809304084991E-32</c:v>
                </c:pt>
                <c:pt idx="67">
                  <c:v>3.2548229561041414E-31</c:v>
                </c:pt>
                <c:pt idx="68">
                  <c:v>3.2548229561041414E-31</c:v>
                </c:pt>
                <c:pt idx="69">
                  <c:v>1.3130892982135513E-28</c:v>
                </c:pt>
                <c:pt idx="70">
                  <c:v>1.2287394577101353E-41</c:v>
                </c:pt>
                <c:pt idx="71">
                  <c:v>5.7245572354676112E-56</c:v>
                </c:pt>
                <c:pt idx="72">
                  <c:v>1.3130892982135513E-28</c:v>
                </c:pt>
                <c:pt idx="73">
                  <c:v>1.9998323414791308E-36</c:v>
                </c:pt>
                <c:pt idx="74">
                  <c:v>1.3130892982135513E-28</c:v>
                </c:pt>
                <c:pt idx="75">
                  <c:v>1.6204809304084991E-32</c:v>
                </c:pt>
                <c:pt idx="76">
                  <c:v>1.6204809304084991E-32</c:v>
                </c:pt>
                <c:pt idx="77">
                  <c:v>1.6204809304084991E-32</c:v>
                </c:pt>
                <c:pt idx="78">
                  <c:v>3.2548229561041414E-31</c:v>
                </c:pt>
                <c:pt idx="79">
                  <c:v>5.7245572354676112E-56</c:v>
                </c:pt>
                <c:pt idx="80">
                  <c:v>3.2548229561041414E-31</c:v>
                </c:pt>
                <c:pt idx="81">
                  <c:v>3.2548229561041414E-31</c:v>
                </c:pt>
                <c:pt idx="82">
                  <c:v>3.7587425140568542E-48</c:v>
                </c:pt>
                <c:pt idx="83">
                  <c:v>2.4679891746814513E-40</c:v>
                </c:pt>
                <c:pt idx="84">
                  <c:v>3.2548229561041414E-31</c:v>
                </c:pt>
                <c:pt idx="85">
                  <c:v>3.2548229561041414E-31</c:v>
                </c:pt>
                <c:pt idx="86">
                  <c:v>9.3169911882468076E-51</c:v>
                </c:pt>
                <c:pt idx="87">
                  <c:v>3.2548229561041414E-31</c:v>
                </c:pt>
                <c:pt idx="88">
                  <c:v>3.2548229561041414E-31</c:v>
                </c:pt>
                <c:pt idx="89">
                  <c:v>9.3169911882468076E-51</c:v>
                </c:pt>
                <c:pt idx="90">
                  <c:v>9.9565789509486909E-38</c:v>
                </c:pt>
                <c:pt idx="91">
                  <c:v>6.5374866663268555E-30</c:v>
                </c:pt>
                <c:pt idx="92">
                  <c:v>4.0167706334963924E-35</c:v>
                </c:pt>
                <c:pt idx="93">
                  <c:v>3.0457406053548387E-44</c:v>
                </c:pt>
                <c:pt idx="94">
                  <c:v>3.0457406053548387E-44</c:v>
                </c:pt>
                <c:pt idx="95">
                  <c:v>3.0457406053548387E-44</c:v>
                </c:pt>
                <c:pt idx="96">
                  <c:v>4.6386567727202972E-52</c:v>
                </c:pt>
                <c:pt idx="97">
                  <c:v>1.5163849574958066E-45</c:v>
                </c:pt>
                <c:pt idx="98">
                  <c:v>1.6204809304084991E-32</c:v>
                </c:pt>
                <c:pt idx="99">
                  <c:v>2.4679891746814513E-40</c:v>
                </c:pt>
                <c:pt idx="100">
                  <c:v>4.6386567727202972E-52</c:v>
                </c:pt>
                <c:pt idx="101">
                  <c:v>1.0759470285988838E-67</c:v>
                </c:pt>
                <c:pt idx="102">
                  <c:v>1.6204809304084991E-32</c:v>
                </c:pt>
                <c:pt idx="103">
                  <c:v>9.3169911882468076E-51</c:v>
                </c:pt>
                <c:pt idx="104">
                  <c:v>3.7587425140568542E-48</c:v>
                </c:pt>
                <c:pt idx="105">
                  <c:v>3.2548229561041414E-31</c:v>
                </c:pt>
                <c:pt idx="106">
                  <c:v>1.5163849574958066E-45</c:v>
                </c:pt>
                <c:pt idx="107">
                  <c:v>3.7587425140568542E-48</c:v>
                </c:pt>
                <c:pt idx="108">
                  <c:v>1.8713677052454539E-49</c:v>
                </c:pt>
                <c:pt idx="109">
                  <c:v>1.8713677052454539E-49</c:v>
                </c:pt>
                <c:pt idx="110">
                  <c:v>3.7587425140568542E-48</c:v>
                </c:pt>
                <c:pt idx="111">
                  <c:v>1.3130892982135513E-28</c:v>
                </c:pt>
                <c:pt idx="112">
                  <c:v>3.7587425140568542E-48</c:v>
                </c:pt>
                <c:pt idx="113">
                  <c:v>1.8713677052454539E-49</c:v>
                </c:pt>
                <c:pt idx="114">
                  <c:v>1.3130892982135513E-28</c:v>
                </c:pt>
                <c:pt idx="115">
                  <c:v>5.7245572354676112E-56</c:v>
                </c:pt>
                <c:pt idx="116">
                  <c:v>2.4679891746814513E-40</c:v>
                </c:pt>
                <c:pt idx="117">
                  <c:v>9.3169911882468076E-51</c:v>
                </c:pt>
                <c:pt idx="118">
                  <c:v>2.4679891746814513E-40</c:v>
                </c:pt>
                <c:pt idx="119">
                  <c:v>3.7587425140568542E-48</c:v>
                </c:pt>
                <c:pt idx="120">
                  <c:v>6.5374866663268555E-30</c:v>
                </c:pt>
                <c:pt idx="121">
                  <c:v>3.0457406053548387E-44</c:v>
                </c:pt>
                <c:pt idx="122">
                  <c:v>3.7587425140568542E-48</c:v>
                </c:pt>
                <c:pt idx="123">
                  <c:v>3.2548229561041414E-31</c:v>
                </c:pt>
                <c:pt idx="124">
                  <c:v>1.8713677052454539E-49</c:v>
                </c:pt>
                <c:pt idx="125">
                  <c:v>9.3169911882468076E-51</c:v>
                </c:pt>
                <c:pt idx="126">
                  <c:v>9.3169911882468076E-51</c:v>
                </c:pt>
                <c:pt idx="127">
                  <c:v>5.7245572354676112E-56</c:v>
                </c:pt>
                <c:pt idx="128">
                  <c:v>3.7587425140568542E-48</c:v>
                </c:pt>
                <c:pt idx="129">
                  <c:v>9.3169911882468076E-51</c:v>
                </c:pt>
                <c:pt idx="130">
                  <c:v>9.3169911882468076E-51</c:v>
                </c:pt>
                <c:pt idx="131">
                  <c:v>3.7587425140568542E-48</c:v>
                </c:pt>
                <c:pt idx="132">
                  <c:v>1.8713677052454539E-49</c:v>
                </c:pt>
                <c:pt idx="133">
                  <c:v>9.3169911882468076E-51</c:v>
                </c:pt>
                <c:pt idx="134">
                  <c:v>9.3169911882468076E-51</c:v>
                </c:pt>
                <c:pt idx="135">
                  <c:v>9.3169911882468076E-51</c:v>
                </c:pt>
                <c:pt idx="136">
                  <c:v>3.7587425140568542E-48</c:v>
                </c:pt>
                <c:pt idx="137">
                  <c:v>3.7587425140568542E-48</c:v>
                </c:pt>
                <c:pt idx="138">
                  <c:v>4.6386567727202972E-52</c:v>
                </c:pt>
                <c:pt idx="139">
                  <c:v>4.6386567727202972E-52</c:v>
                </c:pt>
                <c:pt idx="140">
                  <c:v>9.3169911882468076E-51</c:v>
                </c:pt>
                <c:pt idx="141">
                  <c:v>9.3169911882468076E-51</c:v>
                </c:pt>
                <c:pt idx="142">
                  <c:v>1.6204809304084991E-32</c:v>
                </c:pt>
                <c:pt idx="143">
                  <c:v>3.7587425140568542E-48</c:v>
                </c:pt>
                <c:pt idx="144">
                  <c:v>1.8713677052454539E-49</c:v>
                </c:pt>
                <c:pt idx="145">
                  <c:v>4.6386567727202972E-52</c:v>
                </c:pt>
                <c:pt idx="146">
                  <c:v>4.6386567727202972E-52</c:v>
                </c:pt>
                <c:pt idx="147">
                  <c:v>2.4679891746814513E-40</c:v>
                </c:pt>
                <c:pt idx="148">
                  <c:v>4.0167706334963924E-35</c:v>
                </c:pt>
                <c:pt idx="149">
                  <c:v>4.0167706334963924E-35</c:v>
                </c:pt>
                <c:pt idx="150">
                  <c:v>1.6204809304084991E-32</c:v>
                </c:pt>
                <c:pt idx="151">
                  <c:v>6.5374866663268555E-30</c:v>
                </c:pt>
                <c:pt idx="152">
                  <c:v>1.2287394577101353E-41</c:v>
                </c:pt>
                <c:pt idx="153">
                  <c:v>1.5163849574958066E-45</c:v>
                </c:pt>
                <c:pt idx="154">
                  <c:v>4.0167706334963924E-35</c:v>
                </c:pt>
                <c:pt idx="155">
                  <c:v>4.0167706334963924E-35</c:v>
                </c:pt>
                <c:pt idx="156">
                  <c:v>1.2287394577101353E-41</c:v>
                </c:pt>
                <c:pt idx="157">
                  <c:v>1.2287394577101353E-41</c:v>
                </c:pt>
                <c:pt idx="158">
                  <c:v>3.2548229561041414E-31</c:v>
                </c:pt>
                <c:pt idx="159">
                  <c:v>5.7245572354676112E-56</c:v>
                </c:pt>
                <c:pt idx="160">
                  <c:v>2.4679891746814513E-40</c:v>
                </c:pt>
                <c:pt idx="161">
                  <c:v>6.5374866663268555E-30</c:v>
                </c:pt>
                <c:pt idx="162">
                  <c:v>2.4679891746814513E-40</c:v>
                </c:pt>
                <c:pt idx="163">
                  <c:v>3.2548229561041414E-31</c:v>
                </c:pt>
                <c:pt idx="164">
                  <c:v>3.2548229561041414E-31</c:v>
                </c:pt>
                <c:pt idx="165">
                  <c:v>1.6204809304084991E-32</c:v>
                </c:pt>
                <c:pt idx="166">
                  <c:v>2.4679891746814513E-40</c:v>
                </c:pt>
                <c:pt idx="167">
                  <c:v>1.6204809304084991E-32</c:v>
                </c:pt>
                <c:pt idx="168">
                  <c:v>2.4679891746814513E-40</c:v>
                </c:pt>
                <c:pt idx="169">
                  <c:v>8.0678994871067709E-34</c:v>
                </c:pt>
                <c:pt idx="170">
                  <c:v>1.2287394577101353E-41</c:v>
                </c:pt>
                <c:pt idx="171">
                  <c:v>1.0759470285988838E-67</c:v>
                </c:pt>
                <c:pt idx="172">
                  <c:v>1.6204809304084991E-32</c:v>
                </c:pt>
                <c:pt idx="173">
                  <c:v>1.9998323414791308E-36</c:v>
                </c:pt>
                <c:pt idx="174">
                  <c:v>6.5374866663268555E-30</c:v>
                </c:pt>
                <c:pt idx="175">
                  <c:v>3.0457406053548387E-44</c:v>
                </c:pt>
                <c:pt idx="176">
                  <c:v>2.4679891746814513E-40</c:v>
                </c:pt>
                <c:pt idx="177">
                  <c:v>6.5374866663268555E-30</c:v>
                </c:pt>
                <c:pt idx="178">
                  <c:v>5.7245572354676112E-56</c:v>
                </c:pt>
                <c:pt idx="179">
                  <c:v>1.0759470285988838E-67</c:v>
                </c:pt>
                <c:pt idx="180">
                  <c:v>1.2287394577101353E-41</c:v>
                </c:pt>
                <c:pt idx="181">
                  <c:v>2.4679891746814513E-40</c:v>
                </c:pt>
                <c:pt idx="182">
                  <c:v>1.9998323414791308E-36</c:v>
                </c:pt>
                <c:pt idx="183">
                  <c:v>4.0167706334963924E-35</c:v>
                </c:pt>
                <c:pt idx="184">
                  <c:v>4.0167706334963924E-35</c:v>
                </c:pt>
                <c:pt idx="185">
                  <c:v>3.0457406053548387E-44</c:v>
                </c:pt>
                <c:pt idx="186">
                  <c:v>5.7245572354676112E-56</c:v>
                </c:pt>
                <c:pt idx="187">
                  <c:v>1.2287394577101353E-41</c:v>
                </c:pt>
                <c:pt idx="188">
                  <c:v>1.5163849574958066E-45</c:v>
                </c:pt>
                <c:pt idx="189">
                  <c:v>2.4679891746814513E-40</c:v>
                </c:pt>
                <c:pt idx="190">
                  <c:v>1.2287394577101353E-41</c:v>
                </c:pt>
                <c:pt idx="191">
                  <c:v>2.4679891746814513E-40</c:v>
                </c:pt>
                <c:pt idx="192">
                  <c:v>2.4679891746814513E-40</c:v>
                </c:pt>
                <c:pt idx="193">
                  <c:v>1.5163849574958066E-45</c:v>
                </c:pt>
                <c:pt idx="194">
                  <c:v>1.2287394577101353E-41</c:v>
                </c:pt>
                <c:pt idx="195">
                  <c:v>2.4679891746814513E-40</c:v>
                </c:pt>
                <c:pt idx="196">
                  <c:v>4.0167706334963924E-35</c:v>
                </c:pt>
                <c:pt idx="197">
                  <c:v>1.2287394577101353E-41</c:v>
                </c:pt>
                <c:pt idx="198">
                  <c:v>1.2287394577101353E-41</c:v>
                </c:pt>
                <c:pt idx="199">
                  <c:v>3.0457406053548387E-44</c:v>
                </c:pt>
                <c:pt idx="200">
                  <c:v>1.5163849574958066E-45</c:v>
                </c:pt>
                <c:pt idx="201">
                  <c:v>1.9998323414791308E-36</c:v>
                </c:pt>
                <c:pt idx="202">
                  <c:v>2.4679891746814513E-40</c:v>
                </c:pt>
                <c:pt idx="203">
                  <c:v>1.2287394577101353E-41</c:v>
                </c:pt>
                <c:pt idx="204">
                  <c:v>2.4679891746814513E-40</c:v>
                </c:pt>
                <c:pt idx="205">
                  <c:v>4.0167706334963924E-35</c:v>
                </c:pt>
                <c:pt idx="206">
                  <c:v>3.0457406053548387E-44</c:v>
                </c:pt>
                <c:pt idx="207">
                  <c:v>2.4679891746814513E-40</c:v>
                </c:pt>
                <c:pt idx="208">
                  <c:v>4.0167706334963924E-35</c:v>
                </c:pt>
                <c:pt idx="209">
                  <c:v>1.5163849574958066E-45</c:v>
                </c:pt>
                <c:pt idx="210">
                  <c:v>3.0457406053548387E-44</c:v>
                </c:pt>
                <c:pt idx="211">
                  <c:v>1.2287394577101353E-41</c:v>
                </c:pt>
                <c:pt idx="212">
                  <c:v>1.2287394577101353E-41</c:v>
                </c:pt>
                <c:pt idx="213">
                  <c:v>3.0457406053548387E-44</c:v>
                </c:pt>
                <c:pt idx="214">
                  <c:v>5.7245572354676112E-56</c:v>
                </c:pt>
                <c:pt idx="215">
                  <c:v>2.4679891746814513E-40</c:v>
                </c:pt>
                <c:pt idx="216">
                  <c:v>2.4679891746814513E-40</c:v>
                </c:pt>
                <c:pt idx="217">
                  <c:v>2.4679891746814513E-40</c:v>
                </c:pt>
                <c:pt idx="218">
                  <c:v>2.4679891746814513E-40</c:v>
                </c:pt>
                <c:pt idx="219">
                  <c:v>1.2287394577101353E-41</c:v>
                </c:pt>
                <c:pt idx="220">
                  <c:v>1.2287394577101353E-41</c:v>
                </c:pt>
                <c:pt idx="221">
                  <c:v>1.9998323414791308E-36</c:v>
                </c:pt>
                <c:pt idx="222">
                  <c:v>1.2287394577101353E-41</c:v>
                </c:pt>
                <c:pt idx="223">
                  <c:v>1.2287394577101353E-41</c:v>
                </c:pt>
                <c:pt idx="224">
                  <c:v>2.4679891746814513E-40</c:v>
                </c:pt>
                <c:pt idx="225">
                  <c:v>3.0457406053548387E-44</c:v>
                </c:pt>
                <c:pt idx="226">
                  <c:v>1.0759470285988838E-67</c:v>
                </c:pt>
                <c:pt idx="227">
                  <c:v>1.9998323414791308E-36</c:v>
                </c:pt>
                <c:pt idx="228">
                  <c:v>5.7245572354676112E-56</c:v>
                </c:pt>
                <c:pt idx="229">
                  <c:v>1.9998323414791308E-36</c:v>
                </c:pt>
                <c:pt idx="230">
                  <c:v>1.2287394577101353E-41</c:v>
                </c:pt>
                <c:pt idx="231">
                  <c:v>2.4679891746814513E-40</c:v>
                </c:pt>
                <c:pt idx="232">
                  <c:v>2.4679891746814513E-40</c:v>
                </c:pt>
                <c:pt idx="233">
                  <c:v>4.0167706334963924E-35</c:v>
                </c:pt>
                <c:pt idx="234">
                  <c:v>5.7245572354676112E-56</c:v>
                </c:pt>
                <c:pt idx="235">
                  <c:v>3.0457406053548387E-44</c:v>
                </c:pt>
                <c:pt idx="236">
                  <c:v>1.2287394577101353E-41</c:v>
                </c:pt>
                <c:pt idx="237">
                  <c:v>1.9998323414791308E-36</c:v>
                </c:pt>
                <c:pt idx="238">
                  <c:v>1.9998323414791308E-36</c:v>
                </c:pt>
                <c:pt idx="239">
                  <c:v>3.0457406053548387E-44</c:v>
                </c:pt>
                <c:pt idx="240">
                  <c:v>5.7245572354676112E-56</c:v>
                </c:pt>
                <c:pt idx="241">
                  <c:v>1.2287394577101353E-41</c:v>
                </c:pt>
                <c:pt idx="242">
                  <c:v>5.7245572354676112E-56</c:v>
                </c:pt>
                <c:pt idx="243">
                  <c:v>3.0457406053548387E-44</c:v>
                </c:pt>
                <c:pt idx="244">
                  <c:v>1.9998323414791308E-36</c:v>
                </c:pt>
                <c:pt idx="245">
                  <c:v>2.4679891746814513E-40</c:v>
                </c:pt>
                <c:pt idx="246">
                  <c:v>2.4679891746814513E-40</c:v>
                </c:pt>
                <c:pt idx="247">
                  <c:v>2.4679891746814513E-40</c:v>
                </c:pt>
                <c:pt idx="248">
                  <c:v>5.7245572354676112E-56</c:v>
                </c:pt>
                <c:pt idx="249">
                  <c:v>1.2287394577101353E-41</c:v>
                </c:pt>
                <c:pt idx="250">
                  <c:v>2.4679891746814513E-40</c:v>
                </c:pt>
                <c:pt idx="251">
                  <c:v>1.2287394577101353E-41</c:v>
                </c:pt>
                <c:pt idx="252">
                  <c:v>2.4679891746814513E-40</c:v>
                </c:pt>
                <c:pt idx="253">
                  <c:v>1.2287394577101353E-41</c:v>
                </c:pt>
                <c:pt idx="254">
                  <c:v>2.4679891746814513E-40</c:v>
                </c:pt>
                <c:pt idx="255">
                  <c:v>4.0167706334963924E-35</c:v>
                </c:pt>
                <c:pt idx="256">
                  <c:v>1.2287394577101353E-41</c:v>
                </c:pt>
                <c:pt idx="257">
                  <c:v>5.7245572354676112E-56</c:v>
                </c:pt>
                <c:pt idx="258">
                  <c:v>3.7587425140568542E-48</c:v>
                </c:pt>
                <c:pt idx="259">
                  <c:v>2.4679891746814513E-40</c:v>
                </c:pt>
                <c:pt idx="260">
                  <c:v>3.0457406053548387E-44</c:v>
                </c:pt>
                <c:pt idx="261">
                  <c:v>5.7245572354676112E-56</c:v>
                </c:pt>
                <c:pt idx="262">
                  <c:v>3.0457406053548387E-44</c:v>
                </c:pt>
                <c:pt idx="263">
                  <c:v>5.7245572354676112E-56</c:v>
                </c:pt>
                <c:pt idx="264">
                  <c:v>2.4679891746814513E-40</c:v>
                </c:pt>
                <c:pt idx="265">
                  <c:v>1.8713677052454539E-49</c:v>
                </c:pt>
                <c:pt idx="266">
                  <c:v>1.0759470285988838E-67</c:v>
                </c:pt>
                <c:pt idx="267">
                  <c:v>3.7587425140568542E-48</c:v>
                </c:pt>
                <c:pt idx="268">
                  <c:v>1.8713677052454539E-49</c:v>
                </c:pt>
                <c:pt idx="269">
                  <c:v>3.7587425140568542E-48</c:v>
                </c:pt>
                <c:pt idx="270">
                  <c:v>9.3169911882468076E-51</c:v>
                </c:pt>
                <c:pt idx="271">
                  <c:v>5.7245572354676112E-56</c:v>
                </c:pt>
                <c:pt idx="272">
                  <c:v>9.3169911882468076E-51</c:v>
                </c:pt>
                <c:pt idx="273">
                  <c:v>5.7245572354676112E-56</c:v>
                </c:pt>
                <c:pt idx="274">
                  <c:v>9.3169911882468076E-51</c:v>
                </c:pt>
                <c:pt idx="275">
                  <c:v>3.7587425140568542E-48</c:v>
                </c:pt>
                <c:pt idx="276">
                  <c:v>5.7245572354676112E-56</c:v>
                </c:pt>
                <c:pt idx="277">
                  <c:v>1.2287394577101353E-41</c:v>
                </c:pt>
                <c:pt idx="278">
                  <c:v>2.4679891746814513E-40</c:v>
                </c:pt>
                <c:pt idx="279">
                  <c:v>1.2287394577101353E-41</c:v>
                </c:pt>
                <c:pt idx="280">
                  <c:v>1.0759470285988838E-67</c:v>
                </c:pt>
                <c:pt idx="281">
                  <c:v>1.2287394577101353E-41</c:v>
                </c:pt>
                <c:pt idx="282">
                  <c:v>3.7587425140568542E-48</c:v>
                </c:pt>
                <c:pt idx="283">
                  <c:v>1.8713677052454539E-49</c:v>
                </c:pt>
                <c:pt idx="284">
                  <c:v>9.3169911882468076E-51</c:v>
                </c:pt>
                <c:pt idx="285">
                  <c:v>3.7587425140568542E-48</c:v>
                </c:pt>
                <c:pt idx="286">
                  <c:v>9.3169911882468076E-51</c:v>
                </c:pt>
                <c:pt idx="287">
                  <c:v>3.7587425140568542E-48</c:v>
                </c:pt>
                <c:pt idx="288">
                  <c:v>3.7587425140568542E-48</c:v>
                </c:pt>
                <c:pt idx="289">
                  <c:v>2.4679891746814513E-40</c:v>
                </c:pt>
                <c:pt idx="290">
                  <c:v>1.5163849574958066E-45</c:v>
                </c:pt>
                <c:pt idx="291">
                  <c:v>3.0457406053548387E-44</c:v>
                </c:pt>
                <c:pt idx="292">
                  <c:v>2.4679891746814513E-40</c:v>
                </c:pt>
                <c:pt idx="293">
                  <c:v>1.2287394577101353E-41</c:v>
                </c:pt>
                <c:pt idx="294">
                  <c:v>3.7587425140568542E-48</c:v>
                </c:pt>
                <c:pt idx="295">
                  <c:v>2.4679891746814513E-40</c:v>
                </c:pt>
                <c:pt idx="296">
                  <c:v>1.2287394577101353E-41</c:v>
                </c:pt>
                <c:pt idx="297">
                  <c:v>5.7245572354676112E-56</c:v>
                </c:pt>
                <c:pt idx="298">
                  <c:v>3.7587425140568542E-48</c:v>
                </c:pt>
                <c:pt idx="299">
                  <c:v>3.7587425140568542E-48</c:v>
                </c:pt>
                <c:pt idx="300">
                  <c:v>1.8713677052454539E-49</c:v>
                </c:pt>
                <c:pt idx="301">
                  <c:v>3.7587425140568542E-48</c:v>
                </c:pt>
                <c:pt idx="302">
                  <c:v>1.5163849574958066E-45</c:v>
                </c:pt>
                <c:pt idx="303">
                  <c:v>2.4679891746814513E-40</c:v>
                </c:pt>
                <c:pt idx="304">
                  <c:v>2.4679891746814513E-40</c:v>
                </c:pt>
                <c:pt idx="305">
                  <c:v>1.2287394577101353E-41</c:v>
                </c:pt>
                <c:pt idx="306">
                  <c:v>2.4679891746814513E-40</c:v>
                </c:pt>
                <c:pt idx="307">
                  <c:v>2.4679891746814513E-40</c:v>
                </c:pt>
                <c:pt idx="308">
                  <c:v>1.5163849574958066E-45</c:v>
                </c:pt>
                <c:pt idx="309">
                  <c:v>5.7245572354676112E-56</c:v>
                </c:pt>
                <c:pt idx="310">
                  <c:v>2.4679891746814513E-40</c:v>
                </c:pt>
                <c:pt idx="311">
                  <c:v>9.3169911882468076E-51</c:v>
                </c:pt>
                <c:pt idx="312">
                  <c:v>1.5163849574958066E-45</c:v>
                </c:pt>
                <c:pt idx="313">
                  <c:v>1.2287394577101353E-41</c:v>
                </c:pt>
                <c:pt idx="314">
                  <c:v>3.7587425140568542E-48</c:v>
                </c:pt>
                <c:pt idx="315">
                  <c:v>1.2287394577101353E-41</c:v>
                </c:pt>
                <c:pt idx="316">
                  <c:v>5.7245572354676112E-56</c:v>
                </c:pt>
                <c:pt idx="317">
                  <c:v>3.0457406053548387E-44</c:v>
                </c:pt>
                <c:pt idx="318">
                  <c:v>1.2287394577101353E-41</c:v>
                </c:pt>
                <c:pt idx="319">
                  <c:v>9.3169911882468076E-51</c:v>
                </c:pt>
                <c:pt idx="320">
                  <c:v>1.8713677052454539E-49</c:v>
                </c:pt>
                <c:pt idx="321">
                  <c:v>1.5163849574958066E-45</c:v>
                </c:pt>
                <c:pt idx="322">
                  <c:v>2.4679891746814513E-40</c:v>
                </c:pt>
                <c:pt idx="323">
                  <c:v>9.3169911882468076E-51</c:v>
                </c:pt>
                <c:pt idx="324">
                  <c:v>3.7587425140568542E-48</c:v>
                </c:pt>
                <c:pt idx="325">
                  <c:v>3.7587425140568542E-48</c:v>
                </c:pt>
                <c:pt idx="326">
                  <c:v>3.7587425140568542E-48</c:v>
                </c:pt>
                <c:pt idx="327">
                  <c:v>3.7587425140568542E-48</c:v>
                </c:pt>
                <c:pt idx="328">
                  <c:v>3.7587425140568542E-48</c:v>
                </c:pt>
                <c:pt idx="329">
                  <c:v>1.0759470285988838E-67</c:v>
                </c:pt>
                <c:pt idx="330">
                  <c:v>4.0167706334963924E-35</c:v>
                </c:pt>
                <c:pt idx="331">
                  <c:v>3.7587425140568542E-48</c:v>
                </c:pt>
                <c:pt idx="332">
                  <c:v>1.2287394577101353E-41</c:v>
                </c:pt>
                <c:pt idx="333">
                  <c:v>3.0457406053548387E-44</c:v>
                </c:pt>
                <c:pt idx="334">
                  <c:v>1.2287394577101353E-41</c:v>
                </c:pt>
                <c:pt idx="335">
                  <c:v>1.2287394577101353E-41</c:v>
                </c:pt>
                <c:pt idx="336">
                  <c:v>1.5163849574958066E-45</c:v>
                </c:pt>
                <c:pt idx="337">
                  <c:v>3.7587425140568542E-48</c:v>
                </c:pt>
                <c:pt idx="338">
                  <c:v>3.7587425140568542E-48</c:v>
                </c:pt>
                <c:pt idx="339">
                  <c:v>5.7245572354676112E-56</c:v>
                </c:pt>
                <c:pt idx="340">
                  <c:v>9.3169911882468076E-51</c:v>
                </c:pt>
                <c:pt idx="341">
                  <c:v>1.2287394577101353E-41</c:v>
                </c:pt>
                <c:pt idx="342">
                  <c:v>2.4679891746814513E-40</c:v>
                </c:pt>
                <c:pt idx="343">
                  <c:v>1.2287394577101353E-41</c:v>
                </c:pt>
                <c:pt idx="344">
                  <c:v>1.2287394577101353E-41</c:v>
                </c:pt>
                <c:pt idx="345">
                  <c:v>3.7587425140568542E-48</c:v>
                </c:pt>
                <c:pt idx="346">
                  <c:v>3.7587425140568542E-48</c:v>
                </c:pt>
                <c:pt idx="347">
                  <c:v>3.0457406053548387E-44</c:v>
                </c:pt>
                <c:pt idx="348">
                  <c:v>5.7245572354676112E-56</c:v>
                </c:pt>
                <c:pt idx="349">
                  <c:v>1.2287394577101353E-41</c:v>
                </c:pt>
                <c:pt idx="350">
                  <c:v>1.5163849574958066E-45</c:v>
                </c:pt>
                <c:pt idx="351">
                  <c:v>1.5163849574958066E-45</c:v>
                </c:pt>
                <c:pt idx="352">
                  <c:v>3.7587425140568542E-48</c:v>
                </c:pt>
                <c:pt idx="353">
                  <c:v>9.3169911882468076E-51</c:v>
                </c:pt>
                <c:pt idx="354">
                  <c:v>9.3169911882468076E-51</c:v>
                </c:pt>
                <c:pt idx="355">
                  <c:v>3.7587425140568542E-48</c:v>
                </c:pt>
                <c:pt idx="356">
                  <c:v>1.8713677052454539E-49</c:v>
                </c:pt>
                <c:pt idx="357">
                  <c:v>1.0759470285988838E-67</c:v>
                </c:pt>
                <c:pt idx="358">
                  <c:v>1.2287394577101353E-41</c:v>
                </c:pt>
                <c:pt idx="359">
                  <c:v>3.0457406053548387E-44</c:v>
                </c:pt>
                <c:pt idx="360">
                  <c:v>5.7245572354676112E-56</c:v>
                </c:pt>
                <c:pt idx="361">
                  <c:v>2.4679891746814513E-40</c:v>
                </c:pt>
                <c:pt idx="362">
                  <c:v>2.4679891746814513E-40</c:v>
                </c:pt>
                <c:pt idx="363">
                  <c:v>3.7587425140568542E-48</c:v>
                </c:pt>
                <c:pt idx="364">
                  <c:v>2.4679891746814513E-40</c:v>
                </c:pt>
                <c:pt idx="365">
                  <c:v>3.0457406053548387E-44</c:v>
                </c:pt>
                <c:pt idx="366">
                  <c:v>1.2287394577101353E-41</c:v>
                </c:pt>
                <c:pt idx="367">
                  <c:v>9.3169911882468076E-51</c:v>
                </c:pt>
                <c:pt idx="368">
                  <c:v>9.3169911882468076E-51</c:v>
                </c:pt>
                <c:pt idx="369">
                  <c:v>9.3169911882468076E-51</c:v>
                </c:pt>
                <c:pt idx="370">
                  <c:v>3.7587425140568542E-48</c:v>
                </c:pt>
                <c:pt idx="371">
                  <c:v>3.7587425140568542E-48</c:v>
                </c:pt>
                <c:pt idx="372">
                  <c:v>5.7245572354676112E-56</c:v>
                </c:pt>
                <c:pt idx="373">
                  <c:v>3.7587425140568542E-48</c:v>
                </c:pt>
                <c:pt idx="374">
                  <c:v>3.7587425140568542E-48</c:v>
                </c:pt>
                <c:pt idx="375">
                  <c:v>3.7587425140568542E-48</c:v>
                </c:pt>
                <c:pt idx="376">
                  <c:v>1.8713677052454539E-49</c:v>
                </c:pt>
                <c:pt idx="377">
                  <c:v>9.3169911882468076E-51</c:v>
                </c:pt>
                <c:pt idx="378">
                  <c:v>3.7587425140568542E-48</c:v>
                </c:pt>
                <c:pt idx="379">
                  <c:v>9.3169911882468076E-51</c:v>
                </c:pt>
                <c:pt idx="380">
                  <c:v>1.8713677052454539E-49</c:v>
                </c:pt>
                <c:pt idx="381">
                  <c:v>3.7587425140568542E-48</c:v>
                </c:pt>
                <c:pt idx="382">
                  <c:v>3.7587425140568542E-48</c:v>
                </c:pt>
                <c:pt idx="383">
                  <c:v>1.8713677052454539E-49</c:v>
                </c:pt>
                <c:pt idx="384">
                  <c:v>5.7245572354676112E-56</c:v>
                </c:pt>
                <c:pt idx="385">
                  <c:v>1.5163849574958066E-45</c:v>
                </c:pt>
                <c:pt idx="386">
                  <c:v>3.7587425140568542E-48</c:v>
                </c:pt>
                <c:pt idx="387">
                  <c:v>3.7587425140568542E-48</c:v>
                </c:pt>
                <c:pt idx="388">
                  <c:v>3.0457406053548387E-44</c:v>
                </c:pt>
                <c:pt idx="389">
                  <c:v>3.7587425140568542E-48</c:v>
                </c:pt>
                <c:pt idx="390">
                  <c:v>1.0759470285988838E-67</c:v>
                </c:pt>
                <c:pt idx="391">
                  <c:v>3.0457406053548387E-44</c:v>
                </c:pt>
                <c:pt idx="392">
                  <c:v>1.8713677052454539E-49</c:v>
                </c:pt>
                <c:pt idx="393">
                  <c:v>1.8713677052454539E-49</c:v>
                </c:pt>
                <c:pt idx="394">
                  <c:v>3.7587425140568542E-48</c:v>
                </c:pt>
                <c:pt idx="395">
                  <c:v>3.7587425140568542E-48</c:v>
                </c:pt>
                <c:pt idx="396">
                  <c:v>5.7245572354676112E-56</c:v>
                </c:pt>
                <c:pt idx="397">
                  <c:v>1.2287394577101353E-41</c:v>
                </c:pt>
                <c:pt idx="398">
                  <c:v>2.4679891746814513E-40</c:v>
                </c:pt>
                <c:pt idx="399">
                  <c:v>1.0759470285988838E-67</c:v>
                </c:pt>
                <c:pt idx="400">
                  <c:v>1.0759470285988838E-67</c:v>
                </c:pt>
                <c:pt idx="401">
                  <c:v>3.7587425140568542E-48</c:v>
                </c:pt>
                <c:pt idx="402">
                  <c:v>3.7587425140568542E-48</c:v>
                </c:pt>
                <c:pt idx="403">
                  <c:v>5.7245572354676112E-56</c:v>
                </c:pt>
                <c:pt idx="404">
                  <c:v>1.5163849574958066E-45</c:v>
                </c:pt>
                <c:pt idx="405">
                  <c:v>4.0167706334963924E-35</c:v>
                </c:pt>
                <c:pt idx="406">
                  <c:v>1.9998323414791308E-36</c:v>
                </c:pt>
                <c:pt idx="407">
                  <c:v>2.4679891746814513E-40</c:v>
                </c:pt>
                <c:pt idx="408">
                  <c:v>1.2287394577101353E-41</c:v>
                </c:pt>
                <c:pt idx="409">
                  <c:v>1.2287394577101353E-41</c:v>
                </c:pt>
                <c:pt idx="410">
                  <c:v>1.9998323414791308E-36</c:v>
                </c:pt>
                <c:pt idx="411">
                  <c:v>2.4679891746814513E-40</c:v>
                </c:pt>
                <c:pt idx="412">
                  <c:v>3.0457406053548387E-44</c:v>
                </c:pt>
                <c:pt idx="413">
                  <c:v>2.4679891746814513E-40</c:v>
                </c:pt>
                <c:pt idx="414">
                  <c:v>5.7245572354676112E-56</c:v>
                </c:pt>
                <c:pt idx="415">
                  <c:v>1.2287394577101353E-41</c:v>
                </c:pt>
                <c:pt idx="416">
                  <c:v>2.4679891746814513E-40</c:v>
                </c:pt>
                <c:pt idx="417">
                  <c:v>1.2287394577101353E-41</c:v>
                </c:pt>
                <c:pt idx="418">
                  <c:v>5.7245572354676112E-56</c:v>
                </c:pt>
                <c:pt idx="419">
                  <c:v>1.2287394577101353E-41</c:v>
                </c:pt>
                <c:pt idx="420">
                  <c:v>4.0167706334963924E-35</c:v>
                </c:pt>
                <c:pt idx="421">
                  <c:v>1.5163849574958066E-45</c:v>
                </c:pt>
                <c:pt idx="422">
                  <c:v>4.0167706334963924E-35</c:v>
                </c:pt>
                <c:pt idx="423">
                  <c:v>3.0457406053548387E-44</c:v>
                </c:pt>
                <c:pt idx="424">
                  <c:v>3.0457406053548387E-44</c:v>
                </c:pt>
                <c:pt idx="425">
                  <c:v>3.0457406053548387E-44</c:v>
                </c:pt>
                <c:pt idx="426">
                  <c:v>1.0759470285988838E-67</c:v>
                </c:pt>
                <c:pt idx="427">
                  <c:v>5.7245572354676112E-56</c:v>
                </c:pt>
                <c:pt idx="428">
                  <c:v>1.9998323414791308E-36</c:v>
                </c:pt>
                <c:pt idx="429">
                  <c:v>1.5163849574958066E-45</c:v>
                </c:pt>
                <c:pt idx="430">
                  <c:v>2.4679891746814513E-40</c:v>
                </c:pt>
                <c:pt idx="431">
                  <c:v>1.9998323414791308E-36</c:v>
                </c:pt>
                <c:pt idx="432">
                  <c:v>5.7245572354676112E-56</c:v>
                </c:pt>
                <c:pt idx="433">
                  <c:v>2.4679891746814513E-40</c:v>
                </c:pt>
                <c:pt idx="434">
                  <c:v>2.4679891746814513E-40</c:v>
                </c:pt>
                <c:pt idx="435">
                  <c:v>1.2287394577101353E-41</c:v>
                </c:pt>
                <c:pt idx="436">
                  <c:v>5.7245572354676112E-56</c:v>
                </c:pt>
                <c:pt idx="437">
                  <c:v>1.2287394577101353E-41</c:v>
                </c:pt>
                <c:pt idx="438">
                  <c:v>1.2287394577101353E-41</c:v>
                </c:pt>
                <c:pt idx="439">
                  <c:v>1.9998323414791308E-36</c:v>
                </c:pt>
                <c:pt idx="440">
                  <c:v>3.0457406053548387E-44</c:v>
                </c:pt>
                <c:pt idx="441">
                  <c:v>1.2287394577101353E-41</c:v>
                </c:pt>
                <c:pt idx="442">
                  <c:v>1.2287394577101353E-41</c:v>
                </c:pt>
                <c:pt idx="443">
                  <c:v>1.5163849574958066E-45</c:v>
                </c:pt>
                <c:pt idx="444">
                  <c:v>1.9998323414791308E-36</c:v>
                </c:pt>
                <c:pt idx="445">
                  <c:v>1.2287394577101353E-41</c:v>
                </c:pt>
                <c:pt idx="446">
                  <c:v>2.4679891746814513E-40</c:v>
                </c:pt>
                <c:pt idx="447">
                  <c:v>5.7245572354676112E-56</c:v>
                </c:pt>
                <c:pt idx="448">
                  <c:v>5.7245572354676112E-56</c:v>
                </c:pt>
                <c:pt idx="449">
                  <c:v>1.2287394577101353E-41</c:v>
                </c:pt>
                <c:pt idx="450">
                  <c:v>5.7245572354676112E-56</c:v>
                </c:pt>
                <c:pt idx="451">
                  <c:v>1.9998323414791308E-36</c:v>
                </c:pt>
                <c:pt idx="452">
                  <c:v>1.5163849574958066E-45</c:v>
                </c:pt>
                <c:pt idx="453">
                  <c:v>1.2287394577101353E-41</c:v>
                </c:pt>
                <c:pt idx="454">
                  <c:v>1.9998323414791308E-36</c:v>
                </c:pt>
                <c:pt idx="455">
                  <c:v>1.9998323414791308E-36</c:v>
                </c:pt>
                <c:pt idx="456">
                  <c:v>1.2287394577101353E-41</c:v>
                </c:pt>
                <c:pt idx="457">
                  <c:v>5.7245572354676112E-56</c:v>
                </c:pt>
                <c:pt idx="458">
                  <c:v>1.2287394577101353E-41</c:v>
                </c:pt>
                <c:pt idx="459">
                  <c:v>2.4679891746814513E-40</c:v>
                </c:pt>
                <c:pt idx="460">
                  <c:v>5.7245572354676112E-56</c:v>
                </c:pt>
                <c:pt idx="461">
                  <c:v>1.5163849574958066E-45</c:v>
                </c:pt>
                <c:pt idx="462">
                  <c:v>1.9998323414791308E-36</c:v>
                </c:pt>
                <c:pt idx="463">
                  <c:v>4.0167706334963924E-35</c:v>
                </c:pt>
                <c:pt idx="464">
                  <c:v>1.2287394577101353E-41</c:v>
                </c:pt>
                <c:pt idx="465">
                  <c:v>1.2287394577101353E-41</c:v>
                </c:pt>
                <c:pt idx="466">
                  <c:v>1.0759470285988838E-67</c:v>
                </c:pt>
                <c:pt idx="467">
                  <c:v>2.4679891746814513E-40</c:v>
                </c:pt>
                <c:pt idx="468">
                  <c:v>1.2287394577101353E-41</c:v>
                </c:pt>
                <c:pt idx="469">
                  <c:v>1.9998323414791308E-36</c:v>
                </c:pt>
                <c:pt idx="470">
                  <c:v>4.0167706334963924E-35</c:v>
                </c:pt>
                <c:pt idx="471">
                  <c:v>1.9998323414791308E-36</c:v>
                </c:pt>
                <c:pt idx="472">
                  <c:v>4.0167706334963924E-35</c:v>
                </c:pt>
                <c:pt idx="473">
                  <c:v>1.2287394577101353E-41</c:v>
                </c:pt>
                <c:pt idx="474">
                  <c:v>1.2287394577101353E-41</c:v>
                </c:pt>
                <c:pt idx="475">
                  <c:v>2.4679891746814513E-40</c:v>
                </c:pt>
                <c:pt idx="476">
                  <c:v>3.0457406053548387E-44</c:v>
                </c:pt>
                <c:pt idx="477">
                  <c:v>4.0167706334963924E-35</c:v>
                </c:pt>
                <c:pt idx="478">
                  <c:v>1.2287394577101353E-41</c:v>
                </c:pt>
                <c:pt idx="479">
                  <c:v>1.9998323414791308E-36</c:v>
                </c:pt>
                <c:pt idx="480">
                  <c:v>1.2287394577101353E-41</c:v>
                </c:pt>
                <c:pt idx="481">
                  <c:v>5.7245572354676112E-56</c:v>
                </c:pt>
                <c:pt idx="482">
                  <c:v>1.5163849574958066E-45</c:v>
                </c:pt>
                <c:pt idx="483">
                  <c:v>1.5163849574958066E-45</c:v>
                </c:pt>
                <c:pt idx="484">
                  <c:v>2.4679891746814513E-40</c:v>
                </c:pt>
                <c:pt idx="485">
                  <c:v>4.0167706334963924E-35</c:v>
                </c:pt>
                <c:pt idx="486">
                  <c:v>1.0759470285988838E-67</c:v>
                </c:pt>
                <c:pt idx="487">
                  <c:v>5.7245572354676112E-56</c:v>
                </c:pt>
                <c:pt idx="488">
                  <c:v>1.5163849574958066E-45</c:v>
                </c:pt>
                <c:pt idx="489">
                  <c:v>2.4679891746814513E-40</c:v>
                </c:pt>
                <c:pt idx="490">
                  <c:v>1.2287394577101353E-41</c:v>
                </c:pt>
                <c:pt idx="491">
                  <c:v>1.2287394577101353E-41</c:v>
                </c:pt>
                <c:pt idx="492">
                  <c:v>1.9998323414791308E-36</c:v>
                </c:pt>
                <c:pt idx="493">
                  <c:v>3.0457406053548387E-44</c:v>
                </c:pt>
                <c:pt idx="494">
                  <c:v>1.2287394577101353E-41</c:v>
                </c:pt>
                <c:pt idx="495">
                  <c:v>1.9998323414791308E-36</c:v>
                </c:pt>
                <c:pt idx="496">
                  <c:v>5.7245572354676112E-56</c:v>
                </c:pt>
                <c:pt idx="497">
                  <c:v>4.0167706334963924E-35</c:v>
                </c:pt>
                <c:pt idx="498">
                  <c:v>3.0457406053548387E-44</c:v>
                </c:pt>
                <c:pt idx="499">
                  <c:v>1.0759470285988838E-67</c:v>
                </c:pt>
                <c:pt idx="500">
                  <c:v>1.2287394577101353E-41</c:v>
                </c:pt>
                <c:pt idx="501">
                  <c:v>1.2287394577101353E-41</c:v>
                </c:pt>
                <c:pt idx="502">
                  <c:v>2.4679891746814513E-40</c:v>
                </c:pt>
                <c:pt idx="503">
                  <c:v>3.0457406053548387E-44</c:v>
                </c:pt>
                <c:pt idx="504">
                  <c:v>1.2287394577101353E-41</c:v>
                </c:pt>
                <c:pt idx="505">
                  <c:v>1.5163849574958066E-45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8448"/>
        <c:axId val="166249984"/>
      </c:lineChart>
      <c:catAx>
        <c:axId val="166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49984"/>
        <c:crosses val="autoZero"/>
        <c:auto val="1"/>
        <c:lblAlgn val="ctr"/>
        <c:lblOffset val="100"/>
        <c:noMultiLvlLbl val="0"/>
      </c:catAx>
      <c:valAx>
        <c:axId val="1662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4844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Matlab!$J$3</c:f>
              <c:strCache>
                <c:ptCount val="1"/>
                <c:pt idx="0">
                  <c:v>BBR Probability</c:v>
                </c:pt>
              </c:strCache>
            </c:strRef>
          </c:tx>
          <c:marker>
            <c:symbol val="none"/>
          </c:marker>
          <c:val>
            <c:numRef>
              <c:f>Matlab!$J$4:$J$509</c:f>
              <c:numCache>
                <c:formatCode>General</c:formatCode>
                <c:ptCount val="506"/>
                <c:pt idx="0">
                  <c:v>0.46411471986238978</c:v>
                </c:pt>
                <c:pt idx="1">
                  <c:v>0.46485500504956007</c:v>
                </c:pt>
                <c:pt idx="2">
                  <c:v>1.9361500353860264E-29</c:v>
                </c:pt>
                <c:pt idx="3">
                  <c:v>0.26575215119359707</c:v>
                </c:pt>
                <c:pt idx="4">
                  <c:v>4.4641812677171263E-51</c:v>
                </c:pt>
                <c:pt idx="5">
                  <c:v>0.39828139032447063</c:v>
                </c:pt>
                <c:pt idx="6">
                  <c:v>0.49016068368367005</c:v>
                </c:pt>
                <c:pt idx="7">
                  <c:v>0.38586348196829751</c:v>
                </c:pt>
                <c:pt idx="8">
                  <c:v>-5.1439892094115924E-2</c:v>
                </c:pt>
                <c:pt idx="9">
                  <c:v>5.1672633137718636E-29</c:v>
                </c:pt>
                <c:pt idx="10">
                  <c:v>7.4199588306453498E-50</c:v>
                </c:pt>
                <c:pt idx="11">
                  <c:v>2.3669945155604249E-48</c:v>
                </c:pt>
                <c:pt idx="12">
                  <c:v>1.0200207184040305E-31</c:v>
                </c:pt>
                <c:pt idx="13">
                  <c:v>6.4776782567413649E-2</c:v>
                </c:pt>
                <c:pt idx="14">
                  <c:v>3.2405552452143595E-31</c:v>
                </c:pt>
                <c:pt idx="15">
                  <c:v>0.12113338332430523</c:v>
                </c:pt>
                <c:pt idx="16">
                  <c:v>0.7293778287861743</c:v>
                </c:pt>
                <c:pt idx="17">
                  <c:v>4.3489606646845752E-29</c:v>
                </c:pt>
                <c:pt idx="18">
                  <c:v>0.16673573924181451</c:v>
                </c:pt>
                <c:pt idx="19">
                  <c:v>-3.2146136161759877E-32</c:v>
                </c:pt>
                <c:pt idx="20">
                  <c:v>0.41316786879629241</c:v>
                </c:pt>
                <c:pt idx="21">
                  <c:v>8.00935053777649E-32</c:v>
                </c:pt>
                <c:pt idx="22">
                  <c:v>-3.39186736463102E-32</c:v>
                </c:pt>
                <c:pt idx="23">
                  <c:v>5.7504523932457575E-34</c:v>
                </c:pt>
                <c:pt idx="24">
                  <c:v>6.2921917943531757E-49</c:v>
                </c:pt>
                <c:pt idx="25">
                  <c:v>0.33521616093087114</c:v>
                </c:pt>
                <c:pt idx="26">
                  <c:v>0.2576446298501423</c:v>
                </c:pt>
                <c:pt idx="27">
                  <c:v>0.16260706986399631</c:v>
                </c:pt>
                <c:pt idx="28">
                  <c:v>0.60609916036326938</c:v>
                </c:pt>
                <c:pt idx="29">
                  <c:v>4.6419263263733631E-50</c:v>
                </c:pt>
                <c:pt idx="30">
                  <c:v>0.3811344013808971</c:v>
                </c:pt>
                <c:pt idx="31">
                  <c:v>1.036098536175399E-48</c:v>
                </c:pt>
                <c:pt idx="32">
                  <c:v>2.3425789413219491E-29</c:v>
                </c:pt>
                <c:pt idx="33">
                  <c:v>0.23753280188504652</c:v>
                </c:pt>
                <c:pt idx="34">
                  <c:v>8.4413118546052177E-41</c:v>
                </c:pt>
                <c:pt idx="35">
                  <c:v>0.4026841878710995</c:v>
                </c:pt>
                <c:pt idx="36">
                  <c:v>1.2826880937943515E-33</c:v>
                </c:pt>
                <c:pt idx="37">
                  <c:v>0.12217914779213118</c:v>
                </c:pt>
                <c:pt idx="38">
                  <c:v>1.1970375355944627E-33</c:v>
                </c:pt>
                <c:pt idx="39">
                  <c:v>0.53220181563525992</c:v>
                </c:pt>
                <c:pt idx="40">
                  <c:v>0.19433518594915836</c:v>
                </c:pt>
                <c:pt idx="41">
                  <c:v>6.2110829247190193E-33</c:v>
                </c:pt>
                <c:pt idx="42">
                  <c:v>1.8542639829816355E-31</c:v>
                </c:pt>
                <c:pt idx="43">
                  <c:v>0.41806471406933576</c:v>
                </c:pt>
                <c:pt idx="44">
                  <c:v>3.5280217439026639E-30</c:v>
                </c:pt>
                <c:pt idx="45">
                  <c:v>0.32390581680890229</c:v>
                </c:pt>
                <c:pt idx="46">
                  <c:v>0.10921689892204944</c:v>
                </c:pt>
                <c:pt idx="47">
                  <c:v>1.6818118347082354E-34</c:v>
                </c:pt>
                <c:pt idx="48">
                  <c:v>6.2455380074520883E-33</c:v>
                </c:pt>
                <c:pt idx="49">
                  <c:v>0.31871140534647985</c:v>
                </c:pt>
                <c:pt idx="50">
                  <c:v>0.87500273126596506</c:v>
                </c:pt>
                <c:pt idx="51">
                  <c:v>0.39972559044420275</c:v>
                </c:pt>
                <c:pt idx="52">
                  <c:v>5.938623629271117E-2</c:v>
                </c:pt>
                <c:pt idx="53">
                  <c:v>1.1421967728170987E-31</c:v>
                </c:pt>
                <c:pt idx="54">
                  <c:v>2.0308549127250685E-31</c:v>
                </c:pt>
                <c:pt idx="55">
                  <c:v>0.12830506397579672</c:v>
                </c:pt>
                <c:pt idx="56">
                  <c:v>0.30623939421109059</c:v>
                </c:pt>
                <c:pt idx="57">
                  <c:v>0.19336953506629687</c:v>
                </c:pt>
                <c:pt idx="58">
                  <c:v>-0.17054953020940589</c:v>
                </c:pt>
                <c:pt idx="59">
                  <c:v>-4.2874157709411289E-42</c:v>
                </c:pt>
                <c:pt idx="60">
                  <c:v>0.24336483924498448</c:v>
                </c:pt>
                <c:pt idx="61">
                  <c:v>8.4518175247434012E-33</c:v>
                </c:pt>
                <c:pt idx="62">
                  <c:v>0.16727162349282015</c:v>
                </c:pt>
                <c:pt idx="63">
                  <c:v>6.1478465017793952E-42</c:v>
                </c:pt>
                <c:pt idx="64">
                  <c:v>3.1507996794838178E-56</c:v>
                </c:pt>
                <c:pt idx="65">
                  <c:v>0.18797894081318225</c:v>
                </c:pt>
                <c:pt idx="66">
                  <c:v>0.47122776637497821</c:v>
                </c:pt>
                <c:pt idx="67">
                  <c:v>0.21464050509680041</c:v>
                </c:pt>
                <c:pt idx="68">
                  <c:v>0.23239926199006761</c:v>
                </c:pt>
                <c:pt idx="69">
                  <c:v>6.5512303679421249E-29</c:v>
                </c:pt>
                <c:pt idx="70">
                  <c:v>0.68334373670032089</c:v>
                </c:pt>
                <c:pt idx="71">
                  <c:v>0.51565783203532178</c:v>
                </c:pt>
                <c:pt idx="72">
                  <c:v>4.7437634002484786E-29</c:v>
                </c:pt>
                <c:pt idx="73">
                  <c:v>7.989109329489671E-37</c:v>
                </c:pt>
                <c:pt idx="74">
                  <c:v>0.34766910145007651</c:v>
                </c:pt>
                <c:pt idx="75">
                  <c:v>7.5866965570364459E-2</c:v>
                </c:pt>
                <c:pt idx="76">
                  <c:v>0.19051208484785909</c:v>
                </c:pt>
                <c:pt idx="77">
                  <c:v>0.2673249379504134</c:v>
                </c:pt>
                <c:pt idx="78">
                  <c:v>0.14078980241956934</c:v>
                </c:pt>
                <c:pt idx="79">
                  <c:v>0.31230982360154613</c:v>
                </c:pt>
                <c:pt idx="80">
                  <c:v>0.56763736409299392</c:v>
                </c:pt>
                <c:pt idx="81">
                  <c:v>0.45874425970427446</c:v>
                </c:pt>
                <c:pt idx="82">
                  <c:v>1.4330580014505211E-48</c:v>
                </c:pt>
                <c:pt idx="83">
                  <c:v>0.82367384046293035</c:v>
                </c:pt>
                <c:pt idx="84">
                  <c:v>8.7540790669845859E-32</c:v>
                </c:pt>
                <c:pt idx="85">
                  <c:v>0.14515258564494904</c:v>
                </c:pt>
                <c:pt idx="86">
                  <c:v>-6.3611528859150846E-52</c:v>
                </c:pt>
                <c:pt idx="87">
                  <c:v>0.39314779289393287</c:v>
                </c:pt>
                <c:pt idx="88">
                  <c:v>0.10093542866727995</c:v>
                </c:pt>
                <c:pt idx="89">
                  <c:v>0.31927611337354611</c:v>
                </c:pt>
                <c:pt idx="90">
                  <c:v>3.573346076829172E-38</c:v>
                </c:pt>
                <c:pt idx="91">
                  <c:v>0.15952902601542918</c:v>
                </c:pt>
                <c:pt idx="92">
                  <c:v>0.41254556676609444</c:v>
                </c:pt>
                <c:pt idx="93">
                  <c:v>0.21846278473584585</c:v>
                </c:pt>
                <c:pt idx="94">
                  <c:v>0.28091947281288632</c:v>
                </c:pt>
                <c:pt idx="95">
                  <c:v>1.142473641971275E-46</c:v>
                </c:pt>
                <c:pt idx="96">
                  <c:v>3.0694389257792581E-52</c:v>
                </c:pt>
                <c:pt idx="97">
                  <c:v>9.2385923050208474E-46</c:v>
                </c:pt>
                <c:pt idx="98">
                  <c:v>0.55071252346903932</c:v>
                </c:pt>
                <c:pt idx="99">
                  <c:v>0.59668133606768703</c:v>
                </c:pt>
                <c:pt idx="100">
                  <c:v>0.34520111829052585</c:v>
                </c:pt>
                <c:pt idx="101">
                  <c:v>0.29471503390303472</c:v>
                </c:pt>
                <c:pt idx="102">
                  <c:v>0.32865436774355816</c:v>
                </c:pt>
                <c:pt idx="103">
                  <c:v>4.8954162298775344E-51</c:v>
                </c:pt>
                <c:pt idx="104">
                  <c:v>0.12533609457129544</c:v>
                </c:pt>
                <c:pt idx="105">
                  <c:v>0.16210317672318905</c:v>
                </c:pt>
                <c:pt idx="106">
                  <c:v>0.48177109654669492</c:v>
                </c:pt>
                <c:pt idx="107">
                  <c:v>0.41497448157162997</c:v>
                </c:pt>
                <c:pt idx="108">
                  <c:v>0.34755669612378859</c:v>
                </c:pt>
                <c:pt idx="109">
                  <c:v>3.9983121866503408E-50</c:v>
                </c:pt>
                <c:pt idx="110">
                  <c:v>1.7340383079256097E-48</c:v>
                </c:pt>
                <c:pt idx="111">
                  <c:v>3.5380359958052221E-2</c:v>
                </c:pt>
                <c:pt idx="112">
                  <c:v>0.48558069225446954</c:v>
                </c:pt>
                <c:pt idx="113">
                  <c:v>-0.10779168121697058</c:v>
                </c:pt>
                <c:pt idx="114">
                  <c:v>0.28914217143352389</c:v>
                </c:pt>
                <c:pt idx="115">
                  <c:v>-0.21997460131201507</c:v>
                </c:pt>
                <c:pt idx="116">
                  <c:v>0.23294654526185532</c:v>
                </c:pt>
                <c:pt idx="117">
                  <c:v>0.49903058306393383</c:v>
                </c:pt>
                <c:pt idx="118">
                  <c:v>9.1650245788651709E-41</c:v>
                </c:pt>
                <c:pt idx="119">
                  <c:v>0.51924097761368071</c:v>
                </c:pt>
                <c:pt idx="120">
                  <c:v>6.9466961820084661E-2</c:v>
                </c:pt>
                <c:pt idx="121">
                  <c:v>-0.21732287058420785</c:v>
                </c:pt>
                <c:pt idx="122">
                  <c:v>1.4925860533547522E-48</c:v>
                </c:pt>
                <c:pt idx="123">
                  <c:v>1.5240784452787091E-31</c:v>
                </c:pt>
                <c:pt idx="124">
                  <c:v>0.36491207204814391</c:v>
                </c:pt>
                <c:pt idx="125">
                  <c:v>4.4265151314070655E-51</c:v>
                </c:pt>
                <c:pt idx="126">
                  <c:v>0.33871946755353505</c:v>
                </c:pt>
                <c:pt idx="127">
                  <c:v>6.0358232790408122E-57</c:v>
                </c:pt>
                <c:pt idx="128">
                  <c:v>0.14646729131418751</c:v>
                </c:pt>
                <c:pt idx="129">
                  <c:v>0.19856077558454827</c:v>
                </c:pt>
                <c:pt idx="130">
                  <c:v>0.23503893641821522</c:v>
                </c:pt>
                <c:pt idx="131">
                  <c:v>0.35528899777699602</c:v>
                </c:pt>
                <c:pt idx="132">
                  <c:v>0.17417465767359128</c:v>
                </c:pt>
                <c:pt idx="133">
                  <c:v>6.7270869485341547E-51</c:v>
                </c:pt>
                <c:pt idx="134">
                  <c:v>0.59842896944908364</c:v>
                </c:pt>
                <c:pt idx="135">
                  <c:v>0.31596685187715506</c:v>
                </c:pt>
                <c:pt idx="136">
                  <c:v>2.6876920416814392E-48</c:v>
                </c:pt>
                <c:pt idx="137">
                  <c:v>8.4291033973387552E-2</c:v>
                </c:pt>
                <c:pt idx="138">
                  <c:v>0.22887047473038499</c:v>
                </c:pt>
                <c:pt idx="139">
                  <c:v>-4.1614629476696585E-2</c:v>
                </c:pt>
                <c:pt idx="140">
                  <c:v>0.44314184823472103</c:v>
                </c:pt>
                <c:pt idx="141">
                  <c:v>0.14730071261018082</c:v>
                </c:pt>
                <c:pt idx="142">
                  <c:v>0.16547764215802424</c:v>
                </c:pt>
                <c:pt idx="143">
                  <c:v>0.27557192209901676</c:v>
                </c:pt>
                <c:pt idx="144">
                  <c:v>0.62200741050067965</c:v>
                </c:pt>
                <c:pt idx="145">
                  <c:v>1.1256596900199977E-52</c:v>
                </c:pt>
                <c:pt idx="146">
                  <c:v>8.975414965209801E-53</c:v>
                </c:pt>
                <c:pt idx="147">
                  <c:v>1.0090697668929435E-40</c:v>
                </c:pt>
                <c:pt idx="148">
                  <c:v>0.24694130681582876</c:v>
                </c:pt>
                <c:pt idx="149">
                  <c:v>1.9667392555024605E-35</c:v>
                </c:pt>
                <c:pt idx="150">
                  <c:v>8.4123072978603711E-33</c:v>
                </c:pt>
                <c:pt idx="151">
                  <c:v>0.50798489214931319</c:v>
                </c:pt>
                <c:pt idx="152">
                  <c:v>0.63031038696917829</c:v>
                </c:pt>
                <c:pt idx="153">
                  <c:v>0.35317347430283397</c:v>
                </c:pt>
                <c:pt idx="154">
                  <c:v>0.25184382029023733</c:v>
                </c:pt>
                <c:pt idx="155">
                  <c:v>-2.1447512914753886E-2</c:v>
                </c:pt>
                <c:pt idx="156">
                  <c:v>0.17705219114044973</c:v>
                </c:pt>
                <c:pt idx="157">
                  <c:v>0.59087696674237156</c:v>
                </c:pt>
                <c:pt idx="158">
                  <c:v>0.24473281056700785</c:v>
                </c:pt>
                <c:pt idx="159">
                  <c:v>0.28735562531761466</c:v>
                </c:pt>
                <c:pt idx="160">
                  <c:v>0.31636983234293009</c:v>
                </c:pt>
                <c:pt idx="161">
                  <c:v>4.0682979189470106E-30</c:v>
                </c:pt>
                <c:pt idx="162">
                  <c:v>9.0837090169485769E-41</c:v>
                </c:pt>
                <c:pt idx="163">
                  <c:v>0.45138596026001743</c:v>
                </c:pt>
                <c:pt idx="164">
                  <c:v>0.54702056012130984</c:v>
                </c:pt>
                <c:pt idx="165">
                  <c:v>0.42479211207727507</c:v>
                </c:pt>
                <c:pt idx="166">
                  <c:v>5.5621398749813367E-2</c:v>
                </c:pt>
                <c:pt idx="167">
                  <c:v>3.09745210877039E-33</c:v>
                </c:pt>
                <c:pt idx="168">
                  <c:v>6.6838197179680691E-41</c:v>
                </c:pt>
                <c:pt idx="169">
                  <c:v>0.28098493603698377</c:v>
                </c:pt>
                <c:pt idx="170">
                  <c:v>0.44509304187017518</c:v>
                </c:pt>
                <c:pt idx="171">
                  <c:v>9.1650978238506477E-69</c:v>
                </c:pt>
                <c:pt idx="172">
                  <c:v>0.22207341140129971</c:v>
                </c:pt>
                <c:pt idx="173">
                  <c:v>0.14721592111241955</c:v>
                </c:pt>
                <c:pt idx="174">
                  <c:v>0.47288536500357981</c:v>
                </c:pt>
                <c:pt idx="175">
                  <c:v>0.51391093717272307</c:v>
                </c:pt>
                <c:pt idx="176">
                  <c:v>0.61503900158947777</c:v>
                </c:pt>
                <c:pt idx="177">
                  <c:v>1.2993042455606552E-30</c:v>
                </c:pt>
                <c:pt idx="178">
                  <c:v>0.36543983905615807</c:v>
                </c:pt>
                <c:pt idx="179">
                  <c:v>0.65713081877795698</c:v>
                </c:pt>
                <c:pt idx="180">
                  <c:v>-4.1848142716032655E-2</c:v>
                </c:pt>
                <c:pt idx="181">
                  <c:v>9.7561054900986488E-2</c:v>
                </c:pt>
                <c:pt idx="182">
                  <c:v>1.2685897471113679E-36</c:v>
                </c:pt>
                <c:pt idx="183">
                  <c:v>1.2670058860463658E-35</c:v>
                </c:pt>
                <c:pt idx="184">
                  <c:v>0.64497704127158395</c:v>
                </c:pt>
                <c:pt idx="185">
                  <c:v>0.46313100656754169</c:v>
                </c:pt>
                <c:pt idx="186">
                  <c:v>0.37575194044798793</c:v>
                </c:pt>
                <c:pt idx="187">
                  <c:v>0.17610401849932758</c:v>
                </c:pt>
                <c:pt idx="188">
                  <c:v>0.37323319250732184</c:v>
                </c:pt>
                <c:pt idx="189">
                  <c:v>9.1366335748712166E-41</c:v>
                </c:pt>
                <c:pt idx="190">
                  <c:v>0.36459503954795414</c:v>
                </c:pt>
                <c:pt idx="191">
                  <c:v>0.28149667842453113</c:v>
                </c:pt>
                <c:pt idx="192">
                  <c:v>0.23481975614667577</c:v>
                </c:pt>
                <c:pt idx="193">
                  <c:v>0.45144845216985074</c:v>
                </c:pt>
                <c:pt idx="194">
                  <c:v>0.19785522570412045</c:v>
                </c:pt>
                <c:pt idx="195">
                  <c:v>2.2982313547184077E-40</c:v>
                </c:pt>
                <c:pt idx="196">
                  <c:v>1.7091387658173054E-35</c:v>
                </c:pt>
                <c:pt idx="197">
                  <c:v>4.0919822718402994E-42</c:v>
                </c:pt>
                <c:pt idx="198">
                  <c:v>6.9753865268191414E-42</c:v>
                </c:pt>
                <c:pt idx="199">
                  <c:v>7.1014937140007609E-45</c:v>
                </c:pt>
                <c:pt idx="200">
                  <c:v>0.23192918529186318</c:v>
                </c:pt>
                <c:pt idx="201">
                  <c:v>0.21057996445309174</c:v>
                </c:pt>
                <c:pt idx="202">
                  <c:v>0.50690183181315085</c:v>
                </c:pt>
                <c:pt idx="203">
                  <c:v>0.3777072273086356</c:v>
                </c:pt>
                <c:pt idx="204">
                  <c:v>1.5794860767159302E-3</c:v>
                </c:pt>
                <c:pt idx="205">
                  <c:v>1.2529185450241194E-35</c:v>
                </c:pt>
                <c:pt idx="206">
                  <c:v>-4.192499154283068E-45</c:v>
                </c:pt>
                <c:pt idx="207">
                  <c:v>0.54902985531448101</c:v>
                </c:pt>
                <c:pt idx="208">
                  <c:v>9.9919711187676841E-2</c:v>
                </c:pt>
                <c:pt idx="209">
                  <c:v>-0.25209301968792064</c:v>
                </c:pt>
                <c:pt idx="210">
                  <c:v>0.35393913722370712</c:v>
                </c:pt>
                <c:pt idx="211">
                  <c:v>2.933294495827337E-42</c:v>
                </c:pt>
                <c:pt idx="212">
                  <c:v>0.59517594590662704</c:v>
                </c:pt>
                <c:pt idx="213">
                  <c:v>0.2406230500879718</c:v>
                </c:pt>
                <c:pt idx="214">
                  <c:v>0.61246217436019013</c:v>
                </c:pt>
                <c:pt idx="215">
                  <c:v>0.24333588321190425</c:v>
                </c:pt>
                <c:pt idx="216">
                  <c:v>0.50308138919971779</c:v>
                </c:pt>
                <c:pt idx="217">
                  <c:v>1.8163879681849095E-41</c:v>
                </c:pt>
                <c:pt idx="218">
                  <c:v>1.3959772301032305E-40</c:v>
                </c:pt>
                <c:pt idx="219">
                  <c:v>-1.3616265993474003E-42</c:v>
                </c:pt>
                <c:pt idx="220">
                  <c:v>3.6071474267841685E-42</c:v>
                </c:pt>
                <c:pt idx="221">
                  <c:v>5.9402538121852631E-37</c:v>
                </c:pt>
                <c:pt idx="222">
                  <c:v>0.27284110431742253</c:v>
                </c:pt>
                <c:pt idx="223">
                  <c:v>8.3669870627746029E-2</c:v>
                </c:pt>
                <c:pt idx="224">
                  <c:v>0.2395132850201428</c:v>
                </c:pt>
                <c:pt idx="225">
                  <c:v>0.29858635652144516</c:v>
                </c:pt>
                <c:pt idx="226">
                  <c:v>-2.2082931262928929E-3</c:v>
                </c:pt>
                <c:pt idx="227">
                  <c:v>0.28657602570080293</c:v>
                </c:pt>
                <c:pt idx="228">
                  <c:v>0.20205192392487076</c:v>
                </c:pt>
                <c:pt idx="229">
                  <c:v>0.4189257977086952</c:v>
                </c:pt>
                <c:pt idx="230">
                  <c:v>1.198961364280976E-2</c:v>
                </c:pt>
                <c:pt idx="231">
                  <c:v>0.3074146904618702</c:v>
                </c:pt>
                <c:pt idx="232">
                  <c:v>0.61468996610290394</c:v>
                </c:pt>
                <c:pt idx="233">
                  <c:v>1.931944087490166E-35</c:v>
                </c:pt>
                <c:pt idx="234">
                  <c:v>0.182224947241721</c:v>
                </c:pt>
                <c:pt idx="235">
                  <c:v>4.3420184682897989E-45</c:v>
                </c:pt>
                <c:pt idx="236">
                  <c:v>0.72774918632981067</c:v>
                </c:pt>
                <c:pt idx="237">
                  <c:v>0.15137029313028369</c:v>
                </c:pt>
                <c:pt idx="238">
                  <c:v>0.39579472135572047</c:v>
                </c:pt>
                <c:pt idx="239">
                  <c:v>0.19632828616243378</c:v>
                </c:pt>
                <c:pt idx="240">
                  <c:v>0.13228776903688064</c:v>
                </c:pt>
                <c:pt idx="241">
                  <c:v>0.27186114014673834</c:v>
                </c:pt>
                <c:pt idx="242">
                  <c:v>3.7139089763838174E-56</c:v>
                </c:pt>
                <c:pt idx="243">
                  <c:v>6.0859603490418175E-45</c:v>
                </c:pt>
                <c:pt idx="244">
                  <c:v>0.63016094525056143</c:v>
                </c:pt>
                <c:pt idx="245">
                  <c:v>1.3200688248715611E-41</c:v>
                </c:pt>
                <c:pt idx="246">
                  <c:v>0.32451245113056981</c:v>
                </c:pt>
                <c:pt idx="247">
                  <c:v>6.2418853684873249E-41</c:v>
                </c:pt>
                <c:pt idx="248">
                  <c:v>0.62415417242393878</c:v>
                </c:pt>
                <c:pt idx="249">
                  <c:v>4.5612953982100468E-2</c:v>
                </c:pt>
                <c:pt idx="250">
                  <c:v>0.29500613857709335</c:v>
                </c:pt>
                <c:pt idx="251">
                  <c:v>0.50815292672829215</c:v>
                </c:pt>
                <c:pt idx="252">
                  <c:v>0.31179777563633521</c:v>
                </c:pt>
                <c:pt idx="253">
                  <c:v>0.28267152839081133</c:v>
                </c:pt>
                <c:pt idx="254">
                  <c:v>-8.2038926689287417E-2</c:v>
                </c:pt>
                <c:pt idx="255">
                  <c:v>0.24147699726520472</c:v>
                </c:pt>
                <c:pt idx="256">
                  <c:v>-1.0545310658667375E-42</c:v>
                </c:pt>
                <c:pt idx="257">
                  <c:v>0.55660095790465791</c:v>
                </c:pt>
                <c:pt idx="258">
                  <c:v>1.5129075493794375E-48</c:v>
                </c:pt>
                <c:pt idx="259">
                  <c:v>0.32617877224005803</c:v>
                </c:pt>
                <c:pt idx="260">
                  <c:v>0.33563067400227642</c:v>
                </c:pt>
                <c:pt idx="261">
                  <c:v>0.43949202278376259</c:v>
                </c:pt>
                <c:pt idx="262">
                  <c:v>0.74063677364590952</c:v>
                </c:pt>
                <c:pt idx="263">
                  <c:v>7.9228511685540718E-57</c:v>
                </c:pt>
                <c:pt idx="264">
                  <c:v>0.37129677353068902</c:v>
                </c:pt>
                <c:pt idx="265">
                  <c:v>7.2129082928220151E-2</c:v>
                </c:pt>
                <c:pt idx="266">
                  <c:v>0.31528914840848038</c:v>
                </c:pt>
                <c:pt idx="267">
                  <c:v>0.27007196971161995</c:v>
                </c:pt>
                <c:pt idx="268">
                  <c:v>0.26074398539511562</c:v>
                </c:pt>
                <c:pt idx="269">
                  <c:v>0.36545639285233866</c:v>
                </c:pt>
                <c:pt idx="270">
                  <c:v>3.6427065680450042E-51</c:v>
                </c:pt>
                <c:pt idx="271">
                  <c:v>0.49629975281728222</c:v>
                </c:pt>
                <c:pt idx="272">
                  <c:v>0.64305504769207156</c:v>
                </c:pt>
                <c:pt idx="273">
                  <c:v>7.7389129747226226E-2</c:v>
                </c:pt>
                <c:pt idx="274">
                  <c:v>0.40151228525991572</c:v>
                </c:pt>
                <c:pt idx="275">
                  <c:v>8.6161637850992068E-2</c:v>
                </c:pt>
                <c:pt idx="276">
                  <c:v>0.55243222972402117</c:v>
                </c:pt>
                <c:pt idx="277">
                  <c:v>0.42512843678164947</c:v>
                </c:pt>
                <c:pt idx="278">
                  <c:v>0.6496606152542993</c:v>
                </c:pt>
                <c:pt idx="279">
                  <c:v>0.645029146706811</c:v>
                </c:pt>
                <c:pt idx="280">
                  <c:v>0.26384846946784701</c:v>
                </c:pt>
                <c:pt idx="281">
                  <c:v>0.21061622201990743</c:v>
                </c:pt>
                <c:pt idx="282">
                  <c:v>0.33715859892788741</c:v>
                </c:pt>
                <c:pt idx="283">
                  <c:v>0.77065524220767845</c:v>
                </c:pt>
                <c:pt idx="284">
                  <c:v>0.31841691850481374</c:v>
                </c:pt>
                <c:pt idx="285">
                  <c:v>-8.6283577983661208E-2</c:v>
                </c:pt>
                <c:pt idx="286">
                  <c:v>0.30129951067350141</c:v>
                </c:pt>
                <c:pt idx="287">
                  <c:v>0.16059908132071524</c:v>
                </c:pt>
                <c:pt idx="288">
                  <c:v>1.4727624088463742E-48</c:v>
                </c:pt>
                <c:pt idx="289">
                  <c:v>0.29434292830739112</c:v>
                </c:pt>
                <c:pt idx="290">
                  <c:v>0.3054604383332542</c:v>
                </c:pt>
                <c:pt idx="291">
                  <c:v>0.23797420733060679</c:v>
                </c:pt>
                <c:pt idx="292">
                  <c:v>4.2147394648424603E-41</c:v>
                </c:pt>
                <c:pt idx="293">
                  <c:v>-9.1271261919897984E-2</c:v>
                </c:pt>
                <c:pt idx="294">
                  <c:v>0.16651283614840545</c:v>
                </c:pt>
                <c:pt idx="295">
                  <c:v>0.13506200051784192</c:v>
                </c:pt>
                <c:pt idx="296">
                  <c:v>0.26440078189485894</c:v>
                </c:pt>
                <c:pt idx="297">
                  <c:v>0.6210580310982059</c:v>
                </c:pt>
                <c:pt idx="298">
                  <c:v>0.36865381276220688</c:v>
                </c:pt>
                <c:pt idx="299">
                  <c:v>2.910744458588724E-49</c:v>
                </c:pt>
                <c:pt idx="300">
                  <c:v>6.6023616065882652E-50</c:v>
                </c:pt>
                <c:pt idx="301">
                  <c:v>0.26916358037517302</c:v>
                </c:pt>
                <c:pt idx="302">
                  <c:v>0.20666977412463583</c:v>
                </c:pt>
                <c:pt idx="303">
                  <c:v>-0.1666484955980958</c:v>
                </c:pt>
                <c:pt idx="304">
                  <c:v>0.55800520420913513</c:v>
                </c:pt>
                <c:pt idx="305">
                  <c:v>0.36692458913440362</c:v>
                </c:pt>
                <c:pt idx="306">
                  <c:v>6.8837207627397027E-41</c:v>
                </c:pt>
                <c:pt idx="307">
                  <c:v>0.17537626193567679</c:v>
                </c:pt>
                <c:pt idx="308">
                  <c:v>0.39867092171302065</c:v>
                </c:pt>
                <c:pt idx="309">
                  <c:v>0.51357065874264307</c:v>
                </c:pt>
                <c:pt idx="310">
                  <c:v>0.28328783956166131</c:v>
                </c:pt>
                <c:pt idx="311">
                  <c:v>0.55201653961898822</c:v>
                </c:pt>
                <c:pt idx="312">
                  <c:v>0.40094554636481483</c:v>
                </c:pt>
                <c:pt idx="313">
                  <c:v>0.43904168606671112</c:v>
                </c:pt>
                <c:pt idx="314">
                  <c:v>0.14533588136828965</c:v>
                </c:pt>
                <c:pt idx="315">
                  <c:v>0.21329698145275325</c:v>
                </c:pt>
                <c:pt idx="316">
                  <c:v>0.76508427455133643</c:v>
                </c:pt>
                <c:pt idx="317">
                  <c:v>0.71562164822684482</c:v>
                </c:pt>
                <c:pt idx="318">
                  <c:v>0.2821419476714665</c:v>
                </c:pt>
                <c:pt idx="319">
                  <c:v>0.56627166443091392</c:v>
                </c:pt>
                <c:pt idx="320">
                  <c:v>8.2845571794360049E-50</c:v>
                </c:pt>
                <c:pt idx="321">
                  <c:v>0.17660007467399569</c:v>
                </c:pt>
                <c:pt idx="322">
                  <c:v>-0.10471099731557693</c:v>
                </c:pt>
                <c:pt idx="323">
                  <c:v>0.54269495219159491</c:v>
                </c:pt>
                <c:pt idx="324">
                  <c:v>1.5211090641444529E-48</c:v>
                </c:pt>
                <c:pt idx="325">
                  <c:v>0.36262116210642614</c:v>
                </c:pt>
                <c:pt idx="326">
                  <c:v>6.1455436627136202E-49</c:v>
                </c:pt>
                <c:pt idx="327">
                  <c:v>1.716889809699961E-48</c:v>
                </c:pt>
                <c:pt idx="328">
                  <c:v>0.38938327514347137</c:v>
                </c:pt>
                <c:pt idx="329">
                  <c:v>0.56994136301508269</c:v>
                </c:pt>
                <c:pt idx="330">
                  <c:v>0.42817843687847623</c:v>
                </c:pt>
                <c:pt idx="331">
                  <c:v>0.11058828393463407</c:v>
                </c:pt>
                <c:pt idx="332">
                  <c:v>0.57956990564631861</c:v>
                </c:pt>
                <c:pt idx="333">
                  <c:v>0.23846506753048763</c:v>
                </c:pt>
                <c:pt idx="334">
                  <c:v>0.63243751538962056</c:v>
                </c:pt>
                <c:pt idx="335">
                  <c:v>0.63610365498613697</c:v>
                </c:pt>
                <c:pt idx="336">
                  <c:v>0.14948579365848583</c:v>
                </c:pt>
                <c:pt idx="337">
                  <c:v>1.4912266111625746E-48</c:v>
                </c:pt>
                <c:pt idx="338">
                  <c:v>9.5629224202317654E-49</c:v>
                </c:pt>
                <c:pt idx="339">
                  <c:v>0.32446200154740173</c:v>
                </c:pt>
                <c:pt idx="340">
                  <c:v>2.9673387853680615E-51</c:v>
                </c:pt>
                <c:pt idx="341">
                  <c:v>-0.12084333676853148</c:v>
                </c:pt>
                <c:pt idx="342">
                  <c:v>0.15105144509765761</c:v>
                </c:pt>
                <c:pt idx="343">
                  <c:v>5.4309811469956799E-42</c:v>
                </c:pt>
                <c:pt idx="344">
                  <c:v>0.39933398886647087</c:v>
                </c:pt>
                <c:pt idx="345">
                  <c:v>0.40512239410453199</c:v>
                </c:pt>
                <c:pt idx="346">
                  <c:v>-0.10829373110738072</c:v>
                </c:pt>
                <c:pt idx="347">
                  <c:v>0.36859903643729869</c:v>
                </c:pt>
                <c:pt idx="348">
                  <c:v>0.60544132838982789</c:v>
                </c:pt>
                <c:pt idx="349">
                  <c:v>0.52509083096134079</c:v>
                </c:pt>
                <c:pt idx="350">
                  <c:v>0.43915121899395398</c:v>
                </c:pt>
                <c:pt idx="351">
                  <c:v>3.182167727300006E-46</c:v>
                </c:pt>
                <c:pt idx="352">
                  <c:v>0.20736804597070926</c:v>
                </c:pt>
                <c:pt idx="353">
                  <c:v>0.34631777965053806</c:v>
                </c:pt>
                <c:pt idx="354">
                  <c:v>0.17705176910837608</c:v>
                </c:pt>
                <c:pt idx="355">
                  <c:v>0.12271545439828496</c:v>
                </c:pt>
                <c:pt idx="356">
                  <c:v>0.71794789685480187</c:v>
                </c:pt>
                <c:pt idx="357">
                  <c:v>0.41440662337152467</c:v>
                </c:pt>
                <c:pt idx="358">
                  <c:v>4.5077095071094302E-42</c:v>
                </c:pt>
                <c:pt idx="359">
                  <c:v>1.1846923552155104E-44</c:v>
                </c:pt>
                <c:pt idx="360">
                  <c:v>0.2826369614571323</c:v>
                </c:pt>
                <c:pt idx="361">
                  <c:v>0.18349720544763021</c:v>
                </c:pt>
                <c:pt idx="362">
                  <c:v>5.3069165580831968E-41</c:v>
                </c:pt>
                <c:pt idx="363">
                  <c:v>-0.28521914572601792</c:v>
                </c:pt>
                <c:pt idx="364">
                  <c:v>0.37632257909572642</c:v>
                </c:pt>
                <c:pt idx="365">
                  <c:v>1.0491785143124594E-44</c:v>
                </c:pt>
                <c:pt idx="366">
                  <c:v>0.63089433382611526</c:v>
                </c:pt>
                <c:pt idx="367">
                  <c:v>0.12755125472224463</c:v>
                </c:pt>
                <c:pt idx="368">
                  <c:v>0.66233101111084225</c:v>
                </c:pt>
                <c:pt idx="369">
                  <c:v>9.8726867266575465E-52</c:v>
                </c:pt>
                <c:pt idx="370">
                  <c:v>5.234905542815399E-2</c:v>
                </c:pt>
                <c:pt idx="371">
                  <c:v>0.41860599124482706</c:v>
                </c:pt>
                <c:pt idx="372">
                  <c:v>9.4409104435007829E-2</c:v>
                </c:pt>
                <c:pt idx="373">
                  <c:v>0.52520336071825302</c:v>
                </c:pt>
                <c:pt idx="374">
                  <c:v>0.49503095960294258</c:v>
                </c:pt>
                <c:pt idx="375">
                  <c:v>0.36182536622226857</c:v>
                </c:pt>
                <c:pt idx="376">
                  <c:v>0.5988203601182811</c:v>
                </c:pt>
                <c:pt idx="377">
                  <c:v>0.56271456972096767</c:v>
                </c:pt>
                <c:pt idx="378">
                  <c:v>0.22570222142526075</c:v>
                </c:pt>
                <c:pt idx="379">
                  <c:v>0.29293340827237013</c:v>
                </c:pt>
                <c:pt idx="380">
                  <c:v>0.3615030643651127</c:v>
                </c:pt>
                <c:pt idx="381">
                  <c:v>0.55654451332982413</c:v>
                </c:pt>
                <c:pt idx="382">
                  <c:v>0.36225233914249089</c:v>
                </c:pt>
                <c:pt idx="383">
                  <c:v>0.23100042179887059</c:v>
                </c:pt>
                <c:pt idx="384">
                  <c:v>0.23387656746359253</c:v>
                </c:pt>
                <c:pt idx="385">
                  <c:v>3.7190624105375459E-46</c:v>
                </c:pt>
                <c:pt idx="386">
                  <c:v>0.3471524715977326</c:v>
                </c:pt>
                <c:pt idx="387">
                  <c:v>0.20185042843119061</c:v>
                </c:pt>
                <c:pt idx="388">
                  <c:v>0.49674348880241531</c:v>
                </c:pt>
                <c:pt idx="389">
                  <c:v>0.49101910373778818</c:v>
                </c:pt>
                <c:pt idx="390">
                  <c:v>1.3735118142421621E-2</c:v>
                </c:pt>
                <c:pt idx="391">
                  <c:v>0.38981958353505969</c:v>
                </c:pt>
                <c:pt idx="392">
                  <c:v>0.39112807128060567</c:v>
                </c:pt>
                <c:pt idx="393">
                  <c:v>0.24991830542204613</c:v>
                </c:pt>
                <c:pt idx="394">
                  <c:v>0.29331158580157923</c:v>
                </c:pt>
                <c:pt idx="395">
                  <c:v>0.4321026471390963</c:v>
                </c:pt>
                <c:pt idx="396">
                  <c:v>0.17617264290948978</c:v>
                </c:pt>
                <c:pt idx="397">
                  <c:v>0.4761856785987082</c:v>
                </c:pt>
                <c:pt idx="398">
                  <c:v>0.40966196164606095</c:v>
                </c:pt>
                <c:pt idx="399">
                  <c:v>0.25970196933773848</c:v>
                </c:pt>
                <c:pt idx="400">
                  <c:v>0.46865698125884531</c:v>
                </c:pt>
                <c:pt idx="401">
                  <c:v>0.5680816400336367</c:v>
                </c:pt>
                <c:pt idx="402">
                  <c:v>0.36936788134464826</c:v>
                </c:pt>
                <c:pt idx="403">
                  <c:v>3.2777471381895556E-56</c:v>
                </c:pt>
                <c:pt idx="404">
                  <c:v>0.57060244418383721</c:v>
                </c:pt>
                <c:pt idx="405">
                  <c:v>0.38682082486209479</c:v>
                </c:pt>
                <c:pt idx="406">
                  <c:v>0.2579601470167896</c:v>
                </c:pt>
                <c:pt idx="407">
                  <c:v>0.74992420239164548</c:v>
                </c:pt>
                <c:pt idx="408">
                  <c:v>0.35415983676322182</c:v>
                </c:pt>
                <c:pt idx="409">
                  <c:v>2.5120356616721698E-42</c:v>
                </c:pt>
                <c:pt idx="410">
                  <c:v>5.1662272646430797E-37</c:v>
                </c:pt>
                <c:pt idx="411">
                  <c:v>-9.813905359843722E-2</c:v>
                </c:pt>
                <c:pt idx="412">
                  <c:v>8.3094819288065265E-45</c:v>
                </c:pt>
                <c:pt idx="413">
                  <c:v>0.2103650758611823</c:v>
                </c:pt>
                <c:pt idx="414">
                  <c:v>3.0142099645560095E-56</c:v>
                </c:pt>
                <c:pt idx="415">
                  <c:v>0.23141385771454936</c:v>
                </c:pt>
                <c:pt idx="416">
                  <c:v>0.3205577512047556</c:v>
                </c:pt>
                <c:pt idx="417">
                  <c:v>4.1529717871518623E-42</c:v>
                </c:pt>
                <c:pt idx="418">
                  <c:v>3.9732055982965664E-56</c:v>
                </c:pt>
                <c:pt idx="419">
                  <c:v>4.3589937551365853E-42</c:v>
                </c:pt>
                <c:pt idx="420">
                  <c:v>0.29337443701372462</c:v>
                </c:pt>
                <c:pt idx="421">
                  <c:v>0.34262715015366269</c:v>
                </c:pt>
                <c:pt idx="422">
                  <c:v>0.30109062136456233</c:v>
                </c:pt>
                <c:pt idx="423">
                  <c:v>0.40626207847933982</c:v>
                </c:pt>
                <c:pt idx="424">
                  <c:v>0.24785711026616281</c:v>
                </c:pt>
                <c:pt idx="425">
                  <c:v>0.48694256365939692</c:v>
                </c:pt>
                <c:pt idx="426">
                  <c:v>0.47553823193532446</c:v>
                </c:pt>
                <c:pt idx="427">
                  <c:v>0.42015298640131599</c:v>
                </c:pt>
                <c:pt idx="428">
                  <c:v>0.26281649193045215</c:v>
                </c:pt>
                <c:pt idx="429">
                  <c:v>0.46590773354717391</c:v>
                </c:pt>
                <c:pt idx="430">
                  <c:v>0.1437663844312449</c:v>
                </c:pt>
                <c:pt idx="431">
                  <c:v>7.8020491449738487E-38</c:v>
                </c:pt>
                <c:pt idx="432">
                  <c:v>0.4810017423255829</c:v>
                </c:pt>
                <c:pt idx="433">
                  <c:v>0.38826816011460913</c:v>
                </c:pt>
                <c:pt idx="434">
                  <c:v>-6.8284766120954021E-2</c:v>
                </c:pt>
                <c:pt idx="435">
                  <c:v>0.47499049831315809</c:v>
                </c:pt>
                <c:pt idx="436">
                  <c:v>5.6726672350820233E-57</c:v>
                </c:pt>
                <c:pt idx="437">
                  <c:v>0.15343846227206176</c:v>
                </c:pt>
                <c:pt idx="438">
                  <c:v>0.30898327585119417</c:v>
                </c:pt>
                <c:pt idx="439">
                  <c:v>0.22413255790774758</c:v>
                </c:pt>
                <c:pt idx="440">
                  <c:v>0.12956288646178063</c:v>
                </c:pt>
                <c:pt idx="441">
                  <c:v>0.6262266955098672</c:v>
                </c:pt>
                <c:pt idx="442">
                  <c:v>0.15922991472134024</c:v>
                </c:pt>
                <c:pt idx="443">
                  <c:v>0.45572739650147859</c:v>
                </c:pt>
                <c:pt idx="444">
                  <c:v>0.42026872418211414</c:v>
                </c:pt>
                <c:pt idx="445">
                  <c:v>0.25711148075053186</c:v>
                </c:pt>
                <c:pt idx="446">
                  <c:v>0.3045172654289211</c:v>
                </c:pt>
                <c:pt idx="447">
                  <c:v>4.3736504749430441E-56</c:v>
                </c:pt>
                <c:pt idx="448">
                  <c:v>3.1637122505861087E-56</c:v>
                </c:pt>
                <c:pt idx="449">
                  <c:v>0.5030977029708914</c:v>
                </c:pt>
                <c:pt idx="450">
                  <c:v>0.49722778427682834</c:v>
                </c:pt>
                <c:pt idx="451">
                  <c:v>0.59847604014718581</c:v>
                </c:pt>
                <c:pt idx="452">
                  <c:v>7.777488054508663E-46</c:v>
                </c:pt>
                <c:pt idx="453">
                  <c:v>6.1475413595797418E-42</c:v>
                </c:pt>
                <c:pt idx="454">
                  <c:v>0.2696807480551997</c:v>
                </c:pt>
                <c:pt idx="455">
                  <c:v>0.29812366740098406</c:v>
                </c:pt>
                <c:pt idx="456">
                  <c:v>0.47360183154126834</c:v>
                </c:pt>
                <c:pt idx="457">
                  <c:v>0.16593173694165803</c:v>
                </c:pt>
                <c:pt idx="458">
                  <c:v>7.9384952301787853E-2</c:v>
                </c:pt>
                <c:pt idx="459">
                  <c:v>6.2071983394039518E-41</c:v>
                </c:pt>
                <c:pt idx="460">
                  <c:v>0.45796485835371586</c:v>
                </c:pt>
                <c:pt idx="461">
                  <c:v>0.21202588909812878</c:v>
                </c:pt>
                <c:pt idx="462">
                  <c:v>-1.4739944558552927E-37</c:v>
                </c:pt>
                <c:pt idx="463">
                  <c:v>1.3523849699414391E-35</c:v>
                </c:pt>
                <c:pt idx="464">
                  <c:v>0.51960435709171882</c:v>
                </c:pt>
                <c:pt idx="465">
                  <c:v>2.8532690442209559E-42</c:v>
                </c:pt>
                <c:pt idx="466">
                  <c:v>0.39651801742135706</c:v>
                </c:pt>
                <c:pt idx="467">
                  <c:v>0.12665158782635036</c:v>
                </c:pt>
                <c:pt idx="468">
                  <c:v>0.21492905599981033</c:v>
                </c:pt>
                <c:pt idx="469">
                  <c:v>0.21777618391649783</c:v>
                </c:pt>
                <c:pt idx="470">
                  <c:v>0.21306753308347692</c:v>
                </c:pt>
                <c:pt idx="471">
                  <c:v>0.28974493372949506</c:v>
                </c:pt>
                <c:pt idx="472">
                  <c:v>0.27321424830893848</c:v>
                </c:pt>
                <c:pt idx="473">
                  <c:v>4.6089578414023938E-42</c:v>
                </c:pt>
                <c:pt idx="474">
                  <c:v>0.10531090041991847</c:v>
                </c:pt>
                <c:pt idx="475">
                  <c:v>0.29583508516164825</c:v>
                </c:pt>
                <c:pt idx="476">
                  <c:v>0.44042563622952258</c:v>
                </c:pt>
                <c:pt idx="477">
                  <c:v>0.39084445610199303</c:v>
                </c:pt>
                <c:pt idx="478">
                  <c:v>0.16616518880132219</c:v>
                </c:pt>
                <c:pt idx="479">
                  <c:v>-2.3065779420043453E-2</c:v>
                </c:pt>
                <c:pt idx="480">
                  <c:v>0.46387075648032772</c:v>
                </c:pt>
                <c:pt idx="481">
                  <c:v>0.37047571694494397</c:v>
                </c:pt>
                <c:pt idx="482">
                  <c:v>0.29284113606815004</c:v>
                </c:pt>
                <c:pt idx="483">
                  <c:v>0.18533209395630662</c:v>
                </c:pt>
                <c:pt idx="484">
                  <c:v>-1.4157418681560452E-2</c:v>
                </c:pt>
                <c:pt idx="485">
                  <c:v>0.39883992080528674</c:v>
                </c:pt>
                <c:pt idx="486">
                  <c:v>0.33732762945871209</c:v>
                </c:pt>
                <c:pt idx="487">
                  <c:v>0.4702299966187935</c:v>
                </c:pt>
                <c:pt idx="488">
                  <c:v>-2.530949151339168E-2</c:v>
                </c:pt>
                <c:pt idx="489">
                  <c:v>0.62698032602677567</c:v>
                </c:pt>
                <c:pt idx="490">
                  <c:v>0.33088826797894527</c:v>
                </c:pt>
                <c:pt idx="491">
                  <c:v>0.46693305154740461</c:v>
                </c:pt>
                <c:pt idx="492">
                  <c:v>0.22086348140676587</c:v>
                </c:pt>
                <c:pt idx="493">
                  <c:v>0.77299593086003571</c:v>
                </c:pt>
                <c:pt idx="494">
                  <c:v>-7.1043604769705171E-2</c:v>
                </c:pt>
                <c:pt idx="495">
                  <c:v>0.3790361099999795</c:v>
                </c:pt>
                <c:pt idx="496">
                  <c:v>0.16334079312732488</c:v>
                </c:pt>
                <c:pt idx="497">
                  <c:v>0.50748383603286196</c:v>
                </c:pt>
                <c:pt idx="498">
                  <c:v>0.41297701056827812</c:v>
                </c:pt>
                <c:pt idx="499">
                  <c:v>0.17934190773890407</c:v>
                </c:pt>
                <c:pt idx="500">
                  <c:v>3.1068524851694146E-2</c:v>
                </c:pt>
                <c:pt idx="501">
                  <c:v>0.50198817308585519</c:v>
                </c:pt>
                <c:pt idx="502">
                  <c:v>0.11718742713940355</c:v>
                </c:pt>
                <c:pt idx="503">
                  <c:v>0.11134994247732524</c:v>
                </c:pt>
                <c:pt idx="504">
                  <c:v>-9.7564289584076147E-3</c:v>
                </c:pt>
                <c:pt idx="505">
                  <c:v>0.51482430423083647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3952"/>
        <c:axId val="131777664"/>
      </c:lineChart>
      <c:catAx>
        <c:axId val="1317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77664"/>
        <c:crosses val="autoZero"/>
        <c:auto val="1"/>
        <c:lblAlgn val="ctr"/>
        <c:lblOffset val="100"/>
        <c:noMultiLvlLbl val="0"/>
      </c:catAx>
      <c:valAx>
        <c:axId val="1317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resultcomparison2!$K$4</c:f>
              <c:strCache>
                <c:ptCount val="1"/>
                <c:pt idx="0">
                  <c:v>BBR ave</c:v>
                </c:pt>
              </c:strCache>
            </c:strRef>
          </c:tx>
          <c:marker>
            <c:symbol val="none"/>
          </c:marker>
          <c:cat>
            <c:numRef>
              <c:f>resultcomparison2!$F$5:$F$22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resultcomparison2!$K$5:$K$22</c:f>
              <c:numCache>
                <c:formatCode>General</c:formatCode>
                <c:ptCount val="18"/>
                <c:pt idx="0">
                  <c:v>0.106587474</c:v>
                </c:pt>
                <c:pt idx="1">
                  <c:v>8.7177458999999999E-2</c:v>
                </c:pt>
                <c:pt idx="2">
                  <c:v>0.19440787300000001</c:v>
                </c:pt>
                <c:pt idx="3">
                  <c:v>0.21750143</c:v>
                </c:pt>
                <c:pt idx="4">
                  <c:v>1.0386563999999999E-2</c:v>
                </c:pt>
                <c:pt idx="5">
                  <c:v>0.165038346</c:v>
                </c:pt>
                <c:pt idx="6">
                  <c:v>0.16686385100000001</c:v>
                </c:pt>
                <c:pt idx="7">
                  <c:v>3.5132779999999999E-3</c:v>
                </c:pt>
                <c:pt idx="8">
                  <c:v>0.38305275</c:v>
                </c:pt>
                <c:pt idx="9">
                  <c:v>0.49729549000000001</c:v>
                </c:pt>
                <c:pt idx="10">
                  <c:v>0.21439567500000001</c:v>
                </c:pt>
                <c:pt idx="11">
                  <c:v>0.168843086</c:v>
                </c:pt>
                <c:pt idx="12">
                  <c:v>0.28846693400000001</c:v>
                </c:pt>
                <c:pt idx="13">
                  <c:v>0.114060123</c:v>
                </c:pt>
                <c:pt idx="14">
                  <c:v>0.201838501</c:v>
                </c:pt>
                <c:pt idx="15">
                  <c:v>1.6679548999999998E-2</c:v>
                </c:pt>
                <c:pt idx="16">
                  <c:v>0.25490971000000001</c:v>
                </c:pt>
                <c:pt idx="17">
                  <c:v>7.7519932999999999E-2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resultcomparison2!$L$4</c:f>
              <c:strCache>
                <c:ptCount val="1"/>
                <c:pt idx="0">
                  <c:v>LR ave</c:v>
                </c:pt>
              </c:strCache>
            </c:strRef>
          </c:tx>
          <c:marker>
            <c:symbol val="none"/>
          </c:marker>
          <c:cat>
            <c:numRef>
              <c:f>resultcomparison2!$F$5:$F$22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resultcomparison2!$L$5:$L$22</c:f>
              <c:numCache>
                <c:formatCode>General</c:formatCode>
                <c:ptCount val="18"/>
                <c:pt idx="0">
                  <c:v>0.21448124800000001</c:v>
                </c:pt>
                <c:pt idx="1">
                  <c:v>0.171629478</c:v>
                </c:pt>
                <c:pt idx="2">
                  <c:v>0.347802059</c:v>
                </c:pt>
                <c:pt idx="3">
                  <c:v>0.33837189899999998</c:v>
                </c:pt>
                <c:pt idx="4">
                  <c:v>2.3517434E-2</c:v>
                </c:pt>
                <c:pt idx="5">
                  <c:v>0.243059045</c:v>
                </c:pt>
                <c:pt idx="6">
                  <c:v>0.25984048999999998</c:v>
                </c:pt>
                <c:pt idx="7">
                  <c:v>9.7892090000000001E-3</c:v>
                </c:pt>
                <c:pt idx="8">
                  <c:v>0.54878379600000005</c:v>
                </c:pt>
                <c:pt idx="9">
                  <c:v>0.60891407500000005</c:v>
                </c:pt>
                <c:pt idx="10">
                  <c:v>0.242902852</c:v>
                </c:pt>
                <c:pt idx="11">
                  <c:v>0.19514488499999999</c:v>
                </c:pt>
                <c:pt idx="12">
                  <c:v>0.363116363</c:v>
                </c:pt>
                <c:pt idx="13">
                  <c:v>0.10690322400000001</c:v>
                </c:pt>
                <c:pt idx="14">
                  <c:v>0.17475063900000001</c:v>
                </c:pt>
                <c:pt idx="15">
                  <c:v>3.2119619000000002E-2</c:v>
                </c:pt>
                <c:pt idx="16">
                  <c:v>0.19768829600000001</c:v>
                </c:pt>
                <c:pt idx="17">
                  <c:v>4.4544249000000001E-2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4048"/>
        <c:axId val="162515584"/>
      </c:lineChart>
      <c:catAx>
        <c:axId val="162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15584"/>
        <c:crosses val="autoZero"/>
        <c:auto val="1"/>
        <c:lblAlgn val="ctr"/>
        <c:lblOffset val="100"/>
        <c:noMultiLvlLbl val="0"/>
      </c:catAx>
      <c:valAx>
        <c:axId val="1625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14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resultcomparison2!$AC$4</c:f>
              <c:strCache>
                <c:ptCount val="1"/>
                <c:pt idx="0">
                  <c:v>BBR ave</c:v>
                </c:pt>
              </c:strCache>
            </c:strRef>
          </c:tx>
          <c:marker>
            <c:symbol val="none"/>
          </c:marker>
          <c:cat>
            <c:numRef>
              <c:f>resultcomparison2!$X$5:$X$22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resultcomparison2!$AC$5:$AC$22</c:f>
              <c:numCache>
                <c:formatCode>General</c:formatCode>
                <c:ptCount val="18"/>
                <c:pt idx="0">
                  <c:v>0.102119591</c:v>
                </c:pt>
                <c:pt idx="1">
                  <c:v>7.9709221999999996E-2</c:v>
                </c:pt>
                <c:pt idx="2">
                  <c:v>0.18337239699999999</c:v>
                </c:pt>
                <c:pt idx="3">
                  <c:v>0.178223361</c:v>
                </c:pt>
                <c:pt idx="4">
                  <c:v>9.7337480000000004E-3</c:v>
                </c:pt>
                <c:pt idx="5">
                  <c:v>0.14081457</c:v>
                </c:pt>
                <c:pt idx="6">
                  <c:v>0.13042347400000001</c:v>
                </c:pt>
                <c:pt idx="7">
                  <c:v>6.6810130000000004E-3</c:v>
                </c:pt>
                <c:pt idx="8">
                  <c:v>0.305584566</c:v>
                </c:pt>
                <c:pt idx="9">
                  <c:v>0.36694915</c:v>
                </c:pt>
                <c:pt idx="10">
                  <c:v>0.15086407099999999</c:v>
                </c:pt>
                <c:pt idx="11">
                  <c:v>0.122501702</c:v>
                </c:pt>
                <c:pt idx="12">
                  <c:v>0.22959372</c:v>
                </c:pt>
                <c:pt idx="13">
                  <c:v>8.2425479999999995E-2</c:v>
                </c:pt>
                <c:pt idx="14">
                  <c:v>0.147066541</c:v>
                </c:pt>
                <c:pt idx="15">
                  <c:v>2.1328811E-2</c:v>
                </c:pt>
                <c:pt idx="16">
                  <c:v>0.194418128</c:v>
                </c:pt>
                <c:pt idx="17">
                  <c:v>4.2929334999999999E-2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resultcomparison2!$AD$4</c:f>
              <c:strCache>
                <c:ptCount val="1"/>
                <c:pt idx="0">
                  <c:v>LR ave</c:v>
                </c:pt>
              </c:strCache>
            </c:strRef>
          </c:tx>
          <c:marker>
            <c:symbol val="none"/>
          </c:marker>
          <c:cat>
            <c:numRef>
              <c:f>resultcomparison2!$X$5:$X$22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51</c:v>
                </c:pt>
              </c:numCache>
            </c:numRef>
          </c:cat>
          <c:val>
            <c:numRef>
              <c:f>resultcomparison2!$AD$5:$AD$22</c:f>
              <c:numCache>
                <c:formatCode>General</c:formatCode>
                <c:ptCount val="18"/>
                <c:pt idx="0">
                  <c:v>0.34399636099999997</c:v>
                </c:pt>
                <c:pt idx="1">
                  <c:v>0.28186021999999999</c:v>
                </c:pt>
                <c:pt idx="2">
                  <c:v>0.58499192600000005</c:v>
                </c:pt>
                <c:pt idx="3">
                  <c:v>0.58302213700000005</c:v>
                </c:pt>
                <c:pt idx="4">
                  <c:v>4.1519268999999998E-2</c:v>
                </c:pt>
                <c:pt idx="5">
                  <c:v>0.43977977600000001</c:v>
                </c:pt>
                <c:pt idx="6">
                  <c:v>0.48193381600000001</c:v>
                </c:pt>
                <c:pt idx="7">
                  <c:v>1.8615614999999999E-2</c:v>
                </c:pt>
                <c:pt idx="8">
                  <c:v>1.097742059</c:v>
                </c:pt>
                <c:pt idx="9">
                  <c:v>1.2496038920000001</c:v>
                </c:pt>
                <c:pt idx="10">
                  <c:v>0.52497918700000001</c:v>
                </c:pt>
                <c:pt idx="11">
                  <c:v>0.43295186000000002</c:v>
                </c:pt>
                <c:pt idx="12">
                  <c:v>0.84941491800000002</c:v>
                </c:pt>
                <c:pt idx="13">
                  <c:v>0.25685064400000002</c:v>
                </c:pt>
                <c:pt idx="14">
                  <c:v>0.43132287000000002</c:v>
                </c:pt>
                <c:pt idx="15">
                  <c:v>8.1456280000000006E-2</c:v>
                </c:pt>
                <c:pt idx="16">
                  <c:v>0.54436709400000005</c:v>
                </c:pt>
                <c:pt idx="17">
                  <c:v>0.15836002699999999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8256"/>
        <c:axId val="162611968"/>
      </c:lineChart>
      <c:catAx>
        <c:axId val="162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11968"/>
        <c:crosses val="autoZero"/>
        <c:auto val="1"/>
        <c:lblAlgn val="ctr"/>
        <c:lblOffset val="100"/>
        <c:noMultiLvlLbl val="0"/>
      </c:catAx>
      <c:valAx>
        <c:axId val="1626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8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31</xdr:row>
      <xdr:rowOff>133350</xdr:rowOff>
    </xdr:from>
    <xdr:to>
      <xdr:col>23</xdr:col>
      <xdr:colOff>504825</xdr:colOff>
      <xdr:row>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16</xdr:row>
      <xdr:rowOff>133350</xdr:rowOff>
    </xdr:from>
    <xdr:to>
      <xdr:col>25</xdr:col>
      <xdr:colOff>9525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489</xdr:row>
      <xdr:rowOff>14286</xdr:rowOff>
    </xdr:from>
    <xdr:to>
      <xdr:col>20</xdr:col>
      <xdr:colOff>419100</xdr:colOff>
      <xdr:row>507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491</xdr:row>
      <xdr:rowOff>157162</xdr:rowOff>
    </xdr:from>
    <xdr:to>
      <xdr:col>18</xdr:col>
      <xdr:colOff>533400</xdr:colOff>
      <xdr:row>508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0</xdr:row>
      <xdr:rowOff>0</xdr:rowOff>
    </xdr:from>
    <xdr:to>
      <xdr:col>20</xdr:col>
      <xdr:colOff>516439</xdr:colOff>
      <xdr:row>17</xdr:row>
      <xdr:rowOff>73500</xdr:rowOff>
    </xdr:to>
    <xdr:pic>
      <xdr:nvPicPr>
        <xdr:cNvPr id="3" name="Picture 2" descr="SubscribesuccessPrediction.jpe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0"/>
          <a:ext cx="5831389" cy="331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486</xdr:row>
      <xdr:rowOff>114300</xdr:rowOff>
    </xdr:from>
    <xdr:to>
      <xdr:col>18</xdr:col>
      <xdr:colOff>533400</xdr:colOff>
      <xdr:row>511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3</xdr:row>
      <xdr:rowOff>61912</xdr:rowOff>
    </xdr:from>
    <xdr:to>
      <xdr:col>17</xdr:col>
      <xdr:colOff>223837</xdr:colOff>
      <xdr:row>17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</xdr:row>
      <xdr:rowOff>66675</xdr:rowOff>
    </xdr:from>
    <xdr:to>
      <xdr:col>14</xdr:col>
      <xdr:colOff>57150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7</xdr:row>
      <xdr:rowOff>66675</xdr:rowOff>
    </xdr:from>
    <xdr:to>
      <xdr:col>27</xdr:col>
      <xdr:colOff>57150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ram\Documents\PredictingCustomerResponsetoCampaigns_Results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" refreshedDate="41615.654889467594" createdVersion="4" refreshedVersion="4" minRefreshableVersion="3" recordCount="506">
  <cacheSource type="worksheet">
    <worksheetSource ref="A2:B508" sheet="Sheet1 (2)" r:id="rId2"/>
  </cacheSource>
  <cacheFields count="2">
    <cacheField name="Age" numFmtId="0">
      <sharedItems containsSemiMixedTypes="0" containsString="0" containsNumber="1" containsInteger="1" minValue="21" maxValue="51" count="18">
        <n v="23"/>
        <n v="31"/>
        <n v="21"/>
        <n v="37"/>
        <n v="38"/>
        <n v="30"/>
        <n v="36"/>
        <n v="24"/>
        <n v="22"/>
        <n v="34"/>
        <n v="25"/>
        <n v="42"/>
        <n v="27"/>
        <n v="28"/>
        <n v="26"/>
        <n v="33"/>
        <n v="39"/>
        <n v="51"/>
      </sharedItems>
    </cacheField>
    <cacheField name="Prob" numFmtId="0">
      <sharedItems containsSemiMixedTypes="0" containsString="0" containsNumber="1" minValue="0.15145044632378071" maxValue="0.32172187229888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n v="0.30767105238296577"/>
  </r>
  <r>
    <x v="1"/>
    <n v="0.25508562609813595"/>
  </r>
  <r>
    <x v="2"/>
    <n v="0.32172187229888427"/>
  </r>
  <r>
    <x v="3"/>
    <n v="0.21974551542715454"/>
  </r>
  <r>
    <x v="4"/>
    <n v="0.21421046102219796"/>
  </r>
  <r>
    <x v="2"/>
    <n v="0.32172187229888427"/>
  </r>
  <r>
    <x v="5"/>
    <n v="0.26132561718984598"/>
  </r>
  <r>
    <x v="2"/>
    <n v="0.32172187229888427"/>
  </r>
  <r>
    <x v="4"/>
    <n v="0.21421046102219796"/>
  </r>
  <r>
    <x v="2"/>
    <n v="0.32172187229888427"/>
  </r>
  <r>
    <x v="3"/>
    <n v="0.21974551542715454"/>
  </r>
  <r>
    <x v="6"/>
    <n v="0.22538256988493038"/>
  </r>
  <r>
    <x v="0"/>
    <n v="0.30767105238296577"/>
  </r>
  <r>
    <x v="7"/>
    <n v="0.30077502143710649"/>
  </r>
  <r>
    <x v="0"/>
    <n v="0.30767105238296577"/>
  </r>
  <r>
    <x v="6"/>
    <n v="0.22538256988493038"/>
  </r>
  <r>
    <x v="7"/>
    <n v="0.30077502143710649"/>
  </r>
  <r>
    <x v="2"/>
    <n v="0.32172187229888427"/>
  </r>
  <r>
    <x v="8"/>
    <n v="0.31465404265420438"/>
  </r>
  <r>
    <x v="0"/>
    <n v="0.30767105238296577"/>
  </r>
  <r>
    <x v="7"/>
    <n v="0.30077502143710649"/>
  </r>
  <r>
    <x v="0"/>
    <n v="0.30767105238296577"/>
  </r>
  <r>
    <x v="0"/>
    <n v="0.30767105238296577"/>
  </r>
  <r>
    <x v="7"/>
    <n v="0.30077502143710649"/>
  </r>
  <r>
    <x v="6"/>
    <n v="0.22538256988493038"/>
  </r>
  <r>
    <x v="4"/>
    <n v="0.21421046102219796"/>
  </r>
  <r>
    <x v="6"/>
    <n v="0.22538256988493038"/>
  </r>
  <r>
    <x v="4"/>
    <n v="0.21421046102219796"/>
  </r>
  <r>
    <x v="7"/>
    <n v="0.30077502143710649"/>
  </r>
  <r>
    <x v="3"/>
    <n v="0.21974551542715454"/>
  </r>
  <r>
    <x v="2"/>
    <n v="0.32172187229888427"/>
  </r>
  <r>
    <x v="6"/>
    <n v="0.22538256988493038"/>
  </r>
  <r>
    <x v="2"/>
    <n v="0.32172187229888427"/>
  </r>
  <r>
    <x v="2"/>
    <n v="0.32172187229888427"/>
  </r>
  <r>
    <x v="5"/>
    <n v="0.26132561718984598"/>
  </r>
  <r>
    <x v="7"/>
    <n v="0.30077502143710649"/>
  </r>
  <r>
    <x v="7"/>
    <n v="0.30077502143710649"/>
  </r>
  <r>
    <x v="0"/>
    <n v="0.30767105238296577"/>
  </r>
  <r>
    <x v="7"/>
    <n v="0.30077502143710649"/>
  </r>
  <r>
    <x v="7"/>
    <n v="0.30077502143710649"/>
  </r>
  <r>
    <x v="6"/>
    <n v="0.22538256988493038"/>
  </r>
  <r>
    <x v="7"/>
    <n v="0.30077502143710649"/>
  </r>
  <r>
    <x v="0"/>
    <n v="0.30767105238296577"/>
  </r>
  <r>
    <x v="8"/>
    <n v="0.31465404265420438"/>
  </r>
  <r>
    <x v="8"/>
    <n v="0.31465404265420438"/>
  </r>
  <r>
    <x v="7"/>
    <n v="0.30077502143710649"/>
  </r>
  <r>
    <x v="9"/>
    <n v="0.23696164610330447"/>
  </r>
  <r>
    <x v="10"/>
    <n v="0.29396792618823542"/>
  </r>
  <r>
    <x v="7"/>
    <n v="0.30077502143710649"/>
  </r>
  <r>
    <x v="2"/>
    <n v="0.32172187229888427"/>
  </r>
  <r>
    <x v="0"/>
    <n v="0.30767105238296577"/>
  </r>
  <r>
    <x v="7"/>
    <n v="0.30077502143710649"/>
  </r>
  <r>
    <x v="0"/>
    <n v="0.30767105238296577"/>
  </r>
  <r>
    <x v="0"/>
    <n v="0.30767105238296577"/>
  </r>
  <r>
    <x v="0"/>
    <n v="0.30767105238296577"/>
  </r>
  <r>
    <x v="0"/>
    <n v="0.30767105238296577"/>
  </r>
  <r>
    <x v="8"/>
    <n v="0.31465404265420438"/>
  </r>
  <r>
    <x v="9"/>
    <n v="0.23696164610330447"/>
  </r>
  <r>
    <x v="8"/>
    <n v="0.31465404265420438"/>
  </r>
  <r>
    <x v="1"/>
    <n v="0.25508562609813595"/>
  </r>
  <r>
    <x v="8"/>
    <n v="0.31465404265420438"/>
  </r>
  <r>
    <x v="7"/>
    <n v="0.30077502143710649"/>
  </r>
  <r>
    <x v="7"/>
    <n v="0.30077502143710649"/>
  </r>
  <r>
    <x v="1"/>
    <n v="0.25508562609813595"/>
  </r>
  <r>
    <x v="11"/>
    <n v="0.19309089377364413"/>
  </r>
  <r>
    <x v="7"/>
    <n v="0.30077502143710649"/>
  </r>
  <r>
    <x v="7"/>
    <n v="0.30077502143710649"/>
  </r>
  <r>
    <x v="0"/>
    <n v="0.30767105238296577"/>
  </r>
  <r>
    <x v="0"/>
    <n v="0.30767105238296577"/>
  </r>
  <r>
    <x v="2"/>
    <n v="0.32172187229888427"/>
  </r>
  <r>
    <x v="1"/>
    <n v="0.25508562609813595"/>
  </r>
  <r>
    <x v="11"/>
    <n v="0.19309089377364413"/>
  </r>
  <r>
    <x v="2"/>
    <n v="0.32172187229888427"/>
  </r>
  <r>
    <x v="12"/>
    <n v="0.28062772955057708"/>
  </r>
  <r>
    <x v="2"/>
    <n v="0.32172187229888427"/>
  </r>
  <r>
    <x v="7"/>
    <n v="0.30077502143710649"/>
  </r>
  <r>
    <x v="7"/>
    <n v="0.30077502143710649"/>
  </r>
  <r>
    <x v="7"/>
    <n v="0.30077502143710649"/>
  </r>
  <r>
    <x v="0"/>
    <n v="0.30767105238296577"/>
  </r>
  <r>
    <x v="11"/>
    <n v="0.19309089377364413"/>
  </r>
  <r>
    <x v="0"/>
    <n v="0.30767105238296577"/>
  </r>
  <r>
    <x v="0"/>
    <n v="0.30767105238296577"/>
  </r>
  <r>
    <x v="6"/>
    <n v="0.22538256988493038"/>
  </r>
  <r>
    <x v="5"/>
    <n v="0.26132561718984598"/>
  </r>
  <r>
    <x v="0"/>
    <n v="0.30767105238296577"/>
  </r>
  <r>
    <x v="0"/>
    <n v="0.30767105238296577"/>
  </r>
  <r>
    <x v="4"/>
    <n v="0.21421046102219796"/>
  </r>
  <r>
    <x v="0"/>
    <n v="0.30767105238296577"/>
  </r>
  <r>
    <x v="0"/>
    <n v="0.30767105238296577"/>
  </r>
  <r>
    <x v="4"/>
    <n v="0.21421046102219796"/>
  </r>
  <r>
    <x v="13"/>
    <n v="0.27409786327148167"/>
  </r>
  <r>
    <x v="8"/>
    <n v="0.31465404265420438"/>
  </r>
  <r>
    <x v="14"/>
    <n v="0.28725159921986798"/>
  </r>
  <r>
    <x v="15"/>
    <n v="0.24290285212871232"/>
  </r>
  <r>
    <x v="15"/>
    <n v="0.24290285212871232"/>
  </r>
  <r>
    <x v="15"/>
    <n v="0.24290285212871232"/>
  </r>
  <r>
    <x v="16"/>
    <n v="0.20877752083678633"/>
  </r>
  <r>
    <x v="9"/>
    <n v="0.23696164610330447"/>
  </r>
  <r>
    <x v="7"/>
    <n v="0.30077502143710649"/>
  </r>
  <r>
    <x v="5"/>
    <n v="0.26132561718984598"/>
  </r>
  <r>
    <x v="16"/>
    <n v="0.20877752083678633"/>
  </r>
  <r>
    <x v="17"/>
    <n v="0.15145044632378071"/>
  </r>
  <r>
    <x v="7"/>
    <n v="0.30077502143710649"/>
  </r>
  <r>
    <x v="4"/>
    <n v="0.21421046102219796"/>
  </r>
  <r>
    <x v="6"/>
    <n v="0.22538256988493038"/>
  </r>
  <r>
    <x v="0"/>
    <n v="0.30767105238296577"/>
  </r>
  <r>
    <x v="9"/>
    <n v="0.23696164610330447"/>
  </r>
  <r>
    <x v="6"/>
    <n v="0.22538256988493038"/>
  </r>
  <r>
    <x v="3"/>
    <n v="0.21974551542715454"/>
  </r>
  <r>
    <x v="3"/>
    <n v="0.21974551542715454"/>
  </r>
  <r>
    <x v="6"/>
    <n v="0.22538256988493038"/>
  </r>
  <r>
    <x v="2"/>
    <n v="0.32172187229888427"/>
  </r>
  <r>
    <x v="6"/>
    <n v="0.22538256988493038"/>
  </r>
  <r>
    <x v="3"/>
    <n v="0.21974551542715454"/>
  </r>
  <r>
    <x v="2"/>
    <n v="0.32172187229888427"/>
  </r>
  <r>
    <x v="11"/>
    <n v="0.19309089377364413"/>
  </r>
  <r>
    <x v="5"/>
    <n v="0.26132561718984598"/>
  </r>
  <r>
    <x v="4"/>
    <n v="0.21421046102219796"/>
  </r>
  <r>
    <x v="5"/>
    <n v="0.26132561718984598"/>
  </r>
  <r>
    <x v="6"/>
    <n v="0.22538256988493038"/>
  </r>
  <r>
    <x v="8"/>
    <n v="0.31465404265420438"/>
  </r>
  <r>
    <x v="15"/>
    <n v="0.24290285212871232"/>
  </r>
  <r>
    <x v="6"/>
    <n v="0.22538256988493038"/>
  </r>
  <r>
    <x v="0"/>
    <n v="0.30767105238296577"/>
  </r>
  <r>
    <x v="3"/>
    <n v="0.21974551542715454"/>
  </r>
  <r>
    <x v="4"/>
    <n v="0.21421046102219796"/>
  </r>
  <r>
    <x v="4"/>
    <n v="0.21421046102219796"/>
  </r>
  <r>
    <x v="11"/>
    <n v="0.19309089377364413"/>
  </r>
  <r>
    <x v="6"/>
    <n v="0.22538256988493038"/>
  </r>
  <r>
    <x v="4"/>
    <n v="0.21421046102219796"/>
  </r>
  <r>
    <x v="4"/>
    <n v="0.21421046102219796"/>
  </r>
  <r>
    <x v="6"/>
    <n v="0.22538256988493038"/>
  </r>
  <r>
    <x v="3"/>
    <n v="0.21974551542715454"/>
  </r>
  <r>
    <x v="4"/>
    <n v="0.21421046102219796"/>
  </r>
  <r>
    <x v="4"/>
    <n v="0.21421046102219796"/>
  </r>
  <r>
    <x v="4"/>
    <n v="0.21421046102219796"/>
  </r>
  <r>
    <x v="6"/>
    <n v="0.22538256988493038"/>
  </r>
  <r>
    <x v="6"/>
    <n v="0.22538256988493038"/>
  </r>
  <r>
    <x v="16"/>
    <n v="0.20877752083678633"/>
  </r>
  <r>
    <x v="16"/>
    <n v="0.20877752083678633"/>
  </r>
  <r>
    <x v="4"/>
    <n v="0.21421046102219796"/>
  </r>
  <r>
    <x v="4"/>
    <n v="0.21421046102219796"/>
  </r>
  <r>
    <x v="7"/>
    <n v="0.30077502143710649"/>
  </r>
  <r>
    <x v="6"/>
    <n v="0.22538256988493038"/>
  </r>
  <r>
    <x v="3"/>
    <n v="0.21974551542715454"/>
  </r>
  <r>
    <x v="16"/>
    <n v="0.20877752083678633"/>
  </r>
  <r>
    <x v="16"/>
    <n v="0.20877752083678633"/>
  </r>
  <r>
    <x v="5"/>
    <n v="0.26132561718984598"/>
  </r>
  <r>
    <x v="14"/>
    <n v="0.28725159921986798"/>
  </r>
  <r>
    <x v="14"/>
    <n v="0.28725159921986798"/>
  </r>
  <r>
    <x v="7"/>
    <n v="0.30077502143710649"/>
  </r>
  <r>
    <x v="8"/>
    <n v="0.31465404265420438"/>
  </r>
  <r>
    <x v="1"/>
    <n v="0.25508562609813595"/>
  </r>
  <r>
    <x v="9"/>
    <n v="0.23696164610330447"/>
  </r>
  <r>
    <x v="14"/>
    <n v="0.28725159921986798"/>
  </r>
  <r>
    <x v="14"/>
    <n v="0.28725159921986798"/>
  </r>
  <r>
    <x v="1"/>
    <n v="0.25508562609813595"/>
  </r>
  <r>
    <x v="1"/>
    <n v="0.25508562609813595"/>
  </r>
  <r>
    <x v="0"/>
    <n v="0.30767105238296577"/>
  </r>
  <r>
    <x v="11"/>
    <n v="0.19309089377364413"/>
  </r>
  <r>
    <x v="5"/>
    <n v="0.26132561718984598"/>
  </r>
  <r>
    <x v="8"/>
    <n v="0.31465404265420438"/>
  </r>
  <r>
    <x v="5"/>
    <n v="0.26132561718984598"/>
  </r>
  <r>
    <x v="0"/>
    <n v="0.30767105238296577"/>
  </r>
  <r>
    <x v="0"/>
    <n v="0.30767105238296577"/>
  </r>
  <r>
    <x v="7"/>
    <n v="0.30077502143710649"/>
  </r>
  <r>
    <x v="5"/>
    <n v="0.26132561718984598"/>
  </r>
  <r>
    <x v="7"/>
    <n v="0.30077502143710649"/>
  </r>
  <r>
    <x v="5"/>
    <n v="0.26132561718984598"/>
  </r>
  <r>
    <x v="10"/>
    <n v="0.29396792618823542"/>
  </r>
  <r>
    <x v="1"/>
    <n v="0.25508562609813595"/>
  </r>
  <r>
    <x v="17"/>
    <n v="0.15145044632378071"/>
  </r>
  <r>
    <x v="7"/>
    <n v="0.30077502143710649"/>
  </r>
  <r>
    <x v="12"/>
    <n v="0.28062772955057708"/>
  </r>
  <r>
    <x v="8"/>
    <n v="0.31465404265420438"/>
  </r>
  <r>
    <x v="15"/>
    <n v="0.24290285212871232"/>
  </r>
  <r>
    <x v="5"/>
    <n v="0.26132561718984598"/>
  </r>
  <r>
    <x v="8"/>
    <n v="0.31465404265420438"/>
  </r>
  <r>
    <x v="11"/>
    <n v="0.19309089377364413"/>
  </r>
  <r>
    <x v="17"/>
    <n v="0.15145044632378071"/>
  </r>
  <r>
    <x v="1"/>
    <n v="0.25508562609813595"/>
  </r>
  <r>
    <x v="5"/>
    <n v="0.26132561718984598"/>
  </r>
  <r>
    <x v="12"/>
    <n v="0.28062772955057708"/>
  </r>
  <r>
    <x v="14"/>
    <n v="0.28725159921986798"/>
  </r>
  <r>
    <x v="14"/>
    <n v="0.28725159921986798"/>
  </r>
  <r>
    <x v="15"/>
    <n v="0.24290285212871232"/>
  </r>
  <r>
    <x v="11"/>
    <n v="0.19309089377364413"/>
  </r>
  <r>
    <x v="1"/>
    <n v="0.25508562609813595"/>
  </r>
  <r>
    <x v="9"/>
    <n v="0.23696164610330447"/>
  </r>
  <r>
    <x v="5"/>
    <n v="0.26132561718984598"/>
  </r>
  <r>
    <x v="1"/>
    <n v="0.25508562609813595"/>
  </r>
  <r>
    <x v="5"/>
    <n v="0.26132561718984598"/>
  </r>
  <r>
    <x v="5"/>
    <n v="0.26132561718984598"/>
  </r>
  <r>
    <x v="9"/>
    <n v="0.23696164610330447"/>
  </r>
  <r>
    <x v="1"/>
    <n v="0.25508562609813595"/>
  </r>
  <r>
    <x v="5"/>
    <n v="0.26132561718984598"/>
  </r>
  <r>
    <x v="14"/>
    <n v="0.28725159921986798"/>
  </r>
  <r>
    <x v="1"/>
    <n v="0.25508562609813595"/>
  </r>
  <r>
    <x v="1"/>
    <n v="0.25508562609813595"/>
  </r>
  <r>
    <x v="15"/>
    <n v="0.24290285212871232"/>
  </r>
  <r>
    <x v="9"/>
    <n v="0.23696164610330447"/>
  </r>
  <r>
    <x v="12"/>
    <n v="0.28062772955057708"/>
  </r>
  <r>
    <x v="5"/>
    <n v="0.26132561718984598"/>
  </r>
  <r>
    <x v="1"/>
    <n v="0.25508562609813595"/>
  </r>
  <r>
    <x v="5"/>
    <n v="0.26132561718984598"/>
  </r>
  <r>
    <x v="14"/>
    <n v="0.28725159921986798"/>
  </r>
  <r>
    <x v="15"/>
    <n v="0.24290285212871232"/>
  </r>
  <r>
    <x v="5"/>
    <n v="0.26132561718984598"/>
  </r>
  <r>
    <x v="14"/>
    <n v="0.28725159921986798"/>
  </r>
  <r>
    <x v="9"/>
    <n v="0.23696164610330447"/>
  </r>
  <r>
    <x v="15"/>
    <n v="0.24290285212871232"/>
  </r>
  <r>
    <x v="1"/>
    <n v="0.25508562609813595"/>
  </r>
  <r>
    <x v="1"/>
    <n v="0.25508562609813595"/>
  </r>
  <r>
    <x v="15"/>
    <n v="0.24290285212871232"/>
  </r>
  <r>
    <x v="11"/>
    <n v="0.19309089377364413"/>
  </r>
  <r>
    <x v="5"/>
    <n v="0.26132561718984598"/>
  </r>
  <r>
    <x v="5"/>
    <n v="0.26132561718984598"/>
  </r>
  <r>
    <x v="5"/>
    <n v="0.26132561718984598"/>
  </r>
  <r>
    <x v="5"/>
    <n v="0.26132561718984598"/>
  </r>
  <r>
    <x v="1"/>
    <n v="0.25508562609813595"/>
  </r>
  <r>
    <x v="1"/>
    <n v="0.25508562609813595"/>
  </r>
  <r>
    <x v="12"/>
    <n v="0.28062772955057708"/>
  </r>
  <r>
    <x v="1"/>
    <n v="0.25508562609813595"/>
  </r>
  <r>
    <x v="1"/>
    <n v="0.25508562609813595"/>
  </r>
  <r>
    <x v="5"/>
    <n v="0.26132561718984598"/>
  </r>
  <r>
    <x v="15"/>
    <n v="0.24290285212871232"/>
  </r>
  <r>
    <x v="17"/>
    <n v="0.15145044632378071"/>
  </r>
  <r>
    <x v="12"/>
    <n v="0.28062772955057708"/>
  </r>
  <r>
    <x v="11"/>
    <n v="0.19309089377364413"/>
  </r>
  <r>
    <x v="12"/>
    <n v="0.28062772955057708"/>
  </r>
  <r>
    <x v="1"/>
    <n v="0.25508562609813595"/>
  </r>
  <r>
    <x v="5"/>
    <n v="0.26132561718984598"/>
  </r>
  <r>
    <x v="5"/>
    <n v="0.26132561718984598"/>
  </r>
  <r>
    <x v="14"/>
    <n v="0.28725159921986798"/>
  </r>
  <r>
    <x v="11"/>
    <n v="0.19309089377364413"/>
  </r>
  <r>
    <x v="15"/>
    <n v="0.24290285212871232"/>
  </r>
  <r>
    <x v="1"/>
    <n v="0.25508562609813595"/>
  </r>
  <r>
    <x v="12"/>
    <n v="0.28062772955057708"/>
  </r>
  <r>
    <x v="12"/>
    <n v="0.28062772955057708"/>
  </r>
  <r>
    <x v="15"/>
    <n v="0.24290285212871232"/>
  </r>
  <r>
    <x v="11"/>
    <n v="0.19309089377364413"/>
  </r>
  <r>
    <x v="1"/>
    <n v="0.25508562609813595"/>
  </r>
  <r>
    <x v="11"/>
    <n v="0.19309089377364413"/>
  </r>
  <r>
    <x v="15"/>
    <n v="0.24290285212871232"/>
  </r>
  <r>
    <x v="12"/>
    <n v="0.28062772955057708"/>
  </r>
  <r>
    <x v="5"/>
    <n v="0.26132561718984598"/>
  </r>
  <r>
    <x v="5"/>
    <n v="0.26132561718984598"/>
  </r>
  <r>
    <x v="5"/>
    <n v="0.26132561718984598"/>
  </r>
  <r>
    <x v="11"/>
    <n v="0.19309089377364413"/>
  </r>
  <r>
    <x v="1"/>
    <n v="0.25508562609813595"/>
  </r>
  <r>
    <x v="5"/>
    <n v="0.26132561718984598"/>
  </r>
  <r>
    <x v="1"/>
    <n v="0.25508562609813595"/>
  </r>
  <r>
    <x v="5"/>
    <n v="0.26132561718984598"/>
  </r>
  <r>
    <x v="1"/>
    <n v="0.25508562609813595"/>
  </r>
  <r>
    <x v="5"/>
    <n v="0.26132561718984598"/>
  </r>
  <r>
    <x v="14"/>
    <n v="0.28725159921986798"/>
  </r>
  <r>
    <x v="1"/>
    <n v="0.25508562609813595"/>
  </r>
  <r>
    <x v="11"/>
    <n v="0.19309089377364413"/>
  </r>
  <r>
    <x v="6"/>
    <n v="0.22538256988493038"/>
  </r>
  <r>
    <x v="5"/>
    <n v="0.26132561718984598"/>
  </r>
  <r>
    <x v="15"/>
    <n v="0.24290285212871232"/>
  </r>
  <r>
    <x v="11"/>
    <n v="0.19309089377364413"/>
  </r>
  <r>
    <x v="15"/>
    <n v="0.24290285212871232"/>
  </r>
  <r>
    <x v="11"/>
    <n v="0.19309089377364413"/>
  </r>
  <r>
    <x v="5"/>
    <n v="0.26132561718984598"/>
  </r>
  <r>
    <x v="3"/>
    <n v="0.21974551542715454"/>
  </r>
  <r>
    <x v="17"/>
    <n v="0.15145044632378071"/>
  </r>
  <r>
    <x v="6"/>
    <n v="0.22538256988493038"/>
  </r>
  <r>
    <x v="3"/>
    <n v="0.21974551542715454"/>
  </r>
  <r>
    <x v="6"/>
    <n v="0.22538256988493038"/>
  </r>
  <r>
    <x v="4"/>
    <n v="0.21421046102219796"/>
  </r>
  <r>
    <x v="11"/>
    <n v="0.19309089377364413"/>
  </r>
  <r>
    <x v="4"/>
    <n v="0.21421046102219796"/>
  </r>
  <r>
    <x v="11"/>
    <n v="0.19309089377364413"/>
  </r>
  <r>
    <x v="4"/>
    <n v="0.21421046102219796"/>
  </r>
  <r>
    <x v="6"/>
    <n v="0.22538256988493038"/>
  </r>
  <r>
    <x v="11"/>
    <n v="0.19309089377364413"/>
  </r>
  <r>
    <x v="1"/>
    <n v="0.25508562609813595"/>
  </r>
  <r>
    <x v="5"/>
    <n v="0.26132561718984598"/>
  </r>
  <r>
    <x v="1"/>
    <n v="0.25508562609813595"/>
  </r>
  <r>
    <x v="17"/>
    <n v="0.15145044632378071"/>
  </r>
  <r>
    <x v="1"/>
    <n v="0.25508562609813595"/>
  </r>
  <r>
    <x v="6"/>
    <n v="0.22538256988493038"/>
  </r>
  <r>
    <x v="3"/>
    <n v="0.21974551542715454"/>
  </r>
  <r>
    <x v="4"/>
    <n v="0.21421046102219796"/>
  </r>
  <r>
    <x v="6"/>
    <n v="0.22538256988493038"/>
  </r>
  <r>
    <x v="4"/>
    <n v="0.21421046102219796"/>
  </r>
  <r>
    <x v="6"/>
    <n v="0.22538256988493038"/>
  </r>
  <r>
    <x v="6"/>
    <n v="0.22538256988493038"/>
  </r>
  <r>
    <x v="5"/>
    <n v="0.26132561718984598"/>
  </r>
  <r>
    <x v="9"/>
    <n v="0.23696164610330447"/>
  </r>
  <r>
    <x v="15"/>
    <n v="0.24290285212871232"/>
  </r>
  <r>
    <x v="5"/>
    <n v="0.26132561718984598"/>
  </r>
  <r>
    <x v="1"/>
    <n v="0.25508562609813595"/>
  </r>
  <r>
    <x v="6"/>
    <n v="0.22538256988493038"/>
  </r>
  <r>
    <x v="5"/>
    <n v="0.26132561718984598"/>
  </r>
  <r>
    <x v="1"/>
    <n v="0.25508562609813595"/>
  </r>
  <r>
    <x v="11"/>
    <n v="0.19309089377364413"/>
  </r>
  <r>
    <x v="6"/>
    <n v="0.22538256988493038"/>
  </r>
  <r>
    <x v="6"/>
    <n v="0.22538256988493038"/>
  </r>
  <r>
    <x v="3"/>
    <n v="0.21974551542715454"/>
  </r>
  <r>
    <x v="6"/>
    <n v="0.22538256988493038"/>
  </r>
  <r>
    <x v="9"/>
    <n v="0.23696164610330447"/>
  </r>
  <r>
    <x v="5"/>
    <n v="0.26132561718984598"/>
  </r>
  <r>
    <x v="5"/>
    <n v="0.26132561718984598"/>
  </r>
  <r>
    <x v="1"/>
    <n v="0.25508562609813595"/>
  </r>
  <r>
    <x v="5"/>
    <n v="0.26132561718984598"/>
  </r>
  <r>
    <x v="5"/>
    <n v="0.26132561718984598"/>
  </r>
  <r>
    <x v="9"/>
    <n v="0.23696164610330447"/>
  </r>
  <r>
    <x v="11"/>
    <n v="0.19309089377364413"/>
  </r>
  <r>
    <x v="5"/>
    <n v="0.26132561718984598"/>
  </r>
  <r>
    <x v="4"/>
    <n v="0.21421046102219796"/>
  </r>
  <r>
    <x v="9"/>
    <n v="0.23696164610330447"/>
  </r>
  <r>
    <x v="1"/>
    <n v="0.25508562609813595"/>
  </r>
  <r>
    <x v="6"/>
    <n v="0.22538256988493038"/>
  </r>
  <r>
    <x v="1"/>
    <n v="0.25508562609813595"/>
  </r>
  <r>
    <x v="11"/>
    <n v="0.19309089377364413"/>
  </r>
  <r>
    <x v="15"/>
    <n v="0.24290285212871232"/>
  </r>
  <r>
    <x v="1"/>
    <n v="0.25508562609813595"/>
  </r>
  <r>
    <x v="4"/>
    <n v="0.21421046102219796"/>
  </r>
  <r>
    <x v="3"/>
    <n v="0.21974551542715454"/>
  </r>
  <r>
    <x v="9"/>
    <n v="0.23696164610330447"/>
  </r>
  <r>
    <x v="5"/>
    <n v="0.26132561718984598"/>
  </r>
  <r>
    <x v="4"/>
    <n v="0.21421046102219796"/>
  </r>
  <r>
    <x v="6"/>
    <n v="0.22538256988493038"/>
  </r>
  <r>
    <x v="6"/>
    <n v="0.22538256988493038"/>
  </r>
  <r>
    <x v="6"/>
    <n v="0.22538256988493038"/>
  </r>
  <r>
    <x v="6"/>
    <n v="0.22538256988493038"/>
  </r>
  <r>
    <x v="6"/>
    <n v="0.22538256988493038"/>
  </r>
  <r>
    <x v="17"/>
    <n v="0.15145044632378071"/>
  </r>
  <r>
    <x v="14"/>
    <n v="0.28725159921986798"/>
  </r>
  <r>
    <x v="6"/>
    <n v="0.22538256988493038"/>
  </r>
  <r>
    <x v="1"/>
    <n v="0.25508562609813595"/>
  </r>
  <r>
    <x v="15"/>
    <n v="0.24290285212871232"/>
  </r>
  <r>
    <x v="1"/>
    <n v="0.25508562609813595"/>
  </r>
  <r>
    <x v="1"/>
    <n v="0.25508562609813595"/>
  </r>
  <r>
    <x v="9"/>
    <n v="0.23696164610330447"/>
  </r>
  <r>
    <x v="6"/>
    <n v="0.22538256988493038"/>
  </r>
  <r>
    <x v="6"/>
    <n v="0.22538256988493038"/>
  </r>
  <r>
    <x v="11"/>
    <n v="0.19309089377364413"/>
  </r>
  <r>
    <x v="4"/>
    <n v="0.21421046102219796"/>
  </r>
  <r>
    <x v="1"/>
    <n v="0.25508562609813595"/>
  </r>
  <r>
    <x v="5"/>
    <n v="0.26132561718984598"/>
  </r>
  <r>
    <x v="1"/>
    <n v="0.25508562609813595"/>
  </r>
  <r>
    <x v="1"/>
    <n v="0.25508562609813595"/>
  </r>
  <r>
    <x v="6"/>
    <n v="0.22538256988493038"/>
  </r>
  <r>
    <x v="6"/>
    <n v="0.22538256988493038"/>
  </r>
  <r>
    <x v="15"/>
    <n v="0.24290285212871232"/>
  </r>
  <r>
    <x v="11"/>
    <n v="0.19309089377364413"/>
  </r>
  <r>
    <x v="1"/>
    <n v="0.25508562609813595"/>
  </r>
  <r>
    <x v="9"/>
    <n v="0.23696164610330447"/>
  </r>
  <r>
    <x v="9"/>
    <n v="0.23696164610330447"/>
  </r>
  <r>
    <x v="6"/>
    <n v="0.22538256988493038"/>
  </r>
  <r>
    <x v="4"/>
    <n v="0.21421046102219796"/>
  </r>
  <r>
    <x v="4"/>
    <n v="0.21421046102219796"/>
  </r>
  <r>
    <x v="6"/>
    <n v="0.22538256988493038"/>
  </r>
  <r>
    <x v="3"/>
    <n v="0.21974551542715454"/>
  </r>
  <r>
    <x v="17"/>
    <n v="0.15145044632378071"/>
  </r>
  <r>
    <x v="1"/>
    <n v="0.25508562609813595"/>
  </r>
  <r>
    <x v="15"/>
    <n v="0.24290285212871232"/>
  </r>
  <r>
    <x v="11"/>
    <n v="0.19309089377364413"/>
  </r>
  <r>
    <x v="5"/>
    <n v="0.26132561718984598"/>
  </r>
  <r>
    <x v="5"/>
    <n v="0.26132561718984598"/>
  </r>
  <r>
    <x v="6"/>
    <n v="0.22538256988493038"/>
  </r>
  <r>
    <x v="5"/>
    <n v="0.26132561718984598"/>
  </r>
  <r>
    <x v="15"/>
    <n v="0.24290285212871232"/>
  </r>
  <r>
    <x v="1"/>
    <n v="0.25508562609813595"/>
  </r>
  <r>
    <x v="4"/>
    <n v="0.21421046102219796"/>
  </r>
  <r>
    <x v="4"/>
    <n v="0.21421046102219796"/>
  </r>
  <r>
    <x v="4"/>
    <n v="0.21421046102219796"/>
  </r>
  <r>
    <x v="6"/>
    <n v="0.22538256988493038"/>
  </r>
  <r>
    <x v="6"/>
    <n v="0.22538256988493038"/>
  </r>
  <r>
    <x v="11"/>
    <n v="0.19309089377364413"/>
  </r>
  <r>
    <x v="6"/>
    <n v="0.22538256988493038"/>
  </r>
  <r>
    <x v="6"/>
    <n v="0.22538256988493038"/>
  </r>
  <r>
    <x v="6"/>
    <n v="0.22538256988493038"/>
  </r>
  <r>
    <x v="3"/>
    <n v="0.21974551542715454"/>
  </r>
  <r>
    <x v="4"/>
    <n v="0.21421046102219796"/>
  </r>
  <r>
    <x v="6"/>
    <n v="0.22538256988493038"/>
  </r>
  <r>
    <x v="4"/>
    <n v="0.21421046102219796"/>
  </r>
  <r>
    <x v="3"/>
    <n v="0.21974551542715454"/>
  </r>
  <r>
    <x v="6"/>
    <n v="0.22538256988493038"/>
  </r>
  <r>
    <x v="6"/>
    <n v="0.22538256988493038"/>
  </r>
  <r>
    <x v="3"/>
    <n v="0.21974551542715454"/>
  </r>
  <r>
    <x v="11"/>
    <n v="0.19309089377364413"/>
  </r>
  <r>
    <x v="9"/>
    <n v="0.23696164610330447"/>
  </r>
  <r>
    <x v="6"/>
    <n v="0.22538256988493038"/>
  </r>
  <r>
    <x v="6"/>
    <n v="0.22538256988493038"/>
  </r>
  <r>
    <x v="15"/>
    <n v="0.24290285212871232"/>
  </r>
  <r>
    <x v="6"/>
    <n v="0.22538256988493038"/>
  </r>
  <r>
    <x v="17"/>
    <n v="0.15145044632378071"/>
  </r>
  <r>
    <x v="15"/>
    <n v="0.24290285212871232"/>
  </r>
  <r>
    <x v="3"/>
    <n v="0.21974551542715454"/>
  </r>
  <r>
    <x v="3"/>
    <n v="0.21974551542715454"/>
  </r>
  <r>
    <x v="6"/>
    <n v="0.22538256988493038"/>
  </r>
  <r>
    <x v="6"/>
    <n v="0.22538256988493038"/>
  </r>
  <r>
    <x v="11"/>
    <n v="0.19309089377364413"/>
  </r>
  <r>
    <x v="1"/>
    <n v="0.25508562609813595"/>
  </r>
  <r>
    <x v="5"/>
    <n v="0.26132561718984598"/>
  </r>
  <r>
    <x v="17"/>
    <n v="0.15145044632378071"/>
  </r>
  <r>
    <x v="17"/>
    <n v="0.15145044632378071"/>
  </r>
  <r>
    <x v="6"/>
    <n v="0.22538256988493038"/>
  </r>
  <r>
    <x v="6"/>
    <n v="0.22538256988493038"/>
  </r>
  <r>
    <x v="11"/>
    <n v="0.19309089377364413"/>
  </r>
  <r>
    <x v="9"/>
    <n v="0.23696164610330447"/>
  </r>
  <r>
    <x v="14"/>
    <n v="0.28725159921986798"/>
  </r>
  <r>
    <x v="12"/>
    <n v="0.28062772955057708"/>
  </r>
  <r>
    <x v="5"/>
    <n v="0.26132561718984598"/>
  </r>
  <r>
    <x v="1"/>
    <n v="0.25508562609813595"/>
  </r>
  <r>
    <x v="1"/>
    <n v="0.25508562609813595"/>
  </r>
  <r>
    <x v="12"/>
    <n v="0.28062772955057708"/>
  </r>
  <r>
    <x v="5"/>
    <n v="0.26132561718984598"/>
  </r>
  <r>
    <x v="15"/>
    <n v="0.24290285212871232"/>
  </r>
  <r>
    <x v="5"/>
    <n v="0.26132561718984598"/>
  </r>
  <r>
    <x v="11"/>
    <n v="0.19309089377364413"/>
  </r>
  <r>
    <x v="1"/>
    <n v="0.25508562609813595"/>
  </r>
  <r>
    <x v="5"/>
    <n v="0.26132561718984598"/>
  </r>
  <r>
    <x v="1"/>
    <n v="0.25508562609813595"/>
  </r>
  <r>
    <x v="11"/>
    <n v="0.19309089377364413"/>
  </r>
  <r>
    <x v="1"/>
    <n v="0.25508562609813595"/>
  </r>
  <r>
    <x v="14"/>
    <n v="0.28725159921986798"/>
  </r>
  <r>
    <x v="9"/>
    <n v="0.23696164610330447"/>
  </r>
  <r>
    <x v="14"/>
    <n v="0.28725159921986798"/>
  </r>
  <r>
    <x v="15"/>
    <n v="0.24290285212871232"/>
  </r>
  <r>
    <x v="15"/>
    <n v="0.24290285212871232"/>
  </r>
  <r>
    <x v="15"/>
    <n v="0.24290285212871232"/>
  </r>
  <r>
    <x v="17"/>
    <n v="0.15145044632378071"/>
  </r>
  <r>
    <x v="11"/>
    <n v="0.19309089377364413"/>
  </r>
  <r>
    <x v="12"/>
    <n v="0.28062772955057708"/>
  </r>
  <r>
    <x v="9"/>
    <n v="0.23696164610330447"/>
  </r>
  <r>
    <x v="5"/>
    <n v="0.26132561718984598"/>
  </r>
  <r>
    <x v="12"/>
    <n v="0.28062772955057708"/>
  </r>
  <r>
    <x v="11"/>
    <n v="0.19309089377364413"/>
  </r>
  <r>
    <x v="5"/>
    <n v="0.26132561718984598"/>
  </r>
  <r>
    <x v="5"/>
    <n v="0.26132561718984598"/>
  </r>
  <r>
    <x v="1"/>
    <n v="0.25508562609813595"/>
  </r>
  <r>
    <x v="11"/>
    <n v="0.19309089377364413"/>
  </r>
  <r>
    <x v="1"/>
    <n v="0.25508562609813595"/>
  </r>
  <r>
    <x v="1"/>
    <n v="0.25508562609813595"/>
  </r>
  <r>
    <x v="12"/>
    <n v="0.28062772955057708"/>
  </r>
  <r>
    <x v="15"/>
    <n v="0.24290285212871232"/>
  </r>
  <r>
    <x v="1"/>
    <n v="0.25508562609813595"/>
  </r>
  <r>
    <x v="1"/>
    <n v="0.25508562609813595"/>
  </r>
  <r>
    <x v="9"/>
    <n v="0.23696164610330447"/>
  </r>
  <r>
    <x v="12"/>
    <n v="0.28062772955057708"/>
  </r>
  <r>
    <x v="1"/>
    <n v="0.25508562609813595"/>
  </r>
  <r>
    <x v="5"/>
    <n v="0.26132561718984598"/>
  </r>
  <r>
    <x v="11"/>
    <n v="0.19309089377364413"/>
  </r>
  <r>
    <x v="11"/>
    <n v="0.19309089377364413"/>
  </r>
  <r>
    <x v="1"/>
    <n v="0.25508562609813595"/>
  </r>
  <r>
    <x v="11"/>
    <n v="0.19309089377364413"/>
  </r>
  <r>
    <x v="12"/>
    <n v="0.28062772955057708"/>
  </r>
  <r>
    <x v="9"/>
    <n v="0.23696164610330447"/>
  </r>
  <r>
    <x v="1"/>
    <n v="0.25508562609813595"/>
  </r>
  <r>
    <x v="12"/>
    <n v="0.28062772955057708"/>
  </r>
  <r>
    <x v="12"/>
    <n v="0.28062772955057708"/>
  </r>
  <r>
    <x v="1"/>
    <n v="0.25508562609813595"/>
  </r>
  <r>
    <x v="11"/>
    <n v="0.19309089377364413"/>
  </r>
  <r>
    <x v="1"/>
    <n v="0.25508562609813595"/>
  </r>
  <r>
    <x v="5"/>
    <n v="0.26132561718984598"/>
  </r>
  <r>
    <x v="11"/>
    <n v="0.19309089377364413"/>
  </r>
  <r>
    <x v="9"/>
    <n v="0.23696164610330447"/>
  </r>
  <r>
    <x v="12"/>
    <n v="0.28062772955057708"/>
  </r>
  <r>
    <x v="14"/>
    <n v="0.28725159921986798"/>
  </r>
  <r>
    <x v="1"/>
    <n v="0.25508562609813595"/>
  </r>
  <r>
    <x v="1"/>
    <n v="0.25508562609813595"/>
  </r>
  <r>
    <x v="17"/>
    <n v="0.15145044632378071"/>
  </r>
  <r>
    <x v="5"/>
    <n v="0.26132561718984598"/>
  </r>
  <r>
    <x v="1"/>
    <n v="0.25508562609813595"/>
  </r>
  <r>
    <x v="12"/>
    <n v="0.28062772955057708"/>
  </r>
  <r>
    <x v="14"/>
    <n v="0.28725159921986798"/>
  </r>
  <r>
    <x v="12"/>
    <n v="0.28062772955057708"/>
  </r>
  <r>
    <x v="14"/>
    <n v="0.28725159921986798"/>
  </r>
  <r>
    <x v="1"/>
    <n v="0.25508562609813595"/>
  </r>
  <r>
    <x v="1"/>
    <n v="0.25508562609813595"/>
  </r>
  <r>
    <x v="5"/>
    <n v="0.26132561718984598"/>
  </r>
  <r>
    <x v="15"/>
    <n v="0.24290285212871232"/>
  </r>
  <r>
    <x v="14"/>
    <n v="0.28725159921986798"/>
  </r>
  <r>
    <x v="1"/>
    <n v="0.25508562609813595"/>
  </r>
  <r>
    <x v="12"/>
    <n v="0.28062772955057708"/>
  </r>
  <r>
    <x v="1"/>
    <n v="0.25508562609813595"/>
  </r>
  <r>
    <x v="11"/>
    <n v="0.19309089377364413"/>
  </r>
  <r>
    <x v="9"/>
    <n v="0.23696164610330447"/>
  </r>
  <r>
    <x v="9"/>
    <n v="0.23696164610330447"/>
  </r>
  <r>
    <x v="5"/>
    <n v="0.26132561718984598"/>
  </r>
  <r>
    <x v="14"/>
    <n v="0.28725159921986798"/>
  </r>
  <r>
    <x v="17"/>
    <n v="0.15145044632378071"/>
  </r>
  <r>
    <x v="11"/>
    <n v="0.19309089377364413"/>
  </r>
  <r>
    <x v="9"/>
    <n v="0.23696164610330447"/>
  </r>
  <r>
    <x v="5"/>
    <n v="0.26132561718984598"/>
  </r>
  <r>
    <x v="1"/>
    <n v="0.25508562609813595"/>
  </r>
  <r>
    <x v="1"/>
    <n v="0.25508562609813595"/>
  </r>
  <r>
    <x v="12"/>
    <n v="0.28062772955057708"/>
  </r>
  <r>
    <x v="15"/>
    <n v="0.24290285212871232"/>
  </r>
  <r>
    <x v="1"/>
    <n v="0.25508562609813595"/>
  </r>
  <r>
    <x v="12"/>
    <n v="0.28062772955057708"/>
  </r>
  <r>
    <x v="11"/>
    <n v="0.19309089377364413"/>
  </r>
  <r>
    <x v="14"/>
    <n v="0.28725159921986798"/>
  </r>
  <r>
    <x v="15"/>
    <n v="0.24290285212871232"/>
  </r>
  <r>
    <x v="17"/>
    <n v="0.15145044632378071"/>
  </r>
  <r>
    <x v="1"/>
    <n v="0.25508562609813595"/>
  </r>
  <r>
    <x v="1"/>
    <n v="0.25508562609813595"/>
  </r>
  <r>
    <x v="5"/>
    <n v="0.26132561718984598"/>
  </r>
  <r>
    <x v="15"/>
    <n v="0.24290285212871232"/>
  </r>
  <r>
    <x v="1"/>
    <n v="0.25508562609813595"/>
  </r>
  <r>
    <x v="9"/>
    <n v="0.23696164610330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2" firstHeaderRow="0" firstDataRow="1" firstDataCol="1"/>
  <pivotFields count="2">
    <pivotField axis="axisRow" showAll="0">
      <items count="19">
        <item x="2"/>
        <item x="8"/>
        <item x="0"/>
        <item x="7"/>
        <item x="10"/>
        <item x="14"/>
        <item x="12"/>
        <item x="13"/>
        <item x="5"/>
        <item x="1"/>
        <item x="15"/>
        <item x="9"/>
        <item x="6"/>
        <item x="3"/>
        <item x="4"/>
        <item x="16"/>
        <item x="11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b" fld="1" subtotal="count" baseField="0" baseItem="0"/>
    <dataField name="Sum of Prob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7"/>
  <sheetViews>
    <sheetView topLeftCell="E21" workbookViewId="0">
      <selection activeCell="L14" sqref="L14:O34"/>
    </sheetView>
  </sheetViews>
  <sheetFormatPr defaultRowHeight="15" x14ac:dyDescent="0.25"/>
  <cols>
    <col min="1" max="1" width="11.28515625" customWidth="1"/>
    <col min="15" max="15" width="9.7109375" customWidth="1"/>
    <col min="16" max="16" width="10.5703125" customWidth="1"/>
  </cols>
  <sheetData>
    <row r="1" spans="1:16" ht="30" x14ac:dyDescent="0.25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2" t="s">
        <v>772</v>
      </c>
      <c r="M1" s="2" t="s">
        <v>411</v>
      </c>
      <c r="N1" s="2" t="s">
        <v>412</v>
      </c>
      <c r="O1" s="2" t="s">
        <v>413</v>
      </c>
      <c r="P1" s="2" t="s">
        <v>414</v>
      </c>
    </row>
    <row r="2" spans="1:16" x14ac:dyDescent="0.25">
      <c r="A2">
        <v>1568619</v>
      </c>
      <c r="B2" t="s">
        <v>5</v>
      </c>
      <c r="C2">
        <v>1</v>
      </c>
      <c r="D2" t="s">
        <v>6</v>
      </c>
      <c r="E2" t="s">
        <v>7</v>
      </c>
      <c r="F2" t="s">
        <v>8</v>
      </c>
      <c r="G2" t="s">
        <v>401</v>
      </c>
      <c r="H2">
        <v>23</v>
      </c>
      <c r="I2" t="s">
        <v>4</v>
      </c>
      <c r="J2">
        <v>36</v>
      </c>
      <c r="L2" t="s">
        <v>405</v>
      </c>
      <c r="M2">
        <v>22.5</v>
      </c>
      <c r="N2">
        <v>82</v>
      </c>
      <c r="O2">
        <v>28</v>
      </c>
      <c r="P2" s="1">
        <f>O2/N2</f>
        <v>0.34146341463414637</v>
      </c>
    </row>
    <row r="3" spans="1:16" x14ac:dyDescent="0.25">
      <c r="A3">
        <v>1582006</v>
      </c>
      <c r="B3" t="s">
        <v>5</v>
      </c>
      <c r="C3">
        <v>1</v>
      </c>
      <c r="D3" t="s">
        <v>10</v>
      </c>
      <c r="E3" t="s">
        <v>11</v>
      </c>
      <c r="F3" t="s">
        <v>12</v>
      </c>
      <c r="G3" t="s">
        <v>401</v>
      </c>
      <c r="H3">
        <v>31</v>
      </c>
      <c r="I3" t="s">
        <v>4</v>
      </c>
      <c r="J3">
        <v>24</v>
      </c>
      <c r="L3" t="s">
        <v>406</v>
      </c>
      <c r="M3">
        <v>27.5</v>
      </c>
      <c r="N3">
        <v>112</v>
      </c>
      <c r="O3">
        <v>28</v>
      </c>
      <c r="P3" s="1">
        <f t="shared" ref="P3:P7" si="0">O3/N3</f>
        <v>0.25</v>
      </c>
    </row>
    <row r="4" spans="1:16" x14ac:dyDescent="0.25">
      <c r="A4">
        <v>23</v>
      </c>
      <c r="C4">
        <v>1</v>
      </c>
      <c r="D4" t="s">
        <v>14</v>
      </c>
      <c r="E4" t="s">
        <v>15</v>
      </c>
      <c r="F4" t="s">
        <v>16</v>
      </c>
      <c r="G4" t="s">
        <v>401</v>
      </c>
      <c r="H4">
        <v>21</v>
      </c>
      <c r="I4" t="s">
        <v>9</v>
      </c>
      <c r="J4">
        <v>24</v>
      </c>
      <c r="L4" t="s">
        <v>410</v>
      </c>
      <c r="M4">
        <v>33.5</v>
      </c>
      <c r="N4">
        <v>136</v>
      </c>
      <c r="O4">
        <v>28</v>
      </c>
      <c r="P4" s="1">
        <f t="shared" si="0"/>
        <v>0.20588235294117646</v>
      </c>
    </row>
    <row r="5" spans="1:16" x14ac:dyDescent="0.25">
      <c r="A5">
        <v>1575772</v>
      </c>
      <c r="B5" t="s">
        <v>13</v>
      </c>
      <c r="C5">
        <v>1</v>
      </c>
      <c r="D5" t="s">
        <v>17</v>
      </c>
      <c r="E5" t="s">
        <v>18</v>
      </c>
      <c r="F5" t="s">
        <v>19</v>
      </c>
      <c r="G5" t="s">
        <v>402</v>
      </c>
      <c r="H5">
        <v>37</v>
      </c>
      <c r="I5" t="s">
        <v>4</v>
      </c>
      <c r="J5">
        <v>32</v>
      </c>
      <c r="L5" t="s">
        <v>407</v>
      </c>
      <c r="M5">
        <v>37.5</v>
      </c>
      <c r="N5">
        <v>118</v>
      </c>
      <c r="O5">
        <v>31</v>
      </c>
      <c r="P5" s="1">
        <f t="shared" si="0"/>
        <v>0.26271186440677968</v>
      </c>
    </row>
    <row r="6" spans="1:16" x14ac:dyDescent="0.25">
      <c r="A6">
        <v>1576172</v>
      </c>
      <c r="B6" t="s">
        <v>13</v>
      </c>
      <c r="C6">
        <v>1</v>
      </c>
      <c r="D6" t="s">
        <v>20</v>
      </c>
      <c r="E6" t="s">
        <v>21</v>
      </c>
      <c r="F6" t="s">
        <v>22</v>
      </c>
      <c r="G6" t="s">
        <v>402</v>
      </c>
      <c r="H6">
        <v>38</v>
      </c>
      <c r="I6" t="s">
        <v>9</v>
      </c>
      <c r="J6">
        <v>32</v>
      </c>
      <c r="L6" t="s">
        <v>408</v>
      </c>
      <c r="M6">
        <v>43.5</v>
      </c>
      <c r="N6">
        <v>43</v>
      </c>
      <c r="O6">
        <v>10</v>
      </c>
      <c r="P6" s="1">
        <f t="shared" si="0"/>
        <v>0.23255813953488372</v>
      </c>
    </row>
    <row r="7" spans="1:16" x14ac:dyDescent="0.25">
      <c r="A7">
        <v>1578454</v>
      </c>
      <c r="B7" t="s">
        <v>23</v>
      </c>
      <c r="C7">
        <v>1</v>
      </c>
      <c r="D7" t="s">
        <v>24</v>
      </c>
      <c r="E7" t="s">
        <v>7</v>
      </c>
      <c r="F7" t="s">
        <v>25</v>
      </c>
      <c r="G7" t="s">
        <v>401</v>
      </c>
      <c r="H7">
        <v>21</v>
      </c>
      <c r="I7" t="s">
        <v>4</v>
      </c>
      <c r="J7">
        <v>24</v>
      </c>
      <c r="L7" t="s">
        <v>409</v>
      </c>
      <c r="M7">
        <v>47.5</v>
      </c>
      <c r="N7">
        <v>15</v>
      </c>
      <c r="O7">
        <v>1</v>
      </c>
      <c r="P7" s="1">
        <f t="shared" si="0"/>
        <v>6.6666666666666666E-2</v>
      </c>
    </row>
    <row r="8" spans="1:16" x14ac:dyDescent="0.25">
      <c r="A8">
        <v>1552674</v>
      </c>
      <c r="B8" t="s">
        <v>13</v>
      </c>
      <c r="C8">
        <v>1</v>
      </c>
      <c r="D8" t="s">
        <v>26</v>
      </c>
      <c r="E8" t="s">
        <v>27</v>
      </c>
      <c r="F8" t="s">
        <v>28</v>
      </c>
      <c r="G8" t="s">
        <v>401</v>
      </c>
      <c r="H8">
        <v>30</v>
      </c>
      <c r="I8" t="s">
        <v>4</v>
      </c>
      <c r="J8">
        <v>24</v>
      </c>
    </row>
    <row r="9" spans="1:16" x14ac:dyDescent="0.25">
      <c r="A9">
        <v>1575421</v>
      </c>
      <c r="B9" t="s">
        <v>13</v>
      </c>
      <c r="C9">
        <v>1</v>
      </c>
      <c r="D9" t="s">
        <v>24</v>
      </c>
      <c r="E9" t="s">
        <v>7</v>
      </c>
      <c r="F9" t="s">
        <v>29</v>
      </c>
      <c r="G9" t="s">
        <v>402</v>
      </c>
      <c r="H9">
        <v>21</v>
      </c>
      <c r="I9" t="s">
        <v>4</v>
      </c>
      <c r="J9">
        <v>30</v>
      </c>
    </row>
    <row r="10" spans="1:16" x14ac:dyDescent="0.25">
      <c r="A10">
        <v>1552963</v>
      </c>
      <c r="B10" t="s">
        <v>13</v>
      </c>
      <c r="C10">
        <v>1</v>
      </c>
      <c r="D10" t="s">
        <v>24</v>
      </c>
      <c r="E10" t="s">
        <v>7</v>
      </c>
      <c r="F10" t="s">
        <v>30</v>
      </c>
      <c r="G10" t="s">
        <v>401</v>
      </c>
      <c r="H10">
        <v>38</v>
      </c>
      <c r="I10" t="s">
        <v>4</v>
      </c>
      <c r="J10">
        <v>24</v>
      </c>
    </row>
    <row r="11" spans="1:16" x14ac:dyDescent="0.25">
      <c r="A11">
        <v>1555856</v>
      </c>
      <c r="B11" t="s">
        <v>13</v>
      </c>
      <c r="C11">
        <v>1</v>
      </c>
      <c r="D11" t="s">
        <v>31</v>
      </c>
      <c r="E11" t="s">
        <v>32</v>
      </c>
      <c r="F11" t="s">
        <v>33</v>
      </c>
      <c r="G11" t="s">
        <v>401</v>
      </c>
      <c r="H11">
        <v>21</v>
      </c>
      <c r="I11" t="s">
        <v>9</v>
      </c>
      <c r="J11">
        <v>24</v>
      </c>
      <c r="L11" t="s">
        <v>766</v>
      </c>
      <c r="P11">
        <f>AVERAGE(H2:H507)</f>
        <v>32.333992094861657</v>
      </c>
    </row>
    <row r="12" spans="1:16" x14ac:dyDescent="0.25">
      <c r="A12">
        <v>1555828</v>
      </c>
      <c r="B12" t="s">
        <v>13</v>
      </c>
      <c r="C12">
        <v>1</v>
      </c>
      <c r="D12" t="s">
        <v>24</v>
      </c>
      <c r="E12" t="s">
        <v>7</v>
      </c>
      <c r="F12" t="s">
        <v>34</v>
      </c>
      <c r="G12" t="s">
        <v>401</v>
      </c>
      <c r="H12">
        <v>37</v>
      </c>
      <c r="I12" t="s">
        <v>9</v>
      </c>
      <c r="J12">
        <v>24</v>
      </c>
      <c r="L12" t="s">
        <v>767</v>
      </c>
      <c r="P12">
        <f>AVEDEV(H2:H507)</f>
        <v>5.14167538939836</v>
      </c>
    </row>
    <row r="13" spans="1:16" x14ac:dyDescent="0.25">
      <c r="A13">
        <v>1703858</v>
      </c>
      <c r="B13" t="s">
        <v>13</v>
      </c>
      <c r="C13">
        <v>1</v>
      </c>
      <c r="D13" t="s">
        <v>35</v>
      </c>
      <c r="E13" t="s">
        <v>7</v>
      </c>
      <c r="F13" t="s">
        <v>36</v>
      </c>
      <c r="G13" t="s">
        <v>402</v>
      </c>
      <c r="H13">
        <v>36</v>
      </c>
      <c r="I13" t="s">
        <v>9</v>
      </c>
      <c r="J13">
        <v>12</v>
      </c>
    </row>
    <row r="14" spans="1:16" x14ac:dyDescent="0.25">
      <c r="A14">
        <v>1573795</v>
      </c>
      <c r="B14" t="s">
        <v>13</v>
      </c>
      <c r="C14">
        <v>1</v>
      </c>
      <c r="D14" t="s">
        <v>24</v>
      </c>
      <c r="E14" t="s">
        <v>7</v>
      </c>
      <c r="F14" t="s">
        <v>37</v>
      </c>
      <c r="G14" t="s">
        <v>401</v>
      </c>
      <c r="H14">
        <v>23</v>
      </c>
      <c r="I14" t="s">
        <v>9</v>
      </c>
      <c r="J14">
        <v>24</v>
      </c>
      <c r="L14" s="5"/>
      <c r="M14" s="5" t="s">
        <v>776</v>
      </c>
      <c r="N14" s="5"/>
      <c r="O14" s="5"/>
    </row>
    <row r="15" spans="1:16" x14ac:dyDescent="0.25">
      <c r="A15">
        <v>1572365</v>
      </c>
      <c r="B15" t="s">
        <v>23</v>
      </c>
      <c r="C15">
        <v>1</v>
      </c>
      <c r="D15" t="s">
        <v>24</v>
      </c>
      <c r="E15" t="s">
        <v>7</v>
      </c>
      <c r="F15" t="s">
        <v>38</v>
      </c>
      <c r="G15" t="s">
        <v>401</v>
      </c>
      <c r="H15">
        <v>24</v>
      </c>
      <c r="I15" t="s">
        <v>4</v>
      </c>
      <c r="J15">
        <v>24</v>
      </c>
      <c r="L15" s="5" t="s">
        <v>403</v>
      </c>
      <c r="M15" s="5">
        <v>0</v>
      </c>
      <c r="N15" s="5">
        <v>1</v>
      </c>
      <c r="O15" s="5" t="s">
        <v>777</v>
      </c>
    </row>
    <row r="16" spans="1:16" x14ac:dyDescent="0.25">
      <c r="A16">
        <v>1581158</v>
      </c>
      <c r="B16" t="s">
        <v>23</v>
      </c>
      <c r="C16">
        <v>1</v>
      </c>
      <c r="D16" t="s">
        <v>24</v>
      </c>
      <c r="E16" t="s">
        <v>7</v>
      </c>
      <c r="F16" t="s">
        <v>39</v>
      </c>
      <c r="G16" t="s">
        <v>402</v>
      </c>
      <c r="H16">
        <v>23</v>
      </c>
      <c r="I16" t="s">
        <v>9</v>
      </c>
      <c r="J16">
        <v>12</v>
      </c>
      <c r="L16" s="5">
        <v>21</v>
      </c>
      <c r="M16" s="5">
        <v>8</v>
      </c>
      <c r="N16" s="5">
        <v>6</v>
      </c>
      <c r="O16" s="5">
        <v>14</v>
      </c>
    </row>
    <row r="17" spans="1:15" x14ac:dyDescent="0.25">
      <c r="A17">
        <v>1572418</v>
      </c>
      <c r="B17" t="s">
        <v>13</v>
      </c>
      <c r="C17">
        <v>1</v>
      </c>
      <c r="D17" t="s">
        <v>24</v>
      </c>
      <c r="E17" t="s">
        <v>7</v>
      </c>
      <c r="F17" t="s">
        <v>40</v>
      </c>
      <c r="G17" t="s">
        <v>402</v>
      </c>
      <c r="H17">
        <v>36</v>
      </c>
      <c r="I17" t="s">
        <v>4</v>
      </c>
      <c r="J17">
        <v>24</v>
      </c>
      <c r="L17" s="5">
        <v>22</v>
      </c>
      <c r="M17" s="5">
        <v>9</v>
      </c>
      <c r="N17" s="5">
        <v>3</v>
      </c>
      <c r="O17" s="5">
        <v>12</v>
      </c>
    </row>
    <row r="18" spans="1:15" x14ac:dyDescent="0.25">
      <c r="A18">
        <v>1554797</v>
      </c>
      <c r="B18" t="s">
        <v>23</v>
      </c>
      <c r="C18">
        <v>1</v>
      </c>
      <c r="D18" t="s">
        <v>26</v>
      </c>
      <c r="E18" t="s">
        <v>27</v>
      </c>
      <c r="F18" t="s">
        <v>41</v>
      </c>
      <c r="G18" t="s">
        <v>402</v>
      </c>
      <c r="H18">
        <v>24</v>
      </c>
      <c r="I18" t="s">
        <v>4</v>
      </c>
      <c r="J18">
        <v>24</v>
      </c>
      <c r="L18" s="5">
        <v>23</v>
      </c>
      <c r="M18" s="5">
        <v>17</v>
      </c>
      <c r="N18" s="5">
        <v>10</v>
      </c>
      <c r="O18" s="5">
        <v>27</v>
      </c>
    </row>
    <row r="19" spans="1:15" x14ac:dyDescent="0.25">
      <c r="A19">
        <v>1567780</v>
      </c>
      <c r="B19" t="s">
        <v>23</v>
      </c>
      <c r="C19">
        <v>1</v>
      </c>
      <c r="D19" t="s">
        <v>42</v>
      </c>
      <c r="E19" t="s">
        <v>43</v>
      </c>
      <c r="F19" t="s">
        <v>44</v>
      </c>
      <c r="G19" t="s">
        <v>401</v>
      </c>
      <c r="H19">
        <v>21</v>
      </c>
      <c r="I19" t="s">
        <v>9</v>
      </c>
      <c r="J19">
        <v>24</v>
      </c>
      <c r="L19" s="5">
        <v>24</v>
      </c>
      <c r="M19" s="5">
        <v>19</v>
      </c>
      <c r="N19" s="5">
        <v>8</v>
      </c>
      <c r="O19" s="5">
        <v>27</v>
      </c>
    </row>
    <row r="20" spans="1:15" x14ac:dyDescent="0.25">
      <c r="A20">
        <v>1579563</v>
      </c>
      <c r="B20" t="s">
        <v>23</v>
      </c>
      <c r="C20">
        <v>1</v>
      </c>
      <c r="D20" t="s">
        <v>24</v>
      </c>
      <c r="E20" t="s">
        <v>7</v>
      </c>
      <c r="F20" t="s">
        <v>30</v>
      </c>
      <c r="G20" t="s">
        <v>401</v>
      </c>
      <c r="H20">
        <v>22</v>
      </c>
      <c r="I20" t="s">
        <v>4</v>
      </c>
      <c r="J20">
        <v>24</v>
      </c>
      <c r="L20" s="5">
        <v>25</v>
      </c>
      <c r="M20" s="5">
        <v>1</v>
      </c>
      <c r="N20" s="5">
        <v>1</v>
      </c>
      <c r="O20" s="5">
        <v>2</v>
      </c>
    </row>
    <row r="21" spans="1:15" x14ac:dyDescent="0.25">
      <c r="A21">
        <v>1590618</v>
      </c>
      <c r="B21" t="s">
        <v>23</v>
      </c>
      <c r="C21">
        <v>1</v>
      </c>
      <c r="D21" t="s">
        <v>26</v>
      </c>
      <c r="E21" t="s">
        <v>27</v>
      </c>
      <c r="F21" t="s">
        <v>45</v>
      </c>
      <c r="G21" t="s">
        <v>402</v>
      </c>
      <c r="H21">
        <v>23</v>
      </c>
      <c r="I21" t="s">
        <v>9</v>
      </c>
      <c r="J21">
        <v>24</v>
      </c>
      <c r="L21" s="5">
        <v>26</v>
      </c>
      <c r="M21" s="5">
        <v>16</v>
      </c>
      <c r="N21" s="5">
        <v>6</v>
      </c>
      <c r="O21" s="5">
        <v>22</v>
      </c>
    </row>
    <row r="22" spans="1:15" x14ac:dyDescent="0.25">
      <c r="A22">
        <v>1700487</v>
      </c>
      <c r="B22" t="s">
        <v>23</v>
      </c>
      <c r="C22">
        <v>1</v>
      </c>
      <c r="D22" t="s">
        <v>24</v>
      </c>
      <c r="E22" t="s">
        <v>7</v>
      </c>
      <c r="F22" t="s">
        <v>46</v>
      </c>
      <c r="G22" t="s">
        <v>401</v>
      </c>
      <c r="H22">
        <v>24</v>
      </c>
      <c r="I22" t="s">
        <v>4</v>
      </c>
      <c r="J22">
        <v>24</v>
      </c>
      <c r="L22" s="5">
        <v>27</v>
      </c>
      <c r="M22" s="5">
        <v>19</v>
      </c>
      <c r="N22" s="5">
        <v>6</v>
      </c>
      <c r="O22" s="5">
        <v>25</v>
      </c>
    </row>
    <row r="23" spans="1:15" x14ac:dyDescent="0.25">
      <c r="A23">
        <v>1555506</v>
      </c>
      <c r="B23" t="s">
        <v>23</v>
      </c>
      <c r="C23">
        <v>1</v>
      </c>
      <c r="D23" t="s">
        <v>42</v>
      </c>
      <c r="E23" t="s">
        <v>43</v>
      </c>
      <c r="F23" t="s">
        <v>47</v>
      </c>
      <c r="G23" t="s">
        <v>402</v>
      </c>
      <c r="H23">
        <v>23</v>
      </c>
      <c r="I23" t="s">
        <v>9</v>
      </c>
      <c r="J23">
        <v>24</v>
      </c>
      <c r="L23" s="5">
        <v>28</v>
      </c>
      <c r="M23" s="5">
        <v>0</v>
      </c>
      <c r="N23" s="5">
        <v>1</v>
      </c>
      <c r="O23" s="5">
        <v>1</v>
      </c>
    </row>
    <row r="24" spans="1:15" x14ac:dyDescent="0.25">
      <c r="A24">
        <v>1567147</v>
      </c>
      <c r="B24" t="s">
        <v>23</v>
      </c>
      <c r="C24">
        <v>1</v>
      </c>
      <c r="D24" t="s">
        <v>6</v>
      </c>
      <c r="E24" t="s">
        <v>7</v>
      </c>
      <c r="F24" t="s">
        <v>48</v>
      </c>
      <c r="G24" t="s">
        <v>401</v>
      </c>
      <c r="H24">
        <v>23</v>
      </c>
      <c r="I24" t="s">
        <v>9</v>
      </c>
      <c r="J24">
        <v>24</v>
      </c>
      <c r="L24" s="5">
        <v>30</v>
      </c>
      <c r="M24" s="5">
        <v>49</v>
      </c>
      <c r="N24" s="5">
        <v>15</v>
      </c>
      <c r="O24" s="5">
        <v>64</v>
      </c>
    </row>
    <row r="25" spans="1:15" x14ac:dyDescent="0.25">
      <c r="A25">
        <v>1575849</v>
      </c>
      <c r="B25" t="s">
        <v>23</v>
      </c>
      <c r="C25">
        <v>1</v>
      </c>
      <c r="D25" t="s">
        <v>24</v>
      </c>
      <c r="E25" t="s">
        <v>7</v>
      </c>
      <c r="F25" t="s">
        <v>30</v>
      </c>
      <c r="G25" t="s">
        <v>402</v>
      </c>
      <c r="H25">
        <v>24</v>
      </c>
      <c r="I25" t="s">
        <v>9</v>
      </c>
      <c r="J25">
        <v>24</v>
      </c>
      <c r="L25" s="5">
        <v>31</v>
      </c>
      <c r="M25" s="5">
        <v>59</v>
      </c>
      <c r="N25" s="5">
        <v>16</v>
      </c>
      <c r="O25" s="5">
        <v>75</v>
      </c>
    </row>
    <row r="26" spans="1:15" x14ac:dyDescent="0.25">
      <c r="A26">
        <v>1581024</v>
      </c>
      <c r="B26" t="s">
        <v>23</v>
      </c>
      <c r="C26">
        <v>1</v>
      </c>
      <c r="D26" t="s">
        <v>6</v>
      </c>
      <c r="E26" t="s">
        <v>7</v>
      </c>
      <c r="F26" t="s">
        <v>49</v>
      </c>
      <c r="G26" t="s">
        <v>402</v>
      </c>
      <c r="H26">
        <v>36</v>
      </c>
      <c r="I26" t="s">
        <v>9</v>
      </c>
      <c r="J26">
        <v>24</v>
      </c>
      <c r="L26" s="5">
        <v>33</v>
      </c>
      <c r="M26" s="5">
        <v>25</v>
      </c>
      <c r="N26" s="5">
        <v>8</v>
      </c>
      <c r="O26" s="5">
        <v>33</v>
      </c>
    </row>
    <row r="27" spans="1:15" x14ac:dyDescent="0.25">
      <c r="A27">
        <v>1590662</v>
      </c>
      <c r="B27" t="s">
        <v>23</v>
      </c>
      <c r="C27">
        <v>1</v>
      </c>
      <c r="D27" t="s">
        <v>20</v>
      </c>
      <c r="E27" t="s">
        <v>21</v>
      </c>
      <c r="F27" t="s">
        <v>50</v>
      </c>
      <c r="G27" t="s">
        <v>401</v>
      </c>
      <c r="H27">
        <v>38</v>
      </c>
      <c r="I27" t="s">
        <v>4</v>
      </c>
      <c r="J27">
        <v>24</v>
      </c>
      <c r="L27" s="5">
        <v>34</v>
      </c>
      <c r="M27" s="5">
        <v>24</v>
      </c>
      <c r="N27" s="5">
        <v>4</v>
      </c>
      <c r="O27" s="5">
        <v>28</v>
      </c>
    </row>
    <row r="28" spans="1:15" x14ac:dyDescent="0.25">
      <c r="A28">
        <v>1700460</v>
      </c>
      <c r="B28" t="s">
        <v>23</v>
      </c>
      <c r="C28">
        <v>1</v>
      </c>
      <c r="D28" t="s">
        <v>51</v>
      </c>
      <c r="E28" t="s">
        <v>7</v>
      </c>
      <c r="F28" t="s">
        <v>52</v>
      </c>
      <c r="G28" t="s">
        <v>402</v>
      </c>
      <c r="H28">
        <v>36</v>
      </c>
      <c r="I28" t="s">
        <v>4</v>
      </c>
      <c r="J28">
        <v>24</v>
      </c>
      <c r="L28" s="5">
        <v>36</v>
      </c>
      <c r="M28" s="5">
        <v>44</v>
      </c>
      <c r="N28" s="5">
        <v>15</v>
      </c>
      <c r="O28" s="5">
        <v>59</v>
      </c>
    </row>
    <row r="29" spans="1:15" x14ac:dyDescent="0.25">
      <c r="A29">
        <v>1580132</v>
      </c>
      <c r="B29" t="s">
        <v>13</v>
      </c>
      <c r="C29">
        <v>1</v>
      </c>
      <c r="D29" t="s">
        <v>24</v>
      </c>
      <c r="E29" t="s">
        <v>7</v>
      </c>
      <c r="F29" t="s">
        <v>53</v>
      </c>
      <c r="G29" t="s">
        <v>402</v>
      </c>
      <c r="H29">
        <v>38</v>
      </c>
      <c r="I29" t="s">
        <v>4</v>
      </c>
      <c r="J29">
        <v>24</v>
      </c>
      <c r="L29" s="5">
        <v>37</v>
      </c>
      <c r="M29" s="5">
        <v>15</v>
      </c>
      <c r="N29" s="5">
        <v>5</v>
      </c>
      <c r="O29" s="5">
        <v>20</v>
      </c>
    </row>
    <row r="30" spans="1:15" x14ac:dyDescent="0.25">
      <c r="A30">
        <v>1581030</v>
      </c>
      <c r="B30" t="s">
        <v>23</v>
      </c>
      <c r="C30">
        <v>1</v>
      </c>
      <c r="D30" t="s">
        <v>17</v>
      </c>
      <c r="E30" t="s">
        <v>18</v>
      </c>
      <c r="F30" t="s">
        <v>54</v>
      </c>
      <c r="G30" t="s">
        <v>402</v>
      </c>
      <c r="H30">
        <v>24</v>
      </c>
      <c r="I30" t="s">
        <v>4</v>
      </c>
      <c r="J30">
        <v>24</v>
      </c>
      <c r="L30" s="5">
        <v>38</v>
      </c>
      <c r="M30" s="5">
        <v>25</v>
      </c>
      <c r="N30" s="5">
        <v>8</v>
      </c>
      <c r="O30" s="5">
        <v>33</v>
      </c>
    </row>
    <row r="31" spans="1:15" x14ac:dyDescent="0.25">
      <c r="A31">
        <v>1704844</v>
      </c>
      <c r="B31" t="s">
        <v>13</v>
      </c>
      <c r="C31">
        <v>1</v>
      </c>
      <c r="D31" t="s">
        <v>55</v>
      </c>
      <c r="E31" t="s">
        <v>11</v>
      </c>
      <c r="F31" t="s">
        <v>56</v>
      </c>
      <c r="G31" t="s">
        <v>402</v>
      </c>
      <c r="H31">
        <v>37</v>
      </c>
      <c r="I31" t="s">
        <v>9</v>
      </c>
      <c r="J31">
        <v>24</v>
      </c>
      <c r="L31" s="5">
        <v>39</v>
      </c>
      <c r="M31" s="5">
        <v>3</v>
      </c>
      <c r="N31" s="5">
        <v>3</v>
      </c>
      <c r="O31" s="5">
        <v>6</v>
      </c>
    </row>
    <row r="32" spans="1:15" x14ac:dyDescent="0.25">
      <c r="A32">
        <v>1704847</v>
      </c>
      <c r="B32" t="s">
        <v>13</v>
      </c>
      <c r="C32">
        <v>1</v>
      </c>
      <c r="D32" t="s">
        <v>24</v>
      </c>
      <c r="E32" t="s">
        <v>7</v>
      </c>
      <c r="F32" t="s">
        <v>57</v>
      </c>
      <c r="G32" t="s">
        <v>402</v>
      </c>
      <c r="H32">
        <v>21</v>
      </c>
      <c r="I32" t="s">
        <v>4</v>
      </c>
      <c r="J32">
        <v>24</v>
      </c>
      <c r="L32" s="5">
        <v>42</v>
      </c>
      <c r="M32" s="5">
        <v>33</v>
      </c>
      <c r="N32" s="5">
        <v>10</v>
      </c>
      <c r="O32" s="5">
        <v>43</v>
      </c>
    </row>
    <row r="33" spans="1:15" x14ac:dyDescent="0.25">
      <c r="A33">
        <v>1551932</v>
      </c>
      <c r="B33" t="s">
        <v>23</v>
      </c>
      <c r="C33">
        <v>1</v>
      </c>
      <c r="D33" t="s">
        <v>6</v>
      </c>
      <c r="E33" t="s">
        <v>7</v>
      </c>
      <c r="F33" t="s">
        <v>58</v>
      </c>
      <c r="G33" t="s">
        <v>402</v>
      </c>
      <c r="H33">
        <v>36</v>
      </c>
      <c r="I33" t="s">
        <v>9</v>
      </c>
      <c r="J33">
        <v>24</v>
      </c>
      <c r="L33" s="5">
        <v>51</v>
      </c>
      <c r="M33" s="5">
        <v>14</v>
      </c>
      <c r="N33" s="5">
        <v>1</v>
      </c>
      <c r="O33" s="5">
        <v>15</v>
      </c>
    </row>
    <row r="34" spans="1:15" x14ac:dyDescent="0.25">
      <c r="A34">
        <v>1704865</v>
      </c>
      <c r="B34" t="s">
        <v>13</v>
      </c>
      <c r="C34">
        <v>1</v>
      </c>
      <c r="D34" t="s">
        <v>59</v>
      </c>
      <c r="E34" t="s">
        <v>60</v>
      </c>
      <c r="F34" t="s">
        <v>61</v>
      </c>
      <c r="G34" t="s">
        <v>402</v>
      </c>
      <c r="H34">
        <v>21</v>
      </c>
      <c r="I34" t="s">
        <v>9</v>
      </c>
      <c r="J34">
        <v>24</v>
      </c>
      <c r="L34" s="5" t="s">
        <v>777</v>
      </c>
      <c r="M34" s="5">
        <v>380</v>
      </c>
      <c r="N34" s="5">
        <v>126</v>
      </c>
      <c r="O34" s="5">
        <v>506</v>
      </c>
    </row>
    <row r="35" spans="1:15" x14ac:dyDescent="0.25">
      <c r="A35">
        <v>1704867</v>
      </c>
      <c r="B35" t="s">
        <v>13</v>
      </c>
      <c r="C35">
        <v>1</v>
      </c>
      <c r="D35" t="s">
        <v>62</v>
      </c>
      <c r="E35" t="s">
        <v>63</v>
      </c>
      <c r="F35" t="s">
        <v>64</v>
      </c>
      <c r="G35" t="s">
        <v>402</v>
      </c>
      <c r="H35">
        <v>21</v>
      </c>
      <c r="I35" t="s">
        <v>4</v>
      </c>
      <c r="J35">
        <v>24</v>
      </c>
    </row>
    <row r="36" spans="1:15" x14ac:dyDescent="0.25">
      <c r="A36">
        <v>1704876</v>
      </c>
      <c r="B36" t="s">
        <v>13</v>
      </c>
      <c r="C36">
        <v>1</v>
      </c>
      <c r="D36" t="s">
        <v>24</v>
      </c>
      <c r="E36" t="s">
        <v>7</v>
      </c>
      <c r="F36" t="s">
        <v>65</v>
      </c>
      <c r="G36" t="s">
        <v>401</v>
      </c>
      <c r="H36">
        <v>30</v>
      </c>
      <c r="I36" t="s">
        <v>9</v>
      </c>
      <c r="J36">
        <v>24</v>
      </c>
    </row>
    <row r="37" spans="1:15" x14ac:dyDescent="0.25">
      <c r="A37">
        <v>1704877</v>
      </c>
      <c r="B37" t="s">
        <v>13</v>
      </c>
      <c r="C37">
        <v>1</v>
      </c>
      <c r="D37" t="s">
        <v>26</v>
      </c>
      <c r="E37" t="s">
        <v>27</v>
      </c>
      <c r="F37" t="s">
        <v>66</v>
      </c>
      <c r="G37" t="s">
        <v>401</v>
      </c>
      <c r="H37">
        <v>24</v>
      </c>
      <c r="I37" t="s">
        <v>4</v>
      </c>
      <c r="J37">
        <v>24</v>
      </c>
    </row>
    <row r="38" spans="1:15" x14ac:dyDescent="0.25">
      <c r="A38">
        <v>1552653</v>
      </c>
      <c r="B38" t="s">
        <v>23</v>
      </c>
      <c r="C38">
        <v>1</v>
      </c>
      <c r="D38" t="s">
        <v>26</v>
      </c>
      <c r="E38" t="s">
        <v>27</v>
      </c>
      <c r="F38" t="s">
        <v>67</v>
      </c>
      <c r="G38" t="s">
        <v>402</v>
      </c>
      <c r="H38">
        <v>24</v>
      </c>
      <c r="I38" t="s">
        <v>9</v>
      </c>
      <c r="J38">
        <v>24</v>
      </c>
    </row>
    <row r="39" spans="1:15" x14ac:dyDescent="0.25">
      <c r="A39">
        <v>1553173</v>
      </c>
      <c r="B39" t="s">
        <v>23</v>
      </c>
      <c r="C39">
        <v>1</v>
      </c>
      <c r="D39" t="s">
        <v>24</v>
      </c>
      <c r="E39" t="s">
        <v>7</v>
      </c>
      <c r="F39" t="s">
        <v>25</v>
      </c>
      <c r="G39" t="s">
        <v>401</v>
      </c>
      <c r="H39">
        <v>23</v>
      </c>
      <c r="I39" t="s">
        <v>4</v>
      </c>
      <c r="J39">
        <v>24</v>
      </c>
    </row>
    <row r="40" spans="1:15" x14ac:dyDescent="0.25">
      <c r="A40">
        <v>1700446</v>
      </c>
      <c r="B40" t="s">
        <v>23</v>
      </c>
      <c r="C40">
        <v>1</v>
      </c>
      <c r="D40" t="s">
        <v>26</v>
      </c>
      <c r="E40" t="s">
        <v>27</v>
      </c>
      <c r="F40" t="s">
        <v>68</v>
      </c>
      <c r="G40" t="s">
        <v>401</v>
      </c>
      <c r="H40">
        <v>24</v>
      </c>
      <c r="I40" t="s">
        <v>9</v>
      </c>
      <c r="J40">
        <v>24</v>
      </c>
    </row>
    <row r="41" spans="1:15" x14ac:dyDescent="0.25">
      <c r="A41">
        <v>1704895</v>
      </c>
      <c r="B41" t="s">
        <v>13</v>
      </c>
      <c r="C41">
        <v>1</v>
      </c>
      <c r="D41" t="s">
        <v>69</v>
      </c>
      <c r="E41" t="s">
        <v>70</v>
      </c>
      <c r="F41" t="s">
        <v>71</v>
      </c>
      <c r="G41" t="s">
        <v>401</v>
      </c>
      <c r="H41">
        <v>24</v>
      </c>
      <c r="I41" t="s">
        <v>4</v>
      </c>
      <c r="J41">
        <v>24</v>
      </c>
    </row>
    <row r="42" spans="1:15" x14ac:dyDescent="0.25">
      <c r="A42">
        <v>1704904</v>
      </c>
      <c r="B42" t="s">
        <v>13</v>
      </c>
      <c r="C42">
        <v>1</v>
      </c>
      <c r="D42" t="s">
        <v>72</v>
      </c>
      <c r="E42" t="s">
        <v>73</v>
      </c>
      <c r="F42" t="s">
        <v>74</v>
      </c>
      <c r="G42" t="s">
        <v>401</v>
      </c>
      <c r="H42">
        <v>36</v>
      </c>
      <c r="I42" t="s">
        <v>4</v>
      </c>
      <c r="J42">
        <v>24</v>
      </c>
    </row>
    <row r="43" spans="1:15" x14ac:dyDescent="0.25">
      <c r="A43">
        <v>1704917</v>
      </c>
      <c r="B43" t="s">
        <v>13</v>
      </c>
      <c r="C43">
        <v>1</v>
      </c>
      <c r="D43" t="s">
        <v>26</v>
      </c>
      <c r="E43" t="s">
        <v>27</v>
      </c>
      <c r="F43" t="s">
        <v>75</v>
      </c>
      <c r="G43" t="s">
        <v>402</v>
      </c>
      <c r="H43">
        <v>24</v>
      </c>
      <c r="I43" t="s">
        <v>9</v>
      </c>
      <c r="J43">
        <v>24</v>
      </c>
    </row>
    <row r="44" spans="1:15" x14ac:dyDescent="0.25">
      <c r="A44">
        <v>1704918</v>
      </c>
      <c r="B44" t="s">
        <v>13</v>
      </c>
      <c r="C44">
        <v>1</v>
      </c>
      <c r="D44" t="s">
        <v>26</v>
      </c>
      <c r="E44" t="s">
        <v>27</v>
      </c>
      <c r="F44" t="s">
        <v>28</v>
      </c>
      <c r="G44" t="s">
        <v>402</v>
      </c>
      <c r="H44">
        <v>23</v>
      </c>
      <c r="I44" t="s">
        <v>9</v>
      </c>
      <c r="J44">
        <v>24</v>
      </c>
    </row>
    <row r="45" spans="1:15" x14ac:dyDescent="0.25">
      <c r="A45">
        <v>1704924</v>
      </c>
      <c r="B45" t="s">
        <v>13</v>
      </c>
      <c r="C45">
        <v>1</v>
      </c>
      <c r="D45" t="s">
        <v>76</v>
      </c>
      <c r="E45" t="s">
        <v>77</v>
      </c>
      <c r="F45" t="s">
        <v>78</v>
      </c>
      <c r="G45" t="s">
        <v>401</v>
      </c>
      <c r="H45">
        <v>22</v>
      </c>
      <c r="I45" t="s">
        <v>4</v>
      </c>
      <c r="J45">
        <v>24</v>
      </c>
    </row>
    <row r="46" spans="1:15" x14ac:dyDescent="0.25">
      <c r="A46">
        <v>1551589</v>
      </c>
      <c r="B46" t="s">
        <v>13</v>
      </c>
      <c r="C46">
        <v>1</v>
      </c>
      <c r="D46" t="s">
        <v>24</v>
      </c>
      <c r="E46" t="s">
        <v>7</v>
      </c>
      <c r="F46" t="s">
        <v>79</v>
      </c>
      <c r="G46" t="s">
        <v>401</v>
      </c>
      <c r="H46">
        <v>22</v>
      </c>
      <c r="I46" t="s">
        <v>9</v>
      </c>
      <c r="J46">
        <v>24</v>
      </c>
    </row>
    <row r="47" spans="1:15" x14ac:dyDescent="0.25">
      <c r="A47">
        <v>1576879</v>
      </c>
      <c r="B47" t="s">
        <v>13</v>
      </c>
      <c r="C47">
        <v>1</v>
      </c>
      <c r="D47" t="s">
        <v>26</v>
      </c>
      <c r="E47" t="s">
        <v>27</v>
      </c>
      <c r="F47" t="s">
        <v>80</v>
      </c>
      <c r="G47" t="s">
        <v>402</v>
      </c>
      <c r="H47">
        <v>24</v>
      </c>
      <c r="I47" t="s">
        <v>4</v>
      </c>
      <c r="J47">
        <v>24</v>
      </c>
    </row>
    <row r="48" spans="1:15" x14ac:dyDescent="0.25">
      <c r="A48">
        <v>1579016</v>
      </c>
      <c r="B48" t="s">
        <v>13</v>
      </c>
      <c r="C48">
        <v>1</v>
      </c>
      <c r="D48" t="s">
        <v>81</v>
      </c>
      <c r="E48" t="s">
        <v>73</v>
      </c>
      <c r="F48" t="s">
        <v>82</v>
      </c>
      <c r="G48" t="s">
        <v>402</v>
      </c>
      <c r="H48">
        <v>34</v>
      </c>
      <c r="I48" t="s">
        <v>4</v>
      </c>
      <c r="J48">
        <v>24</v>
      </c>
    </row>
    <row r="49" spans="1:10" x14ac:dyDescent="0.25">
      <c r="A49">
        <v>1589469</v>
      </c>
      <c r="B49" t="s">
        <v>13</v>
      </c>
      <c r="C49">
        <v>1</v>
      </c>
      <c r="D49" t="s">
        <v>24</v>
      </c>
      <c r="E49" t="s">
        <v>7</v>
      </c>
      <c r="F49" t="s">
        <v>30</v>
      </c>
      <c r="G49" t="s">
        <v>401</v>
      </c>
      <c r="H49">
        <v>25</v>
      </c>
      <c r="I49" t="s">
        <v>9</v>
      </c>
      <c r="J49">
        <v>24</v>
      </c>
    </row>
    <row r="50" spans="1:10" x14ac:dyDescent="0.25">
      <c r="A50">
        <v>1704958</v>
      </c>
      <c r="B50" t="s">
        <v>13</v>
      </c>
      <c r="C50">
        <v>1</v>
      </c>
      <c r="D50" t="s">
        <v>83</v>
      </c>
      <c r="E50" t="s">
        <v>70</v>
      </c>
      <c r="F50" t="s">
        <v>84</v>
      </c>
      <c r="G50" t="s">
        <v>401</v>
      </c>
      <c r="H50">
        <v>24</v>
      </c>
      <c r="I50" t="s">
        <v>9</v>
      </c>
      <c r="J50">
        <v>24</v>
      </c>
    </row>
    <row r="51" spans="1:10" x14ac:dyDescent="0.25">
      <c r="A51">
        <v>1704972</v>
      </c>
      <c r="B51" t="s">
        <v>13</v>
      </c>
      <c r="C51">
        <v>1</v>
      </c>
      <c r="D51" t="s">
        <v>24</v>
      </c>
      <c r="E51" t="s">
        <v>7</v>
      </c>
      <c r="F51" t="s">
        <v>85</v>
      </c>
      <c r="G51" t="s">
        <v>402</v>
      </c>
      <c r="H51">
        <v>21</v>
      </c>
      <c r="I51" t="s">
        <v>4</v>
      </c>
      <c r="J51">
        <v>24</v>
      </c>
    </row>
    <row r="52" spans="1:10" x14ac:dyDescent="0.25">
      <c r="A52">
        <v>1554480</v>
      </c>
      <c r="B52" t="s">
        <v>23</v>
      </c>
      <c r="C52">
        <v>1</v>
      </c>
      <c r="D52" t="s">
        <v>24</v>
      </c>
      <c r="E52" t="s">
        <v>7</v>
      </c>
      <c r="F52" t="s">
        <v>40</v>
      </c>
      <c r="G52" t="s">
        <v>402</v>
      </c>
      <c r="H52">
        <v>23</v>
      </c>
      <c r="I52" t="s">
        <v>4</v>
      </c>
      <c r="J52">
        <v>24</v>
      </c>
    </row>
    <row r="53" spans="1:10" x14ac:dyDescent="0.25">
      <c r="A53">
        <v>1704985</v>
      </c>
      <c r="B53" t="s">
        <v>13</v>
      </c>
      <c r="C53">
        <v>1</v>
      </c>
      <c r="D53" t="s">
        <v>86</v>
      </c>
      <c r="E53" t="s">
        <v>87</v>
      </c>
      <c r="F53" t="s">
        <v>88</v>
      </c>
      <c r="G53" t="s">
        <v>402</v>
      </c>
      <c r="H53">
        <v>24</v>
      </c>
      <c r="I53" t="s">
        <v>4</v>
      </c>
      <c r="J53">
        <v>24</v>
      </c>
    </row>
    <row r="54" spans="1:10" x14ac:dyDescent="0.25">
      <c r="A54">
        <v>1705001</v>
      </c>
      <c r="B54" t="s">
        <v>13</v>
      </c>
      <c r="C54">
        <v>1</v>
      </c>
      <c r="D54" t="s">
        <v>6</v>
      </c>
      <c r="E54" t="s">
        <v>7</v>
      </c>
      <c r="F54" t="s">
        <v>48</v>
      </c>
      <c r="G54" t="s">
        <v>401</v>
      </c>
      <c r="H54">
        <v>23</v>
      </c>
      <c r="I54" t="s">
        <v>4</v>
      </c>
      <c r="J54">
        <v>24</v>
      </c>
    </row>
    <row r="55" spans="1:10" x14ac:dyDescent="0.25">
      <c r="A55">
        <v>1705009</v>
      </c>
      <c r="B55" t="s">
        <v>13</v>
      </c>
      <c r="C55">
        <v>1</v>
      </c>
      <c r="D55" t="s">
        <v>62</v>
      </c>
      <c r="E55" t="s">
        <v>63</v>
      </c>
      <c r="F55" t="s">
        <v>64</v>
      </c>
      <c r="G55" t="s">
        <v>402</v>
      </c>
      <c r="H55">
        <v>23</v>
      </c>
      <c r="I55" t="s">
        <v>9</v>
      </c>
      <c r="J55">
        <v>24</v>
      </c>
    </row>
    <row r="56" spans="1:10" x14ac:dyDescent="0.25">
      <c r="A56">
        <v>1566228</v>
      </c>
      <c r="B56" t="s">
        <v>13</v>
      </c>
      <c r="C56">
        <v>1</v>
      </c>
      <c r="D56" t="s">
        <v>86</v>
      </c>
      <c r="E56" t="s">
        <v>87</v>
      </c>
      <c r="F56" t="s">
        <v>88</v>
      </c>
      <c r="G56" t="s">
        <v>402</v>
      </c>
      <c r="H56">
        <v>23</v>
      </c>
      <c r="I56" t="s">
        <v>9</v>
      </c>
      <c r="J56">
        <v>24</v>
      </c>
    </row>
    <row r="57" spans="1:10" x14ac:dyDescent="0.25">
      <c r="A57">
        <v>1574963</v>
      </c>
      <c r="B57" t="s">
        <v>13</v>
      </c>
      <c r="C57">
        <v>1</v>
      </c>
      <c r="D57" t="s">
        <v>86</v>
      </c>
      <c r="E57" t="s">
        <v>87</v>
      </c>
      <c r="F57" t="s">
        <v>88</v>
      </c>
      <c r="G57" t="s">
        <v>402</v>
      </c>
      <c r="H57">
        <v>23</v>
      </c>
      <c r="I57" t="s">
        <v>4</v>
      </c>
      <c r="J57">
        <v>24</v>
      </c>
    </row>
    <row r="58" spans="1:10" x14ac:dyDescent="0.25">
      <c r="A58">
        <v>1705027</v>
      </c>
      <c r="B58" t="s">
        <v>13</v>
      </c>
      <c r="C58">
        <v>1</v>
      </c>
      <c r="D58" t="s">
        <v>55</v>
      </c>
      <c r="E58" t="s">
        <v>11</v>
      </c>
      <c r="F58" t="s">
        <v>89</v>
      </c>
      <c r="G58" t="s">
        <v>401</v>
      </c>
      <c r="H58">
        <v>22</v>
      </c>
      <c r="I58" t="s">
        <v>4</v>
      </c>
      <c r="J58">
        <v>24</v>
      </c>
    </row>
    <row r="59" spans="1:10" x14ac:dyDescent="0.25">
      <c r="A59">
        <v>1705048</v>
      </c>
      <c r="B59" t="s">
        <v>13</v>
      </c>
      <c r="C59">
        <v>1</v>
      </c>
      <c r="D59" t="s">
        <v>31</v>
      </c>
      <c r="E59" t="s">
        <v>32</v>
      </c>
      <c r="F59" t="s">
        <v>33</v>
      </c>
      <c r="G59" t="s">
        <v>402</v>
      </c>
      <c r="H59">
        <v>34</v>
      </c>
      <c r="I59" t="s">
        <v>4</v>
      </c>
      <c r="J59">
        <v>24</v>
      </c>
    </row>
    <row r="60" spans="1:10" x14ac:dyDescent="0.25">
      <c r="A60">
        <v>1705050</v>
      </c>
      <c r="B60" t="s">
        <v>13</v>
      </c>
      <c r="C60">
        <v>1</v>
      </c>
      <c r="D60" t="s">
        <v>24</v>
      </c>
      <c r="E60" t="s">
        <v>7</v>
      </c>
      <c r="F60" t="s">
        <v>90</v>
      </c>
      <c r="G60" t="s">
        <v>401</v>
      </c>
      <c r="H60">
        <v>22</v>
      </c>
      <c r="I60" t="s">
        <v>4</v>
      </c>
      <c r="J60">
        <v>24</v>
      </c>
    </row>
    <row r="61" spans="1:10" x14ac:dyDescent="0.25">
      <c r="A61">
        <v>1705052</v>
      </c>
      <c r="B61" t="s">
        <v>13</v>
      </c>
      <c r="C61">
        <v>1</v>
      </c>
      <c r="D61" t="s">
        <v>24</v>
      </c>
      <c r="E61" t="s">
        <v>7</v>
      </c>
      <c r="F61" t="s">
        <v>57</v>
      </c>
      <c r="G61" t="s">
        <v>401</v>
      </c>
      <c r="H61">
        <v>31</v>
      </c>
      <c r="I61" t="s">
        <v>9</v>
      </c>
      <c r="J61">
        <v>24</v>
      </c>
    </row>
    <row r="62" spans="1:10" x14ac:dyDescent="0.25">
      <c r="A62">
        <v>1705061</v>
      </c>
      <c r="B62" t="s">
        <v>13</v>
      </c>
      <c r="C62">
        <v>1</v>
      </c>
      <c r="D62" t="s">
        <v>42</v>
      </c>
      <c r="E62" t="s">
        <v>43</v>
      </c>
      <c r="F62" t="s">
        <v>91</v>
      </c>
      <c r="G62" t="s">
        <v>401</v>
      </c>
      <c r="H62">
        <v>22</v>
      </c>
      <c r="I62" t="s">
        <v>4</v>
      </c>
      <c r="J62">
        <v>24</v>
      </c>
    </row>
    <row r="63" spans="1:10" x14ac:dyDescent="0.25">
      <c r="A63">
        <v>1552689</v>
      </c>
      <c r="B63" t="s">
        <v>23</v>
      </c>
      <c r="C63">
        <v>1</v>
      </c>
      <c r="D63" t="s">
        <v>6</v>
      </c>
      <c r="E63" t="s">
        <v>7</v>
      </c>
      <c r="F63" t="s">
        <v>48</v>
      </c>
      <c r="G63" t="s">
        <v>401</v>
      </c>
      <c r="H63">
        <v>24</v>
      </c>
      <c r="I63" t="s">
        <v>9</v>
      </c>
      <c r="J63">
        <v>24</v>
      </c>
    </row>
    <row r="64" spans="1:10" x14ac:dyDescent="0.25">
      <c r="A64">
        <v>1560413</v>
      </c>
      <c r="B64" t="s">
        <v>23</v>
      </c>
      <c r="C64">
        <v>1</v>
      </c>
      <c r="D64" t="s">
        <v>92</v>
      </c>
      <c r="E64" t="s">
        <v>63</v>
      </c>
      <c r="F64" t="s">
        <v>93</v>
      </c>
      <c r="G64" t="s">
        <v>402</v>
      </c>
      <c r="H64">
        <v>24</v>
      </c>
      <c r="I64" t="s">
        <v>4</v>
      </c>
      <c r="J64">
        <v>24</v>
      </c>
    </row>
    <row r="65" spans="1:10" x14ac:dyDescent="0.25">
      <c r="A65">
        <v>1562282</v>
      </c>
      <c r="B65" t="s">
        <v>23</v>
      </c>
      <c r="C65">
        <v>1</v>
      </c>
      <c r="D65" t="s">
        <v>94</v>
      </c>
      <c r="E65" t="s">
        <v>70</v>
      </c>
      <c r="F65" t="s">
        <v>95</v>
      </c>
      <c r="G65" t="s">
        <v>401</v>
      </c>
      <c r="H65">
        <v>31</v>
      </c>
      <c r="I65" t="s">
        <v>9</v>
      </c>
      <c r="J65">
        <v>24</v>
      </c>
    </row>
    <row r="66" spans="1:10" x14ac:dyDescent="0.25">
      <c r="A66">
        <v>1580170</v>
      </c>
      <c r="B66" t="s">
        <v>23</v>
      </c>
      <c r="C66">
        <v>1</v>
      </c>
      <c r="D66" t="s">
        <v>96</v>
      </c>
      <c r="E66" t="s">
        <v>70</v>
      </c>
      <c r="F66" t="s">
        <v>97</v>
      </c>
      <c r="G66" t="s">
        <v>401</v>
      </c>
      <c r="H66">
        <v>42</v>
      </c>
      <c r="I66" t="s">
        <v>9</v>
      </c>
      <c r="J66">
        <v>24</v>
      </c>
    </row>
    <row r="67" spans="1:10" x14ac:dyDescent="0.25">
      <c r="A67">
        <v>1580584</v>
      </c>
      <c r="B67" t="s">
        <v>23</v>
      </c>
      <c r="C67">
        <v>1</v>
      </c>
      <c r="D67" t="s">
        <v>24</v>
      </c>
      <c r="E67" t="s">
        <v>7</v>
      </c>
      <c r="F67" t="s">
        <v>98</v>
      </c>
      <c r="G67" t="s">
        <v>402</v>
      </c>
      <c r="H67">
        <v>24</v>
      </c>
      <c r="I67" t="s">
        <v>4</v>
      </c>
      <c r="J67">
        <v>24</v>
      </c>
    </row>
    <row r="68" spans="1:10" x14ac:dyDescent="0.25">
      <c r="A68">
        <v>1581902</v>
      </c>
      <c r="B68" t="s">
        <v>23</v>
      </c>
      <c r="C68">
        <v>1</v>
      </c>
      <c r="D68" t="s">
        <v>99</v>
      </c>
      <c r="E68" t="s">
        <v>87</v>
      </c>
      <c r="F68" t="s">
        <v>100</v>
      </c>
      <c r="G68" t="s">
        <v>402</v>
      </c>
      <c r="H68">
        <v>24</v>
      </c>
      <c r="I68" t="s">
        <v>4</v>
      </c>
      <c r="J68">
        <v>24</v>
      </c>
    </row>
    <row r="69" spans="1:10" x14ac:dyDescent="0.25">
      <c r="A69">
        <v>1700277</v>
      </c>
      <c r="B69" t="s">
        <v>23</v>
      </c>
      <c r="C69">
        <v>1</v>
      </c>
      <c r="D69" t="s">
        <v>24</v>
      </c>
      <c r="E69" t="s">
        <v>7</v>
      </c>
      <c r="F69" t="s">
        <v>101</v>
      </c>
      <c r="G69" t="s">
        <v>402</v>
      </c>
      <c r="H69">
        <v>23</v>
      </c>
      <c r="I69" t="s">
        <v>4</v>
      </c>
      <c r="J69">
        <v>24</v>
      </c>
    </row>
    <row r="70" spans="1:10" x14ac:dyDescent="0.25">
      <c r="A70">
        <v>1700505</v>
      </c>
      <c r="B70" t="s">
        <v>23</v>
      </c>
      <c r="C70">
        <v>1</v>
      </c>
      <c r="D70" t="s">
        <v>24</v>
      </c>
      <c r="E70" t="s">
        <v>7</v>
      </c>
      <c r="F70" t="s">
        <v>30</v>
      </c>
      <c r="G70" t="s">
        <v>402</v>
      </c>
      <c r="H70">
        <v>23</v>
      </c>
      <c r="I70" t="s">
        <v>4</v>
      </c>
      <c r="J70">
        <v>24</v>
      </c>
    </row>
    <row r="71" spans="1:10" x14ac:dyDescent="0.25">
      <c r="A71">
        <v>1705085</v>
      </c>
      <c r="B71" t="s">
        <v>13</v>
      </c>
      <c r="C71">
        <v>1</v>
      </c>
      <c r="D71" t="s">
        <v>26</v>
      </c>
      <c r="E71" t="s">
        <v>27</v>
      </c>
      <c r="F71" t="s">
        <v>102</v>
      </c>
      <c r="G71" t="s">
        <v>402</v>
      </c>
      <c r="H71">
        <v>21</v>
      </c>
      <c r="I71" t="s">
        <v>9</v>
      </c>
      <c r="J71">
        <v>24</v>
      </c>
    </row>
    <row r="72" spans="1:10" x14ac:dyDescent="0.25">
      <c r="A72">
        <v>1705090</v>
      </c>
      <c r="B72" t="s">
        <v>13</v>
      </c>
      <c r="C72">
        <v>1</v>
      </c>
      <c r="D72" t="s">
        <v>42</v>
      </c>
      <c r="E72" t="s">
        <v>43</v>
      </c>
      <c r="F72" t="s">
        <v>103</v>
      </c>
      <c r="G72" t="s">
        <v>402</v>
      </c>
      <c r="H72">
        <v>31</v>
      </c>
      <c r="I72" t="s">
        <v>4</v>
      </c>
      <c r="J72">
        <v>24</v>
      </c>
    </row>
    <row r="73" spans="1:10" x14ac:dyDescent="0.25">
      <c r="A73">
        <v>1705106</v>
      </c>
      <c r="B73" t="s">
        <v>13</v>
      </c>
      <c r="C73">
        <v>1</v>
      </c>
      <c r="D73" t="s">
        <v>6</v>
      </c>
      <c r="E73" t="s">
        <v>7</v>
      </c>
      <c r="F73" t="s">
        <v>104</v>
      </c>
      <c r="G73" t="s">
        <v>402</v>
      </c>
      <c r="H73">
        <v>42</v>
      </c>
      <c r="I73" t="s">
        <v>4</v>
      </c>
      <c r="J73">
        <v>24</v>
      </c>
    </row>
    <row r="74" spans="1:10" x14ac:dyDescent="0.25">
      <c r="A74">
        <v>1553985</v>
      </c>
      <c r="B74" t="s">
        <v>13</v>
      </c>
      <c r="C74">
        <v>1</v>
      </c>
      <c r="D74" t="s">
        <v>105</v>
      </c>
      <c r="E74" t="s">
        <v>70</v>
      </c>
      <c r="F74" t="s">
        <v>106</v>
      </c>
      <c r="G74" t="s">
        <v>401</v>
      </c>
      <c r="H74">
        <v>21</v>
      </c>
      <c r="I74" t="s">
        <v>9</v>
      </c>
      <c r="J74">
        <v>3</v>
      </c>
    </row>
    <row r="75" spans="1:10" x14ac:dyDescent="0.25">
      <c r="A75">
        <v>1553332</v>
      </c>
      <c r="B75" t="s">
        <v>23</v>
      </c>
      <c r="C75">
        <v>1</v>
      </c>
      <c r="D75" t="s">
        <v>26</v>
      </c>
      <c r="E75" t="s">
        <v>27</v>
      </c>
      <c r="F75" t="s">
        <v>107</v>
      </c>
      <c r="G75" t="s">
        <v>401</v>
      </c>
      <c r="H75">
        <v>27</v>
      </c>
      <c r="I75" t="s">
        <v>9</v>
      </c>
      <c r="J75">
        <v>6</v>
      </c>
    </row>
    <row r="76" spans="1:10" x14ac:dyDescent="0.25">
      <c r="A76">
        <v>1578016</v>
      </c>
      <c r="B76" t="s">
        <v>23</v>
      </c>
      <c r="C76">
        <v>1</v>
      </c>
      <c r="D76" t="s">
        <v>26</v>
      </c>
      <c r="E76" t="s">
        <v>27</v>
      </c>
      <c r="F76" t="s">
        <v>28</v>
      </c>
      <c r="G76" t="s">
        <v>402</v>
      </c>
      <c r="H76">
        <v>21</v>
      </c>
      <c r="I76" t="s">
        <v>4</v>
      </c>
      <c r="J76">
        <v>6</v>
      </c>
    </row>
    <row r="77" spans="1:10" x14ac:dyDescent="0.25">
      <c r="A77">
        <v>1590698</v>
      </c>
      <c r="B77" t="s">
        <v>23</v>
      </c>
      <c r="C77">
        <v>1</v>
      </c>
      <c r="D77" t="s">
        <v>17</v>
      </c>
      <c r="E77" t="s">
        <v>18</v>
      </c>
      <c r="F77" t="s">
        <v>108</v>
      </c>
      <c r="G77" t="s">
        <v>402</v>
      </c>
      <c r="H77">
        <v>24</v>
      </c>
      <c r="I77" t="s">
        <v>4</v>
      </c>
      <c r="J77">
        <v>6</v>
      </c>
    </row>
    <row r="78" spans="1:10" x14ac:dyDescent="0.25">
      <c r="A78">
        <v>1700515</v>
      </c>
      <c r="B78" t="s">
        <v>23</v>
      </c>
      <c r="C78">
        <v>1</v>
      </c>
      <c r="D78" t="s">
        <v>109</v>
      </c>
      <c r="E78" t="s">
        <v>87</v>
      </c>
      <c r="F78" t="s">
        <v>110</v>
      </c>
      <c r="G78" t="s">
        <v>401</v>
      </c>
      <c r="H78">
        <v>24</v>
      </c>
      <c r="I78" t="s">
        <v>4</v>
      </c>
      <c r="J78">
        <v>12</v>
      </c>
    </row>
    <row r="79" spans="1:10" x14ac:dyDescent="0.25">
      <c r="A79">
        <v>1700538</v>
      </c>
      <c r="B79" t="s">
        <v>23</v>
      </c>
      <c r="C79">
        <v>1</v>
      </c>
      <c r="D79" t="s">
        <v>111</v>
      </c>
      <c r="E79" t="s">
        <v>11</v>
      </c>
      <c r="F79" t="s">
        <v>112</v>
      </c>
      <c r="G79" t="s">
        <v>401</v>
      </c>
      <c r="H79">
        <v>24</v>
      </c>
      <c r="I79" t="s">
        <v>4</v>
      </c>
      <c r="J79">
        <v>12</v>
      </c>
    </row>
    <row r="80" spans="1:10" x14ac:dyDescent="0.25">
      <c r="A80">
        <v>1704857</v>
      </c>
      <c r="B80" t="s">
        <v>23</v>
      </c>
      <c r="C80">
        <v>1</v>
      </c>
      <c r="D80" t="s">
        <v>6</v>
      </c>
      <c r="E80" t="s">
        <v>7</v>
      </c>
      <c r="F80" t="s">
        <v>58</v>
      </c>
      <c r="G80" t="s">
        <v>401</v>
      </c>
      <c r="H80">
        <v>23</v>
      </c>
      <c r="I80" t="s">
        <v>4</v>
      </c>
      <c r="J80">
        <v>12</v>
      </c>
    </row>
    <row r="81" spans="1:10" x14ac:dyDescent="0.25">
      <c r="A81">
        <v>1705024</v>
      </c>
      <c r="B81" t="s">
        <v>23</v>
      </c>
      <c r="C81">
        <v>1</v>
      </c>
      <c r="D81" t="s">
        <v>26</v>
      </c>
      <c r="E81" t="s">
        <v>27</v>
      </c>
      <c r="F81" t="s">
        <v>113</v>
      </c>
      <c r="G81" t="s">
        <v>401</v>
      </c>
      <c r="H81">
        <v>42</v>
      </c>
      <c r="I81" t="s">
        <v>4</v>
      </c>
      <c r="J81">
        <v>12</v>
      </c>
    </row>
    <row r="82" spans="1:10" x14ac:dyDescent="0.25">
      <c r="A82">
        <v>1707631</v>
      </c>
      <c r="B82" t="s">
        <v>23</v>
      </c>
      <c r="C82">
        <v>1</v>
      </c>
      <c r="D82" t="s">
        <v>26</v>
      </c>
      <c r="E82" t="s">
        <v>27</v>
      </c>
      <c r="F82" t="s">
        <v>114</v>
      </c>
      <c r="G82" t="s">
        <v>402</v>
      </c>
      <c r="H82">
        <v>23</v>
      </c>
      <c r="I82" t="s">
        <v>4</v>
      </c>
      <c r="J82">
        <v>12</v>
      </c>
    </row>
    <row r="83" spans="1:10" x14ac:dyDescent="0.25">
      <c r="A83">
        <v>1552445</v>
      </c>
      <c r="B83" t="s">
        <v>13</v>
      </c>
      <c r="C83">
        <v>1</v>
      </c>
      <c r="D83" t="s">
        <v>24</v>
      </c>
      <c r="E83" t="s">
        <v>7</v>
      </c>
      <c r="F83" t="s">
        <v>115</v>
      </c>
      <c r="G83" t="s">
        <v>402</v>
      </c>
      <c r="H83">
        <v>23</v>
      </c>
      <c r="I83" t="s">
        <v>4</v>
      </c>
      <c r="J83">
        <v>12</v>
      </c>
    </row>
    <row r="84" spans="1:10" x14ac:dyDescent="0.25">
      <c r="A84">
        <v>1704889</v>
      </c>
      <c r="B84" t="s">
        <v>23</v>
      </c>
      <c r="C84">
        <v>1</v>
      </c>
      <c r="D84" t="s">
        <v>116</v>
      </c>
      <c r="E84" t="s">
        <v>117</v>
      </c>
      <c r="F84" t="s">
        <v>118</v>
      </c>
      <c r="G84" t="s">
        <v>402</v>
      </c>
      <c r="H84">
        <v>36</v>
      </c>
      <c r="I84" t="s">
        <v>9</v>
      </c>
      <c r="J84">
        <v>12</v>
      </c>
    </row>
    <row r="85" spans="1:10" x14ac:dyDescent="0.25">
      <c r="A85">
        <v>1705036</v>
      </c>
      <c r="B85" t="s">
        <v>23</v>
      </c>
      <c r="C85">
        <v>1</v>
      </c>
      <c r="D85" t="s">
        <v>81</v>
      </c>
      <c r="E85" t="s">
        <v>73</v>
      </c>
      <c r="F85" t="s">
        <v>119</v>
      </c>
      <c r="G85" t="s">
        <v>402</v>
      </c>
      <c r="H85">
        <v>30</v>
      </c>
      <c r="I85" t="s">
        <v>4</v>
      </c>
      <c r="J85">
        <v>12</v>
      </c>
    </row>
    <row r="86" spans="1:10" x14ac:dyDescent="0.25">
      <c r="A86">
        <v>1577599</v>
      </c>
      <c r="B86" t="s">
        <v>13</v>
      </c>
      <c r="C86">
        <v>1</v>
      </c>
      <c r="D86" t="s">
        <v>6</v>
      </c>
      <c r="E86" t="s">
        <v>7</v>
      </c>
      <c r="F86" t="s">
        <v>58</v>
      </c>
      <c r="G86" t="s">
        <v>402</v>
      </c>
      <c r="H86">
        <v>23</v>
      </c>
      <c r="I86" t="s">
        <v>9</v>
      </c>
      <c r="J86">
        <v>6</v>
      </c>
    </row>
    <row r="87" spans="1:10" x14ac:dyDescent="0.25">
      <c r="A87">
        <v>1705053</v>
      </c>
      <c r="B87" t="s">
        <v>13</v>
      </c>
      <c r="C87">
        <v>1</v>
      </c>
      <c r="D87" t="s">
        <v>17</v>
      </c>
      <c r="E87" t="s">
        <v>18</v>
      </c>
      <c r="F87" t="s">
        <v>120</v>
      </c>
      <c r="G87" t="s">
        <v>401</v>
      </c>
      <c r="H87">
        <v>23</v>
      </c>
      <c r="I87" t="s">
        <v>4</v>
      </c>
      <c r="J87">
        <v>12</v>
      </c>
    </row>
    <row r="88" spans="1:10" x14ac:dyDescent="0.25">
      <c r="A88">
        <v>1705108</v>
      </c>
      <c r="B88" t="s">
        <v>13</v>
      </c>
      <c r="C88">
        <v>1</v>
      </c>
      <c r="D88" t="s">
        <v>121</v>
      </c>
      <c r="E88" t="s">
        <v>122</v>
      </c>
      <c r="F88" t="s">
        <v>123</v>
      </c>
      <c r="G88" t="s">
        <v>402</v>
      </c>
      <c r="H88">
        <v>38</v>
      </c>
      <c r="I88" t="s">
        <v>9</v>
      </c>
      <c r="J88">
        <v>12</v>
      </c>
    </row>
    <row r="89" spans="1:10" x14ac:dyDescent="0.25">
      <c r="A89">
        <v>1714396</v>
      </c>
      <c r="B89" t="s">
        <v>13</v>
      </c>
      <c r="C89">
        <v>1</v>
      </c>
      <c r="D89" t="s">
        <v>24</v>
      </c>
      <c r="E89" t="s">
        <v>7</v>
      </c>
      <c r="F89" t="s">
        <v>124</v>
      </c>
      <c r="G89" t="s">
        <v>402</v>
      </c>
      <c r="H89">
        <v>23</v>
      </c>
      <c r="I89" t="s">
        <v>4</v>
      </c>
      <c r="J89">
        <v>15</v>
      </c>
    </row>
    <row r="90" spans="1:10" x14ac:dyDescent="0.25">
      <c r="A90">
        <v>1578196</v>
      </c>
      <c r="B90" t="s">
        <v>23</v>
      </c>
      <c r="C90">
        <v>1</v>
      </c>
      <c r="D90" t="s">
        <v>24</v>
      </c>
      <c r="E90" t="s">
        <v>7</v>
      </c>
      <c r="F90" t="s">
        <v>38</v>
      </c>
      <c r="G90" t="s">
        <v>402</v>
      </c>
      <c r="H90">
        <v>23</v>
      </c>
      <c r="I90" t="s">
        <v>4</v>
      </c>
      <c r="J90">
        <v>3</v>
      </c>
    </row>
    <row r="91" spans="1:10" x14ac:dyDescent="0.25">
      <c r="A91">
        <v>1703846</v>
      </c>
      <c r="B91" t="s">
        <v>23</v>
      </c>
      <c r="C91">
        <v>1</v>
      </c>
      <c r="D91" t="s">
        <v>24</v>
      </c>
      <c r="E91" t="s">
        <v>7</v>
      </c>
      <c r="F91" t="s">
        <v>30</v>
      </c>
      <c r="G91" t="s">
        <v>401</v>
      </c>
      <c r="H91">
        <v>38</v>
      </c>
      <c r="I91" t="s">
        <v>4</v>
      </c>
      <c r="J91">
        <v>3</v>
      </c>
    </row>
    <row r="92" spans="1:10" x14ac:dyDescent="0.25">
      <c r="A92">
        <v>1704932</v>
      </c>
      <c r="B92" t="s">
        <v>13</v>
      </c>
      <c r="C92">
        <v>1</v>
      </c>
      <c r="D92" t="s">
        <v>24</v>
      </c>
      <c r="E92" t="s">
        <v>7</v>
      </c>
      <c r="F92" t="s">
        <v>40</v>
      </c>
      <c r="G92" t="s">
        <v>402</v>
      </c>
      <c r="H92">
        <v>28</v>
      </c>
      <c r="I92" t="s">
        <v>9</v>
      </c>
      <c r="J92">
        <v>12</v>
      </c>
    </row>
    <row r="93" spans="1:10" x14ac:dyDescent="0.25">
      <c r="A93">
        <v>1714804</v>
      </c>
      <c r="B93" t="s">
        <v>13</v>
      </c>
      <c r="C93">
        <v>1</v>
      </c>
      <c r="D93" t="s">
        <v>125</v>
      </c>
      <c r="E93" t="s">
        <v>32</v>
      </c>
      <c r="F93" t="s">
        <v>126</v>
      </c>
      <c r="G93" t="s">
        <v>402</v>
      </c>
      <c r="H93">
        <v>22</v>
      </c>
      <c r="I93" t="s">
        <v>4</v>
      </c>
      <c r="J93">
        <v>14</v>
      </c>
    </row>
    <row r="94" spans="1:10" x14ac:dyDescent="0.25">
      <c r="A94">
        <v>1703011</v>
      </c>
      <c r="B94" t="s">
        <v>13</v>
      </c>
      <c r="C94">
        <v>1</v>
      </c>
      <c r="D94" t="s">
        <v>42</v>
      </c>
      <c r="E94" t="s">
        <v>43</v>
      </c>
      <c r="F94" t="s">
        <v>103</v>
      </c>
      <c r="G94" t="s">
        <v>401</v>
      </c>
      <c r="H94">
        <v>26</v>
      </c>
      <c r="I94" t="s">
        <v>4</v>
      </c>
      <c r="J94">
        <v>12</v>
      </c>
    </row>
    <row r="95" spans="1:10" x14ac:dyDescent="0.25">
      <c r="A95">
        <v>1704892</v>
      </c>
      <c r="B95" t="s">
        <v>13</v>
      </c>
      <c r="C95">
        <v>1</v>
      </c>
      <c r="D95" t="s">
        <v>31</v>
      </c>
      <c r="E95" t="s">
        <v>32</v>
      </c>
      <c r="F95" t="s">
        <v>127</v>
      </c>
      <c r="G95" t="s">
        <v>401</v>
      </c>
      <c r="H95">
        <v>33</v>
      </c>
      <c r="I95" t="s">
        <v>4</v>
      </c>
      <c r="J95">
        <v>12</v>
      </c>
    </row>
    <row r="96" spans="1:10" x14ac:dyDescent="0.25">
      <c r="A96">
        <v>1704936</v>
      </c>
      <c r="B96" t="s">
        <v>13</v>
      </c>
      <c r="C96">
        <v>1</v>
      </c>
      <c r="D96" t="s">
        <v>17</v>
      </c>
      <c r="E96" t="s">
        <v>18</v>
      </c>
      <c r="F96" t="s">
        <v>128</v>
      </c>
      <c r="G96" t="s">
        <v>402</v>
      </c>
      <c r="H96">
        <v>33</v>
      </c>
      <c r="I96" t="s">
        <v>4</v>
      </c>
      <c r="J96">
        <v>12</v>
      </c>
    </row>
    <row r="97" spans="1:10" x14ac:dyDescent="0.25">
      <c r="A97">
        <v>1714852</v>
      </c>
      <c r="B97" t="s">
        <v>13</v>
      </c>
      <c r="C97">
        <v>1</v>
      </c>
      <c r="D97" t="s">
        <v>72</v>
      </c>
      <c r="E97" t="s">
        <v>73</v>
      </c>
      <c r="F97" t="s">
        <v>129</v>
      </c>
      <c r="G97" t="s">
        <v>402</v>
      </c>
      <c r="H97">
        <v>33</v>
      </c>
      <c r="I97" t="s">
        <v>9</v>
      </c>
      <c r="J97">
        <v>14</v>
      </c>
    </row>
    <row r="98" spans="1:10" x14ac:dyDescent="0.25">
      <c r="A98">
        <v>1714858</v>
      </c>
      <c r="B98" t="s">
        <v>23</v>
      </c>
      <c r="C98">
        <v>1</v>
      </c>
      <c r="D98" t="s">
        <v>42</v>
      </c>
      <c r="E98" t="s">
        <v>43</v>
      </c>
      <c r="F98" t="s">
        <v>130</v>
      </c>
      <c r="G98" t="s">
        <v>401</v>
      </c>
      <c r="H98">
        <v>39</v>
      </c>
      <c r="I98" t="s">
        <v>9</v>
      </c>
      <c r="J98">
        <v>2</v>
      </c>
    </row>
    <row r="99" spans="1:10" x14ac:dyDescent="0.25">
      <c r="A99">
        <v>1583374</v>
      </c>
      <c r="B99" t="s">
        <v>23</v>
      </c>
      <c r="C99">
        <v>1</v>
      </c>
      <c r="D99" t="s">
        <v>17</v>
      </c>
      <c r="E99" t="s">
        <v>18</v>
      </c>
      <c r="F99" t="s">
        <v>131</v>
      </c>
      <c r="G99" t="s">
        <v>401</v>
      </c>
      <c r="H99">
        <v>34</v>
      </c>
      <c r="I99" t="s">
        <v>9</v>
      </c>
      <c r="J99">
        <v>12</v>
      </c>
    </row>
    <row r="100" spans="1:10" x14ac:dyDescent="0.25">
      <c r="A100">
        <v>1703417</v>
      </c>
      <c r="B100" t="s">
        <v>23</v>
      </c>
      <c r="C100">
        <v>1</v>
      </c>
      <c r="D100" t="s">
        <v>132</v>
      </c>
      <c r="E100" t="s">
        <v>11</v>
      </c>
      <c r="F100" t="s">
        <v>133</v>
      </c>
      <c r="G100" t="s">
        <v>401</v>
      </c>
      <c r="H100">
        <v>24</v>
      </c>
      <c r="I100" t="s">
        <v>4</v>
      </c>
      <c r="J100">
        <v>12</v>
      </c>
    </row>
    <row r="101" spans="1:10" x14ac:dyDescent="0.25">
      <c r="A101">
        <v>1704861</v>
      </c>
      <c r="B101" t="s">
        <v>23</v>
      </c>
      <c r="C101">
        <v>1</v>
      </c>
      <c r="D101" t="s">
        <v>24</v>
      </c>
      <c r="E101" t="s">
        <v>7</v>
      </c>
      <c r="F101" t="s">
        <v>134</v>
      </c>
      <c r="G101" t="s">
        <v>401</v>
      </c>
      <c r="H101">
        <v>30</v>
      </c>
      <c r="I101" t="s">
        <v>4</v>
      </c>
      <c r="J101">
        <v>12</v>
      </c>
    </row>
    <row r="102" spans="1:10" x14ac:dyDescent="0.25">
      <c r="A102">
        <v>1704883</v>
      </c>
      <c r="B102" t="s">
        <v>23</v>
      </c>
      <c r="C102">
        <v>1</v>
      </c>
      <c r="D102" t="s">
        <v>24</v>
      </c>
      <c r="E102" t="s">
        <v>7</v>
      </c>
      <c r="F102" t="s">
        <v>135</v>
      </c>
      <c r="G102" t="s">
        <v>401</v>
      </c>
      <c r="H102">
        <v>39</v>
      </c>
      <c r="I102" t="s">
        <v>4</v>
      </c>
      <c r="J102">
        <v>12</v>
      </c>
    </row>
    <row r="103" spans="1:10" x14ac:dyDescent="0.25">
      <c r="A103">
        <v>1577861</v>
      </c>
      <c r="B103" t="s">
        <v>23</v>
      </c>
      <c r="C103">
        <v>1</v>
      </c>
      <c r="D103" t="s">
        <v>26</v>
      </c>
      <c r="E103" t="s">
        <v>27</v>
      </c>
      <c r="F103" t="s">
        <v>136</v>
      </c>
      <c r="G103" t="s">
        <v>401</v>
      </c>
      <c r="H103">
        <v>51</v>
      </c>
      <c r="I103" t="s">
        <v>4</v>
      </c>
      <c r="J103">
        <v>12</v>
      </c>
    </row>
    <row r="104" spans="1:10" x14ac:dyDescent="0.25">
      <c r="A104">
        <v>1700512</v>
      </c>
      <c r="B104" t="s">
        <v>23</v>
      </c>
      <c r="C104">
        <v>1</v>
      </c>
      <c r="D104" t="s">
        <v>31</v>
      </c>
      <c r="E104" t="s">
        <v>32</v>
      </c>
      <c r="F104" t="s">
        <v>137</v>
      </c>
      <c r="G104" t="s">
        <v>401</v>
      </c>
      <c r="H104">
        <v>24</v>
      </c>
      <c r="I104" t="s">
        <v>4</v>
      </c>
      <c r="J104">
        <v>12</v>
      </c>
    </row>
    <row r="105" spans="1:10" x14ac:dyDescent="0.25">
      <c r="A105">
        <v>1704873</v>
      </c>
      <c r="B105" t="s">
        <v>23</v>
      </c>
      <c r="C105">
        <v>1</v>
      </c>
      <c r="D105" t="s">
        <v>24</v>
      </c>
      <c r="E105" t="s">
        <v>7</v>
      </c>
      <c r="F105" t="s">
        <v>138</v>
      </c>
      <c r="G105" t="s">
        <v>401</v>
      </c>
      <c r="H105">
        <v>38</v>
      </c>
      <c r="I105" t="s">
        <v>9</v>
      </c>
      <c r="J105">
        <v>12</v>
      </c>
    </row>
    <row r="106" spans="1:10" x14ac:dyDescent="0.25">
      <c r="A106">
        <v>1704931</v>
      </c>
      <c r="B106" t="s">
        <v>23</v>
      </c>
      <c r="C106">
        <v>1</v>
      </c>
      <c r="D106" t="s">
        <v>24</v>
      </c>
      <c r="E106" t="s">
        <v>7</v>
      </c>
      <c r="F106" t="s">
        <v>38</v>
      </c>
      <c r="G106" t="s">
        <v>401</v>
      </c>
      <c r="H106">
        <v>36</v>
      </c>
      <c r="I106" t="s">
        <v>4</v>
      </c>
      <c r="J106">
        <v>12</v>
      </c>
    </row>
    <row r="107" spans="1:10" x14ac:dyDescent="0.25">
      <c r="A107">
        <v>1705042</v>
      </c>
      <c r="B107" t="s">
        <v>23</v>
      </c>
      <c r="C107">
        <v>1</v>
      </c>
      <c r="D107" t="s">
        <v>24</v>
      </c>
      <c r="E107" t="s">
        <v>7</v>
      </c>
      <c r="F107" t="s">
        <v>139</v>
      </c>
      <c r="G107" t="s">
        <v>401</v>
      </c>
      <c r="H107">
        <v>23</v>
      </c>
      <c r="I107" t="s">
        <v>4</v>
      </c>
      <c r="J107">
        <v>12</v>
      </c>
    </row>
    <row r="108" spans="1:10" x14ac:dyDescent="0.25">
      <c r="A108">
        <v>1705055</v>
      </c>
      <c r="B108" t="s">
        <v>23</v>
      </c>
      <c r="C108">
        <v>1</v>
      </c>
      <c r="D108" t="s">
        <v>24</v>
      </c>
      <c r="E108" t="s">
        <v>7</v>
      </c>
      <c r="F108" t="s">
        <v>140</v>
      </c>
      <c r="G108" t="s">
        <v>402</v>
      </c>
      <c r="H108">
        <v>34</v>
      </c>
      <c r="I108" t="s">
        <v>4</v>
      </c>
      <c r="J108">
        <v>12</v>
      </c>
    </row>
    <row r="109" spans="1:10" x14ac:dyDescent="0.25">
      <c r="A109">
        <v>1705299</v>
      </c>
      <c r="B109" t="s">
        <v>13</v>
      </c>
      <c r="C109">
        <v>1</v>
      </c>
      <c r="D109" t="s">
        <v>24</v>
      </c>
      <c r="E109" t="s">
        <v>7</v>
      </c>
      <c r="F109" t="s">
        <v>141</v>
      </c>
      <c r="G109" t="s">
        <v>401</v>
      </c>
      <c r="H109">
        <v>36</v>
      </c>
      <c r="I109" t="s">
        <v>4</v>
      </c>
      <c r="J109">
        <v>12</v>
      </c>
    </row>
    <row r="110" spans="1:10" x14ac:dyDescent="0.25">
      <c r="A110">
        <v>1704902</v>
      </c>
      <c r="B110" t="s">
        <v>13</v>
      </c>
      <c r="C110">
        <v>1</v>
      </c>
      <c r="D110" t="s">
        <v>17</v>
      </c>
      <c r="E110" t="s">
        <v>18</v>
      </c>
      <c r="F110" t="s">
        <v>142</v>
      </c>
      <c r="G110" t="s">
        <v>402</v>
      </c>
      <c r="H110">
        <v>37</v>
      </c>
      <c r="I110" t="s">
        <v>4</v>
      </c>
      <c r="J110">
        <v>12</v>
      </c>
    </row>
    <row r="111" spans="1:10" x14ac:dyDescent="0.25">
      <c r="A111">
        <v>1704921</v>
      </c>
      <c r="B111" t="s">
        <v>13</v>
      </c>
      <c r="C111">
        <v>1</v>
      </c>
      <c r="D111" t="s">
        <v>20</v>
      </c>
      <c r="E111" t="s">
        <v>21</v>
      </c>
      <c r="F111" t="s">
        <v>143</v>
      </c>
      <c r="G111" t="s">
        <v>402</v>
      </c>
      <c r="H111">
        <v>37</v>
      </c>
      <c r="I111" t="s">
        <v>9</v>
      </c>
      <c r="J111">
        <v>12</v>
      </c>
    </row>
    <row r="112" spans="1:10" x14ac:dyDescent="0.25">
      <c r="A112">
        <v>1705084</v>
      </c>
      <c r="B112" t="s">
        <v>13</v>
      </c>
      <c r="C112">
        <v>1</v>
      </c>
      <c r="D112" t="s">
        <v>20</v>
      </c>
      <c r="E112" t="s">
        <v>21</v>
      </c>
      <c r="F112" t="s">
        <v>144</v>
      </c>
      <c r="G112" t="s">
        <v>402</v>
      </c>
      <c r="H112">
        <v>36</v>
      </c>
      <c r="I112" t="s">
        <v>9</v>
      </c>
      <c r="J112">
        <v>12</v>
      </c>
    </row>
    <row r="113" spans="1:10" x14ac:dyDescent="0.25">
      <c r="A113">
        <v>1583783</v>
      </c>
      <c r="B113" t="s">
        <v>23</v>
      </c>
      <c r="C113">
        <v>1</v>
      </c>
      <c r="D113" t="s">
        <v>99</v>
      </c>
      <c r="E113" t="s">
        <v>87</v>
      </c>
      <c r="F113" t="s">
        <v>145</v>
      </c>
      <c r="G113" t="s">
        <v>402</v>
      </c>
      <c r="H113">
        <v>21</v>
      </c>
      <c r="I113" t="s">
        <v>4</v>
      </c>
      <c r="J113">
        <v>12</v>
      </c>
    </row>
    <row r="114" spans="1:10" x14ac:dyDescent="0.25">
      <c r="A114">
        <v>1700531</v>
      </c>
      <c r="B114" t="s">
        <v>23</v>
      </c>
      <c r="C114">
        <v>1</v>
      </c>
      <c r="D114" t="s">
        <v>24</v>
      </c>
      <c r="E114" t="s">
        <v>7</v>
      </c>
      <c r="F114" t="s">
        <v>146</v>
      </c>
      <c r="G114" t="s">
        <v>402</v>
      </c>
      <c r="H114">
        <v>36</v>
      </c>
      <c r="I114" t="s">
        <v>4</v>
      </c>
      <c r="J114">
        <v>12</v>
      </c>
    </row>
    <row r="115" spans="1:10" x14ac:dyDescent="0.25">
      <c r="A115">
        <v>1703715</v>
      </c>
      <c r="B115" t="s">
        <v>23</v>
      </c>
      <c r="C115">
        <v>1</v>
      </c>
      <c r="D115" t="s">
        <v>94</v>
      </c>
      <c r="E115" t="s">
        <v>147</v>
      </c>
      <c r="F115" t="s">
        <v>148</v>
      </c>
      <c r="G115" t="s">
        <v>401</v>
      </c>
      <c r="H115">
        <v>37</v>
      </c>
      <c r="I115" t="s">
        <v>4</v>
      </c>
      <c r="J115">
        <v>12</v>
      </c>
    </row>
    <row r="116" spans="1:10" x14ac:dyDescent="0.25">
      <c r="A116">
        <v>1705044</v>
      </c>
      <c r="B116" t="s">
        <v>23</v>
      </c>
      <c r="C116">
        <v>1</v>
      </c>
      <c r="D116" t="s">
        <v>24</v>
      </c>
      <c r="E116" t="s">
        <v>7</v>
      </c>
      <c r="F116" t="s">
        <v>149</v>
      </c>
      <c r="G116" t="s">
        <v>401</v>
      </c>
      <c r="H116">
        <v>21</v>
      </c>
      <c r="I116" t="s">
        <v>4</v>
      </c>
      <c r="J116">
        <v>12</v>
      </c>
    </row>
    <row r="117" spans="1:10" x14ac:dyDescent="0.25">
      <c r="A117">
        <v>1705058</v>
      </c>
      <c r="B117" t="s">
        <v>23</v>
      </c>
      <c r="C117">
        <v>1</v>
      </c>
      <c r="D117" t="s">
        <v>150</v>
      </c>
      <c r="E117" t="s">
        <v>63</v>
      </c>
      <c r="F117" t="s">
        <v>151</v>
      </c>
      <c r="G117" t="s">
        <v>401</v>
      </c>
      <c r="H117">
        <v>42</v>
      </c>
      <c r="I117" t="s">
        <v>4</v>
      </c>
      <c r="J117">
        <v>12</v>
      </c>
    </row>
    <row r="118" spans="1:10" x14ac:dyDescent="0.25">
      <c r="A118">
        <v>1716946</v>
      </c>
      <c r="B118" t="s">
        <v>13</v>
      </c>
      <c r="C118">
        <v>1</v>
      </c>
      <c r="D118" t="s">
        <v>24</v>
      </c>
      <c r="E118" t="s">
        <v>7</v>
      </c>
      <c r="F118" t="s">
        <v>152</v>
      </c>
      <c r="G118" t="s">
        <v>402</v>
      </c>
      <c r="H118">
        <v>30</v>
      </c>
      <c r="I118" t="s">
        <v>4</v>
      </c>
      <c r="J118">
        <v>12</v>
      </c>
    </row>
    <row r="119" spans="1:10" x14ac:dyDescent="0.25">
      <c r="A119">
        <v>1716947</v>
      </c>
      <c r="B119" t="s">
        <v>13</v>
      </c>
      <c r="C119">
        <v>1</v>
      </c>
      <c r="D119" t="s">
        <v>24</v>
      </c>
      <c r="E119" t="s">
        <v>7</v>
      </c>
      <c r="F119" t="s">
        <v>40</v>
      </c>
      <c r="G119" t="s">
        <v>402</v>
      </c>
      <c r="H119">
        <v>38</v>
      </c>
      <c r="I119" t="s">
        <v>4</v>
      </c>
      <c r="J119">
        <v>12</v>
      </c>
    </row>
    <row r="120" spans="1:10" x14ac:dyDescent="0.25">
      <c r="A120">
        <v>1716948</v>
      </c>
      <c r="B120" t="s">
        <v>13</v>
      </c>
      <c r="C120">
        <v>1</v>
      </c>
      <c r="D120" t="s">
        <v>24</v>
      </c>
      <c r="E120" t="s">
        <v>7</v>
      </c>
      <c r="F120" t="s">
        <v>153</v>
      </c>
      <c r="G120" t="s">
        <v>401</v>
      </c>
      <c r="H120">
        <v>30</v>
      </c>
      <c r="I120" t="s">
        <v>9</v>
      </c>
      <c r="J120">
        <v>12</v>
      </c>
    </row>
    <row r="121" spans="1:10" x14ac:dyDescent="0.25">
      <c r="A121">
        <v>1716950</v>
      </c>
      <c r="B121" t="s">
        <v>13</v>
      </c>
      <c r="C121">
        <v>1</v>
      </c>
      <c r="D121" t="s">
        <v>81</v>
      </c>
      <c r="E121" t="s">
        <v>73</v>
      </c>
      <c r="F121" t="s">
        <v>82</v>
      </c>
      <c r="G121" t="s">
        <v>401</v>
      </c>
      <c r="H121">
        <v>36</v>
      </c>
      <c r="I121" t="s">
        <v>4</v>
      </c>
      <c r="J121">
        <v>12</v>
      </c>
    </row>
    <row r="122" spans="1:10" x14ac:dyDescent="0.25">
      <c r="A122">
        <v>1716951</v>
      </c>
      <c r="B122" t="s">
        <v>13</v>
      </c>
      <c r="C122">
        <v>1</v>
      </c>
      <c r="D122" t="s">
        <v>81</v>
      </c>
      <c r="E122" t="s">
        <v>73</v>
      </c>
      <c r="F122" t="s">
        <v>82</v>
      </c>
      <c r="G122" t="s">
        <v>402</v>
      </c>
      <c r="H122">
        <v>22</v>
      </c>
      <c r="I122" t="s">
        <v>4</v>
      </c>
      <c r="J122">
        <v>12</v>
      </c>
    </row>
    <row r="123" spans="1:10" x14ac:dyDescent="0.25">
      <c r="A123">
        <v>1716952</v>
      </c>
      <c r="B123" t="s">
        <v>13</v>
      </c>
      <c r="C123">
        <v>1</v>
      </c>
      <c r="D123" t="s">
        <v>31</v>
      </c>
      <c r="E123" t="s">
        <v>32</v>
      </c>
      <c r="F123" t="s">
        <v>154</v>
      </c>
      <c r="G123" t="s">
        <v>402</v>
      </c>
      <c r="H123">
        <v>33</v>
      </c>
      <c r="I123" t="s">
        <v>4</v>
      </c>
      <c r="J123">
        <v>12</v>
      </c>
    </row>
    <row r="124" spans="1:10" x14ac:dyDescent="0.25">
      <c r="A124">
        <v>1716953</v>
      </c>
      <c r="B124" t="s">
        <v>13</v>
      </c>
      <c r="C124">
        <v>1</v>
      </c>
      <c r="D124" t="s">
        <v>76</v>
      </c>
      <c r="E124" t="s">
        <v>77</v>
      </c>
      <c r="F124" t="s">
        <v>155</v>
      </c>
      <c r="G124" t="s">
        <v>402</v>
      </c>
      <c r="H124">
        <v>36</v>
      </c>
      <c r="I124" t="s">
        <v>9</v>
      </c>
      <c r="J124">
        <v>12</v>
      </c>
    </row>
    <row r="125" spans="1:10" x14ac:dyDescent="0.25">
      <c r="A125">
        <v>1716954</v>
      </c>
      <c r="B125" t="s">
        <v>13</v>
      </c>
      <c r="C125">
        <v>1</v>
      </c>
      <c r="D125" t="s">
        <v>20</v>
      </c>
      <c r="E125" t="s">
        <v>21</v>
      </c>
      <c r="F125" t="s">
        <v>156</v>
      </c>
      <c r="G125" t="s">
        <v>401</v>
      </c>
      <c r="H125">
        <v>23</v>
      </c>
      <c r="I125" t="s">
        <v>9</v>
      </c>
      <c r="J125">
        <v>12</v>
      </c>
    </row>
    <row r="126" spans="1:10" x14ac:dyDescent="0.25">
      <c r="A126">
        <v>1716955</v>
      </c>
      <c r="B126" t="s">
        <v>13</v>
      </c>
      <c r="C126">
        <v>1</v>
      </c>
      <c r="D126" t="s">
        <v>24</v>
      </c>
      <c r="E126" t="s">
        <v>7</v>
      </c>
      <c r="F126" t="s">
        <v>124</v>
      </c>
      <c r="G126" t="s">
        <v>402</v>
      </c>
      <c r="H126">
        <v>37</v>
      </c>
      <c r="I126" t="s">
        <v>4</v>
      </c>
      <c r="J126">
        <v>12</v>
      </c>
    </row>
    <row r="127" spans="1:10" x14ac:dyDescent="0.25">
      <c r="A127">
        <v>1716956</v>
      </c>
      <c r="B127" t="s">
        <v>13</v>
      </c>
      <c r="C127">
        <v>1</v>
      </c>
      <c r="D127" t="s">
        <v>26</v>
      </c>
      <c r="E127" t="s">
        <v>27</v>
      </c>
      <c r="F127" t="s">
        <v>157</v>
      </c>
      <c r="G127" t="s">
        <v>401</v>
      </c>
      <c r="H127">
        <v>38</v>
      </c>
      <c r="I127" t="s">
        <v>9</v>
      </c>
      <c r="J127">
        <v>12</v>
      </c>
    </row>
    <row r="128" spans="1:10" x14ac:dyDescent="0.25">
      <c r="A128">
        <v>1716959</v>
      </c>
      <c r="B128" t="s">
        <v>13</v>
      </c>
      <c r="C128">
        <v>1</v>
      </c>
      <c r="D128" t="s">
        <v>158</v>
      </c>
      <c r="E128" t="s">
        <v>159</v>
      </c>
      <c r="F128" t="s">
        <v>160</v>
      </c>
      <c r="G128" t="s">
        <v>402</v>
      </c>
      <c r="H128">
        <v>38</v>
      </c>
      <c r="I128" t="s">
        <v>4</v>
      </c>
      <c r="J128">
        <v>12</v>
      </c>
    </row>
    <row r="129" spans="1:10" x14ac:dyDescent="0.25">
      <c r="A129">
        <v>1716960</v>
      </c>
      <c r="B129" t="s">
        <v>13</v>
      </c>
      <c r="C129">
        <v>1</v>
      </c>
      <c r="D129" t="s">
        <v>81</v>
      </c>
      <c r="E129" t="s">
        <v>73</v>
      </c>
      <c r="F129" t="s">
        <v>82</v>
      </c>
      <c r="G129" t="s">
        <v>402</v>
      </c>
      <c r="H129">
        <v>42</v>
      </c>
      <c r="I129" t="s">
        <v>9</v>
      </c>
      <c r="J129">
        <v>12</v>
      </c>
    </row>
    <row r="130" spans="1:10" x14ac:dyDescent="0.25">
      <c r="A130">
        <v>1716961</v>
      </c>
      <c r="B130" t="s">
        <v>13</v>
      </c>
      <c r="C130">
        <v>1</v>
      </c>
      <c r="D130" t="s">
        <v>24</v>
      </c>
      <c r="E130" t="s">
        <v>7</v>
      </c>
      <c r="F130" t="s">
        <v>38</v>
      </c>
      <c r="G130" t="s">
        <v>401</v>
      </c>
      <c r="H130">
        <v>36</v>
      </c>
      <c r="I130" t="s">
        <v>4</v>
      </c>
      <c r="J130">
        <v>12</v>
      </c>
    </row>
    <row r="131" spans="1:10" x14ac:dyDescent="0.25">
      <c r="A131">
        <v>1716962</v>
      </c>
      <c r="B131" t="s">
        <v>13</v>
      </c>
      <c r="C131">
        <v>1</v>
      </c>
      <c r="D131" t="s">
        <v>24</v>
      </c>
      <c r="E131" t="s">
        <v>7</v>
      </c>
      <c r="F131" t="s">
        <v>25</v>
      </c>
      <c r="G131" t="s">
        <v>401</v>
      </c>
      <c r="H131">
        <v>38</v>
      </c>
      <c r="I131" t="s">
        <v>4</v>
      </c>
      <c r="J131">
        <v>12</v>
      </c>
    </row>
    <row r="132" spans="1:10" x14ac:dyDescent="0.25">
      <c r="A132">
        <v>1716963</v>
      </c>
      <c r="B132" t="s">
        <v>13</v>
      </c>
      <c r="C132">
        <v>1</v>
      </c>
      <c r="D132" t="s">
        <v>26</v>
      </c>
      <c r="E132" t="s">
        <v>27</v>
      </c>
      <c r="F132" t="s">
        <v>113</v>
      </c>
      <c r="G132" t="s">
        <v>402</v>
      </c>
      <c r="H132">
        <v>38</v>
      </c>
      <c r="I132" t="s">
        <v>4</v>
      </c>
      <c r="J132">
        <v>12</v>
      </c>
    </row>
    <row r="133" spans="1:10" x14ac:dyDescent="0.25">
      <c r="A133">
        <v>1716964</v>
      </c>
      <c r="B133" t="s">
        <v>13</v>
      </c>
      <c r="C133">
        <v>1</v>
      </c>
      <c r="D133" t="s">
        <v>161</v>
      </c>
      <c r="E133" t="s">
        <v>162</v>
      </c>
      <c r="F133" t="s">
        <v>163</v>
      </c>
      <c r="G133" t="s">
        <v>402</v>
      </c>
      <c r="H133">
        <v>36</v>
      </c>
      <c r="I133" t="s">
        <v>4</v>
      </c>
      <c r="J133">
        <v>12</v>
      </c>
    </row>
    <row r="134" spans="1:10" x14ac:dyDescent="0.25">
      <c r="A134">
        <v>1716965</v>
      </c>
      <c r="B134" t="s">
        <v>13</v>
      </c>
      <c r="C134">
        <v>1</v>
      </c>
      <c r="D134" t="s">
        <v>20</v>
      </c>
      <c r="E134" t="s">
        <v>21</v>
      </c>
      <c r="F134" t="s">
        <v>164</v>
      </c>
      <c r="G134" t="s">
        <v>402</v>
      </c>
      <c r="H134">
        <v>37</v>
      </c>
      <c r="I134" t="s">
        <v>4</v>
      </c>
      <c r="J134">
        <v>12</v>
      </c>
    </row>
    <row r="135" spans="1:10" x14ac:dyDescent="0.25">
      <c r="A135">
        <v>1716966</v>
      </c>
      <c r="B135" t="s">
        <v>13</v>
      </c>
      <c r="C135">
        <v>1</v>
      </c>
      <c r="D135" t="s">
        <v>24</v>
      </c>
      <c r="E135" t="s">
        <v>7</v>
      </c>
      <c r="F135" t="s">
        <v>165</v>
      </c>
      <c r="G135" t="s">
        <v>402</v>
      </c>
      <c r="H135">
        <v>38</v>
      </c>
      <c r="I135" t="s">
        <v>9</v>
      </c>
      <c r="J135">
        <v>12</v>
      </c>
    </row>
    <row r="136" spans="1:10" x14ac:dyDescent="0.25">
      <c r="A136">
        <v>1716967</v>
      </c>
      <c r="B136" t="s">
        <v>13</v>
      </c>
      <c r="C136">
        <v>1</v>
      </c>
      <c r="D136" t="s">
        <v>166</v>
      </c>
      <c r="E136" t="s">
        <v>87</v>
      </c>
      <c r="F136" t="s">
        <v>167</v>
      </c>
      <c r="G136" t="s">
        <v>401</v>
      </c>
      <c r="H136">
        <v>38</v>
      </c>
      <c r="I136" t="s">
        <v>4</v>
      </c>
      <c r="J136">
        <v>12</v>
      </c>
    </row>
    <row r="137" spans="1:10" x14ac:dyDescent="0.25">
      <c r="A137">
        <v>1716968</v>
      </c>
      <c r="B137" t="s">
        <v>13</v>
      </c>
      <c r="C137">
        <v>1</v>
      </c>
      <c r="D137" t="s">
        <v>81</v>
      </c>
      <c r="E137" t="s">
        <v>73</v>
      </c>
      <c r="F137" t="s">
        <v>168</v>
      </c>
      <c r="G137" t="s">
        <v>402</v>
      </c>
      <c r="H137">
        <v>38</v>
      </c>
      <c r="I137" t="s">
        <v>4</v>
      </c>
      <c r="J137">
        <v>12</v>
      </c>
    </row>
    <row r="138" spans="1:10" x14ac:dyDescent="0.25">
      <c r="A138">
        <v>1716969</v>
      </c>
      <c r="B138" t="s">
        <v>13</v>
      </c>
      <c r="C138">
        <v>1</v>
      </c>
      <c r="D138" t="s">
        <v>26</v>
      </c>
      <c r="E138" t="s">
        <v>27</v>
      </c>
      <c r="F138" t="s">
        <v>75</v>
      </c>
      <c r="G138" t="s">
        <v>402</v>
      </c>
      <c r="H138">
        <v>36</v>
      </c>
      <c r="I138" t="s">
        <v>9</v>
      </c>
      <c r="J138">
        <v>12</v>
      </c>
    </row>
    <row r="139" spans="1:10" x14ac:dyDescent="0.25">
      <c r="A139">
        <v>1716970</v>
      </c>
      <c r="B139" t="s">
        <v>13</v>
      </c>
      <c r="C139">
        <v>1</v>
      </c>
      <c r="D139" t="s">
        <v>35</v>
      </c>
      <c r="E139" t="s">
        <v>7</v>
      </c>
      <c r="F139" t="s">
        <v>36</v>
      </c>
      <c r="G139" t="s">
        <v>401</v>
      </c>
      <c r="H139">
        <v>36</v>
      </c>
      <c r="I139" t="s">
        <v>4</v>
      </c>
      <c r="J139">
        <v>12</v>
      </c>
    </row>
    <row r="140" spans="1:10" x14ac:dyDescent="0.25">
      <c r="A140">
        <v>1716971</v>
      </c>
      <c r="B140" t="s">
        <v>13</v>
      </c>
      <c r="C140">
        <v>1</v>
      </c>
      <c r="D140" t="s">
        <v>31</v>
      </c>
      <c r="E140" t="s">
        <v>32</v>
      </c>
      <c r="F140" t="s">
        <v>154</v>
      </c>
      <c r="G140" t="s">
        <v>401</v>
      </c>
      <c r="H140">
        <v>39</v>
      </c>
      <c r="I140" t="s">
        <v>4</v>
      </c>
      <c r="J140">
        <v>12</v>
      </c>
    </row>
    <row r="141" spans="1:10" x14ac:dyDescent="0.25">
      <c r="A141">
        <v>1716972</v>
      </c>
      <c r="B141" t="s">
        <v>13</v>
      </c>
      <c r="C141">
        <v>1</v>
      </c>
      <c r="D141" t="s">
        <v>24</v>
      </c>
      <c r="E141" t="s">
        <v>7</v>
      </c>
      <c r="F141" t="s">
        <v>25</v>
      </c>
      <c r="G141" t="s">
        <v>402</v>
      </c>
      <c r="H141">
        <v>39</v>
      </c>
      <c r="I141" t="s">
        <v>4</v>
      </c>
      <c r="J141">
        <v>12</v>
      </c>
    </row>
    <row r="142" spans="1:10" x14ac:dyDescent="0.25">
      <c r="A142">
        <v>1716973</v>
      </c>
      <c r="B142" t="s">
        <v>13</v>
      </c>
      <c r="C142">
        <v>1</v>
      </c>
      <c r="D142" t="s">
        <v>24</v>
      </c>
      <c r="E142" t="s">
        <v>7</v>
      </c>
      <c r="F142" t="s">
        <v>169</v>
      </c>
      <c r="G142" t="s">
        <v>402</v>
      </c>
      <c r="H142">
        <v>38</v>
      </c>
      <c r="I142" t="s">
        <v>4</v>
      </c>
      <c r="J142">
        <v>12</v>
      </c>
    </row>
    <row r="143" spans="1:10" x14ac:dyDescent="0.25">
      <c r="A143">
        <v>1716974</v>
      </c>
      <c r="B143" t="s">
        <v>13</v>
      </c>
      <c r="C143">
        <v>1</v>
      </c>
      <c r="D143" t="s">
        <v>26</v>
      </c>
      <c r="E143" t="s">
        <v>27</v>
      </c>
      <c r="F143" t="s">
        <v>170</v>
      </c>
      <c r="G143" t="s">
        <v>401</v>
      </c>
      <c r="H143">
        <v>38</v>
      </c>
      <c r="I143" t="s">
        <v>4</v>
      </c>
      <c r="J143">
        <v>12</v>
      </c>
    </row>
    <row r="144" spans="1:10" x14ac:dyDescent="0.25">
      <c r="A144">
        <v>1716975</v>
      </c>
      <c r="B144" t="s">
        <v>13</v>
      </c>
      <c r="C144">
        <v>1</v>
      </c>
      <c r="D144" t="s">
        <v>94</v>
      </c>
      <c r="E144" t="s">
        <v>147</v>
      </c>
      <c r="F144" t="s">
        <v>171</v>
      </c>
      <c r="G144" t="s">
        <v>401</v>
      </c>
      <c r="H144">
        <v>24</v>
      </c>
      <c r="I144" t="s">
        <v>4</v>
      </c>
      <c r="J144">
        <v>12</v>
      </c>
    </row>
    <row r="145" spans="1:10" x14ac:dyDescent="0.25">
      <c r="A145">
        <v>1716978</v>
      </c>
      <c r="B145" t="s">
        <v>13</v>
      </c>
      <c r="C145">
        <v>1</v>
      </c>
      <c r="D145" t="s">
        <v>24</v>
      </c>
      <c r="E145" t="s">
        <v>7</v>
      </c>
      <c r="F145" t="s">
        <v>172</v>
      </c>
      <c r="G145" t="s">
        <v>402</v>
      </c>
      <c r="H145">
        <v>36</v>
      </c>
      <c r="I145" t="s">
        <v>4</v>
      </c>
      <c r="J145">
        <v>12</v>
      </c>
    </row>
    <row r="146" spans="1:10" x14ac:dyDescent="0.25">
      <c r="A146">
        <v>1716979</v>
      </c>
      <c r="B146" t="s">
        <v>13</v>
      </c>
      <c r="C146">
        <v>1</v>
      </c>
      <c r="D146" t="s">
        <v>26</v>
      </c>
      <c r="E146" t="s">
        <v>27</v>
      </c>
      <c r="F146" t="s">
        <v>28</v>
      </c>
      <c r="G146" t="s">
        <v>401</v>
      </c>
      <c r="H146">
        <v>37</v>
      </c>
      <c r="I146" t="s">
        <v>4</v>
      </c>
      <c r="J146">
        <v>12</v>
      </c>
    </row>
    <row r="147" spans="1:10" x14ac:dyDescent="0.25">
      <c r="A147">
        <v>1716981</v>
      </c>
      <c r="B147" t="s">
        <v>13</v>
      </c>
      <c r="C147">
        <v>1</v>
      </c>
      <c r="D147" t="s">
        <v>81</v>
      </c>
      <c r="E147" t="s">
        <v>73</v>
      </c>
      <c r="F147" t="s">
        <v>173</v>
      </c>
      <c r="G147" t="s">
        <v>402</v>
      </c>
      <c r="H147">
        <v>39</v>
      </c>
      <c r="I147" t="s">
        <v>9</v>
      </c>
      <c r="J147">
        <v>12</v>
      </c>
    </row>
    <row r="148" spans="1:10" x14ac:dyDescent="0.25">
      <c r="A148">
        <v>1716983</v>
      </c>
      <c r="B148" t="s">
        <v>13</v>
      </c>
      <c r="C148">
        <v>1</v>
      </c>
      <c r="D148" t="s">
        <v>24</v>
      </c>
      <c r="E148" t="s">
        <v>7</v>
      </c>
      <c r="F148" t="s">
        <v>169</v>
      </c>
      <c r="G148" t="s">
        <v>401</v>
      </c>
      <c r="H148">
        <v>39</v>
      </c>
      <c r="I148" t="s">
        <v>9</v>
      </c>
      <c r="J148">
        <v>12</v>
      </c>
    </row>
    <row r="149" spans="1:10" x14ac:dyDescent="0.25">
      <c r="A149">
        <v>1716984</v>
      </c>
      <c r="B149" t="s">
        <v>13</v>
      </c>
      <c r="C149">
        <v>1</v>
      </c>
      <c r="D149" t="s">
        <v>24</v>
      </c>
      <c r="E149" t="s">
        <v>7</v>
      </c>
      <c r="F149" t="s">
        <v>174</v>
      </c>
      <c r="G149" t="s">
        <v>402</v>
      </c>
      <c r="H149">
        <v>30</v>
      </c>
      <c r="I149" t="s">
        <v>9</v>
      </c>
      <c r="J149">
        <v>12</v>
      </c>
    </row>
    <row r="150" spans="1:10" x14ac:dyDescent="0.25">
      <c r="A150">
        <v>1716986</v>
      </c>
      <c r="B150" t="s">
        <v>13</v>
      </c>
      <c r="C150">
        <v>1</v>
      </c>
      <c r="D150" t="s">
        <v>175</v>
      </c>
      <c r="E150" t="s">
        <v>176</v>
      </c>
      <c r="F150" t="s">
        <v>177</v>
      </c>
      <c r="G150" t="s">
        <v>401</v>
      </c>
      <c r="H150">
        <v>26</v>
      </c>
      <c r="I150" t="s">
        <v>4</v>
      </c>
      <c r="J150">
        <v>12</v>
      </c>
    </row>
    <row r="151" spans="1:10" x14ac:dyDescent="0.25">
      <c r="A151">
        <v>1716987</v>
      </c>
      <c r="B151" t="s">
        <v>13</v>
      </c>
      <c r="C151">
        <v>1</v>
      </c>
      <c r="D151" t="s">
        <v>26</v>
      </c>
      <c r="E151" t="s">
        <v>27</v>
      </c>
      <c r="F151" t="s">
        <v>45</v>
      </c>
      <c r="G151" t="s">
        <v>402</v>
      </c>
      <c r="H151">
        <v>26</v>
      </c>
      <c r="I151" t="s">
        <v>9</v>
      </c>
      <c r="J151">
        <v>12</v>
      </c>
    </row>
    <row r="152" spans="1:10" x14ac:dyDescent="0.25">
      <c r="A152">
        <v>1716988</v>
      </c>
      <c r="B152" t="s">
        <v>13</v>
      </c>
      <c r="C152">
        <v>1</v>
      </c>
      <c r="D152" t="s">
        <v>20</v>
      </c>
      <c r="E152" t="s">
        <v>21</v>
      </c>
      <c r="F152" t="s">
        <v>178</v>
      </c>
      <c r="G152" t="s">
        <v>401</v>
      </c>
      <c r="H152">
        <v>24</v>
      </c>
      <c r="I152" t="s">
        <v>9</v>
      </c>
      <c r="J152">
        <v>12</v>
      </c>
    </row>
    <row r="153" spans="1:10" x14ac:dyDescent="0.25">
      <c r="A153">
        <v>1716989</v>
      </c>
      <c r="B153" t="s">
        <v>13</v>
      </c>
      <c r="C153">
        <v>1</v>
      </c>
      <c r="D153" t="s">
        <v>24</v>
      </c>
      <c r="E153" t="s">
        <v>7</v>
      </c>
      <c r="F153" t="s">
        <v>98</v>
      </c>
      <c r="G153" t="s">
        <v>401</v>
      </c>
      <c r="H153">
        <v>22</v>
      </c>
      <c r="I153" t="s">
        <v>4</v>
      </c>
      <c r="J153">
        <v>12</v>
      </c>
    </row>
    <row r="154" spans="1:10" x14ac:dyDescent="0.25">
      <c r="A154">
        <v>1716990</v>
      </c>
      <c r="B154" t="s">
        <v>13</v>
      </c>
      <c r="C154">
        <v>1</v>
      </c>
      <c r="D154" t="s">
        <v>179</v>
      </c>
      <c r="E154" t="s">
        <v>7</v>
      </c>
      <c r="F154" t="s">
        <v>180</v>
      </c>
      <c r="G154" t="s">
        <v>402</v>
      </c>
      <c r="H154">
        <v>31</v>
      </c>
      <c r="I154" t="s">
        <v>4</v>
      </c>
      <c r="J154">
        <v>12</v>
      </c>
    </row>
    <row r="155" spans="1:10" x14ac:dyDescent="0.25">
      <c r="A155">
        <v>1716993</v>
      </c>
      <c r="B155" t="s">
        <v>13</v>
      </c>
      <c r="C155">
        <v>1</v>
      </c>
      <c r="D155" t="s">
        <v>26</v>
      </c>
      <c r="E155" t="s">
        <v>27</v>
      </c>
      <c r="F155" t="s">
        <v>181</v>
      </c>
      <c r="G155" t="s">
        <v>402</v>
      </c>
      <c r="H155">
        <v>34</v>
      </c>
      <c r="I155" t="s">
        <v>4</v>
      </c>
      <c r="J155">
        <v>12</v>
      </c>
    </row>
    <row r="156" spans="1:10" x14ac:dyDescent="0.25">
      <c r="A156">
        <v>1716994</v>
      </c>
      <c r="B156" t="s">
        <v>13</v>
      </c>
      <c r="C156">
        <v>1</v>
      </c>
      <c r="D156" t="s">
        <v>20</v>
      </c>
      <c r="E156" t="s">
        <v>21</v>
      </c>
      <c r="F156" t="s">
        <v>178</v>
      </c>
      <c r="G156" t="s">
        <v>401</v>
      </c>
      <c r="H156">
        <v>26</v>
      </c>
      <c r="I156" t="s">
        <v>4</v>
      </c>
      <c r="J156">
        <v>12</v>
      </c>
    </row>
    <row r="157" spans="1:10" x14ac:dyDescent="0.25">
      <c r="A157">
        <v>1716995</v>
      </c>
      <c r="B157" t="s">
        <v>13</v>
      </c>
      <c r="C157">
        <v>1</v>
      </c>
      <c r="D157" t="s">
        <v>20</v>
      </c>
      <c r="E157" t="s">
        <v>21</v>
      </c>
      <c r="F157" t="s">
        <v>182</v>
      </c>
      <c r="G157" t="s">
        <v>401</v>
      </c>
      <c r="H157">
        <v>26</v>
      </c>
      <c r="I157" t="s">
        <v>4</v>
      </c>
      <c r="J157">
        <v>12</v>
      </c>
    </row>
    <row r="158" spans="1:10" x14ac:dyDescent="0.25">
      <c r="A158">
        <v>1716996</v>
      </c>
      <c r="B158" t="s">
        <v>13</v>
      </c>
      <c r="C158">
        <v>1</v>
      </c>
      <c r="D158" t="s">
        <v>20</v>
      </c>
      <c r="E158" t="s">
        <v>21</v>
      </c>
      <c r="F158" t="s">
        <v>178</v>
      </c>
      <c r="G158" t="s">
        <v>402</v>
      </c>
      <c r="H158">
        <v>31</v>
      </c>
      <c r="I158" t="s">
        <v>4</v>
      </c>
      <c r="J158">
        <v>12</v>
      </c>
    </row>
    <row r="159" spans="1:10" x14ac:dyDescent="0.25">
      <c r="A159">
        <v>1716997</v>
      </c>
      <c r="B159" t="s">
        <v>13</v>
      </c>
      <c r="C159">
        <v>1</v>
      </c>
      <c r="D159" t="s">
        <v>72</v>
      </c>
      <c r="E159" t="s">
        <v>73</v>
      </c>
      <c r="F159" t="s">
        <v>129</v>
      </c>
      <c r="G159" t="s">
        <v>402</v>
      </c>
      <c r="H159">
        <v>31</v>
      </c>
      <c r="I159" t="s">
        <v>4</v>
      </c>
      <c r="J159">
        <v>12</v>
      </c>
    </row>
    <row r="160" spans="1:10" x14ac:dyDescent="0.25">
      <c r="A160">
        <v>1717000</v>
      </c>
      <c r="B160" t="s">
        <v>13</v>
      </c>
      <c r="C160">
        <v>1</v>
      </c>
      <c r="D160" t="s">
        <v>35</v>
      </c>
      <c r="E160" t="s">
        <v>7</v>
      </c>
      <c r="F160" t="s">
        <v>183</v>
      </c>
      <c r="G160" t="s">
        <v>401</v>
      </c>
      <c r="H160">
        <v>23</v>
      </c>
      <c r="I160" t="s">
        <v>4</v>
      </c>
      <c r="J160">
        <v>12</v>
      </c>
    </row>
    <row r="161" spans="1:10" x14ac:dyDescent="0.25">
      <c r="A161">
        <v>1717001</v>
      </c>
      <c r="B161" t="s">
        <v>13</v>
      </c>
      <c r="C161">
        <v>1</v>
      </c>
      <c r="D161" t="s">
        <v>51</v>
      </c>
      <c r="E161" t="s">
        <v>7</v>
      </c>
      <c r="F161" t="s">
        <v>184</v>
      </c>
      <c r="G161" t="s">
        <v>401</v>
      </c>
      <c r="H161">
        <v>42</v>
      </c>
      <c r="I161" t="s">
        <v>4</v>
      </c>
      <c r="J161">
        <v>12</v>
      </c>
    </row>
    <row r="162" spans="1:10" x14ac:dyDescent="0.25">
      <c r="A162">
        <v>1717002</v>
      </c>
      <c r="B162" t="s">
        <v>13</v>
      </c>
      <c r="C162">
        <v>1</v>
      </c>
      <c r="D162" t="s">
        <v>26</v>
      </c>
      <c r="E162" t="s">
        <v>27</v>
      </c>
      <c r="F162" t="s">
        <v>136</v>
      </c>
      <c r="G162" t="s">
        <v>402</v>
      </c>
      <c r="H162">
        <v>30</v>
      </c>
      <c r="I162" t="s">
        <v>4</v>
      </c>
      <c r="J162">
        <v>12</v>
      </c>
    </row>
    <row r="163" spans="1:10" x14ac:dyDescent="0.25">
      <c r="A163">
        <v>1717003</v>
      </c>
      <c r="B163" t="s">
        <v>13</v>
      </c>
      <c r="C163">
        <v>1</v>
      </c>
      <c r="D163" t="s">
        <v>81</v>
      </c>
      <c r="E163" t="s">
        <v>73</v>
      </c>
      <c r="F163" t="s">
        <v>82</v>
      </c>
      <c r="G163" t="s">
        <v>402</v>
      </c>
      <c r="H163">
        <v>22</v>
      </c>
      <c r="I163" t="s">
        <v>9</v>
      </c>
      <c r="J163">
        <v>12</v>
      </c>
    </row>
    <row r="164" spans="1:10" x14ac:dyDescent="0.25">
      <c r="A164">
        <v>1717004</v>
      </c>
      <c r="B164" t="s">
        <v>13</v>
      </c>
      <c r="C164">
        <v>1</v>
      </c>
      <c r="D164" t="s">
        <v>6</v>
      </c>
      <c r="E164" t="s">
        <v>7</v>
      </c>
      <c r="F164" t="s">
        <v>58</v>
      </c>
      <c r="G164" t="s">
        <v>401</v>
      </c>
      <c r="H164">
        <v>30</v>
      </c>
      <c r="I164" t="s">
        <v>9</v>
      </c>
      <c r="J164">
        <v>12</v>
      </c>
    </row>
    <row r="165" spans="1:10" x14ac:dyDescent="0.25">
      <c r="A165">
        <v>1717006</v>
      </c>
      <c r="B165" t="s">
        <v>13</v>
      </c>
      <c r="C165">
        <v>1</v>
      </c>
      <c r="D165" t="s">
        <v>24</v>
      </c>
      <c r="E165" t="s">
        <v>7</v>
      </c>
      <c r="F165" t="s">
        <v>30</v>
      </c>
      <c r="G165" t="s">
        <v>402</v>
      </c>
      <c r="H165">
        <v>23</v>
      </c>
      <c r="I165" t="s">
        <v>4</v>
      </c>
      <c r="J165">
        <v>12</v>
      </c>
    </row>
    <row r="166" spans="1:10" x14ac:dyDescent="0.25">
      <c r="A166">
        <v>1717008</v>
      </c>
      <c r="B166" t="s">
        <v>13</v>
      </c>
      <c r="C166">
        <v>1</v>
      </c>
      <c r="D166" t="s">
        <v>17</v>
      </c>
      <c r="E166" t="s">
        <v>18</v>
      </c>
      <c r="F166" t="s">
        <v>185</v>
      </c>
      <c r="G166" t="s">
        <v>402</v>
      </c>
      <c r="H166">
        <v>23</v>
      </c>
      <c r="I166" t="s">
        <v>4</v>
      </c>
      <c r="J166">
        <v>12</v>
      </c>
    </row>
    <row r="167" spans="1:10" x14ac:dyDescent="0.25">
      <c r="A167">
        <v>1717009</v>
      </c>
      <c r="B167" t="s">
        <v>13</v>
      </c>
      <c r="C167">
        <v>1</v>
      </c>
      <c r="D167" t="s">
        <v>24</v>
      </c>
      <c r="E167" t="s">
        <v>7</v>
      </c>
      <c r="F167" t="s">
        <v>124</v>
      </c>
      <c r="G167" t="s">
        <v>402</v>
      </c>
      <c r="H167">
        <v>24</v>
      </c>
      <c r="I167" t="s">
        <v>4</v>
      </c>
      <c r="J167">
        <v>12</v>
      </c>
    </row>
    <row r="168" spans="1:10" x14ac:dyDescent="0.25">
      <c r="A168">
        <v>1717012</v>
      </c>
      <c r="B168" t="s">
        <v>13</v>
      </c>
      <c r="C168">
        <v>1</v>
      </c>
      <c r="D168" t="s">
        <v>24</v>
      </c>
      <c r="E168" t="s">
        <v>7</v>
      </c>
      <c r="F168" t="s">
        <v>115</v>
      </c>
      <c r="G168" t="s">
        <v>401</v>
      </c>
      <c r="H168">
        <v>30</v>
      </c>
      <c r="I168" t="s">
        <v>4</v>
      </c>
      <c r="J168">
        <v>12</v>
      </c>
    </row>
    <row r="169" spans="1:10" x14ac:dyDescent="0.25">
      <c r="A169">
        <v>1717013</v>
      </c>
      <c r="B169" t="s">
        <v>13</v>
      </c>
      <c r="C169">
        <v>1</v>
      </c>
      <c r="D169" t="s">
        <v>20</v>
      </c>
      <c r="E169" t="s">
        <v>21</v>
      </c>
      <c r="F169" t="s">
        <v>186</v>
      </c>
      <c r="G169" t="s">
        <v>401</v>
      </c>
      <c r="H169">
        <v>24</v>
      </c>
      <c r="I169" t="s">
        <v>9</v>
      </c>
      <c r="J169">
        <v>12</v>
      </c>
    </row>
    <row r="170" spans="1:10" x14ac:dyDescent="0.25">
      <c r="A170">
        <v>1717014</v>
      </c>
      <c r="B170" t="s">
        <v>13</v>
      </c>
      <c r="C170">
        <v>1</v>
      </c>
      <c r="D170" t="s">
        <v>26</v>
      </c>
      <c r="E170" t="s">
        <v>27</v>
      </c>
      <c r="F170" t="s">
        <v>187</v>
      </c>
      <c r="G170" t="s">
        <v>402</v>
      </c>
      <c r="H170">
        <v>30</v>
      </c>
      <c r="I170" t="s">
        <v>9</v>
      </c>
      <c r="J170">
        <v>12</v>
      </c>
    </row>
    <row r="171" spans="1:10" x14ac:dyDescent="0.25">
      <c r="A171">
        <v>1717016</v>
      </c>
      <c r="B171" t="s">
        <v>13</v>
      </c>
      <c r="C171">
        <v>1</v>
      </c>
      <c r="D171" t="s">
        <v>24</v>
      </c>
      <c r="E171" t="s">
        <v>7</v>
      </c>
      <c r="F171" t="s">
        <v>188</v>
      </c>
      <c r="G171" t="s">
        <v>402</v>
      </c>
      <c r="H171">
        <v>25</v>
      </c>
      <c r="I171" t="s">
        <v>4</v>
      </c>
      <c r="J171">
        <v>12</v>
      </c>
    </row>
    <row r="172" spans="1:10" x14ac:dyDescent="0.25">
      <c r="A172">
        <v>1717017</v>
      </c>
      <c r="B172" t="s">
        <v>13</v>
      </c>
      <c r="C172">
        <v>1</v>
      </c>
      <c r="D172" t="s">
        <v>24</v>
      </c>
      <c r="E172" t="s">
        <v>7</v>
      </c>
      <c r="F172" t="s">
        <v>39</v>
      </c>
      <c r="G172" t="s">
        <v>402</v>
      </c>
      <c r="H172">
        <v>31</v>
      </c>
      <c r="I172" t="s">
        <v>4</v>
      </c>
      <c r="J172">
        <v>12</v>
      </c>
    </row>
    <row r="173" spans="1:10" x14ac:dyDescent="0.25">
      <c r="A173">
        <v>1717018</v>
      </c>
      <c r="B173" t="s">
        <v>13</v>
      </c>
      <c r="C173">
        <v>1</v>
      </c>
      <c r="D173" t="s">
        <v>24</v>
      </c>
      <c r="E173" t="s">
        <v>7</v>
      </c>
      <c r="F173" t="s">
        <v>153</v>
      </c>
      <c r="G173" t="s">
        <v>401</v>
      </c>
      <c r="H173">
        <v>51</v>
      </c>
      <c r="I173" t="s">
        <v>9</v>
      </c>
      <c r="J173">
        <v>12</v>
      </c>
    </row>
    <row r="174" spans="1:10" x14ac:dyDescent="0.25">
      <c r="A174">
        <v>1717019</v>
      </c>
      <c r="B174" t="s">
        <v>13</v>
      </c>
      <c r="C174">
        <v>1</v>
      </c>
      <c r="D174" t="s">
        <v>17</v>
      </c>
      <c r="E174" t="s">
        <v>18</v>
      </c>
      <c r="F174" t="s">
        <v>189</v>
      </c>
      <c r="G174" t="s">
        <v>401</v>
      </c>
      <c r="H174">
        <v>24</v>
      </c>
      <c r="I174" t="s">
        <v>4</v>
      </c>
      <c r="J174">
        <v>12</v>
      </c>
    </row>
    <row r="175" spans="1:10" x14ac:dyDescent="0.25">
      <c r="A175">
        <v>1717020</v>
      </c>
      <c r="B175" t="s">
        <v>13</v>
      </c>
      <c r="C175">
        <v>1</v>
      </c>
      <c r="D175" t="s">
        <v>24</v>
      </c>
      <c r="E175" t="s">
        <v>7</v>
      </c>
      <c r="F175" t="s">
        <v>153</v>
      </c>
      <c r="G175" t="s">
        <v>401</v>
      </c>
      <c r="H175">
        <v>27</v>
      </c>
      <c r="I175" t="s">
        <v>4</v>
      </c>
      <c r="J175">
        <v>12</v>
      </c>
    </row>
    <row r="176" spans="1:10" x14ac:dyDescent="0.25">
      <c r="A176">
        <v>1717023</v>
      </c>
      <c r="B176" t="s">
        <v>13</v>
      </c>
      <c r="C176">
        <v>1</v>
      </c>
      <c r="D176" t="s">
        <v>51</v>
      </c>
      <c r="E176" t="s">
        <v>7</v>
      </c>
      <c r="F176" t="s">
        <v>190</v>
      </c>
      <c r="G176" t="s">
        <v>402</v>
      </c>
      <c r="H176">
        <v>22</v>
      </c>
      <c r="I176" t="s">
        <v>4</v>
      </c>
      <c r="J176">
        <v>12</v>
      </c>
    </row>
    <row r="177" spans="1:10" x14ac:dyDescent="0.25">
      <c r="A177">
        <v>1717024</v>
      </c>
      <c r="B177" t="s">
        <v>13</v>
      </c>
      <c r="C177">
        <v>1</v>
      </c>
      <c r="D177" t="s">
        <v>42</v>
      </c>
      <c r="E177" t="s">
        <v>43</v>
      </c>
      <c r="F177" t="s">
        <v>191</v>
      </c>
      <c r="G177" t="s">
        <v>402</v>
      </c>
      <c r="H177">
        <v>33</v>
      </c>
      <c r="I177" t="s">
        <v>4</v>
      </c>
      <c r="J177">
        <v>12</v>
      </c>
    </row>
    <row r="178" spans="1:10" x14ac:dyDescent="0.25">
      <c r="A178">
        <v>1717026</v>
      </c>
      <c r="B178" t="s">
        <v>13</v>
      </c>
      <c r="C178">
        <v>1</v>
      </c>
      <c r="D178" t="s">
        <v>24</v>
      </c>
      <c r="E178" t="s">
        <v>7</v>
      </c>
      <c r="F178" t="s">
        <v>192</v>
      </c>
      <c r="G178" t="s">
        <v>402</v>
      </c>
      <c r="H178">
        <v>30</v>
      </c>
      <c r="I178" t="s">
        <v>4</v>
      </c>
      <c r="J178">
        <v>12</v>
      </c>
    </row>
    <row r="179" spans="1:10" x14ac:dyDescent="0.25">
      <c r="A179">
        <v>1717028</v>
      </c>
      <c r="B179" t="s">
        <v>13</v>
      </c>
      <c r="C179">
        <v>1</v>
      </c>
      <c r="D179" t="s">
        <v>24</v>
      </c>
      <c r="E179" t="s">
        <v>7</v>
      </c>
      <c r="F179" t="s">
        <v>25</v>
      </c>
      <c r="G179" t="s">
        <v>401</v>
      </c>
      <c r="H179">
        <v>22</v>
      </c>
      <c r="I179" t="s">
        <v>9</v>
      </c>
      <c r="J179">
        <v>12</v>
      </c>
    </row>
    <row r="180" spans="1:10" x14ac:dyDescent="0.25">
      <c r="A180">
        <v>1717029</v>
      </c>
      <c r="B180" t="s">
        <v>13</v>
      </c>
      <c r="C180">
        <v>1</v>
      </c>
      <c r="D180" t="s">
        <v>24</v>
      </c>
      <c r="E180" t="s">
        <v>7</v>
      </c>
      <c r="F180" t="s">
        <v>124</v>
      </c>
      <c r="G180" t="s">
        <v>402</v>
      </c>
      <c r="H180">
        <v>42</v>
      </c>
      <c r="I180" t="s">
        <v>4</v>
      </c>
      <c r="J180">
        <v>12</v>
      </c>
    </row>
    <row r="181" spans="1:10" x14ac:dyDescent="0.25">
      <c r="A181">
        <v>1717030</v>
      </c>
      <c r="B181" t="s">
        <v>13</v>
      </c>
      <c r="C181">
        <v>1</v>
      </c>
      <c r="D181" t="s">
        <v>26</v>
      </c>
      <c r="E181" t="s">
        <v>27</v>
      </c>
      <c r="F181" t="s">
        <v>193</v>
      </c>
      <c r="G181" t="s">
        <v>401</v>
      </c>
      <c r="H181">
        <v>51</v>
      </c>
      <c r="I181" t="s">
        <v>4</v>
      </c>
      <c r="J181">
        <v>12</v>
      </c>
    </row>
    <row r="182" spans="1:10" x14ac:dyDescent="0.25">
      <c r="A182">
        <v>1717031</v>
      </c>
      <c r="B182" t="s">
        <v>13</v>
      </c>
      <c r="C182">
        <v>1</v>
      </c>
      <c r="D182" t="s">
        <v>24</v>
      </c>
      <c r="E182" t="s">
        <v>7</v>
      </c>
      <c r="F182" t="s">
        <v>53</v>
      </c>
      <c r="G182" t="s">
        <v>402</v>
      </c>
      <c r="H182">
        <v>31</v>
      </c>
      <c r="I182" t="s">
        <v>4</v>
      </c>
      <c r="J182">
        <v>12</v>
      </c>
    </row>
    <row r="183" spans="1:10" x14ac:dyDescent="0.25">
      <c r="A183">
        <v>1717034</v>
      </c>
      <c r="B183" t="s">
        <v>13</v>
      </c>
      <c r="C183">
        <v>1</v>
      </c>
      <c r="D183" t="s">
        <v>94</v>
      </c>
      <c r="E183" t="s">
        <v>147</v>
      </c>
      <c r="F183" t="s">
        <v>194</v>
      </c>
      <c r="G183" t="s">
        <v>402</v>
      </c>
      <c r="H183">
        <v>30</v>
      </c>
      <c r="I183" t="s">
        <v>4</v>
      </c>
      <c r="J183">
        <v>12</v>
      </c>
    </row>
    <row r="184" spans="1:10" x14ac:dyDescent="0.25">
      <c r="A184">
        <v>1717036</v>
      </c>
      <c r="B184" t="s">
        <v>13</v>
      </c>
      <c r="C184">
        <v>1</v>
      </c>
      <c r="D184" t="s">
        <v>81</v>
      </c>
      <c r="E184" t="s">
        <v>73</v>
      </c>
      <c r="F184" t="s">
        <v>82</v>
      </c>
      <c r="G184" t="s">
        <v>402</v>
      </c>
      <c r="H184">
        <v>27</v>
      </c>
      <c r="I184" t="s">
        <v>9</v>
      </c>
      <c r="J184">
        <v>12</v>
      </c>
    </row>
    <row r="185" spans="1:10" x14ac:dyDescent="0.25">
      <c r="A185">
        <v>1717038</v>
      </c>
      <c r="B185" t="s">
        <v>13</v>
      </c>
      <c r="C185">
        <v>1</v>
      </c>
      <c r="D185" t="s">
        <v>24</v>
      </c>
      <c r="E185" t="s">
        <v>7</v>
      </c>
      <c r="F185" t="s">
        <v>152</v>
      </c>
      <c r="G185" t="s">
        <v>401</v>
      </c>
      <c r="H185">
        <v>26</v>
      </c>
      <c r="I185" t="s">
        <v>9</v>
      </c>
      <c r="J185">
        <v>12</v>
      </c>
    </row>
    <row r="186" spans="1:10" x14ac:dyDescent="0.25">
      <c r="A186">
        <v>1717040</v>
      </c>
      <c r="B186" t="s">
        <v>13</v>
      </c>
      <c r="C186">
        <v>1</v>
      </c>
      <c r="D186" t="s">
        <v>94</v>
      </c>
      <c r="E186" t="s">
        <v>147</v>
      </c>
      <c r="F186" t="s">
        <v>195</v>
      </c>
      <c r="G186" t="s">
        <v>401</v>
      </c>
      <c r="H186">
        <v>26</v>
      </c>
      <c r="I186" t="s">
        <v>4</v>
      </c>
      <c r="J186">
        <v>12</v>
      </c>
    </row>
    <row r="187" spans="1:10" x14ac:dyDescent="0.25">
      <c r="A187">
        <v>1717041</v>
      </c>
      <c r="B187" t="s">
        <v>13</v>
      </c>
      <c r="C187">
        <v>1</v>
      </c>
      <c r="D187" t="s">
        <v>24</v>
      </c>
      <c r="E187" t="s">
        <v>7</v>
      </c>
      <c r="F187" t="s">
        <v>196</v>
      </c>
      <c r="G187" t="s">
        <v>402</v>
      </c>
      <c r="H187">
        <v>33</v>
      </c>
      <c r="I187" t="s">
        <v>4</v>
      </c>
      <c r="J187">
        <v>12</v>
      </c>
    </row>
    <row r="188" spans="1:10" x14ac:dyDescent="0.25">
      <c r="A188">
        <v>1717043</v>
      </c>
      <c r="B188" t="s">
        <v>13</v>
      </c>
      <c r="C188">
        <v>1</v>
      </c>
      <c r="D188" t="s">
        <v>24</v>
      </c>
      <c r="E188" t="s">
        <v>7</v>
      </c>
      <c r="F188" t="s">
        <v>141</v>
      </c>
      <c r="G188" t="s">
        <v>401</v>
      </c>
      <c r="H188">
        <v>42</v>
      </c>
      <c r="I188" t="s">
        <v>4</v>
      </c>
      <c r="J188">
        <v>12</v>
      </c>
    </row>
    <row r="189" spans="1:10" x14ac:dyDescent="0.25">
      <c r="A189">
        <v>1717044</v>
      </c>
      <c r="B189" t="s">
        <v>13</v>
      </c>
      <c r="C189">
        <v>1</v>
      </c>
      <c r="D189" t="s">
        <v>24</v>
      </c>
      <c r="E189" t="s">
        <v>7</v>
      </c>
      <c r="F189" t="s">
        <v>37</v>
      </c>
      <c r="G189" t="s">
        <v>401</v>
      </c>
      <c r="H189">
        <v>31</v>
      </c>
      <c r="I189" t="s">
        <v>4</v>
      </c>
      <c r="J189">
        <v>12</v>
      </c>
    </row>
    <row r="190" spans="1:10" x14ac:dyDescent="0.25">
      <c r="A190">
        <v>1717046</v>
      </c>
      <c r="B190" t="s">
        <v>13</v>
      </c>
      <c r="C190">
        <v>1</v>
      </c>
      <c r="D190" t="s">
        <v>24</v>
      </c>
      <c r="E190" t="s">
        <v>7</v>
      </c>
      <c r="F190" t="s">
        <v>197</v>
      </c>
      <c r="G190" t="s">
        <v>402</v>
      </c>
      <c r="H190">
        <v>34</v>
      </c>
      <c r="I190" t="s">
        <v>4</v>
      </c>
      <c r="J190">
        <v>12</v>
      </c>
    </row>
    <row r="191" spans="1:10" x14ac:dyDescent="0.25">
      <c r="A191">
        <v>1717047</v>
      </c>
      <c r="B191" t="s">
        <v>13</v>
      </c>
      <c r="C191">
        <v>1</v>
      </c>
      <c r="D191" t="s">
        <v>17</v>
      </c>
      <c r="E191" t="s">
        <v>18</v>
      </c>
      <c r="F191" t="s">
        <v>198</v>
      </c>
      <c r="G191" t="s">
        <v>402</v>
      </c>
      <c r="H191">
        <v>30</v>
      </c>
      <c r="I191" t="s">
        <v>9</v>
      </c>
      <c r="J191">
        <v>12</v>
      </c>
    </row>
    <row r="192" spans="1:10" x14ac:dyDescent="0.25">
      <c r="A192">
        <v>1554087</v>
      </c>
      <c r="B192" t="s">
        <v>23</v>
      </c>
      <c r="C192">
        <v>1</v>
      </c>
      <c r="D192" t="s">
        <v>24</v>
      </c>
      <c r="E192" t="s">
        <v>7</v>
      </c>
      <c r="F192" t="s">
        <v>199</v>
      </c>
      <c r="G192" t="s">
        <v>402</v>
      </c>
      <c r="H192">
        <v>31</v>
      </c>
      <c r="I192" t="s">
        <v>4</v>
      </c>
      <c r="J192">
        <v>12</v>
      </c>
    </row>
    <row r="193" spans="1:10" x14ac:dyDescent="0.25">
      <c r="A193">
        <v>1572205</v>
      </c>
      <c r="B193" t="s">
        <v>23</v>
      </c>
      <c r="C193">
        <v>1</v>
      </c>
      <c r="D193" t="s">
        <v>24</v>
      </c>
      <c r="E193" t="s">
        <v>7</v>
      </c>
      <c r="F193" t="s">
        <v>124</v>
      </c>
      <c r="G193" t="s">
        <v>401</v>
      </c>
      <c r="H193">
        <v>30</v>
      </c>
      <c r="I193" t="s">
        <v>4</v>
      </c>
      <c r="J193">
        <v>12</v>
      </c>
    </row>
    <row r="194" spans="1:10" x14ac:dyDescent="0.25">
      <c r="A194">
        <v>1580010</v>
      </c>
      <c r="B194" t="s">
        <v>23</v>
      </c>
      <c r="C194">
        <v>2</v>
      </c>
      <c r="D194" t="s">
        <v>55</v>
      </c>
      <c r="E194" t="s">
        <v>11</v>
      </c>
      <c r="F194" t="s">
        <v>56</v>
      </c>
      <c r="G194" t="s">
        <v>401</v>
      </c>
      <c r="H194">
        <v>30</v>
      </c>
      <c r="I194" t="s">
        <v>4</v>
      </c>
      <c r="J194">
        <v>12</v>
      </c>
    </row>
    <row r="195" spans="1:10" x14ac:dyDescent="0.25">
      <c r="A195">
        <v>1587811</v>
      </c>
      <c r="B195" t="s">
        <v>23</v>
      </c>
      <c r="C195">
        <v>1</v>
      </c>
      <c r="D195" t="s">
        <v>24</v>
      </c>
      <c r="E195" t="s">
        <v>7</v>
      </c>
      <c r="F195" t="s">
        <v>200</v>
      </c>
      <c r="G195" t="s">
        <v>402</v>
      </c>
      <c r="H195">
        <v>34</v>
      </c>
      <c r="I195" t="s">
        <v>4</v>
      </c>
      <c r="J195">
        <v>12</v>
      </c>
    </row>
    <row r="196" spans="1:10" x14ac:dyDescent="0.25">
      <c r="A196">
        <v>1589122</v>
      </c>
      <c r="B196" t="s">
        <v>23</v>
      </c>
      <c r="C196">
        <v>1</v>
      </c>
      <c r="D196" t="s">
        <v>42</v>
      </c>
      <c r="E196" t="s">
        <v>43</v>
      </c>
      <c r="F196" t="s">
        <v>201</v>
      </c>
      <c r="G196" t="s">
        <v>402</v>
      </c>
      <c r="H196">
        <v>31</v>
      </c>
      <c r="I196" t="s">
        <v>4</v>
      </c>
      <c r="J196">
        <v>12</v>
      </c>
    </row>
    <row r="197" spans="1:10" x14ac:dyDescent="0.25">
      <c r="A197">
        <v>1703714</v>
      </c>
      <c r="B197" t="s">
        <v>23</v>
      </c>
      <c r="C197">
        <v>1</v>
      </c>
      <c r="D197" t="s">
        <v>24</v>
      </c>
      <c r="E197" t="s">
        <v>7</v>
      </c>
      <c r="F197" t="s">
        <v>174</v>
      </c>
      <c r="G197" t="s">
        <v>402</v>
      </c>
      <c r="H197">
        <v>30</v>
      </c>
      <c r="I197" t="s">
        <v>9</v>
      </c>
      <c r="J197">
        <v>12</v>
      </c>
    </row>
    <row r="198" spans="1:10" x14ac:dyDescent="0.25">
      <c r="A198">
        <v>1703838</v>
      </c>
      <c r="B198" t="s">
        <v>23</v>
      </c>
      <c r="C198">
        <v>1</v>
      </c>
      <c r="D198" t="s">
        <v>24</v>
      </c>
      <c r="E198" t="s">
        <v>7</v>
      </c>
      <c r="F198" t="s">
        <v>40</v>
      </c>
      <c r="G198" t="s">
        <v>401</v>
      </c>
      <c r="H198">
        <v>26</v>
      </c>
      <c r="I198" t="s">
        <v>9</v>
      </c>
      <c r="J198">
        <v>12</v>
      </c>
    </row>
    <row r="199" spans="1:10" x14ac:dyDescent="0.25">
      <c r="A199">
        <v>1703936</v>
      </c>
      <c r="B199" t="s">
        <v>23</v>
      </c>
      <c r="C199">
        <v>1</v>
      </c>
      <c r="D199" t="s">
        <v>20</v>
      </c>
      <c r="E199" t="s">
        <v>21</v>
      </c>
      <c r="F199" t="s">
        <v>186</v>
      </c>
      <c r="G199" t="s">
        <v>401</v>
      </c>
      <c r="H199">
        <v>31</v>
      </c>
      <c r="I199" t="s">
        <v>9</v>
      </c>
      <c r="J199">
        <v>12</v>
      </c>
    </row>
    <row r="200" spans="1:10" x14ac:dyDescent="0.25">
      <c r="A200">
        <v>1704272</v>
      </c>
      <c r="B200" t="s">
        <v>23</v>
      </c>
      <c r="C200">
        <v>1</v>
      </c>
      <c r="D200" t="s">
        <v>26</v>
      </c>
      <c r="E200" t="s">
        <v>27</v>
      </c>
      <c r="F200" t="s">
        <v>114</v>
      </c>
      <c r="G200" t="s">
        <v>401</v>
      </c>
      <c r="H200">
        <v>31</v>
      </c>
      <c r="I200" t="s">
        <v>9</v>
      </c>
      <c r="J200">
        <v>12</v>
      </c>
    </row>
    <row r="201" spans="1:10" x14ac:dyDescent="0.25">
      <c r="A201">
        <v>1704476</v>
      </c>
      <c r="B201" t="s">
        <v>23</v>
      </c>
      <c r="C201">
        <v>3</v>
      </c>
      <c r="D201" t="s">
        <v>24</v>
      </c>
      <c r="E201" t="s">
        <v>7</v>
      </c>
      <c r="F201" t="s">
        <v>202</v>
      </c>
      <c r="G201" t="s">
        <v>402</v>
      </c>
      <c r="H201">
        <v>33</v>
      </c>
      <c r="I201" t="s">
        <v>9</v>
      </c>
      <c r="J201">
        <v>12</v>
      </c>
    </row>
    <row r="202" spans="1:10" x14ac:dyDescent="0.25">
      <c r="A202">
        <v>1704496</v>
      </c>
      <c r="B202" t="s">
        <v>23</v>
      </c>
      <c r="C202">
        <v>1</v>
      </c>
      <c r="D202" t="s">
        <v>24</v>
      </c>
      <c r="E202" t="s">
        <v>7</v>
      </c>
      <c r="F202" t="s">
        <v>30</v>
      </c>
      <c r="G202" t="s">
        <v>401</v>
      </c>
      <c r="H202">
        <v>34</v>
      </c>
      <c r="I202" t="s">
        <v>4</v>
      </c>
      <c r="J202">
        <v>12</v>
      </c>
    </row>
    <row r="203" spans="1:10" x14ac:dyDescent="0.25">
      <c r="A203">
        <v>1704862</v>
      </c>
      <c r="B203" t="s">
        <v>23</v>
      </c>
      <c r="C203">
        <v>1</v>
      </c>
      <c r="D203" t="s">
        <v>203</v>
      </c>
      <c r="E203" t="s">
        <v>87</v>
      </c>
      <c r="F203" t="s">
        <v>204</v>
      </c>
      <c r="G203" t="s">
        <v>401</v>
      </c>
      <c r="H203">
        <v>27</v>
      </c>
      <c r="I203" t="s">
        <v>4</v>
      </c>
      <c r="J203">
        <v>12</v>
      </c>
    </row>
    <row r="204" spans="1:10" x14ac:dyDescent="0.25">
      <c r="A204">
        <v>1704880</v>
      </c>
      <c r="B204" t="s">
        <v>23</v>
      </c>
      <c r="C204">
        <v>1</v>
      </c>
      <c r="D204" t="s">
        <v>24</v>
      </c>
      <c r="E204" t="s">
        <v>7</v>
      </c>
      <c r="F204" t="s">
        <v>30</v>
      </c>
      <c r="G204" t="s">
        <v>402</v>
      </c>
      <c r="H204">
        <v>30</v>
      </c>
      <c r="I204" t="s">
        <v>4</v>
      </c>
      <c r="J204">
        <v>12</v>
      </c>
    </row>
    <row r="205" spans="1:10" x14ac:dyDescent="0.25">
      <c r="A205">
        <v>1704951</v>
      </c>
      <c r="B205" t="s">
        <v>23</v>
      </c>
      <c r="C205">
        <v>1</v>
      </c>
      <c r="D205" t="s">
        <v>6</v>
      </c>
      <c r="E205" t="s">
        <v>7</v>
      </c>
      <c r="F205" t="s">
        <v>205</v>
      </c>
      <c r="G205" t="s">
        <v>401</v>
      </c>
      <c r="H205">
        <v>31</v>
      </c>
      <c r="I205" t="s">
        <v>4</v>
      </c>
      <c r="J205">
        <v>12</v>
      </c>
    </row>
    <row r="206" spans="1:10" x14ac:dyDescent="0.25">
      <c r="A206">
        <v>1704953</v>
      </c>
      <c r="B206" t="s">
        <v>23</v>
      </c>
      <c r="C206">
        <v>1</v>
      </c>
      <c r="D206" t="s">
        <v>26</v>
      </c>
      <c r="E206" t="s">
        <v>27</v>
      </c>
      <c r="F206" t="s">
        <v>67</v>
      </c>
      <c r="G206" t="s">
        <v>402</v>
      </c>
      <c r="H206">
        <v>30</v>
      </c>
      <c r="I206" t="s">
        <v>4</v>
      </c>
      <c r="J206">
        <v>12</v>
      </c>
    </row>
    <row r="207" spans="1:10" x14ac:dyDescent="0.25">
      <c r="A207">
        <v>1712619</v>
      </c>
      <c r="B207" t="s">
        <v>23</v>
      </c>
      <c r="C207">
        <v>1</v>
      </c>
      <c r="D207" t="s">
        <v>206</v>
      </c>
      <c r="E207" t="s">
        <v>87</v>
      </c>
      <c r="F207" t="s">
        <v>207</v>
      </c>
      <c r="G207" t="s">
        <v>402</v>
      </c>
      <c r="H207">
        <v>26</v>
      </c>
      <c r="I207" t="s">
        <v>9</v>
      </c>
      <c r="J207">
        <v>12</v>
      </c>
    </row>
    <row r="208" spans="1:10" x14ac:dyDescent="0.25">
      <c r="A208">
        <v>1713824</v>
      </c>
      <c r="B208" t="s">
        <v>23</v>
      </c>
      <c r="C208">
        <v>1</v>
      </c>
      <c r="D208" t="s">
        <v>26</v>
      </c>
      <c r="E208" t="s">
        <v>27</v>
      </c>
      <c r="F208" t="s">
        <v>208</v>
      </c>
      <c r="G208" t="s">
        <v>402</v>
      </c>
      <c r="H208">
        <v>33</v>
      </c>
      <c r="I208" t="s">
        <v>9</v>
      </c>
      <c r="J208">
        <v>12</v>
      </c>
    </row>
    <row r="209" spans="1:10" x14ac:dyDescent="0.25">
      <c r="A209">
        <v>1717048</v>
      </c>
      <c r="B209" t="s">
        <v>13</v>
      </c>
      <c r="C209">
        <v>1</v>
      </c>
      <c r="D209" t="s">
        <v>24</v>
      </c>
      <c r="E209" t="s">
        <v>7</v>
      </c>
      <c r="F209" t="s">
        <v>192</v>
      </c>
      <c r="G209" t="s">
        <v>401</v>
      </c>
      <c r="H209">
        <v>30</v>
      </c>
      <c r="I209" t="s">
        <v>4</v>
      </c>
      <c r="J209">
        <v>12</v>
      </c>
    </row>
    <row r="210" spans="1:10" x14ac:dyDescent="0.25">
      <c r="A210">
        <v>1717049</v>
      </c>
      <c r="B210" t="s">
        <v>13</v>
      </c>
      <c r="C210">
        <v>1</v>
      </c>
      <c r="D210" t="s">
        <v>24</v>
      </c>
      <c r="E210" t="s">
        <v>7</v>
      </c>
      <c r="F210" t="s">
        <v>30</v>
      </c>
      <c r="G210" t="s">
        <v>401</v>
      </c>
      <c r="H210">
        <v>26</v>
      </c>
      <c r="I210" t="s">
        <v>4</v>
      </c>
      <c r="J210">
        <v>12</v>
      </c>
    </row>
    <row r="211" spans="1:10" x14ac:dyDescent="0.25">
      <c r="A211">
        <v>1717050</v>
      </c>
      <c r="B211" t="s">
        <v>13</v>
      </c>
      <c r="C211">
        <v>1</v>
      </c>
      <c r="D211" t="s">
        <v>81</v>
      </c>
      <c r="E211" t="s">
        <v>73</v>
      </c>
      <c r="F211" t="s">
        <v>82</v>
      </c>
      <c r="G211" t="s">
        <v>402</v>
      </c>
      <c r="H211">
        <v>34</v>
      </c>
      <c r="I211" t="s">
        <v>4</v>
      </c>
      <c r="J211">
        <v>12</v>
      </c>
    </row>
    <row r="212" spans="1:10" x14ac:dyDescent="0.25">
      <c r="A212">
        <v>1717051</v>
      </c>
      <c r="B212" t="s">
        <v>13</v>
      </c>
      <c r="C212">
        <v>1</v>
      </c>
      <c r="D212" t="s">
        <v>209</v>
      </c>
      <c r="E212" t="s">
        <v>77</v>
      </c>
      <c r="F212" t="s">
        <v>210</v>
      </c>
      <c r="G212" t="s">
        <v>402</v>
      </c>
      <c r="H212">
        <v>33</v>
      </c>
      <c r="I212" t="s">
        <v>4</v>
      </c>
      <c r="J212">
        <v>12</v>
      </c>
    </row>
    <row r="213" spans="1:10" x14ac:dyDescent="0.25">
      <c r="A213">
        <v>1717052</v>
      </c>
      <c r="B213" t="s">
        <v>13</v>
      </c>
      <c r="C213">
        <v>1</v>
      </c>
      <c r="D213" t="s">
        <v>211</v>
      </c>
      <c r="E213" t="s">
        <v>7</v>
      </c>
      <c r="F213" t="s">
        <v>212</v>
      </c>
      <c r="G213" t="s">
        <v>402</v>
      </c>
      <c r="H213">
        <v>31</v>
      </c>
      <c r="I213" t="s">
        <v>9</v>
      </c>
      <c r="J213">
        <v>12</v>
      </c>
    </row>
    <row r="214" spans="1:10" x14ac:dyDescent="0.25">
      <c r="A214">
        <v>1717054</v>
      </c>
      <c r="B214" t="s">
        <v>13</v>
      </c>
      <c r="C214">
        <v>1</v>
      </c>
      <c r="D214" t="s">
        <v>24</v>
      </c>
      <c r="E214" t="s">
        <v>7</v>
      </c>
      <c r="F214" t="s">
        <v>25</v>
      </c>
      <c r="G214" t="s">
        <v>402</v>
      </c>
      <c r="H214">
        <v>31</v>
      </c>
      <c r="I214" t="s">
        <v>4</v>
      </c>
      <c r="J214">
        <v>12</v>
      </c>
    </row>
    <row r="215" spans="1:10" x14ac:dyDescent="0.25">
      <c r="A215">
        <v>1717055</v>
      </c>
      <c r="B215" t="s">
        <v>13</v>
      </c>
      <c r="C215">
        <v>1</v>
      </c>
      <c r="D215" t="s">
        <v>31</v>
      </c>
      <c r="E215" t="s">
        <v>32</v>
      </c>
      <c r="F215" t="s">
        <v>213</v>
      </c>
      <c r="G215" t="s">
        <v>401</v>
      </c>
      <c r="H215">
        <v>33</v>
      </c>
      <c r="I215" t="s">
        <v>4</v>
      </c>
      <c r="J215">
        <v>12</v>
      </c>
    </row>
    <row r="216" spans="1:10" x14ac:dyDescent="0.25">
      <c r="A216">
        <v>1717056</v>
      </c>
      <c r="B216" t="s">
        <v>13</v>
      </c>
      <c r="C216">
        <v>1</v>
      </c>
      <c r="D216" t="s">
        <v>214</v>
      </c>
      <c r="E216" t="s">
        <v>73</v>
      </c>
      <c r="F216" t="s">
        <v>215</v>
      </c>
      <c r="G216" t="s">
        <v>401</v>
      </c>
      <c r="H216">
        <v>42</v>
      </c>
      <c r="I216" t="s">
        <v>4</v>
      </c>
      <c r="J216">
        <v>12</v>
      </c>
    </row>
    <row r="217" spans="1:10" x14ac:dyDescent="0.25">
      <c r="A217">
        <v>1717057</v>
      </c>
      <c r="B217" t="s">
        <v>13</v>
      </c>
      <c r="C217">
        <v>1</v>
      </c>
      <c r="D217" t="s">
        <v>179</v>
      </c>
      <c r="E217" t="s">
        <v>7</v>
      </c>
      <c r="F217" t="s">
        <v>216</v>
      </c>
      <c r="G217" t="s">
        <v>402</v>
      </c>
      <c r="H217">
        <v>30</v>
      </c>
      <c r="I217" t="s">
        <v>4</v>
      </c>
      <c r="J217">
        <v>12</v>
      </c>
    </row>
    <row r="218" spans="1:10" x14ac:dyDescent="0.25">
      <c r="A218">
        <v>1717058</v>
      </c>
      <c r="B218" t="s">
        <v>13</v>
      </c>
      <c r="C218">
        <v>1</v>
      </c>
      <c r="D218" t="s">
        <v>26</v>
      </c>
      <c r="E218" t="s">
        <v>27</v>
      </c>
      <c r="F218" t="s">
        <v>217</v>
      </c>
      <c r="G218" t="s">
        <v>402</v>
      </c>
      <c r="H218">
        <v>30</v>
      </c>
      <c r="I218" t="s">
        <v>4</v>
      </c>
      <c r="J218">
        <v>12</v>
      </c>
    </row>
    <row r="219" spans="1:10" x14ac:dyDescent="0.25">
      <c r="A219">
        <v>1717059</v>
      </c>
      <c r="B219" t="s">
        <v>13</v>
      </c>
      <c r="C219">
        <v>1</v>
      </c>
      <c r="D219" t="s">
        <v>86</v>
      </c>
      <c r="E219" t="s">
        <v>87</v>
      </c>
      <c r="F219" t="s">
        <v>218</v>
      </c>
      <c r="G219" t="s">
        <v>402</v>
      </c>
      <c r="H219">
        <v>30</v>
      </c>
      <c r="I219" t="s">
        <v>9</v>
      </c>
      <c r="J219">
        <v>12</v>
      </c>
    </row>
    <row r="220" spans="1:10" x14ac:dyDescent="0.25">
      <c r="A220">
        <v>1717060</v>
      </c>
      <c r="B220" t="s">
        <v>13</v>
      </c>
      <c r="C220">
        <v>1</v>
      </c>
      <c r="D220" t="s">
        <v>17</v>
      </c>
      <c r="E220" t="s">
        <v>18</v>
      </c>
      <c r="F220" t="s">
        <v>219</v>
      </c>
      <c r="G220" t="s">
        <v>402</v>
      </c>
      <c r="H220">
        <v>30</v>
      </c>
      <c r="I220" t="s">
        <v>9</v>
      </c>
      <c r="J220">
        <v>12</v>
      </c>
    </row>
    <row r="221" spans="1:10" x14ac:dyDescent="0.25">
      <c r="A221">
        <v>1717061</v>
      </c>
      <c r="B221" t="s">
        <v>13</v>
      </c>
      <c r="C221">
        <v>1</v>
      </c>
      <c r="D221" t="s">
        <v>81</v>
      </c>
      <c r="E221" t="s">
        <v>73</v>
      </c>
      <c r="F221" t="s">
        <v>168</v>
      </c>
      <c r="G221" t="s">
        <v>402</v>
      </c>
      <c r="H221">
        <v>31</v>
      </c>
      <c r="I221" t="s">
        <v>9</v>
      </c>
      <c r="J221">
        <v>12</v>
      </c>
    </row>
    <row r="222" spans="1:10" x14ac:dyDescent="0.25">
      <c r="A222">
        <v>1717062</v>
      </c>
      <c r="B222" t="s">
        <v>13</v>
      </c>
      <c r="C222">
        <v>1</v>
      </c>
      <c r="D222" t="s">
        <v>81</v>
      </c>
      <c r="E222" t="s">
        <v>73</v>
      </c>
      <c r="F222" t="s">
        <v>168</v>
      </c>
      <c r="G222" t="s">
        <v>402</v>
      </c>
      <c r="H222">
        <v>31</v>
      </c>
      <c r="I222" t="s">
        <v>9</v>
      </c>
      <c r="J222">
        <v>12</v>
      </c>
    </row>
    <row r="223" spans="1:10" x14ac:dyDescent="0.25">
      <c r="A223">
        <v>1717063</v>
      </c>
      <c r="B223" t="s">
        <v>13</v>
      </c>
      <c r="C223">
        <v>1</v>
      </c>
      <c r="D223" t="s">
        <v>81</v>
      </c>
      <c r="E223" t="s">
        <v>73</v>
      </c>
      <c r="F223" t="s">
        <v>220</v>
      </c>
      <c r="G223" t="s">
        <v>401</v>
      </c>
      <c r="H223">
        <v>27</v>
      </c>
      <c r="I223" t="s">
        <v>9</v>
      </c>
      <c r="J223">
        <v>12</v>
      </c>
    </row>
    <row r="224" spans="1:10" x14ac:dyDescent="0.25">
      <c r="A224">
        <v>1717064</v>
      </c>
      <c r="B224" t="s">
        <v>13</v>
      </c>
      <c r="C224">
        <v>1</v>
      </c>
      <c r="D224" t="s">
        <v>24</v>
      </c>
      <c r="E224" t="s">
        <v>7</v>
      </c>
      <c r="F224" t="s">
        <v>79</v>
      </c>
      <c r="G224" t="s">
        <v>402</v>
      </c>
      <c r="H224">
        <v>31</v>
      </c>
      <c r="I224" t="s">
        <v>4</v>
      </c>
      <c r="J224">
        <v>12</v>
      </c>
    </row>
    <row r="225" spans="1:10" x14ac:dyDescent="0.25">
      <c r="A225">
        <v>1717066</v>
      </c>
      <c r="B225" t="s">
        <v>13</v>
      </c>
      <c r="C225">
        <v>1</v>
      </c>
      <c r="D225" t="s">
        <v>26</v>
      </c>
      <c r="E225" t="s">
        <v>27</v>
      </c>
      <c r="F225" t="s">
        <v>221</v>
      </c>
      <c r="G225" t="s">
        <v>402</v>
      </c>
      <c r="H225">
        <v>31</v>
      </c>
      <c r="I225" t="s">
        <v>4</v>
      </c>
      <c r="J225">
        <v>12</v>
      </c>
    </row>
    <row r="226" spans="1:10" x14ac:dyDescent="0.25">
      <c r="A226">
        <v>1717067</v>
      </c>
      <c r="B226" t="s">
        <v>13</v>
      </c>
      <c r="C226">
        <v>1</v>
      </c>
      <c r="D226" t="s">
        <v>24</v>
      </c>
      <c r="E226" t="s">
        <v>7</v>
      </c>
      <c r="F226" t="s">
        <v>222</v>
      </c>
      <c r="G226" t="s">
        <v>402</v>
      </c>
      <c r="H226">
        <v>30</v>
      </c>
      <c r="I226" t="s">
        <v>4</v>
      </c>
      <c r="J226">
        <v>12</v>
      </c>
    </row>
    <row r="227" spans="1:10" x14ac:dyDescent="0.25">
      <c r="A227">
        <v>1717068</v>
      </c>
      <c r="B227" t="s">
        <v>13</v>
      </c>
      <c r="C227">
        <v>1</v>
      </c>
      <c r="D227" t="s">
        <v>99</v>
      </c>
      <c r="E227" t="s">
        <v>87</v>
      </c>
      <c r="F227" t="s">
        <v>100</v>
      </c>
      <c r="G227" t="s">
        <v>401</v>
      </c>
      <c r="H227">
        <v>33</v>
      </c>
      <c r="I227" t="s">
        <v>4</v>
      </c>
      <c r="J227">
        <v>12</v>
      </c>
    </row>
    <row r="228" spans="1:10" x14ac:dyDescent="0.25">
      <c r="A228">
        <v>1717069</v>
      </c>
      <c r="B228" t="s">
        <v>13</v>
      </c>
      <c r="C228">
        <v>1</v>
      </c>
      <c r="D228" t="s">
        <v>17</v>
      </c>
      <c r="E228" t="s">
        <v>18</v>
      </c>
      <c r="F228" t="s">
        <v>223</v>
      </c>
      <c r="G228" t="s">
        <v>401</v>
      </c>
      <c r="H228">
        <v>51</v>
      </c>
      <c r="I228" t="s">
        <v>4</v>
      </c>
      <c r="J228">
        <v>12</v>
      </c>
    </row>
    <row r="229" spans="1:10" x14ac:dyDescent="0.25">
      <c r="A229">
        <v>1717070</v>
      </c>
      <c r="B229" t="s">
        <v>13</v>
      </c>
      <c r="C229">
        <v>1</v>
      </c>
      <c r="D229" t="s">
        <v>99</v>
      </c>
      <c r="E229" t="s">
        <v>87</v>
      </c>
      <c r="F229" t="s">
        <v>100</v>
      </c>
      <c r="G229" t="s">
        <v>402</v>
      </c>
      <c r="H229">
        <v>27</v>
      </c>
      <c r="I229" t="s">
        <v>4</v>
      </c>
      <c r="J229">
        <v>12</v>
      </c>
    </row>
    <row r="230" spans="1:10" x14ac:dyDescent="0.25">
      <c r="A230">
        <v>1717071</v>
      </c>
      <c r="B230" t="s">
        <v>13</v>
      </c>
      <c r="C230">
        <v>1</v>
      </c>
      <c r="D230" t="s">
        <v>24</v>
      </c>
      <c r="E230" t="s">
        <v>7</v>
      </c>
      <c r="F230" t="s">
        <v>224</v>
      </c>
      <c r="G230" t="s">
        <v>402</v>
      </c>
      <c r="H230">
        <v>42</v>
      </c>
      <c r="I230" t="s">
        <v>4</v>
      </c>
      <c r="J230">
        <v>12</v>
      </c>
    </row>
    <row r="231" spans="1:10" x14ac:dyDescent="0.25">
      <c r="A231">
        <v>1717073</v>
      </c>
      <c r="B231" t="s">
        <v>13</v>
      </c>
      <c r="C231">
        <v>1</v>
      </c>
      <c r="D231" t="s">
        <v>24</v>
      </c>
      <c r="E231" t="s">
        <v>7</v>
      </c>
      <c r="F231" t="s">
        <v>225</v>
      </c>
      <c r="G231" t="s">
        <v>402</v>
      </c>
      <c r="H231">
        <v>27</v>
      </c>
      <c r="I231" t="s">
        <v>4</v>
      </c>
      <c r="J231">
        <v>12</v>
      </c>
    </row>
    <row r="232" spans="1:10" x14ac:dyDescent="0.25">
      <c r="A232">
        <v>1717074</v>
      </c>
      <c r="B232" t="s">
        <v>13</v>
      </c>
      <c r="C232">
        <v>1</v>
      </c>
      <c r="D232" t="s">
        <v>6</v>
      </c>
      <c r="E232" t="s">
        <v>7</v>
      </c>
      <c r="F232" t="s">
        <v>58</v>
      </c>
      <c r="G232" t="s">
        <v>401</v>
      </c>
      <c r="H232">
        <v>31</v>
      </c>
      <c r="I232" t="s">
        <v>4</v>
      </c>
      <c r="J232">
        <v>12</v>
      </c>
    </row>
    <row r="233" spans="1:10" x14ac:dyDescent="0.25">
      <c r="A233">
        <v>1717075</v>
      </c>
      <c r="B233" t="s">
        <v>13</v>
      </c>
      <c r="C233">
        <v>1</v>
      </c>
      <c r="D233" t="s">
        <v>121</v>
      </c>
      <c r="E233" t="s">
        <v>122</v>
      </c>
      <c r="F233" t="s">
        <v>226</v>
      </c>
      <c r="G233" t="s">
        <v>401</v>
      </c>
      <c r="H233">
        <v>30</v>
      </c>
      <c r="I233" t="s">
        <v>4</v>
      </c>
      <c r="J233">
        <v>12</v>
      </c>
    </row>
    <row r="234" spans="1:10" x14ac:dyDescent="0.25">
      <c r="A234">
        <v>1717077</v>
      </c>
      <c r="B234" t="s">
        <v>13</v>
      </c>
      <c r="C234">
        <v>1</v>
      </c>
      <c r="D234" t="s">
        <v>6</v>
      </c>
      <c r="E234" t="s">
        <v>7</v>
      </c>
      <c r="F234" t="s">
        <v>8</v>
      </c>
      <c r="G234" t="s">
        <v>402</v>
      </c>
      <c r="H234">
        <v>30</v>
      </c>
      <c r="I234" t="s">
        <v>4</v>
      </c>
      <c r="J234">
        <v>12</v>
      </c>
    </row>
    <row r="235" spans="1:10" x14ac:dyDescent="0.25">
      <c r="A235">
        <v>1551626</v>
      </c>
      <c r="B235" t="s">
        <v>23</v>
      </c>
      <c r="C235">
        <v>1</v>
      </c>
      <c r="D235" t="s">
        <v>24</v>
      </c>
      <c r="E235" t="s">
        <v>7</v>
      </c>
      <c r="F235" t="s">
        <v>227</v>
      </c>
      <c r="G235" t="s">
        <v>402</v>
      </c>
      <c r="H235">
        <v>26</v>
      </c>
      <c r="I235" t="s">
        <v>9</v>
      </c>
      <c r="J235">
        <v>12</v>
      </c>
    </row>
    <row r="236" spans="1:10" x14ac:dyDescent="0.25">
      <c r="A236">
        <v>1552727</v>
      </c>
      <c r="B236" t="s">
        <v>23</v>
      </c>
      <c r="C236">
        <v>1</v>
      </c>
      <c r="D236" t="s">
        <v>26</v>
      </c>
      <c r="E236" t="s">
        <v>27</v>
      </c>
      <c r="F236" t="s">
        <v>228</v>
      </c>
      <c r="G236" t="s">
        <v>402</v>
      </c>
      <c r="H236">
        <v>42</v>
      </c>
      <c r="I236" t="s">
        <v>4</v>
      </c>
      <c r="J236">
        <v>12</v>
      </c>
    </row>
    <row r="237" spans="1:10" x14ac:dyDescent="0.25">
      <c r="A237">
        <v>1700107</v>
      </c>
      <c r="B237" t="s">
        <v>23</v>
      </c>
      <c r="C237">
        <v>1</v>
      </c>
      <c r="D237" t="s">
        <v>17</v>
      </c>
      <c r="E237" t="s">
        <v>18</v>
      </c>
      <c r="F237" t="s">
        <v>229</v>
      </c>
      <c r="G237" t="s">
        <v>402</v>
      </c>
      <c r="H237">
        <v>33</v>
      </c>
      <c r="I237" t="s">
        <v>9</v>
      </c>
      <c r="J237">
        <v>12</v>
      </c>
    </row>
    <row r="238" spans="1:10" x14ac:dyDescent="0.25">
      <c r="A238">
        <v>1700284</v>
      </c>
      <c r="B238" t="s">
        <v>23</v>
      </c>
      <c r="C238">
        <v>1</v>
      </c>
      <c r="D238" t="s">
        <v>17</v>
      </c>
      <c r="E238" t="s">
        <v>18</v>
      </c>
      <c r="F238" t="s">
        <v>185</v>
      </c>
      <c r="G238" t="s">
        <v>402</v>
      </c>
      <c r="H238">
        <v>31</v>
      </c>
      <c r="I238" t="s">
        <v>4</v>
      </c>
      <c r="J238">
        <v>12</v>
      </c>
    </row>
    <row r="239" spans="1:10" x14ac:dyDescent="0.25">
      <c r="A239">
        <v>1705040</v>
      </c>
      <c r="B239" t="s">
        <v>23</v>
      </c>
      <c r="C239">
        <v>1</v>
      </c>
      <c r="D239" t="s">
        <v>20</v>
      </c>
      <c r="E239" t="s">
        <v>21</v>
      </c>
      <c r="F239" t="s">
        <v>164</v>
      </c>
      <c r="G239" t="s">
        <v>402</v>
      </c>
      <c r="H239">
        <v>27</v>
      </c>
      <c r="I239" t="s">
        <v>4</v>
      </c>
      <c r="J239">
        <v>12</v>
      </c>
    </row>
    <row r="240" spans="1:10" x14ac:dyDescent="0.25">
      <c r="A240">
        <v>1713811</v>
      </c>
      <c r="B240" t="s">
        <v>23</v>
      </c>
      <c r="C240">
        <v>1</v>
      </c>
      <c r="D240" t="s">
        <v>42</v>
      </c>
      <c r="E240" t="s">
        <v>43</v>
      </c>
      <c r="F240" t="s">
        <v>230</v>
      </c>
      <c r="G240" t="s">
        <v>401</v>
      </c>
      <c r="H240">
        <v>27</v>
      </c>
      <c r="I240" t="s">
        <v>4</v>
      </c>
      <c r="J240">
        <v>12</v>
      </c>
    </row>
    <row r="241" spans="1:10" x14ac:dyDescent="0.25">
      <c r="A241">
        <v>1717105</v>
      </c>
      <c r="B241" t="s">
        <v>13</v>
      </c>
      <c r="C241">
        <v>1</v>
      </c>
      <c r="D241" t="s">
        <v>17</v>
      </c>
      <c r="E241" t="s">
        <v>18</v>
      </c>
      <c r="F241" t="s">
        <v>231</v>
      </c>
      <c r="G241" t="s">
        <v>401</v>
      </c>
      <c r="H241">
        <v>33</v>
      </c>
      <c r="I241" t="s">
        <v>4</v>
      </c>
      <c r="J241">
        <v>12</v>
      </c>
    </row>
    <row r="242" spans="1:10" x14ac:dyDescent="0.25">
      <c r="A242">
        <v>1717106</v>
      </c>
      <c r="B242" t="s">
        <v>13</v>
      </c>
      <c r="C242">
        <v>1</v>
      </c>
      <c r="D242" t="s">
        <v>81</v>
      </c>
      <c r="E242" t="s">
        <v>73</v>
      </c>
      <c r="F242" t="s">
        <v>82</v>
      </c>
      <c r="G242" t="s">
        <v>402</v>
      </c>
      <c r="H242">
        <v>42</v>
      </c>
      <c r="I242" t="s">
        <v>4</v>
      </c>
      <c r="J242">
        <v>12</v>
      </c>
    </row>
    <row r="243" spans="1:10" x14ac:dyDescent="0.25">
      <c r="A243">
        <v>1717108</v>
      </c>
      <c r="B243" t="s">
        <v>13</v>
      </c>
      <c r="C243">
        <v>1</v>
      </c>
      <c r="D243" t="s">
        <v>42</v>
      </c>
      <c r="E243" t="s">
        <v>43</v>
      </c>
      <c r="F243" t="s">
        <v>232</v>
      </c>
      <c r="G243" t="s">
        <v>402</v>
      </c>
      <c r="H243">
        <v>31</v>
      </c>
      <c r="I243" t="s">
        <v>4</v>
      </c>
      <c r="J243">
        <v>12</v>
      </c>
    </row>
    <row r="244" spans="1:10" x14ac:dyDescent="0.25">
      <c r="A244">
        <v>1717109</v>
      </c>
      <c r="B244" t="s">
        <v>13</v>
      </c>
      <c r="C244">
        <v>1</v>
      </c>
      <c r="D244" t="s">
        <v>31</v>
      </c>
      <c r="E244" t="s">
        <v>32</v>
      </c>
      <c r="F244" t="s">
        <v>233</v>
      </c>
      <c r="G244" t="s">
        <v>402</v>
      </c>
      <c r="H244">
        <v>42</v>
      </c>
      <c r="I244" t="s">
        <v>9</v>
      </c>
      <c r="J244">
        <v>12</v>
      </c>
    </row>
    <row r="245" spans="1:10" x14ac:dyDescent="0.25">
      <c r="A245">
        <v>1717110</v>
      </c>
      <c r="B245" t="s">
        <v>13</v>
      </c>
      <c r="C245">
        <v>1</v>
      </c>
      <c r="D245" t="s">
        <v>62</v>
      </c>
      <c r="E245" t="s">
        <v>63</v>
      </c>
      <c r="F245" t="s">
        <v>64</v>
      </c>
      <c r="G245" t="s">
        <v>402</v>
      </c>
      <c r="H245">
        <v>33</v>
      </c>
      <c r="I245" t="s">
        <v>9</v>
      </c>
      <c r="J245">
        <v>12</v>
      </c>
    </row>
    <row r="246" spans="1:10" x14ac:dyDescent="0.25">
      <c r="A246">
        <v>1717111</v>
      </c>
      <c r="B246" t="s">
        <v>13</v>
      </c>
      <c r="C246">
        <v>1</v>
      </c>
      <c r="D246" t="s">
        <v>81</v>
      </c>
      <c r="E246" t="s">
        <v>73</v>
      </c>
      <c r="F246" t="s">
        <v>119</v>
      </c>
      <c r="G246" t="s">
        <v>402</v>
      </c>
      <c r="H246">
        <v>27</v>
      </c>
      <c r="I246" t="s">
        <v>4</v>
      </c>
      <c r="J246">
        <v>12</v>
      </c>
    </row>
    <row r="247" spans="1:10" x14ac:dyDescent="0.25">
      <c r="A247">
        <v>1717112</v>
      </c>
      <c r="B247" t="s">
        <v>13</v>
      </c>
      <c r="C247">
        <v>1</v>
      </c>
      <c r="D247" t="s">
        <v>121</v>
      </c>
      <c r="E247" t="s">
        <v>122</v>
      </c>
      <c r="F247" t="s">
        <v>234</v>
      </c>
      <c r="G247" t="s">
        <v>402</v>
      </c>
      <c r="H247">
        <v>30</v>
      </c>
      <c r="I247" t="s">
        <v>9</v>
      </c>
      <c r="J247">
        <v>12</v>
      </c>
    </row>
    <row r="248" spans="1:10" x14ac:dyDescent="0.25">
      <c r="A248">
        <v>1717113</v>
      </c>
      <c r="B248" t="s">
        <v>13</v>
      </c>
      <c r="C248">
        <v>1</v>
      </c>
      <c r="D248" t="s">
        <v>24</v>
      </c>
      <c r="E248" t="s">
        <v>7</v>
      </c>
      <c r="F248" t="s">
        <v>85</v>
      </c>
      <c r="G248" t="s">
        <v>402</v>
      </c>
      <c r="H248">
        <v>30</v>
      </c>
      <c r="I248" t="s">
        <v>4</v>
      </c>
      <c r="J248">
        <v>12</v>
      </c>
    </row>
    <row r="249" spans="1:10" x14ac:dyDescent="0.25">
      <c r="A249">
        <v>1717114</v>
      </c>
      <c r="B249" t="s">
        <v>13</v>
      </c>
      <c r="C249">
        <v>1</v>
      </c>
      <c r="D249" t="s">
        <v>99</v>
      </c>
      <c r="E249" t="s">
        <v>87</v>
      </c>
      <c r="F249" t="s">
        <v>235</v>
      </c>
      <c r="G249" t="s">
        <v>402</v>
      </c>
      <c r="H249">
        <v>30</v>
      </c>
      <c r="I249" t="s">
        <v>9</v>
      </c>
      <c r="J249">
        <v>12</v>
      </c>
    </row>
    <row r="250" spans="1:10" x14ac:dyDescent="0.25">
      <c r="A250">
        <v>1717115</v>
      </c>
      <c r="B250" t="s">
        <v>13</v>
      </c>
      <c r="C250">
        <v>1</v>
      </c>
      <c r="D250" t="s">
        <v>236</v>
      </c>
      <c r="E250" t="s">
        <v>87</v>
      </c>
      <c r="F250" t="s">
        <v>237</v>
      </c>
      <c r="G250" t="s">
        <v>402</v>
      </c>
      <c r="H250">
        <v>42</v>
      </c>
      <c r="I250" t="s">
        <v>4</v>
      </c>
      <c r="J250">
        <v>12</v>
      </c>
    </row>
    <row r="251" spans="1:10" x14ac:dyDescent="0.25">
      <c r="A251">
        <v>1717116</v>
      </c>
      <c r="B251" t="s">
        <v>13</v>
      </c>
      <c r="C251">
        <v>1</v>
      </c>
      <c r="D251" t="s">
        <v>24</v>
      </c>
      <c r="E251" t="s">
        <v>7</v>
      </c>
      <c r="F251" t="s">
        <v>238</v>
      </c>
      <c r="G251" t="s">
        <v>402</v>
      </c>
      <c r="H251">
        <v>31</v>
      </c>
      <c r="I251" t="s">
        <v>4</v>
      </c>
      <c r="J251">
        <v>12</v>
      </c>
    </row>
    <row r="252" spans="1:10" x14ac:dyDescent="0.25">
      <c r="A252">
        <v>1717117</v>
      </c>
      <c r="B252" t="s">
        <v>13</v>
      </c>
      <c r="C252">
        <v>1</v>
      </c>
      <c r="D252" t="s">
        <v>239</v>
      </c>
      <c r="E252" t="s">
        <v>87</v>
      </c>
      <c r="F252" t="s">
        <v>240</v>
      </c>
      <c r="G252" t="s">
        <v>402</v>
      </c>
      <c r="H252">
        <v>30</v>
      </c>
      <c r="I252" t="s">
        <v>4</v>
      </c>
      <c r="J252">
        <v>12</v>
      </c>
    </row>
    <row r="253" spans="1:10" x14ac:dyDescent="0.25">
      <c r="A253">
        <v>1717118</v>
      </c>
      <c r="B253" t="s">
        <v>13</v>
      </c>
      <c r="C253">
        <v>1</v>
      </c>
      <c r="D253" t="s">
        <v>17</v>
      </c>
      <c r="E253" t="s">
        <v>18</v>
      </c>
      <c r="F253" t="s">
        <v>241</v>
      </c>
      <c r="G253" t="s">
        <v>401</v>
      </c>
      <c r="H253">
        <v>31</v>
      </c>
      <c r="I253" t="s">
        <v>4</v>
      </c>
      <c r="J253">
        <v>12</v>
      </c>
    </row>
    <row r="254" spans="1:10" x14ac:dyDescent="0.25">
      <c r="A254">
        <v>1717119</v>
      </c>
      <c r="B254" t="s">
        <v>13</v>
      </c>
      <c r="C254">
        <v>1</v>
      </c>
      <c r="D254" t="s">
        <v>150</v>
      </c>
      <c r="E254" t="s">
        <v>63</v>
      </c>
      <c r="F254" t="s">
        <v>242</v>
      </c>
      <c r="G254" t="s">
        <v>402</v>
      </c>
      <c r="H254">
        <v>30</v>
      </c>
      <c r="I254" t="s">
        <v>4</v>
      </c>
      <c r="J254">
        <v>12</v>
      </c>
    </row>
    <row r="255" spans="1:10" x14ac:dyDescent="0.25">
      <c r="A255">
        <v>1717120</v>
      </c>
      <c r="B255" t="s">
        <v>13</v>
      </c>
      <c r="C255">
        <v>1</v>
      </c>
      <c r="D255" t="s">
        <v>26</v>
      </c>
      <c r="E255" t="s">
        <v>27</v>
      </c>
      <c r="F255" t="s">
        <v>243</v>
      </c>
      <c r="G255" t="s">
        <v>401</v>
      </c>
      <c r="H255">
        <v>31</v>
      </c>
      <c r="I255" t="s">
        <v>4</v>
      </c>
      <c r="J255">
        <v>12</v>
      </c>
    </row>
    <row r="256" spans="1:10" x14ac:dyDescent="0.25">
      <c r="A256">
        <v>1717121</v>
      </c>
      <c r="B256" t="s">
        <v>13</v>
      </c>
      <c r="C256">
        <v>1</v>
      </c>
      <c r="D256" t="s">
        <v>26</v>
      </c>
      <c r="E256" t="s">
        <v>27</v>
      </c>
      <c r="F256" t="s">
        <v>244</v>
      </c>
      <c r="G256" t="s">
        <v>402</v>
      </c>
      <c r="H256">
        <v>30</v>
      </c>
      <c r="I256" t="s">
        <v>4</v>
      </c>
      <c r="J256">
        <v>12</v>
      </c>
    </row>
    <row r="257" spans="1:10" x14ac:dyDescent="0.25">
      <c r="A257">
        <v>1717122</v>
      </c>
      <c r="B257" t="s">
        <v>13</v>
      </c>
      <c r="C257">
        <v>1</v>
      </c>
      <c r="D257" t="s">
        <v>245</v>
      </c>
      <c r="E257" t="s">
        <v>63</v>
      </c>
      <c r="F257" t="s">
        <v>246</v>
      </c>
      <c r="G257" t="s">
        <v>402</v>
      </c>
      <c r="H257">
        <v>26</v>
      </c>
      <c r="I257" t="s">
        <v>4</v>
      </c>
      <c r="J257">
        <v>12</v>
      </c>
    </row>
    <row r="258" spans="1:10" x14ac:dyDescent="0.25">
      <c r="A258">
        <v>1717123</v>
      </c>
      <c r="B258" t="s">
        <v>13</v>
      </c>
      <c r="C258">
        <v>1</v>
      </c>
      <c r="D258" t="s">
        <v>26</v>
      </c>
      <c r="E258" t="s">
        <v>27</v>
      </c>
      <c r="F258" t="s">
        <v>113</v>
      </c>
      <c r="G258" t="s">
        <v>402</v>
      </c>
      <c r="H258">
        <v>31</v>
      </c>
      <c r="I258" t="s">
        <v>9</v>
      </c>
      <c r="J258">
        <v>12</v>
      </c>
    </row>
    <row r="259" spans="1:10" x14ac:dyDescent="0.25">
      <c r="A259">
        <v>1717124</v>
      </c>
      <c r="B259" t="s">
        <v>13</v>
      </c>
      <c r="C259">
        <v>1</v>
      </c>
      <c r="D259" t="s">
        <v>26</v>
      </c>
      <c r="E259" t="s">
        <v>27</v>
      </c>
      <c r="F259" t="s">
        <v>114</v>
      </c>
      <c r="G259" t="s">
        <v>402</v>
      </c>
      <c r="H259">
        <v>42</v>
      </c>
      <c r="I259" t="s">
        <v>4</v>
      </c>
      <c r="J259">
        <v>12</v>
      </c>
    </row>
    <row r="260" spans="1:10" x14ac:dyDescent="0.25">
      <c r="A260">
        <v>1717125</v>
      </c>
      <c r="B260" t="s">
        <v>13</v>
      </c>
      <c r="C260">
        <v>1</v>
      </c>
      <c r="D260" t="s">
        <v>26</v>
      </c>
      <c r="E260" t="s">
        <v>27</v>
      </c>
      <c r="F260" t="s">
        <v>247</v>
      </c>
      <c r="G260" t="s">
        <v>401</v>
      </c>
      <c r="H260">
        <v>36</v>
      </c>
      <c r="I260" t="s">
        <v>9</v>
      </c>
      <c r="J260">
        <v>12</v>
      </c>
    </row>
    <row r="261" spans="1:10" x14ac:dyDescent="0.25">
      <c r="A261">
        <v>1717126</v>
      </c>
      <c r="B261" t="s">
        <v>13</v>
      </c>
      <c r="C261">
        <v>1</v>
      </c>
      <c r="D261" t="s">
        <v>55</v>
      </c>
      <c r="E261" t="s">
        <v>11</v>
      </c>
      <c r="F261" t="s">
        <v>248</v>
      </c>
      <c r="G261" t="s">
        <v>402</v>
      </c>
      <c r="H261">
        <v>30</v>
      </c>
      <c r="I261" t="s">
        <v>4</v>
      </c>
      <c r="J261">
        <v>12</v>
      </c>
    </row>
    <row r="262" spans="1:10" x14ac:dyDescent="0.25">
      <c r="A262">
        <v>1717127</v>
      </c>
      <c r="B262" t="s">
        <v>13</v>
      </c>
      <c r="C262">
        <v>1</v>
      </c>
      <c r="D262" t="s">
        <v>249</v>
      </c>
      <c r="E262" t="s">
        <v>70</v>
      </c>
      <c r="F262" t="s">
        <v>250</v>
      </c>
      <c r="G262" t="s">
        <v>401</v>
      </c>
      <c r="H262">
        <v>33</v>
      </c>
      <c r="I262" t="s">
        <v>4</v>
      </c>
      <c r="J262">
        <v>12</v>
      </c>
    </row>
    <row r="263" spans="1:10" x14ac:dyDescent="0.25">
      <c r="A263">
        <v>1717128</v>
      </c>
      <c r="B263" t="s">
        <v>13</v>
      </c>
      <c r="C263">
        <v>1</v>
      </c>
      <c r="D263" t="s">
        <v>24</v>
      </c>
      <c r="E263" t="s">
        <v>7</v>
      </c>
      <c r="F263" t="s">
        <v>251</v>
      </c>
      <c r="G263" t="s">
        <v>401</v>
      </c>
      <c r="H263">
        <v>42</v>
      </c>
      <c r="I263" t="s">
        <v>4</v>
      </c>
      <c r="J263">
        <v>12</v>
      </c>
    </row>
    <row r="264" spans="1:10" x14ac:dyDescent="0.25">
      <c r="A264">
        <v>1717129</v>
      </c>
      <c r="B264" t="s">
        <v>13</v>
      </c>
      <c r="C264">
        <v>1</v>
      </c>
      <c r="D264" t="s">
        <v>81</v>
      </c>
      <c r="E264" t="s">
        <v>73</v>
      </c>
      <c r="F264" t="s">
        <v>82</v>
      </c>
      <c r="G264" t="s">
        <v>402</v>
      </c>
      <c r="H264">
        <v>33</v>
      </c>
      <c r="I264" t="s">
        <v>4</v>
      </c>
      <c r="J264">
        <v>12</v>
      </c>
    </row>
    <row r="265" spans="1:10" x14ac:dyDescent="0.25">
      <c r="A265">
        <v>1717130</v>
      </c>
      <c r="B265" t="s">
        <v>13</v>
      </c>
      <c r="C265">
        <v>1</v>
      </c>
      <c r="D265" t="s">
        <v>55</v>
      </c>
      <c r="E265" t="s">
        <v>11</v>
      </c>
      <c r="F265" t="s">
        <v>252</v>
      </c>
      <c r="G265" t="s">
        <v>401</v>
      </c>
      <c r="H265">
        <v>42</v>
      </c>
      <c r="I265" t="s">
        <v>9</v>
      </c>
      <c r="J265">
        <v>12</v>
      </c>
    </row>
    <row r="266" spans="1:10" x14ac:dyDescent="0.25">
      <c r="A266">
        <v>1717132</v>
      </c>
      <c r="B266" t="s">
        <v>13</v>
      </c>
      <c r="C266">
        <v>1</v>
      </c>
      <c r="D266" t="s">
        <v>24</v>
      </c>
      <c r="E266" t="s">
        <v>7</v>
      </c>
      <c r="F266" t="s">
        <v>165</v>
      </c>
      <c r="G266" t="s">
        <v>401</v>
      </c>
      <c r="H266">
        <v>30</v>
      </c>
      <c r="I266" t="s">
        <v>4</v>
      </c>
      <c r="J266">
        <v>12</v>
      </c>
    </row>
    <row r="267" spans="1:10" x14ac:dyDescent="0.25">
      <c r="A267">
        <v>1717133</v>
      </c>
      <c r="B267" t="s">
        <v>13</v>
      </c>
      <c r="C267">
        <v>1</v>
      </c>
      <c r="D267" t="s">
        <v>24</v>
      </c>
      <c r="E267" t="s">
        <v>7</v>
      </c>
      <c r="F267" t="s">
        <v>174</v>
      </c>
      <c r="G267" t="s">
        <v>402</v>
      </c>
      <c r="H267">
        <v>37</v>
      </c>
      <c r="I267" t="s">
        <v>4</v>
      </c>
      <c r="J267">
        <v>12</v>
      </c>
    </row>
    <row r="268" spans="1:10" x14ac:dyDescent="0.25">
      <c r="A268">
        <v>1717135</v>
      </c>
      <c r="B268" t="s">
        <v>13</v>
      </c>
      <c r="C268">
        <v>1</v>
      </c>
      <c r="D268" t="s">
        <v>24</v>
      </c>
      <c r="E268" t="s">
        <v>7</v>
      </c>
      <c r="F268" t="s">
        <v>124</v>
      </c>
      <c r="G268" t="s">
        <v>401</v>
      </c>
      <c r="H268">
        <v>51</v>
      </c>
      <c r="I268" t="s">
        <v>4</v>
      </c>
      <c r="J268">
        <v>12</v>
      </c>
    </row>
    <row r="269" spans="1:10" x14ac:dyDescent="0.25">
      <c r="A269">
        <v>1717136</v>
      </c>
      <c r="B269" t="s">
        <v>13</v>
      </c>
      <c r="C269">
        <v>1</v>
      </c>
      <c r="D269" t="s">
        <v>24</v>
      </c>
      <c r="E269" t="s">
        <v>7</v>
      </c>
      <c r="F269" t="s">
        <v>38</v>
      </c>
      <c r="G269" t="s">
        <v>401</v>
      </c>
      <c r="H269">
        <v>36</v>
      </c>
      <c r="I269" t="s">
        <v>4</v>
      </c>
      <c r="J269">
        <v>12</v>
      </c>
    </row>
    <row r="270" spans="1:10" x14ac:dyDescent="0.25">
      <c r="A270">
        <v>1717137</v>
      </c>
      <c r="B270" t="s">
        <v>13</v>
      </c>
      <c r="C270">
        <v>1</v>
      </c>
      <c r="D270" t="s">
        <v>253</v>
      </c>
      <c r="E270" t="s">
        <v>73</v>
      </c>
      <c r="F270" t="s">
        <v>254</v>
      </c>
      <c r="G270" t="s">
        <v>402</v>
      </c>
      <c r="H270">
        <v>37</v>
      </c>
      <c r="I270" t="s">
        <v>4</v>
      </c>
      <c r="J270">
        <v>12</v>
      </c>
    </row>
    <row r="271" spans="1:10" x14ac:dyDescent="0.25">
      <c r="A271">
        <v>1717139</v>
      </c>
      <c r="B271" t="s">
        <v>13</v>
      </c>
      <c r="C271">
        <v>1</v>
      </c>
      <c r="D271" t="s">
        <v>24</v>
      </c>
      <c r="E271" t="s">
        <v>7</v>
      </c>
      <c r="F271" t="s">
        <v>255</v>
      </c>
      <c r="G271" t="s">
        <v>402</v>
      </c>
      <c r="H271">
        <v>36</v>
      </c>
      <c r="I271" t="s">
        <v>4</v>
      </c>
      <c r="J271">
        <v>12</v>
      </c>
    </row>
    <row r="272" spans="1:10" x14ac:dyDescent="0.25">
      <c r="A272">
        <v>1717140</v>
      </c>
      <c r="B272" t="s">
        <v>13</v>
      </c>
      <c r="C272">
        <v>1</v>
      </c>
      <c r="D272" t="s">
        <v>55</v>
      </c>
      <c r="E272" t="s">
        <v>11</v>
      </c>
      <c r="F272" t="s">
        <v>56</v>
      </c>
      <c r="G272" t="s">
        <v>401</v>
      </c>
      <c r="H272">
        <v>38</v>
      </c>
      <c r="I272" t="s">
        <v>9</v>
      </c>
      <c r="J272">
        <v>12</v>
      </c>
    </row>
    <row r="273" spans="1:10" x14ac:dyDescent="0.25">
      <c r="A273">
        <v>1717142</v>
      </c>
      <c r="B273" t="s">
        <v>13</v>
      </c>
      <c r="C273">
        <v>1</v>
      </c>
      <c r="D273" t="s">
        <v>86</v>
      </c>
      <c r="E273" t="s">
        <v>87</v>
      </c>
      <c r="F273" t="s">
        <v>88</v>
      </c>
      <c r="G273" t="s">
        <v>402</v>
      </c>
      <c r="H273">
        <v>42</v>
      </c>
      <c r="I273" t="s">
        <v>4</v>
      </c>
      <c r="J273">
        <v>12</v>
      </c>
    </row>
    <row r="274" spans="1:10" x14ac:dyDescent="0.25">
      <c r="A274">
        <v>1717143</v>
      </c>
      <c r="B274" t="s">
        <v>13</v>
      </c>
      <c r="C274">
        <v>1</v>
      </c>
      <c r="D274" t="s">
        <v>249</v>
      </c>
      <c r="E274" t="s">
        <v>70</v>
      </c>
      <c r="F274" t="s">
        <v>256</v>
      </c>
      <c r="G274" t="s">
        <v>402</v>
      </c>
      <c r="H274">
        <v>38</v>
      </c>
      <c r="I274" t="s">
        <v>4</v>
      </c>
      <c r="J274">
        <v>12</v>
      </c>
    </row>
    <row r="275" spans="1:10" x14ac:dyDescent="0.25">
      <c r="A275">
        <v>1717144</v>
      </c>
      <c r="B275" t="s">
        <v>13</v>
      </c>
      <c r="C275">
        <v>1</v>
      </c>
      <c r="D275" t="s">
        <v>81</v>
      </c>
      <c r="E275" t="s">
        <v>73</v>
      </c>
      <c r="F275" t="s">
        <v>257</v>
      </c>
      <c r="G275" t="s">
        <v>402</v>
      </c>
      <c r="H275">
        <v>42</v>
      </c>
      <c r="I275" t="s">
        <v>4</v>
      </c>
      <c r="J275">
        <v>12</v>
      </c>
    </row>
    <row r="276" spans="1:10" x14ac:dyDescent="0.25">
      <c r="A276">
        <v>1717145</v>
      </c>
      <c r="B276" t="s">
        <v>13</v>
      </c>
      <c r="C276">
        <v>1</v>
      </c>
      <c r="D276" t="s">
        <v>26</v>
      </c>
      <c r="E276" t="s">
        <v>27</v>
      </c>
      <c r="F276" t="s">
        <v>258</v>
      </c>
      <c r="G276" t="s">
        <v>402</v>
      </c>
      <c r="H276">
        <v>38</v>
      </c>
      <c r="I276" t="s">
        <v>4</v>
      </c>
      <c r="J276">
        <v>12</v>
      </c>
    </row>
    <row r="277" spans="1:10" x14ac:dyDescent="0.25">
      <c r="A277">
        <v>1717146</v>
      </c>
      <c r="B277" t="s">
        <v>13</v>
      </c>
      <c r="C277">
        <v>1</v>
      </c>
      <c r="D277" t="s">
        <v>24</v>
      </c>
      <c r="E277" t="s">
        <v>7</v>
      </c>
      <c r="F277" t="s">
        <v>200</v>
      </c>
      <c r="G277" t="s">
        <v>401</v>
      </c>
      <c r="H277">
        <v>36</v>
      </c>
      <c r="I277" t="s">
        <v>4</v>
      </c>
      <c r="J277">
        <v>12</v>
      </c>
    </row>
    <row r="278" spans="1:10" x14ac:dyDescent="0.25">
      <c r="A278">
        <v>1717148</v>
      </c>
      <c r="B278" t="s">
        <v>13</v>
      </c>
      <c r="C278">
        <v>1</v>
      </c>
      <c r="D278" t="s">
        <v>26</v>
      </c>
      <c r="E278" t="s">
        <v>27</v>
      </c>
      <c r="F278" t="s">
        <v>259</v>
      </c>
      <c r="G278" t="s">
        <v>402</v>
      </c>
      <c r="H278">
        <v>42</v>
      </c>
      <c r="I278" t="s">
        <v>4</v>
      </c>
      <c r="J278">
        <v>12</v>
      </c>
    </row>
    <row r="279" spans="1:10" x14ac:dyDescent="0.25">
      <c r="A279">
        <v>1717149</v>
      </c>
      <c r="B279" t="s">
        <v>13</v>
      </c>
      <c r="C279">
        <v>1</v>
      </c>
      <c r="D279" t="s">
        <v>26</v>
      </c>
      <c r="E279" t="s">
        <v>27</v>
      </c>
      <c r="F279" t="s">
        <v>260</v>
      </c>
      <c r="G279" t="s">
        <v>402</v>
      </c>
      <c r="H279">
        <v>31</v>
      </c>
      <c r="I279" t="s">
        <v>4</v>
      </c>
      <c r="J279">
        <v>12</v>
      </c>
    </row>
    <row r="280" spans="1:10" x14ac:dyDescent="0.25">
      <c r="A280">
        <v>1717151</v>
      </c>
      <c r="B280" t="s">
        <v>13</v>
      </c>
      <c r="C280">
        <v>1</v>
      </c>
      <c r="D280" t="s">
        <v>6</v>
      </c>
      <c r="E280" t="s">
        <v>7</v>
      </c>
      <c r="F280" t="s">
        <v>261</v>
      </c>
      <c r="G280" t="s">
        <v>402</v>
      </c>
      <c r="H280">
        <v>30</v>
      </c>
      <c r="I280" t="s">
        <v>4</v>
      </c>
      <c r="J280">
        <v>12</v>
      </c>
    </row>
    <row r="281" spans="1:10" x14ac:dyDescent="0.25">
      <c r="A281">
        <v>1717152</v>
      </c>
      <c r="B281" t="s">
        <v>13</v>
      </c>
      <c r="C281">
        <v>1</v>
      </c>
      <c r="D281" t="s">
        <v>262</v>
      </c>
      <c r="E281" t="s">
        <v>21</v>
      </c>
      <c r="F281" t="s">
        <v>263</v>
      </c>
      <c r="G281" t="s">
        <v>402</v>
      </c>
      <c r="H281">
        <v>31</v>
      </c>
      <c r="I281" t="s">
        <v>4</v>
      </c>
      <c r="J281">
        <v>12</v>
      </c>
    </row>
    <row r="282" spans="1:10" x14ac:dyDescent="0.25">
      <c r="A282">
        <v>1717153</v>
      </c>
      <c r="B282" t="s">
        <v>13</v>
      </c>
      <c r="C282">
        <v>1</v>
      </c>
      <c r="D282" t="s">
        <v>26</v>
      </c>
      <c r="E282" t="s">
        <v>27</v>
      </c>
      <c r="F282" t="s">
        <v>264</v>
      </c>
      <c r="G282" t="s">
        <v>402</v>
      </c>
      <c r="H282">
        <v>51</v>
      </c>
      <c r="I282" t="s">
        <v>4</v>
      </c>
      <c r="J282">
        <v>12</v>
      </c>
    </row>
    <row r="283" spans="1:10" x14ac:dyDescent="0.25">
      <c r="A283">
        <v>1717155</v>
      </c>
      <c r="B283" t="s">
        <v>13</v>
      </c>
      <c r="C283">
        <v>1</v>
      </c>
      <c r="D283" t="s">
        <v>55</v>
      </c>
      <c r="E283" t="s">
        <v>11</v>
      </c>
      <c r="F283" t="s">
        <v>265</v>
      </c>
      <c r="G283" t="s">
        <v>402</v>
      </c>
      <c r="H283">
        <v>31</v>
      </c>
      <c r="I283" t="s">
        <v>4</v>
      </c>
      <c r="J283">
        <v>12</v>
      </c>
    </row>
    <row r="284" spans="1:10" x14ac:dyDescent="0.25">
      <c r="A284">
        <v>1717158</v>
      </c>
      <c r="B284" t="s">
        <v>13</v>
      </c>
      <c r="C284">
        <v>1</v>
      </c>
      <c r="D284" t="s">
        <v>20</v>
      </c>
      <c r="E284" t="s">
        <v>21</v>
      </c>
      <c r="F284" t="s">
        <v>266</v>
      </c>
      <c r="G284" t="s">
        <v>402</v>
      </c>
      <c r="H284">
        <v>36</v>
      </c>
      <c r="I284" t="s">
        <v>4</v>
      </c>
      <c r="J284">
        <v>12</v>
      </c>
    </row>
    <row r="285" spans="1:10" x14ac:dyDescent="0.25">
      <c r="A285">
        <v>1717159</v>
      </c>
      <c r="B285" t="s">
        <v>13</v>
      </c>
      <c r="C285">
        <v>1</v>
      </c>
      <c r="D285" t="s">
        <v>24</v>
      </c>
      <c r="E285" t="s">
        <v>7</v>
      </c>
      <c r="F285" t="s">
        <v>30</v>
      </c>
      <c r="G285" t="s">
        <v>402</v>
      </c>
      <c r="H285">
        <v>37</v>
      </c>
      <c r="I285" t="s">
        <v>4</v>
      </c>
      <c r="J285">
        <v>12</v>
      </c>
    </row>
    <row r="286" spans="1:10" x14ac:dyDescent="0.25">
      <c r="A286">
        <v>1717161</v>
      </c>
      <c r="B286" t="s">
        <v>13</v>
      </c>
      <c r="C286">
        <v>1</v>
      </c>
      <c r="D286" t="s">
        <v>24</v>
      </c>
      <c r="E286" t="s">
        <v>7</v>
      </c>
      <c r="F286" t="s">
        <v>79</v>
      </c>
      <c r="G286" t="s">
        <v>401</v>
      </c>
      <c r="H286">
        <v>38</v>
      </c>
      <c r="I286" t="s">
        <v>4</v>
      </c>
      <c r="J286">
        <v>12</v>
      </c>
    </row>
    <row r="287" spans="1:10" x14ac:dyDescent="0.25">
      <c r="A287">
        <v>1717163</v>
      </c>
      <c r="B287" t="s">
        <v>13</v>
      </c>
      <c r="C287">
        <v>1</v>
      </c>
      <c r="D287" t="s">
        <v>81</v>
      </c>
      <c r="E287" t="s">
        <v>73</v>
      </c>
      <c r="F287" t="s">
        <v>82</v>
      </c>
      <c r="G287" t="s">
        <v>402</v>
      </c>
      <c r="H287">
        <v>36</v>
      </c>
      <c r="I287" t="s">
        <v>4</v>
      </c>
      <c r="J287">
        <v>12</v>
      </c>
    </row>
    <row r="288" spans="1:10" x14ac:dyDescent="0.25">
      <c r="A288">
        <v>1717164</v>
      </c>
      <c r="B288" t="s">
        <v>13</v>
      </c>
      <c r="C288">
        <v>1</v>
      </c>
      <c r="D288" t="s">
        <v>267</v>
      </c>
      <c r="E288" t="s">
        <v>268</v>
      </c>
      <c r="F288" t="s">
        <v>269</v>
      </c>
      <c r="G288" t="s">
        <v>402</v>
      </c>
      <c r="H288">
        <v>38</v>
      </c>
      <c r="I288" t="s">
        <v>4</v>
      </c>
      <c r="J288">
        <v>12</v>
      </c>
    </row>
    <row r="289" spans="1:10" x14ac:dyDescent="0.25">
      <c r="A289">
        <v>1717166</v>
      </c>
      <c r="B289" t="s">
        <v>13</v>
      </c>
      <c r="C289">
        <v>1</v>
      </c>
      <c r="D289" t="s">
        <v>26</v>
      </c>
      <c r="E289" t="s">
        <v>27</v>
      </c>
      <c r="F289" t="s">
        <v>270</v>
      </c>
      <c r="G289" t="s">
        <v>402</v>
      </c>
      <c r="H289">
        <v>36</v>
      </c>
      <c r="I289" t="s">
        <v>4</v>
      </c>
      <c r="J289">
        <v>12</v>
      </c>
    </row>
    <row r="290" spans="1:10" x14ac:dyDescent="0.25">
      <c r="A290">
        <v>1717170</v>
      </c>
      <c r="B290" t="s">
        <v>13</v>
      </c>
      <c r="C290">
        <v>1</v>
      </c>
      <c r="D290" t="s">
        <v>24</v>
      </c>
      <c r="E290" t="s">
        <v>7</v>
      </c>
      <c r="F290" t="s">
        <v>115</v>
      </c>
      <c r="G290" t="s">
        <v>402</v>
      </c>
      <c r="H290">
        <v>36</v>
      </c>
      <c r="I290" t="s">
        <v>9</v>
      </c>
      <c r="J290">
        <v>12</v>
      </c>
    </row>
    <row r="291" spans="1:10" x14ac:dyDescent="0.25">
      <c r="A291">
        <v>1717171</v>
      </c>
      <c r="B291" t="s">
        <v>13</v>
      </c>
      <c r="C291">
        <v>1</v>
      </c>
      <c r="D291" t="s">
        <v>17</v>
      </c>
      <c r="E291" t="s">
        <v>18</v>
      </c>
      <c r="F291" t="s">
        <v>108</v>
      </c>
      <c r="G291" t="s">
        <v>401</v>
      </c>
      <c r="H291">
        <v>30</v>
      </c>
      <c r="I291" t="s">
        <v>4</v>
      </c>
      <c r="J291">
        <v>12</v>
      </c>
    </row>
    <row r="292" spans="1:10" x14ac:dyDescent="0.25">
      <c r="A292">
        <v>1717173</v>
      </c>
      <c r="B292" t="s">
        <v>13</v>
      </c>
      <c r="C292">
        <v>1</v>
      </c>
      <c r="D292" t="s">
        <v>17</v>
      </c>
      <c r="E292" t="s">
        <v>18</v>
      </c>
      <c r="F292" t="s">
        <v>19</v>
      </c>
      <c r="G292" t="s">
        <v>402</v>
      </c>
      <c r="H292">
        <v>34</v>
      </c>
      <c r="I292" t="s">
        <v>4</v>
      </c>
      <c r="J292">
        <v>12</v>
      </c>
    </row>
    <row r="293" spans="1:10" x14ac:dyDescent="0.25">
      <c r="A293">
        <v>1717174</v>
      </c>
      <c r="B293" t="s">
        <v>13</v>
      </c>
      <c r="C293">
        <v>1</v>
      </c>
      <c r="D293" t="s">
        <v>271</v>
      </c>
      <c r="E293" t="s">
        <v>122</v>
      </c>
      <c r="F293" t="s">
        <v>272</v>
      </c>
      <c r="G293" t="s">
        <v>401</v>
      </c>
      <c r="H293">
        <v>33</v>
      </c>
      <c r="I293" t="s">
        <v>4</v>
      </c>
      <c r="J293">
        <v>12</v>
      </c>
    </row>
    <row r="294" spans="1:10" x14ac:dyDescent="0.25">
      <c r="A294">
        <v>1717175</v>
      </c>
      <c r="B294" t="s">
        <v>13</v>
      </c>
      <c r="C294">
        <v>1</v>
      </c>
      <c r="D294" t="s">
        <v>83</v>
      </c>
      <c r="E294" t="s">
        <v>70</v>
      </c>
      <c r="F294" t="s">
        <v>84</v>
      </c>
      <c r="G294" t="s">
        <v>402</v>
      </c>
      <c r="H294">
        <v>30</v>
      </c>
      <c r="I294" t="s">
        <v>9</v>
      </c>
      <c r="J294">
        <v>12</v>
      </c>
    </row>
    <row r="295" spans="1:10" x14ac:dyDescent="0.25">
      <c r="A295">
        <v>1717176</v>
      </c>
      <c r="B295" t="s">
        <v>13</v>
      </c>
      <c r="C295">
        <v>1</v>
      </c>
      <c r="D295" t="s">
        <v>31</v>
      </c>
      <c r="E295" t="s">
        <v>32</v>
      </c>
      <c r="F295" t="s">
        <v>33</v>
      </c>
      <c r="G295" t="s">
        <v>401</v>
      </c>
      <c r="H295">
        <v>31</v>
      </c>
      <c r="I295" t="s">
        <v>4</v>
      </c>
      <c r="J295">
        <v>12</v>
      </c>
    </row>
    <row r="296" spans="1:10" x14ac:dyDescent="0.25">
      <c r="A296">
        <v>1717177</v>
      </c>
      <c r="B296" t="s">
        <v>13</v>
      </c>
      <c r="C296">
        <v>1</v>
      </c>
      <c r="D296" t="s">
        <v>24</v>
      </c>
      <c r="E296" t="s">
        <v>7</v>
      </c>
      <c r="F296" t="s">
        <v>30</v>
      </c>
      <c r="G296" t="s">
        <v>402</v>
      </c>
      <c r="H296">
        <v>36</v>
      </c>
      <c r="I296" t="s">
        <v>4</v>
      </c>
      <c r="J296">
        <v>12</v>
      </c>
    </row>
    <row r="297" spans="1:10" x14ac:dyDescent="0.25">
      <c r="A297">
        <v>1717178</v>
      </c>
      <c r="B297" t="s">
        <v>13</v>
      </c>
      <c r="C297">
        <v>1</v>
      </c>
      <c r="D297" t="s">
        <v>249</v>
      </c>
      <c r="E297" t="s">
        <v>70</v>
      </c>
      <c r="F297" t="s">
        <v>273</v>
      </c>
      <c r="G297" t="s">
        <v>402</v>
      </c>
      <c r="H297">
        <v>30</v>
      </c>
      <c r="I297" t="s">
        <v>4</v>
      </c>
      <c r="J297">
        <v>12</v>
      </c>
    </row>
    <row r="298" spans="1:10" x14ac:dyDescent="0.25">
      <c r="A298">
        <v>1717179</v>
      </c>
      <c r="B298" t="s">
        <v>13</v>
      </c>
      <c r="C298">
        <v>1</v>
      </c>
      <c r="D298" t="s">
        <v>94</v>
      </c>
      <c r="E298" t="s">
        <v>70</v>
      </c>
      <c r="F298" t="s">
        <v>274</v>
      </c>
      <c r="G298" t="s">
        <v>402</v>
      </c>
      <c r="H298">
        <v>31</v>
      </c>
      <c r="I298" t="s">
        <v>4</v>
      </c>
      <c r="J298">
        <v>12</v>
      </c>
    </row>
    <row r="299" spans="1:10" x14ac:dyDescent="0.25">
      <c r="A299">
        <v>1717180</v>
      </c>
      <c r="B299" t="s">
        <v>13</v>
      </c>
      <c r="C299">
        <v>1</v>
      </c>
      <c r="D299" t="s">
        <v>42</v>
      </c>
      <c r="E299" t="s">
        <v>43</v>
      </c>
      <c r="F299" t="s">
        <v>47</v>
      </c>
      <c r="G299" t="s">
        <v>402</v>
      </c>
      <c r="H299">
        <v>42</v>
      </c>
      <c r="I299" t="s">
        <v>4</v>
      </c>
      <c r="J299">
        <v>12</v>
      </c>
    </row>
    <row r="300" spans="1:10" x14ac:dyDescent="0.25">
      <c r="A300">
        <v>1717181</v>
      </c>
      <c r="B300" t="s">
        <v>13</v>
      </c>
      <c r="C300">
        <v>1</v>
      </c>
      <c r="D300" t="s">
        <v>35</v>
      </c>
      <c r="E300" t="s">
        <v>7</v>
      </c>
      <c r="F300" t="s">
        <v>275</v>
      </c>
      <c r="G300" t="s">
        <v>402</v>
      </c>
      <c r="H300">
        <v>36</v>
      </c>
      <c r="I300" t="s">
        <v>4</v>
      </c>
      <c r="J300">
        <v>12</v>
      </c>
    </row>
    <row r="301" spans="1:10" x14ac:dyDescent="0.25">
      <c r="A301">
        <v>1717184</v>
      </c>
      <c r="B301" t="s">
        <v>13</v>
      </c>
      <c r="C301">
        <v>1</v>
      </c>
      <c r="D301" t="s">
        <v>42</v>
      </c>
      <c r="E301" t="s">
        <v>43</v>
      </c>
      <c r="F301" t="s">
        <v>230</v>
      </c>
      <c r="G301" t="s">
        <v>401</v>
      </c>
      <c r="H301">
        <v>36</v>
      </c>
      <c r="I301" t="s">
        <v>9</v>
      </c>
      <c r="J301">
        <v>12</v>
      </c>
    </row>
    <row r="302" spans="1:10" x14ac:dyDescent="0.25">
      <c r="A302">
        <v>1717185</v>
      </c>
      <c r="B302" t="s">
        <v>13</v>
      </c>
      <c r="C302">
        <v>1</v>
      </c>
      <c r="D302" t="s">
        <v>6</v>
      </c>
      <c r="E302" t="s">
        <v>7</v>
      </c>
      <c r="F302" t="s">
        <v>48</v>
      </c>
      <c r="G302" t="s">
        <v>401</v>
      </c>
      <c r="H302">
        <v>37</v>
      </c>
      <c r="I302" t="s">
        <v>9</v>
      </c>
      <c r="J302">
        <v>12</v>
      </c>
    </row>
    <row r="303" spans="1:10" x14ac:dyDescent="0.25">
      <c r="A303">
        <v>1717186</v>
      </c>
      <c r="B303" t="s">
        <v>13</v>
      </c>
      <c r="C303">
        <v>1</v>
      </c>
      <c r="D303" t="s">
        <v>24</v>
      </c>
      <c r="E303" t="s">
        <v>7</v>
      </c>
      <c r="F303" t="s">
        <v>141</v>
      </c>
      <c r="G303" t="s">
        <v>401</v>
      </c>
      <c r="H303">
        <v>36</v>
      </c>
      <c r="I303" t="s">
        <v>4</v>
      </c>
      <c r="J303">
        <v>12</v>
      </c>
    </row>
    <row r="304" spans="1:10" x14ac:dyDescent="0.25">
      <c r="A304">
        <v>1717188</v>
      </c>
      <c r="B304" t="s">
        <v>13</v>
      </c>
      <c r="C304">
        <v>1</v>
      </c>
      <c r="D304" t="s">
        <v>276</v>
      </c>
      <c r="E304" t="s">
        <v>63</v>
      </c>
      <c r="F304" t="s">
        <v>277</v>
      </c>
      <c r="G304" t="s">
        <v>401</v>
      </c>
      <c r="H304">
        <v>34</v>
      </c>
      <c r="I304" t="s">
        <v>4</v>
      </c>
      <c r="J304">
        <v>12</v>
      </c>
    </row>
    <row r="305" spans="1:10" x14ac:dyDescent="0.25">
      <c r="A305">
        <v>1717189</v>
      </c>
      <c r="B305" t="s">
        <v>13</v>
      </c>
      <c r="C305">
        <v>1</v>
      </c>
      <c r="D305" t="s">
        <v>6</v>
      </c>
      <c r="E305" t="s">
        <v>7</v>
      </c>
      <c r="F305" t="s">
        <v>205</v>
      </c>
      <c r="G305" t="s">
        <v>402</v>
      </c>
      <c r="H305">
        <v>30</v>
      </c>
      <c r="I305" t="s">
        <v>4</v>
      </c>
      <c r="J305">
        <v>12</v>
      </c>
    </row>
    <row r="306" spans="1:10" x14ac:dyDescent="0.25">
      <c r="A306">
        <v>1717190</v>
      </c>
      <c r="B306" t="s">
        <v>13</v>
      </c>
      <c r="C306">
        <v>1</v>
      </c>
      <c r="D306" t="s">
        <v>26</v>
      </c>
      <c r="E306" t="s">
        <v>27</v>
      </c>
      <c r="F306" t="s">
        <v>278</v>
      </c>
      <c r="G306" t="s">
        <v>401</v>
      </c>
      <c r="H306">
        <v>30</v>
      </c>
      <c r="I306" t="s">
        <v>4</v>
      </c>
      <c r="J306">
        <v>12</v>
      </c>
    </row>
    <row r="307" spans="1:10" x14ac:dyDescent="0.25">
      <c r="A307">
        <v>1717192</v>
      </c>
      <c r="B307" t="s">
        <v>13</v>
      </c>
      <c r="C307">
        <v>1</v>
      </c>
      <c r="D307" t="s">
        <v>20</v>
      </c>
      <c r="E307" t="s">
        <v>21</v>
      </c>
      <c r="F307" t="s">
        <v>143</v>
      </c>
      <c r="G307" t="s">
        <v>402</v>
      </c>
      <c r="H307">
        <v>31</v>
      </c>
      <c r="I307" t="s">
        <v>4</v>
      </c>
      <c r="J307">
        <v>12</v>
      </c>
    </row>
    <row r="308" spans="1:10" x14ac:dyDescent="0.25">
      <c r="A308">
        <v>1717193</v>
      </c>
      <c r="B308" t="s">
        <v>13</v>
      </c>
      <c r="C308">
        <v>1</v>
      </c>
      <c r="D308" t="s">
        <v>276</v>
      </c>
      <c r="E308" t="s">
        <v>63</v>
      </c>
      <c r="F308" t="s">
        <v>279</v>
      </c>
      <c r="G308" t="s">
        <v>402</v>
      </c>
      <c r="H308">
        <v>30</v>
      </c>
      <c r="I308" t="s">
        <v>9</v>
      </c>
      <c r="J308">
        <v>12</v>
      </c>
    </row>
    <row r="309" spans="1:10" x14ac:dyDescent="0.25">
      <c r="A309">
        <v>1717194</v>
      </c>
      <c r="B309" t="s">
        <v>13</v>
      </c>
      <c r="C309">
        <v>1</v>
      </c>
      <c r="D309" t="s">
        <v>24</v>
      </c>
      <c r="E309" t="s">
        <v>7</v>
      </c>
      <c r="F309" t="s">
        <v>37</v>
      </c>
      <c r="G309" t="s">
        <v>402</v>
      </c>
      <c r="H309">
        <v>30</v>
      </c>
      <c r="I309" t="s">
        <v>4</v>
      </c>
      <c r="J309">
        <v>12</v>
      </c>
    </row>
    <row r="310" spans="1:10" x14ac:dyDescent="0.25">
      <c r="A310">
        <v>1717195</v>
      </c>
      <c r="B310" t="s">
        <v>13</v>
      </c>
      <c r="C310">
        <v>1</v>
      </c>
      <c r="D310" t="s">
        <v>6</v>
      </c>
      <c r="E310" t="s">
        <v>7</v>
      </c>
      <c r="F310" t="s">
        <v>261</v>
      </c>
      <c r="G310" t="s">
        <v>402</v>
      </c>
      <c r="H310">
        <v>34</v>
      </c>
      <c r="I310" t="s">
        <v>4</v>
      </c>
      <c r="J310">
        <v>12</v>
      </c>
    </row>
    <row r="311" spans="1:10" x14ac:dyDescent="0.25">
      <c r="A311">
        <v>1717196</v>
      </c>
      <c r="B311" t="s">
        <v>13</v>
      </c>
      <c r="C311">
        <v>1</v>
      </c>
      <c r="D311" t="s">
        <v>24</v>
      </c>
      <c r="E311" t="s">
        <v>7</v>
      </c>
      <c r="F311" t="s">
        <v>200</v>
      </c>
      <c r="G311" t="s">
        <v>401</v>
      </c>
      <c r="H311">
        <v>42</v>
      </c>
      <c r="I311" t="s">
        <v>4</v>
      </c>
      <c r="J311">
        <v>12</v>
      </c>
    </row>
    <row r="312" spans="1:10" x14ac:dyDescent="0.25">
      <c r="A312">
        <v>1717197</v>
      </c>
      <c r="B312" t="s">
        <v>13</v>
      </c>
      <c r="C312">
        <v>1</v>
      </c>
      <c r="D312" t="s">
        <v>26</v>
      </c>
      <c r="E312" t="s">
        <v>27</v>
      </c>
      <c r="F312" t="s">
        <v>280</v>
      </c>
      <c r="G312" t="s">
        <v>402</v>
      </c>
      <c r="H312">
        <v>30</v>
      </c>
      <c r="I312" t="s">
        <v>4</v>
      </c>
      <c r="J312">
        <v>12</v>
      </c>
    </row>
    <row r="313" spans="1:10" x14ac:dyDescent="0.25">
      <c r="A313">
        <v>1717198</v>
      </c>
      <c r="B313" t="s">
        <v>13</v>
      </c>
      <c r="C313">
        <v>1</v>
      </c>
      <c r="D313" t="s">
        <v>281</v>
      </c>
      <c r="E313" t="s">
        <v>162</v>
      </c>
      <c r="F313" t="s">
        <v>282</v>
      </c>
      <c r="G313" t="s">
        <v>402</v>
      </c>
      <c r="H313">
        <v>38</v>
      </c>
      <c r="I313" t="s">
        <v>4</v>
      </c>
      <c r="J313">
        <v>12</v>
      </c>
    </row>
    <row r="314" spans="1:10" x14ac:dyDescent="0.25">
      <c r="A314">
        <v>1717199</v>
      </c>
      <c r="B314" t="s">
        <v>13</v>
      </c>
      <c r="C314">
        <v>1</v>
      </c>
      <c r="D314" t="s">
        <v>26</v>
      </c>
      <c r="E314" t="s">
        <v>27</v>
      </c>
      <c r="F314" t="s">
        <v>193</v>
      </c>
      <c r="G314" t="s">
        <v>402</v>
      </c>
      <c r="H314">
        <v>34</v>
      </c>
      <c r="I314" t="s">
        <v>4</v>
      </c>
      <c r="J314">
        <v>12</v>
      </c>
    </row>
    <row r="315" spans="1:10" x14ac:dyDescent="0.25">
      <c r="A315">
        <v>1717200</v>
      </c>
      <c r="B315" t="s">
        <v>13</v>
      </c>
      <c r="C315">
        <v>1</v>
      </c>
      <c r="D315" t="s">
        <v>26</v>
      </c>
      <c r="E315" t="s">
        <v>27</v>
      </c>
      <c r="F315" t="s">
        <v>283</v>
      </c>
      <c r="G315" t="s">
        <v>402</v>
      </c>
      <c r="H315">
        <v>31</v>
      </c>
      <c r="I315" t="s">
        <v>4</v>
      </c>
      <c r="J315">
        <v>12</v>
      </c>
    </row>
    <row r="316" spans="1:10" x14ac:dyDescent="0.25">
      <c r="A316">
        <v>1717201</v>
      </c>
      <c r="B316" t="s">
        <v>13</v>
      </c>
      <c r="C316">
        <v>1</v>
      </c>
      <c r="D316" t="s">
        <v>42</v>
      </c>
      <c r="E316" t="s">
        <v>43</v>
      </c>
      <c r="F316" t="s">
        <v>284</v>
      </c>
      <c r="G316" t="s">
        <v>402</v>
      </c>
      <c r="H316">
        <v>36</v>
      </c>
      <c r="I316" t="s">
        <v>4</v>
      </c>
      <c r="J316">
        <v>12</v>
      </c>
    </row>
    <row r="317" spans="1:10" x14ac:dyDescent="0.25">
      <c r="A317">
        <v>1717202</v>
      </c>
      <c r="B317" t="s">
        <v>13</v>
      </c>
      <c r="C317">
        <v>1</v>
      </c>
      <c r="D317" t="s">
        <v>249</v>
      </c>
      <c r="E317" t="s">
        <v>70</v>
      </c>
      <c r="F317" t="s">
        <v>285</v>
      </c>
      <c r="G317" t="s">
        <v>401</v>
      </c>
      <c r="H317">
        <v>31</v>
      </c>
      <c r="I317" t="s">
        <v>4</v>
      </c>
      <c r="J317">
        <v>12</v>
      </c>
    </row>
    <row r="318" spans="1:10" x14ac:dyDescent="0.25">
      <c r="A318">
        <v>1717204</v>
      </c>
      <c r="B318" t="s">
        <v>13</v>
      </c>
      <c r="C318">
        <v>1</v>
      </c>
      <c r="D318" t="s">
        <v>20</v>
      </c>
      <c r="E318" t="s">
        <v>21</v>
      </c>
      <c r="F318" t="s">
        <v>286</v>
      </c>
      <c r="G318" t="s">
        <v>402</v>
      </c>
      <c r="H318">
        <v>42</v>
      </c>
      <c r="I318" t="s">
        <v>4</v>
      </c>
      <c r="J318">
        <v>12</v>
      </c>
    </row>
    <row r="319" spans="1:10" x14ac:dyDescent="0.25">
      <c r="A319">
        <v>1717207</v>
      </c>
      <c r="B319" t="s">
        <v>13</v>
      </c>
      <c r="C319">
        <v>1</v>
      </c>
      <c r="D319" t="s">
        <v>179</v>
      </c>
      <c r="E319" t="s">
        <v>7</v>
      </c>
      <c r="F319" t="s">
        <v>216</v>
      </c>
      <c r="G319" t="s">
        <v>402</v>
      </c>
      <c r="H319">
        <v>33</v>
      </c>
      <c r="I319" t="s">
        <v>4</v>
      </c>
      <c r="J319">
        <v>12</v>
      </c>
    </row>
    <row r="320" spans="1:10" x14ac:dyDescent="0.25">
      <c r="A320">
        <v>1717208</v>
      </c>
      <c r="B320" t="s">
        <v>13</v>
      </c>
      <c r="C320">
        <v>1</v>
      </c>
      <c r="D320" t="s">
        <v>17</v>
      </c>
      <c r="E320" t="s">
        <v>18</v>
      </c>
      <c r="F320" t="s">
        <v>287</v>
      </c>
      <c r="G320" t="s">
        <v>401</v>
      </c>
      <c r="H320">
        <v>31</v>
      </c>
      <c r="I320" t="s">
        <v>4</v>
      </c>
      <c r="J320">
        <v>12</v>
      </c>
    </row>
    <row r="321" spans="1:10" x14ac:dyDescent="0.25">
      <c r="A321">
        <v>1717209</v>
      </c>
      <c r="B321" t="s">
        <v>13</v>
      </c>
      <c r="C321">
        <v>1</v>
      </c>
      <c r="D321" t="s">
        <v>26</v>
      </c>
      <c r="E321" t="s">
        <v>27</v>
      </c>
      <c r="F321" t="s">
        <v>288</v>
      </c>
      <c r="G321" t="s">
        <v>402</v>
      </c>
      <c r="H321">
        <v>38</v>
      </c>
      <c r="I321" t="s">
        <v>4</v>
      </c>
      <c r="J321">
        <v>12</v>
      </c>
    </row>
    <row r="322" spans="1:10" x14ac:dyDescent="0.25">
      <c r="A322">
        <v>1717210</v>
      </c>
      <c r="B322" t="s">
        <v>13</v>
      </c>
      <c r="C322">
        <v>1</v>
      </c>
      <c r="D322" t="s">
        <v>24</v>
      </c>
      <c r="E322" t="s">
        <v>7</v>
      </c>
      <c r="F322" t="s">
        <v>30</v>
      </c>
      <c r="G322" t="s">
        <v>402</v>
      </c>
      <c r="H322">
        <v>37</v>
      </c>
      <c r="I322" t="s">
        <v>9</v>
      </c>
      <c r="J322">
        <v>12</v>
      </c>
    </row>
    <row r="323" spans="1:10" x14ac:dyDescent="0.25">
      <c r="A323">
        <v>1717211</v>
      </c>
      <c r="B323" t="s">
        <v>13</v>
      </c>
      <c r="C323">
        <v>1</v>
      </c>
      <c r="D323" t="s">
        <v>24</v>
      </c>
      <c r="E323" t="s">
        <v>7</v>
      </c>
      <c r="F323" t="s">
        <v>30</v>
      </c>
      <c r="G323" t="s">
        <v>401</v>
      </c>
      <c r="H323">
        <v>34</v>
      </c>
      <c r="I323" t="s">
        <v>4</v>
      </c>
      <c r="J323">
        <v>12</v>
      </c>
    </row>
    <row r="324" spans="1:10" x14ac:dyDescent="0.25">
      <c r="A324">
        <v>1717212</v>
      </c>
      <c r="B324" t="s">
        <v>13</v>
      </c>
      <c r="C324">
        <v>1</v>
      </c>
      <c r="D324" t="s">
        <v>81</v>
      </c>
      <c r="E324" t="s">
        <v>73</v>
      </c>
      <c r="F324" t="s">
        <v>289</v>
      </c>
      <c r="G324" t="s">
        <v>402</v>
      </c>
      <c r="H324">
        <v>30</v>
      </c>
      <c r="I324" t="s">
        <v>4</v>
      </c>
      <c r="J324">
        <v>12</v>
      </c>
    </row>
    <row r="325" spans="1:10" x14ac:dyDescent="0.25">
      <c r="A325">
        <v>1717213</v>
      </c>
      <c r="B325" t="s">
        <v>13</v>
      </c>
      <c r="C325">
        <v>1</v>
      </c>
      <c r="D325" t="s">
        <v>17</v>
      </c>
      <c r="E325" t="s">
        <v>18</v>
      </c>
      <c r="F325" t="s">
        <v>290</v>
      </c>
      <c r="G325" t="s">
        <v>402</v>
      </c>
      <c r="H325">
        <v>38</v>
      </c>
      <c r="I325" t="s">
        <v>4</v>
      </c>
      <c r="J325">
        <v>12</v>
      </c>
    </row>
    <row r="326" spans="1:10" x14ac:dyDescent="0.25">
      <c r="A326">
        <v>1717214</v>
      </c>
      <c r="B326" t="s">
        <v>13</v>
      </c>
      <c r="C326">
        <v>1</v>
      </c>
      <c r="D326" t="s">
        <v>249</v>
      </c>
      <c r="E326" t="s">
        <v>70</v>
      </c>
      <c r="F326" t="s">
        <v>250</v>
      </c>
      <c r="G326" t="s">
        <v>401</v>
      </c>
      <c r="H326">
        <v>36</v>
      </c>
      <c r="I326" t="s">
        <v>9</v>
      </c>
      <c r="J326">
        <v>12</v>
      </c>
    </row>
    <row r="327" spans="1:10" x14ac:dyDescent="0.25">
      <c r="A327">
        <v>1717215</v>
      </c>
      <c r="B327" t="s">
        <v>13</v>
      </c>
      <c r="C327">
        <v>1</v>
      </c>
      <c r="D327" t="s">
        <v>24</v>
      </c>
      <c r="E327" t="s">
        <v>7</v>
      </c>
      <c r="F327" t="s">
        <v>291</v>
      </c>
      <c r="G327" t="s">
        <v>402</v>
      </c>
      <c r="H327">
        <v>36</v>
      </c>
      <c r="I327" t="s">
        <v>4</v>
      </c>
      <c r="J327">
        <v>12</v>
      </c>
    </row>
    <row r="328" spans="1:10" x14ac:dyDescent="0.25">
      <c r="A328">
        <v>1717216</v>
      </c>
      <c r="B328" t="s">
        <v>13</v>
      </c>
      <c r="C328">
        <v>1</v>
      </c>
      <c r="D328" t="s">
        <v>292</v>
      </c>
      <c r="E328" t="s">
        <v>77</v>
      </c>
      <c r="F328" t="s">
        <v>293</v>
      </c>
      <c r="G328" t="s">
        <v>402</v>
      </c>
      <c r="H328">
        <v>36</v>
      </c>
      <c r="I328" t="s">
        <v>9</v>
      </c>
      <c r="J328">
        <v>12</v>
      </c>
    </row>
    <row r="329" spans="1:10" x14ac:dyDescent="0.25">
      <c r="A329">
        <v>1717217</v>
      </c>
      <c r="B329" t="s">
        <v>13</v>
      </c>
      <c r="C329">
        <v>1</v>
      </c>
      <c r="D329" t="s">
        <v>42</v>
      </c>
      <c r="E329" t="s">
        <v>43</v>
      </c>
      <c r="F329" t="s">
        <v>294</v>
      </c>
      <c r="G329" t="s">
        <v>402</v>
      </c>
      <c r="H329">
        <v>36</v>
      </c>
      <c r="I329" t="s">
        <v>9</v>
      </c>
      <c r="J329">
        <v>12</v>
      </c>
    </row>
    <row r="330" spans="1:10" x14ac:dyDescent="0.25">
      <c r="A330">
        <v>1717218</v>
      </c>
      <c r="B330" t="s">
        <v>13</v>
      </c>
      <c r="C330">
        <v>1</v>
      </c>
      <c r="D330" t="s">
        <v>295</v>
      </c>
      <c r="E330" t="s">
        <v>268</v>
      </c>
      <c r="F330" t="s">
        <v>296</v>
      </c>
      <c r="G330" t="s">
        <v>401</v>
      </c>
      <c r="H330">
        <v>36</v>
      </c>
      <c r="I330" t="s">
        <v>4</v>
      </c>
      <c r="J330">
        <v>12</v>
      </c>
    </row>
    <row r="331" spans="1:10" x14ac:dyDescent="0.25">
      <c r="A331">
        <v>1717219</v>
      </c>
      <c r="B331" t="s">
        <v>13</v>
      </c>
      <c r="C331">
        <v>1</v>
      </c>
      <c r="D331" t="s">
        <v>24</v>
      </c>
      <c r="E331" t="s">
        <v>7</v>
      </c>
      <c r="F331" t="s">
        <v>124</v>
      </c>
      <c r="G331" t="s">
        <v>402</v>
      </c>
      <c r="H331">
        <v>51</v>
      </c>
      <c r="I331" t="s">
        <v>4</v>
      </c>
      <c r="J331">
        <v>12</v>
      </c>
    </row>
    <row r="332" spans="1:10" x14ac:dyDescent="0.25">
      <c r="A332">
        <v>1717220</v>
      </c>
      <c r="B332" t="s">
        <v>13</v>
      </c>
      <c r="C332">
        <v>1</v>
      </c>
      <c r="D332" t="s">
        <v>125</v>
      </c>
      <c r="E332" t="s">
        <v>32</v>
      </c>
      <c r="F332" t="s">
        <v>297</v>
      </c>
      <c r="G332" t="s">
        <v>402</v>
      </c>
      <c r="H332">
        <v>26</v>
      </c>
      <c r="I332" t="s">
        <v>4</v>
      </c>
      <c r="J332">
        <v>12</v>
      </c>
    </row>
    <row r="333" spans="1:10" x14ac:dyDescent="0.25">
      <c r="A333">
        <v>1717221</v>
      </c>
      <c r="B333" t="s">
        <v>13</v>
      </c>
      <c r="C333">
        <v>1</v>
      </c>
      <c r="D333" t="s">
        <v>31</v>
      </c>
      <c r="E333" t="s">
        <v>32</v>
      </c>
      <c r="F333" t="s">
        <v>33</v>
      </c>
      <c r="G333" t="s">
        <v>402</v>
      </c>
      <c r="H333">
        <v>36</v>
      </c>
      <c r="I333" t="s">
        <v>4</v>
      </c>
      <c r="J333">
        <v>12</v>
      </c>
    </row>
    <row r="334" spans="1:10" x14ac:dyDescent="0.25">
      <c r="A334">
        <v>1717222</v>
      </c>
      <c r="B334" t="s">
        <v>13</v>
      </c>
      <c r="C334">
        <v>1</v>
      </c>
      <c r="D334" t="s">
        <v>298</v>
      </c>
      <c r="E334" t="s">
        <v>176</v>
      </c>
      <c r="F334" t="s">
        <v>299</v>
      </c>
      <c r="G334" t="s">
        <v>401</v>
      </c>
      <c r="H334">
        <v>31</v>
      </c>
      <c r="I334" t="s">
        <v>4</v>
      </c>
      <c r="J334">
        <v>12</v>
      </c>
    </row>
    <row r="335" spans="1:10" x14ac:dyDescent="0.25">
      <c r="A335">
        <v>1717223</v>
      </c>
      <c r="B335" t="s">
        <v>13</v>
      </c>
      <c r="C335">
        <v>1</v>
      </c>
      <c r="D335" t="s">
        <v>17</v>
      </c>
      <c r="E335" t="s">
        <v>18</v>
      </c>
      <c r="F335" t="s">
        <v>54</v>
      </c>
      <c r="G335" t="s">
        <v>401</v>
      </c>
      <c r="H335">
        <v>33</v>
      </c>
      <c r="I335" t="s">
        <v>4</v>
      </c>
      <c r="J335">
        <v>12</v>
      </c>
    </row>
    <row r="336" spans="1:10" x14ac:dyDescent="0.25">
      <c r="A336">
        <v>1717226</v>
      </c>
      <c r="B336" t="s">
        <v>13</v>
      </c>
      <c r="C336">
        <v>1</v>
      </c>
      <c r="D336" t="s">
        <v>6</v>
      </c>
      <c r="E336" t="s">
        <v>7</v>
      </c>
      <c r="F336" t="s">
        <v>8</v>
      </c>
      <c r="G336" t="s">
        <v>401</v>
      </c>
      <c r="H336">
        <v>31</v>
      </c>
      <c r="I336" t="s">
        <v>4</v>
      </c>
      <c r="J336">
        <v>12</v>
      </c>
    </row>
    <row r="337" spans="1:10" x14ac:dyDescent="0.25">
      <c r="A337">
        <v>1717227</v>
      </c>
      <c r="B337" t="s">
        <v>13</v>
      </c>
      <c r="C337">
        <v>1</v>
      </c>
      <c r="D337" t="s">
        <v>6</v>
      </c>
      <c r="E337" t="s">
        <v>7</v>
      </c>
      <c r="F337" t="s">
        <v>58</v>
      </c>
      <c r="G337" t="s">
        <v>402</v>
      </c>
      <c r="H337">
        <v>31</v>
      </c>
      <c r="I337" t="s">
        <v>4</v>
      </c>
      <c r="J337">
        <v>12</v>
      </c>
    </row>
    <row r="338" spans="1:10" x14ac:dyDescent="0.25">
      <c r="A338">
        <v>1717228</v>
      </c>
      <c r="B338" t="s">
        <v>13</v>
      </c>
      <c r="C338">
        <v>1</v>
      </c>
      <c r="D338" t="s">
        <v>26</v>
      </c>
      <c r="E338" t="s">
        <v>27</v>
      </c>
      <c r="F338" t="s">
        <v>247</v>
      </c>
      <c r="G338" t="s">
        <v>402</v>
      </c>
      <c r="H338">
        <v>34</v>
      </c>
      <c r="I338" t="s">
        <v>4</v>
      </c>
      <c r="J338">
        <v>12</v>
      </c>
    </row>
    <row r="339" spans="1:10" x14ac:dyDescent="0.25">
      <c r="A339">
        <v>1717229</v>
      </c>
      <c r="B339" t="s">
        <v>13</v>
      </c>
      <c r="C339">
        <v>1</v>
      </c>
      <c r="D339" t="s">
        <v>24</v>
      </c>
      <c r="E339" t="s">
        <v>7</v>
      </c>
      <c r="F339" t="s">
        <v>39</v>
      </c>
      <c r="G339" t="s">
        <v>401</v>
      </c>
      <c r="H339">
        <v>36</v>
      </c>
      <c r="I339" t="s">
        <v>9</v>
      </c>
      <c r="J339">
        <v>12</v>
      </c>
    </row>
    <row r="340" spans="1:10" x14ac:dyDescent="0.25">
      <c r="A340">
        <v>1717230</v>
      </c>
      <c r="B340" t="s">
        <v>13</v>
      </c>
      <c r="C340">
        <v>1</v>
      </c>
      <c r="D340" t="s">
        <v>86</v>
      </c>
      <c r="E340" t="s">
        <v>87</v>
      </c>
      <c r="F340" t="s">
        <v>88</v>
      </c>
      <c r="G340" t="s">
        <v>402</v>
      </c>
      <c r="H340">
        <v>36</v>
      </c>
      <c r="I340" t="s">
        <v>9</v>
      </c>
      <c r="J340">
        <v>12</v>
      </c>
    </row>
    <row r="341" spans="1:10" x14ac:dyDescent="0.25">
      <c r="A341">
        <v>1717231</v>
      </c>
      <c r="B341" t="s">
        <v>13</v>
      </c>
      <c r="C341">
        <v>1</v>
      </c>
      <c r="D341" t="s">
        <v>24</v>
      </c>
      <c r="E341" t="s">
        <v>7</v>
      </c>
      <c r="F341" t="s">
        <v>300</v>
      </c>
      <c r="G341" t="s">
        <v>401</v>
      </c>
      <c r="H341">
        <v>42</v>
      </c>
      <c r="I341" t="s">
        <v>4</v>
      </c>
      <c r="J341">
        <v>12</v>
      </c>
    </row>
    <row r="342" spans="1:10" x14ac:dyDescent="0.25">
      <c r="A342">
        <v>1717232</v>
      </c>
      <c r="B342" t="s">
        <v>13</v>
      </c>
      <c r="C342">
        <v>1</v>
      </c>
      <c r="D342" t="s">
        <v>81</v>
      </c>
      <c r="E342" t="s">
        <v>73</v>
      </c>
      <c r="F342" t="s">
        <v>82</v>
      </c>
      <c r="G342" t="s">
        <v>402</v>
      </c>
      <c r="H342">
        <v>38</v>
      </c>
      <c r="I342" t="s">
        <v>9</v>
      </c>
      <c r="J342">
        <v>12</v>
      </c>
    </row>
    <row r="343" spans="1:10" x14ac:dyDescent="0.25">
      <c r="A343">
        <v>1717233</v>
      </c>
      <c r="B343" t="s">
        <v>13</v>
      </c>
      <c r="C343">
        <v>1</v>
      </c>
      <c r="D343" t="s">
        <v>59</v>
      </c>
      <c r="E343" t="s">
        <v>60</v>
      </c>
      <c r="F343" t="s">
        <v>301</v>
      </c>
      <c r="G343" t="s">
        <v>402</v>
      </c>
      <c r="H343">
        <v>31</v>
      </c>
      <c r="I343" t="s">
        <v>4</v>
      </c>
      <c r="J343">
        <v>12</v>
      </c>
    </row>
    <row r="344" spans="1:10" x14ac:dyDescent="0.25">
      <c r="A344">
        <v>1717234</v>
      </c>
      <c r="B344" t="s">
        <v>13</v>
      </c>
      <c r="C344">
        <v>1</v>
      </c>
      <c r="D344" t="s">
        <v>20</v>
      </c>
      <c r="E344" t="s">
        <v>21</v>
      </c>
      <c r="F344" t="s">
        <v>302</v>
      </c>
      <c r="G344" t="s">
        <v>402</v>
      </c>
      <c r="H344">
        <v>30</v>
      </c>
      <c r="I344" t="s">
        <v>4</v>
      </c>
      <c r="J344">
        <v>12</v>
      </c>
    </row>
    <row r="345" spans="1:10" x14ac:dyDescent="0.25">
      <c r="A345">
        <v>1717235</v>
      </c>
      <c r="B345" t="s">
        <v>13</v>
      </c>
      <c r="C345">
        <v>1</v>
      </c>
      <c r="D345" t="s">
        <v>17</v>
      </c>
      <c r="E345" t="s">
        <v>18</v>
      </c>
      <c r="F345" t="s">
        <v>303</v>
      </c>
      <c r="G345" t="s">
        <v>402</v>
      </c>
      <c r="H345">
        <v>31</v>
      </c>
      <c r="I345" t="s">
        <v>9</v>
      </c>
      <c r="J345">
        <v>12</v>
      </c>
    </row>
    <row r="346" spans="1:10" x14ac:dyDescent="0.25">
      <c r="A346">
        <v>1717236</v>
      </c>
      <c r="B346" t="s">
        <v>13</v>
      </c>
      <c r="C346">
        <v>1</v>
      </c>
      <c r="D346" t="s">
        <v>24</v>
      </c>
      <c r="E346" t="s">
        <v>7</v>
      </c>
      <c r="F346" t="s">
        <v>25</v>
      </c>
      <c r="G346" t="s">
        <v>401</v>
      </c>
      <c r="H346">
        <v>31</v>
      </c>
      <c r="I346" t="s">
        <v>4</v>
      </c>
      <c r="J346">
        <v>12</v>
      </c>
    </row>
    <row r="347" spans="1:10" x14ac:dyDescent="0.25">
      <c r="A347">
        <v>1717237</v>
      </c>
      <c r="B347" t="s">
        <v>13</v>
      </c>
      <c r="C347">
        <v>1</v>
      </c>
      <c r="D347" t="s">
        <v>304</v>
      </c>
      <c r="E347" t="s">
        <v>87</v>
      </c>
      <c r="F347" t="s">
        <v>305</v>
      </c>
      <c r="G347" t="s">
        <v>401</v>
      </c>
      <c r="H347">
        <v>36</v>
      </c>
      <c r="I347" t="s">
        <v>4</v>
      </c>
      <c r="J347">
        <v>12</v>
      </c>
    </row>
    <row r="348" spans="1:10" x14ac:dyDescent="0.25">
      <c r="A348">
        <v>1717238</v>
      </c>
      <c r="B348" t="s">
        <v>13</v>
      </c>
      <c r="C348">
        <v>1</v>
      </c>
      <c r="D348" t="s">
        <v>24</v>
      </c>
      <c r="E348" t="s">
        <v>7</v>
      </c>
      <c r="F348" t="s">
        <v>306</v>
      </c>
      <c r="G348" t="s">
        <v>402</v>
      </c>
      <c r="H348">
        <v>36</v>
      </c>
      <c r="I348" t="s">
        <v>4</v>
      </c>
      <c r="J348">
        <v>12</v>
      </c>
    </row>
    <row r="349" spans="1:10" x14ac:dyDescent="0.25">
      <c r="A349">
        <v>1717239</v>
      </c>
      <c r="B349" t="s">
        <v>13</v>
      </c>
      <c r="C349">
        <v>1</v>
      </c>
      <c r="D349" t="s">
        <v>81</v>
      </c>
      <c r="E349" t="s">
        <v>73</v>
      </c>
      <c r="F349" t="s">
        <v>168</v>
      </c>
      <c r="G349" t="s">
        <v>402</v>
      </c>
      <c r="H349">
        <v>33</v>
      </c>
      <c r="I349" t="s">
        <v>4</v>
      </c>
      <c r="J349">
        <v>12</v>
      </c>
    </row>
    <row r="350" spans="1:10" x14ac:dyDescent="0.25">
      <c r="A350">
        <v>1717240</v>
      </c>
      <c r="B350" t="s">
        <v>13</v>
      </c>
      <c r="C350">
        <v>1</v>
      </c>
      <c r="D350" t="s">
        <v>179</v>
      </c>
      <c r="E350" t="s">
        <v>7</v>
      </c>
      <c r="F350" t="s">
        <v>307</v>
      </c>
      <c r="G350" t="s">
        <v>402</v>
      </c>
      <c r="H350">
        <v>42</v>
      </c>
      <c r="I350" t="s">
        <v>4</v>
      </c>
      <c r="J350">
        <v>12</v>
      </c>
    </row>
    <row r="351" spans="1:10" x14ac:dyDescent="0.25">
      <c r="A351">
        <v>1717241</v>
      </c>
      <c r="B351" t="s">
        <v>13</v>
      </c>
      <c r="C351">
        <v>1</v>
      </c>
      <c r="D351" t="s">
        <v>42</v>
      </c>
      <c r="E351" t="s">
        <v>43</v>
      </c>
      <c r="F351" t="s">
        <v>308</v>
      </c>
      <c r="G351" t="s">
        <v>402</v>
      </c>
      <c r="H351">
        <v>31</v>
      </c>
      <c r="I351" t="s">
        <v>4</v>
      </c>
      <c r="J351">
        <v>12</v>
      </c>
    </row>
    <row r="352" spans="1:10" x14ac:dyDescent="0.25">
      <c r="A352">
        <v>1717242</v>
      </c>
      <c r="B352" t="s">
        <v>13</v>
      </c>
      <c r="C352">
        <v>1</v>
      </c>
      <c r="D352" t="s">
        <v>203</v>
      </c>
      <c r="E352" t="s">
        <v>87</v>
      </c>
      <c r="F352" t="s">
        <v>309</v>
      </c>
      <c r="G352" t="s">
        <v>402</v>
      </c>
      <c r="H352">
        <v>34</v>
      </c>
      <c r="I352" t="s">
        <v>4</v>
      </c>
      <c r="J352">
        <v>12</v>
      </c>
    </row>
    <row r="353" spans="1:10" x14ac:dyDescent="0.25">
      <c r="A353">
        <v>1717243</v>
      </c>
      <c r="B353" t="s">
        <v>13</v>
      </c>
      <c r="C353">
        <v>1</v>
      </c>
      <c r="D353" t="s">
        <v>92</v>
      </c>
      <c r="E353" t="s">
        <v>63</v>
      </c>
      <c r="F353" t="s">
        <v>310</v>
      </c>
      <c r="G353" t="s">
        <v>402</v>
      </c>
      <c r="H353">
        <v>34</v>
      </c>
      <c r="I353" t="s">
        <v>9</v>
      </c>
      <c r="J353">
        <v>12</v>
      </c>
    </row>
    <row r="354" spans="1:10" x14ac:dyDescent="0.25">
      <c r="A354">
        <v>1717244</v>
      </c>
      <c r="B354" t="s">
        <v>13</v>
      </c>
      <c r="C354">
        <v>1</v>
      </c>
      <c r="D354" t="s">
        <v>42</v>
      </c>
      <c r="E354" t="s">
        <v>43</v>
      </c>
      <c r="F354" t="s">
        <v>311</v>
      </c>
      <c r="G354" t="s">
        <v>401</v>
      </c>
      <c r="H354">
        <v>36</v>
      </c>
      <c r="I354" t="s">
        <v>4</v>
      </c>
      <c r="J354">
        <v>12</v>
      </c>
    </row>
    <row r="355" spans="1:10" x14ac:dyDescent="0.25">
      <c r="A355">
        <v>1717245</v>
      </c>
      <c r="B355" t="s">
        <v>13</v>
      </c>
      <c r="C355">
        <v>1</v>
      </c>
      <c r="D355" t="s">
        <v>24</v>
      </c>
      <c r="E355" t="s">
        <v>7</v>
      </c>
      <c r="F355" t="s">
        <v>197</v>
      </c>
      <c r="G355" t="s">
        <v>401</v>
      </c>
      <c r="H355">
        <v>38</v>
      </c>
      <c r="I355" t="s">
        <v>4</v>
      </c>
      <c r="J355">
        <v>12</v>
      </c>
    </row>
    <row r="356" spans="1:10" x14ac:dyDescent="0.25">
      <c r="A356">
        <v>1717246</v>
      </c>
      <c r="B356" t="s">
        <v>13</v>
      </c>
      <c r="C356">
        <v>1</v>
      </c>
      <c r="D356" t="s">
        <v>24</v>
      </c>
      <c r="E356" t="s">
        <v>7</v>
      </c>
      <c r="F356" t="s">
        <v>115</v>
      </c>
      <c r="G356" t="s">
        <v>402</v>
      </c>
      <c r="H356">
        <v>38</v>
      </c>
      <c r="I356" t="s">
        <v>4</v>
      </c>
      <c r="J356">
        <v>12</v>
      </c>
    </row>
    <row r="357" spans="1:10" x14ac:dyDescent="0.25">
      <c r="A357">
        <v>1717247</v>
      </c>
      <c r="B357" t="s">
        <v>13</v>
      </c>
      <c r="C357">
        <v>1</v>
      </c>
      <c r="D357" t="s">
        <v>20</v>
      </c>
      <c r="E357" t="s">
        <v>21</v>
      </c>
      <c r="F357" t="s">
        <v>143</v>
      </c>
      <c r="G357" t="s">
        <v>402</v>
      </c>
      <c r="H357">
        <v>36</v>
      </c>
      <c r="I357" t="s">
        <v>4</v>
      </c>
      <c r="J357">
        <v>12</v>
      </c>
    </row>
    <row r="358" spans="1:10" x14ac:dyDescent="0.25">
      <c r="A358">
        <v>1717248</v>
      </c>
      <c r="B358" t="s">
        <v>13</v>
      </c>
      <c r="C358">
        <v>1</v>
      </c>
      <c r="D358" t="s">
        <v>31</v>
      </c>
      <c r="E358" t="s">
        <v>32</v>
      </c>
      <c r="F358" t="s">
        <v>154</v>
      </c>
      <c r="G358" t="s">
        <v>402</v>
      </c>
      <c r="H358">
        <v>37</v>
      </c>
      <c r="I358" t="s">
        <v>4</v>
      </c>
      <c r="J358">
        <v>12</v>
      </c>
    </row>
    <row r="359" spans="1:10" x14ac:dyDescent="0.25">
      <c r="A359">
        <v>1717249</v>
      </c>
      <c r="B359" t="s">
        <v>13</v>
      </c>
      <c r="C359">
        <v>1</v>
      </c>
      <c r="D359" t="s">
        <v>31</v>
      </c>
      <c r="E359" t="s">
        <v>32</v>
      </c>
      <c r="F359" t="s">
        <v>312</v>
      </c>
      <c r="G359" t="s">
        <v>402</v>
      </c>
      <c r="H359">
        <v>51</v>
      </c>
      <c r="I359" t="s">
        <v>4</v>
      </c>
      <c r="J359">
        <v>12</v>
      </c>
    </row>
    <row r="360" spans="1:10" x14ac:dyDescent="0.25">
      <c r="A360">
        <v>1717250</v>
      </c>
      <c r="B360" t="s">
        <v>13</v>
      </c>
      <c r="C360">
        <v>1</v>
      </c>
      <c r="D360" t="s">
        <v>86</v>
      </c>
      <c r="E360" t="s">
        <v>87</v>
      </c>
      <c r="F360" t="s">
        <v>313</v>
      </c>
      <c r="G360" t="s">
        <v>401</v>
      </c>
      <c r="H360">
        <v>31</v>
      </c>
      <c r="I360" t="s">
        <v>9</v>
      </c>
      <c r="J360">
        <v>12</v>
      </c>
    </row>
    <row r="361" spans="1:10" x14ac:dyDescent="0.25">
      <c r="A361">
        <v>1717251</v>
      </c>
      <c r="B361" t="s">
        <v>13</v>
      </c>
      <c r="C361">
        <v>1</v>
      </c>
      <c r="D361" t="s">
        <v>179</v>
      </c>
      <c r="E361" t="s">
        <v>7</v>
      </c>
      <c r="F361" t="s">
        <v>314</v>
      </c>
      <c r="G361" t="s">
        <v>402</v>
      </c>
      <c r="H361">
        <v>33</v>
      </c>
      <c r="I361" t="s">
        <v>9</v>
      </c>
      <c r="J361">
        <v>12</v>
      </c>
    </row>
    <row r="362" spans="1:10" x14ac:dyDescent="0.25">
      <c r="A362">
        <v>1717252</v>
      </c>
      <c r="B362" t="s">
        <v>13</v>
      </c>
      <c r="C362">
        <v>1</v>
      </c>
      <c r="D362" t="s">
        <v>26</v>
      </c>
      <c r="E362" t="s">
        <v>27</v>
      </c>
      <c r="F362" t="s">
        <v>315</v>
      </c>
      <c r="G362" t="s">
        <v>402</v>
      </c>
      <c r="H362">
        <v>42</v>
      </c>
      <c r="I362" t="s">
        <v>4</v>
      </c>
      <c r="J362">
        <v>12</v>
      </c>
    </row>
    <row r="363" spans="1:10" x14ac:dyDescent="0.25">
      <c r="A363">
        <v>1717253</v>
      </c>
      <c r="B363" t="s">
        <v>13</v>
      </c>
      <c r="C363">
        <v>1</v>
      </c>
      <c r="D363" t="s">
        <v>31</v>
      </c>
      <c r="E363" t="s">
        <v>32</v>
      </c>
      <c r="F363" t="s">
        <v>316</v>
      </c>
      <c r="G363" t="s">
        <v>401</v>
      </c>
      <c r="H363">
        <v>30</v>
      </c>
      <c r="I363" t="s">
        <v>4</v>
      </c>
      <c r="J363">
        <v>12</v>
      </c>
    </row>
    <row r="364" spans="1:10" x14ac:dyDescent="0.25">
      <c r="A364">
        <v>1717256</v>
      </c>
      <c r="B364" t="s">
        <v>13</v>
      </c>
      <c r="C364">
        <v>1</v>
      </c>
      <c r="D364" t="s">
        <v>24</v>
      </c>
      <c r="E364" t="s">
        <v>7</v>
      </c>
      <c r="F364" t="s">
        <v>124</v>
      </c>
      <c r="G364" t="s">
        <v>402</v>
      </c>
      <c r="H364">
        <v>30</v>
      </c>
      <c r="I364" t="s">
        <v>9</v>
      </c>
      <c r="J364">
        <v>12</v>
      </c>
    </row>
    <row r="365" spans="1:10" x14ac:dyDescent="0.25">
      <c r="A365">
        <v>1717257</v>
      </c>
      <c r="B365" t="s">
        <v>13</v>
      </c>
      <c r="C365">
        <v>1</v>
      </c>
      <c r="D365" t="s">
        <v>17</v>
      </c>
      <c r="E365" t="s">
        <v>18</v>
      </c>
      <c r="F365" t="s">
        <v>317</v>
      </c>
      <c r="G365" t="s">
        <v>401</v>
      </c>
      <c r="H365">
        <v>36</v>
      </c>
      <c r="I365" t="s">
        <v>4</v>
      </c>
      <c r="J365">
        <v>12</v>
      </c>
    </row>
    <row r="366" spans="1:10" x14ac:dyDescent="0.25">
      <c r="A366">
        <v>1717258</v>
      </c>
      <c r="B366" t="s">
        <v>13</v>
      </c>
      <c r="C366">
        <v>1</v>
      </c>
      <c r="D366" t="s">
        <v>94</v>
      </c>
      <c r="E366" t="s">
        <v>70</v>
      </c>
      <c r="F366" t="s">
        <v>318</v>
      </c>
      <c r="G366" t="s">
        <v>402</v>
      </c>
      <c r="H366">
        <v>30</v>
      </c>
      <c r="I366" t="s">
        <v>4</v>
      </c>
      <c r="J366">
        <v>12</v>
      </c>
    </row>
    <row r="367" spans="1:10" x14ac:dyDescent="0.25">
      <c r="A367">
        <v>1717259</v>
      </c>
      <c r="B367" t="s">
        <v>13</v>
      </c>
      <c r="C367">
        <v>1</v>
      </c>
      <c r="D367" t="s">
        <v>31</v>
      </c>
      <c r="E367" t="s">
        <v>32</v>
      </c>
      <c r="F367" t="s">
        <v>316</v>
      </c>
      <c r="G367" t="s">
        <v>402</v>
      </c>
      <c r="H367">
        <v>33</v>
      </c>
      <c r="I367" t="s">
        <v>9</v>
      </c>
      <c r="J367">
        <v>12</v>
      </c>
    </row>
    <row r="368" spans="1:10" x14ac:dyDescent="0.25">
      <c r="A368">
        <v>1717260</v>
      </c>
      <c r="B368" t="s">
        <v>13</v>
      </c>
      <c r="C368">
        <v>1</v>
      </c>
      <c r="D368" t="s">
        <v>26</v>
      </c>
      <c r="E368" t="s">
        <v>27</v>
      </c>
      <c r="F368" t="s">
        <v>319</v>
      </c>
      <c r="G368" t="s">
        <v>402</v>
      </c>
      <c r="H368">
        <v>31</v>
      </c>
      <c r="I368" t="s">
        <v>4</v>
      </c>
      <c r="J368">
        <v>12</v>
      </c>
    </row>
    <row r="369" spans="1:10" x14ac:dyDescent="0.25">
      <c r="A369">
        <v>1717261</v>
      </c>
      <c r="B369" t="s">
        <v>13</v>
      </c>
      <c r="C369">
        <v>1</v>
      </c>
      <c r="D369" t="s">
        <v>320</v>
      </c>
      <c r="E369" t="s">
        <v>15</v>
      </c>
      <c r="F369" t="s">
        <v>321</v>
      </c>
      <c r="G369" t="s">
        <v>402</v>
      </c>
      <c r="H369">
        <v>38</v>
      </c>
      <c r="I369" t="s">
        <v>4</v>
      </c>
      <c r="J369">
        <v>12</v>
      </c>
    </row>
    <row r="370" spans="1:10" x14ac:dyDescent="0.25">
      <c r="A370">
        <v>1717262</v>
      </c>
      <c r="B370" t="s">
        <v>13</v>
      </c>
      <c r="C370">
        <v>1</v>
      </c>
      <c r="D370" t="s">
        <v>203</v>
      </c>
      <c r="E370" t="s">
        <v>87</v>
      </c>
      <c r="F370" t="s">
        <v>322</v>
      </c>
      <c r="G370" t="s">
        <v>401</v>
      </c>
      <c r="H370">
        <v>38</v>
      </c>
      <c r="I370" t="s">
        <v>4</v>
      </c>
      <c r="J370">
        <v>12</v>
      </c>
    </row>
    <row r="371" spans="1:10" x14ac:dyDescent="0.25">
      <c r="A371">
        <v>1717263</v>
      </c>
      <c r="B371" t="s">
        <v>13</v>
      </c>
      <c r="C371">
        <v>1</v>
      </c>
      <c r="D371" t="s">
        <v>55</v>
      </c>
      <c r="E371" t="s">
        <v>11</v>
      </c>
      <c r="F371" t="s">
        <v>323</v>
      </c>
      <c r="G371" t="s">
        <v>402</v>
      </c>
      <c r="H371">
        <v>38</v>
      </c>
      <c r="I371" t="s">
        <v>9</v>
      </c>
      <c r="J371">
        <v>12</v>
      </c>
    </row>
    <row r="372" spans="1:10" x14ac:dyDescent="0.25">
      <c r="A372">
        <v>1717264</v>
      </c>
      <c r="B372" t="s">
        <v>13</v>
      </c>
      <c r="C372">
        <v>1</v>
      </c>
      <c r="D372" t="s">
        <v>17</v>
      </c>
      <c r="E372" t="s">
        <v>18</v>
      </c>
      <c r="F372" t="s">
        <v>324</v>
      </c>
      <c r="G372" t="s">
        <v>401</v>
      </c>
      <c r="H372">
        <v>36</v>
      </c>
      <c r="I372" t="s">
        <v>4</v>
      </c>
      <c r="J372">
        <v>12</v>
      </c>
    </row>
    <row r="373" spans="1:10" x14ac:dyDescent="0.25">
      <c r="A373">
        <v>1717265</v>
      </c>
      <c r="B373" t="s">
        <v>13</v>
      </c>
      <c r="C373">
        <v>1</v>
      </c>
      <c r="D373" t="s">
        <v>26</v>
      </c>
      <c r="E373" t="s">
        <v>27</v>
      </c>
      <c r="F373" t="s">
        <v>325</v>
      </c>
      <c r="G373" t="s">
        <v>402</v>
      </c>
      <c r="H373">
        <v>36</v>
      </c>
      <c r="I373" t="s">
        <v>4</v>
      </c>
      <c r="J373">
        <v>12</v>
      </c>
    </row>
    <row r="374" spans="1:10" x14ac:dyDescent="0.25">
      <c r="A374">
        <v>1717266</v>
      </c>
      <c r="B374" t="s">
        <v>13</v>
      </c>
      <c r="C374">
        <v>1</v>
      </c>
      <c r="D374" t="s">
        <v>26</v>
      </c>
      <c r="E374" t="s">
        <v>27</v>
      </c>
      <c r="F374" t="s">
        <v>325</v>
      </c>
      <c r="G374" t="s">
        <v>402</v>
      </c>
      <c r="H374">
        <v>42</v>
      </c>
      <c r="I374" t="s">
        <v>4</v>
      </c>
      <c r="J374">
        <v>12</v>
      </c>
    </row>
    <row r="375" spans="1:10" x14ac:dyDescent="0.25">
      <c r="A375">
        <v>1717267</v>
      </c>
      <c r="B375" t="s">
        <v>13</v>
      </c>
      <c r="C375">
        <v>1</v>
      </c>
      <c r="D375" t="s">
        <v>326</v>
      </c>
      <c r="E375" t="s">
        <v>43</v>
      </c>
      <c r="F375" t="s">
        <v>327</v>
      </c>
      <c r="G375" t="s">
        <v>401</v>
      </c>
      <c r="H375">
        <v>36</v>
      </c>
      <c r="I375" t="s">
        <v>4</v>
      </c>
      <c r="J375">
        <v>12</v>
      </c>
    </row>
    <row r="376" spans="1:10" x14ac:dyDescent="0.25">
      <c r="A376">
        <v>1717268</v>
      </c>
      <c r="B376" t="s">
        <v>13</v>
      </c>
      <c r="C376">
        <v>1</v>
      </c>
      <c r="D376" t="s">
        <v>26</v>
      </c>
      <c r="E376" t="s">
        <v>27</v>
      </c>
      <c r="F376" t="s">
        <v>328</v>
      </c>
      <c r="G376" t="s">
        <v>402</v>
      </c>
      <c r="H376">
        <v>36</v>
      </c>
      <c r="I376" t="s">
        <v>4</v>
      </c>
      <c r="J376">
        <v>12</v>
      </c>
    </row>
    <row r="377" spans="1:10" x14ac:dyDescent="0.25">
      <c r="A377">
        <v>1717269</v>
      </c>
      <c r="B377" t="s">
        <v>13</v>
      </c>
      <c r="C377">
        <v>1</v>
      </c>
      <c r="D377" t="s">
        <v>329</v>
      </c>
      <c r="E377" t="s">
        <v>70</v>
      </c>
      <c r="F377" t="s">
        <v>330</v>
      </c>
      <c r="G377" t="s">
        <v>401</v>
      </c>
      <c r="H377">
        <v>36</v>
      </c>
      <c r="I377" t="s">
        <v>4</v>
      </c>
      <c r="J377">
        <v>12</v>
      </c>
    </row>
    <row r="378" spans="1:10" x14ac:dyDescent="0.25">
      <c r="A378">
        <v>1717270</v>
      </c>
      <c r="B378" t="s">
        <v>13</v>
      </c>
      <c r="C378">
        <v>1</v>
      </c>
      <c r="D378" t="s">
        <v>116</v>
      </c>
      <c r="E378" t="s">
        <v>117</v>
      </c>
      <c r="F378" t="s">
        <v>331</v>
      </c>
      <c r="G378" t="s">
        <v>401</v>
      </c>
      <c r="H378">
        <v>37</v>
      </c>
      <c r="I378" t="s">
        <v>4</v>
      </c>
      <c r="J378">
        <v>12</v>
      </c>
    </row>
    <row r="379" spans="1:10" x14ac:dyDescent="0.25">
      <c r="A379">
        <v>1717271</v>
      </c>
      <c r="B379" t="s">
        <v>13</v>
      </c>
      <c r="C379">
        <v>1</v>
      </c>
      <c r="D379" t="s">
        <v>17</v>
      </c>
      <c r="E379" t="s">
        <v>18</v>
      </c>
      <c r="F379" t="s">
        <v>332</v>
      </c>
      <c r="G379" t="s">
        <v>402</v>
      </c>
      <c r="H379">
        <v>38</v>
      </c>
      <c r="I379" t="s">
        <v>4</v>
      </c>
      <c r="J379">
        <v>12</v>
      </c>
    </row>
    <row r="380" spans="1:10" x14ac:dyDescent="0.25">
      <c r="A380">
        <v>1717272</v>
      </c>
      <c r="B380" t="s">
        <v>13</v>
      </c>
      <c r="C380">
        <v>1</v>
      </c>
      <c r="D380" t="s">
        <v>26</v>
      </c>
      <c r="E380" t="s">
        <v>27</v>
      </c>
      <c r="F380" t="s">
        <v>80</v>
      </c>
      <c r="G380" t="s">
        <v>402</v>
      </c>
      <c r="H380">
        <v>36</v>
      </c>
      <c r="I380" t="s">
        <v>4</v>
      </c>
      <c r="J380">
        <v>12</v>
      </c>
    </row>
    <row r="381" spans="1:10" x14ac:dyDescent="0.25">
      <c r="A381">
        <v>1717273</v>
      </c>
      <c r="B381" t="s">
        <v>13</v>
      </c>
      <c r="C381">
        <v>1</v>
      </c>
      <c r="D381" t="s">
        <v>42</v>
      </c>
      <c r="E381" t="s">
        <v>43</v>
      </c>
      <c r="F381" t="s">
        <v>333</v>
      </c>
      <c r="G381" t="s">
        <v>402</v>
      </c>
      <c r="H381">
        <v>38</v>
      </c>
      <c r="I381" t="s">
        <v>4</v>
      </c>
      <c r="J381">
        <v>12</v>
      </c>
    </row>
    <row r="382" spans="1:10" x14ac:dyDescent="0.25">
      <c r="A382">
        <v>1717274</v>
      </c>
      <c r="B382" t="s">
        <v>13</v>
      </c>
      <c r="C382">
        <v>1</v>
      </c>
      <c r="D382" t="s">
        <v>24</v>
      </c>
      <c r="E382" t="s">
        <v>7</v>
      </c>
      <c r="F382" t="s">
        <v>30</v>
      </c>
      <c r="G382" t="s">
        <v>401</v>
      </c>
      <c r="H382">
        <v>37</v>
      </c>
      <c r="I382" t="s">
        <v>4</v>
      </c>
      <c r="J382">
        <v>12</v>
      </c>
    </row>
    <row r="383" spans="1:10" x14ac:dyDescent="0.25">
      <c r="A383">
        <v>1717275</v>
      </c>
      <c r="B383" t="s">
        <v>13</v>
      </c>
      <c r="C383">
        <v>1</v>
      </c>
      <c r="D383" t="s">
        <v>26</v>
      </c>
      <c r="E383" t="s">
        <v>27</v>
      </c>
      <c r="F383" t="s">
        <v>334</v>
      </c>
      <c r="G383" t="s">
        <v>401</v>
      </c>
      <c r="H383">
        <v>36</v>
      </c>
      <c r="I383" t="s">
        <v>4</v>
      </c>
      <c r="J383">
        <v>12</v>
      </c>
    </row>
    <row r="384" spans="1:10" x14ac:dyDescent="0.25">
      <c r="A384">
        <v>1717276</v>
      </c>
      <c r="B384" t="s">
        <v>13</v>
      </c>
      <c r="C384">
        <v>1</v>
      </c>
      <c r="D384" t="s">
        <v>6</v>
      </c>
      <c r="E384" t="s">
        <v>7</v>
      </c>
      <c r="F384" t="s">
        <v>58</v>
      </c>
      <c r="G384" t="s">
        <v>402</v>
      </c>
      <c r="H384">
        <v>36</v>
      </c>
      <c r="I384" t="s">
        <v>4</v>
      </c>
      <c r="J384">
        <v>12</v>
      </c>
    </row>
    <row r="385" spans="1:10" x14ac:dyDescent="0.25">
      <c r="A385">
        <v>1717277</v>
      </c>
      <c r="B385" t="s">
        <v>13</v>
      </c>
      <c r="C385">
        <v>1</v>
      </c>
      <c r="D385" t="s">
        <v>26</v>
      </c>
      <c r="E385" t="s">
        <v>27</v>
      </c>
      <c r="F385" t="s">
        <v>193</v>
      </c>
      <c r="G385" t="s">
        <v>401</v>
      </c>
      <c r="H385">
        <v>37</v>
      </c>
      <c r="I385" t="s">
        <v>4</v>
      </c>
      <c r="J385">
        <v>12</v>
      </c>
    </row>
    <row r="386" spans="1:10" x14ac:dyDescent="0.25">
      <c r="A386">
        <v>1717278</v>
      </c>
      <c r="B386" t="s">
        <v>13</v>
      </c>
      <c r="C386">
        <v>1</v>
      </c>
      <c r="D386" t="s">
        <v>24</v>
      </c>
      <c r="E386" t="s">
        <v>7</v>
      </c>
      <c r="F386" t="s">
        <v>227</v>
      </c>
      <c r="G386" t="s">
        <v>402</v>
      </c>
      <c r="H386">
        <v>42</v>
      </c>
      <c r="I386" t="s">
        <v>4</v>
      </c>
      <c r="J386">
        <v>12</v>
      </c>
    </row>
    <row r="387" spans="1:10" x14ac:dyDescent="0.25">
      <c r="A387">
        <v>1717279</v>
      </c>
      <c r="B387" t="s">
        <v>13</v>
      </c>
      <c r="C387">
        <v>1</v>
      </c>
      <c r="D387" t="s">
        <v>335</v>
      </c>
      <c r="E387" t="s">
        <v>43</v>
      </c>
      <c r="F387" t="s">
        <v>336</v>
      </c>
      <c r="G387" t="s">
        <v>402</v>
      </c>
      <c r="H387">
        <v>34</v>
      </c>
      <c r="I387" t="s">
        <v>9</v>
      </c>
      <c r="J387">
        <v>12</v>
      </c>
    </row>
    <row r="388" spans="1:10" x14ac:dyDescent="0.25">
      <c r="A388">
        <v>1717280</v>
      </c>
      <c r="B388" t="s">
        <v>13</v>
      </c>
      <c r="C388">
        <v>1</v>
      </c>
      <c r="D388" t="s">
        <v>26</v>
      </c>
      <c r="E388" t="s">
        <v>27</v>
      </c>
      <c r="F388" t="s">
        <v>28</v>
      </c>
      <c r="G388" t="s">
        <v>402</v>
      </c>
      <c r="H388">
        <v>36</v>
      </c>
      <c r="I388" t="s">
        <v>4</v>
      </c>
      <c r="J388">
        <v>12</v>
      </c>
    </row>
    <row r="389" spans="1:10" x14ac:dyDescent="0.25">
      <c r="A389">
        <v>1717281</v>
      </c>
      <c r="B389" t="s">
        <v>13</v>
      </c>
      <c r="C389">
        <v>1</v>
      </c>
      <c r="D389" t="s">
        <v>42</v>
      </c>
      <c r="E389" t="s">
        <v>43</v>
      </c>
      <c r="F389" t="s">
        <v>337</v>
      </c>
      <c r="G389" t="s">
        <v>402</v>
      </c>
      <c r="H389">
        <v>36</v>
      </c>
      <c r="I389" t="s">
        <v>4</v>
      </c>
      <c r="J389">
        <v>12</v>
      </c>
    </row>
    <row r="390" spans="1:10" x14ac:dyDescent="0.25">
      <c r="A390">
        <v>1717282</v>
      </c>
      <c r="B390" t="s">
        <v>13</v>
      </c>
      <c r="C390">
        <v>1</v>
      </c>
      <c r="D390" t="s">
        <v>245</v>
      </c>
      <c r="E390" t="s">
        <v>63</v>
      </c>
      <c r="F390" t="s">
        <v>338</v>
      </c>
      <c r="G390" t="s">
        <v>402</v>
      </c>
      <c r="H390">
        <v>33</v>
      </c>
      <c r="I390" t="s">
        <v>4</v>
      </c>
      <c r="J390">
        <v>12</v>
      </c>
    </row>
    <row r="391" spans="1:10" x14ac:dyDescent="0.25">
      <c r="A391">
        <v>1717283</v>
      </c>
      <c r="B391" t="s">
        <v>13</v>
      </c>
      <c r="C391">
        <v>1</v>
      </c>
      <c r="D391" t="s">
        <v>6</v>
      </c>
      <c r="E391" t="s">
        <v>7</v>
      </c>
      <c r="F391" t="s">
        <v>339</v>
      </c>
      <c r="G391" t="s">
        <v>402</v>
      </c>
      <c r="H391">
        <v>36</v>
      </c>
      <c r="I391" t="s">
        <v>4</v>
      </c>
      <c r="J391">
        <v>12</v>
      </c>
    </row>
    <row r="392" spans="1:10" x14ac:dyDescent="0.25">
      <c r="A392">
        <v>1717285</v>
      </c>
      <c r="B392" t="s">
        <v>13</v>
      </c>
      <c r="C392">
        <v>1</v>
      </c>
      <c r="D392" t="s">
        <v>26</v>
      </c>
      <c r="E392" t="s">
        <v>27</v>
      </c>
      <c r="F392" t="s">
        <v>340</v>
      </c>
      <c r="G392" t="s">
        <v>402</v>
      </c>
      <c r="H392">
        <v>51</v>
      </c>
      <c r="I392" t="s">
        <v>4</v>
      </c>
      <c r="J392">
        <v>12</v>
      </c>
    </row>
    <row r="393" spans="1:10" x14ac:dyDescent="0.25">
      <c r="A393">
        <v>1717286</v>
      </c>
      <c r="B393" t="s">
        <v>13</v>
      </c>
      <c r="C393">
        <v>1</v>
      </c>
      <c r="D393" t="s">
        <v>24</v>
      </c>
      <c r="E393" t="s">
        <v>7</v>
      </c>
      <c r="F393" t="s">
        <v>341</v>
      </c>
      <c r="G393" t="s">
        <v>401</v>
      </c>
      <c r="H393">
        <v>33</v>
      </c>
      <c r="I393" t="s">
        <v>4</v>
      </c>
      <c r="J393">
        <v>12</v>
      </c>
    </row>
    <row r="394" spans="1:10" x14ac:dyDescent="0.25">
      <c r="A394">
        <v>1717287</v>
      </c>
      <c r="B394" t="s">
        <v>13</v>
      </c>
      <c r="C394">
        <v>1</v>
      </c>
      <c r="D394" t="s">
        <v>17</v>
      </c>
      <c r="E394" t="s">
        <v>18</v>
      </c>
      <c r="F394" t="s">
        <v>108</v>
      </c>
      <c r="G394" t="s">
        <v>402</v>
      </c>
      <c r="H394">
        <v>37</v>
      </c>
      <c r="I394" t="s">
        <v>4</v>
      </c>
      <c r="J394">
        <v>12</v>
      </c>
    </row>
    <row r="395" spans="1:10" x14ac:dyDescent="0.25">
      <c r="A395">
        <v>1717288</v>
      </c>
      <c r="B395" t="s">
        <v>13</v>
      </c>
      <c r="C395">
        <v>1</v>
      </c>
      <c r="D395" t="s">
        <v>342</v>
      </c>
      <c r="E395" t="s">
        <v>43</v>
      </c>
      <c r="F395" t="s">
        <v>343</v>
      </c>
      <c r="G395" t="s">
        <v>402</v>
      </c>
      <c r="H395">
        <v>37</v>
      </c>
      <c r="I395" t="s">
        <v>4</v>
      </c>
      <c r="J395">
        <v>12</v>
      </c>
    </row>
    <row r="396" spans="1:10" x14ac:dyDescent="0.25">
      <c r="A396">
        <v>1717289</v>
      </c>
      <c r="B396" t="s">
        <v>13</v>
      </c>
      <c r="C396">
        <v>1</v>
      </c>
      <c r="D396" t="s">
        <v>17</v>
      </c>
      <c r="E396" t="s">
        <v>18</v>
      </c>
      <c r="F396" t="s">
        <v>241</v>
      </c>
      <c r="G396" t="s">
        <v>402</v>
      </c>
      <c r="H396">
        <v>36</v>
      </c>
      <c r="I396" t="s">
        <v>4</v>
      </c>
      <c r="J396">
        <v>12</v>
      </c>
    </row>
    <row r="397" spans="1:10" x14ac:dyDescent="0.25">
      <c r="A397">
        <v>1717290</v>
      </c>
      <c r="B397" t="s">
        <v>13</v>
      </c>
      <c r="C397">
        <v>1</v>
      </c>
      <c r="D397" t="s">
        <v>17</v>
      </c>
      <c r="E397" t="s">
        <v>18</v>
      </c>
      <c r="F397" t="s">
        <v>241</v>
      </c>
      <c r="G397" t="s">
        <v>402</v>
      </c>
      <c r="H397">
        <v>36</v>
      </c>
      <c r="I397" t="s">
        <v>4</v>
      </c>
      <c r="J397">
        <v>12</v>
      </c>
    </row>
    <row r="398" spans="1:10" x14ac:dyDescent="0.25">
      <c r="A398">
        <v>1717291</v>
      </c>
      <c r="B398" t="s">
        <v>13</v>
      </c>
      <c r="C398">
        <v>1</v>
      </c>
      <c r="D398" t="s">
        <v>26</v>
      </c>
      <c r="E398" t="s">
        <v>27</v>
      </c>
      <c r="F398" t="s">
        <v>181</v>
      </c>
      <c r="G398" t="s">
        <v>401</v>
      </c>
      <c r="H398">
        <v>42</v>
      </c>
      <c r="I398" t="s">
        <v>4</v>
      </c>
      <c r="J398">
        <v>12</v>
      </c>
    </row>
    <row r="399" spans="1:10" x14ac:dyDescent="0.25">
      <c r="A399">
        <v>1717292</v>
      </c>
      <c r="B399" t="s">
        <v>13</v>
      </c>
      <c r="C399">
        <v>1</v>
      </c>
      <c r="D399" t="s">
        <v>179</v>
      </c>
      <c r="E399" t="s">
        <v>7</v>
      </c>
      <c r="F399" t="s">
        <v>344</v>
      </c>
      <c r="G399" t="s">
        <v>402</v>
      </c>
      <c r="H399">
        <v>31</v>
      </c>
      <c r="I399" t="s">
        <v>4</v>
      </c>
      <c r="J399">
        <v>12</v>
      </c>
    </row>
    <row r="400" spans="1:10" x14ac:dyDescent="0.25">
      <c r="A400">
        <v>1717293</v>
      </c>
      <c r="B400" t="s">
        <v>13</v>
      </c>
      <c r="C400">
        <v>1</v>
      </c>
      <c r="D400" t="s">
        <v>81</v>
      </c>
      <c r="E400" t="s">
        <v>73</v>
      </c>
      <c r="F400" t="s">
        <v>220</v>
      </c>
      <c r="G400" t="s">
        <v>402</v>
      </c>
      <c r="H400">
        <v>30</v>
      </c>
      <c r="I400" t="s">
        <v>4</v>
      </c>
      <c r="J400">
        <v>12</v>
      </c>
    </row>
    <row r="401" spans="1:10" x14ac:dyDescent="0.25">
      <c r="A401">
        <v>1717294</v>
      </c>
      <c r="B401" t="s">
        <v>13</v>
      </c>
      <c r="C401">
        <v>1</v>
      </c>
      <c r="D401" t="s">
        <v>6</v>
      </c>
      <c r="E401" t="s">
        <v>7</v>
      </c>
      <c r="F401" t="s">
        <v>345</v>
      </c>
      <c r="G401" t="s">
        <v>402</v>
      </c>
      <c r="H401">
        <v>51</v>
      </c>
      <c r="I401" t="s">
        <v>4</v>
      </c>
      <c r="J401">
        <v>12</v>
      </c>
    </row>
    <row r="402" spans="1:10" x14ac:dyDescent="0.25">
      <c r="A402">
        <v>1717295</v>
      </c>
      <c r="B402" t="s">
        <v>13</v>
      </c>
      <c r="C402">
        <v>1</v>
      </c>
      <c r="D402" t="s">
        <v>81</v>
      </c>
      <c r="E402" t="s">
        <v>73</v>
      </c>
      <c r="F402" t="s">
        <v>82</v>
      </c>
      <c r="G402" t="s">
        <v>402</v>
      </c>
      <c r="H402">
        <v>51</v>
      </c>
      <c r="I402" t="s">
        <v>4</v>
      </c>
      <c r="J402">
        <v>12</v>
      </c>
    </row>
    <row r="403" spans="1:10" x14ac:dyDescent="0.25">
      <c r="A403">
        <v>1717296</v>
      </c>
      <c r="B403" t="s">
        <v>13</v>
      </c>
      <c r="C403">
        <v>1</v>
      </c>
      <c r="D403" t="s">
        <v>346</v>
      </c>
      <c r="E403" t="s">
        <v>162</v>
      </c>
      <c r="F403" t="s">
        <v>347</v>
      </c>
      <c r="G403" t="s">
        <v>402</v>
      </c>
      <c r="H403">
        <v>36</v>
      </c>
      <c r="I403" t="s">
        <v>4</v>
      </c>
      <c r="J403">
        <v>12</v>
      </c>
    </row>
    <row r="404" spans="1:10" x14ac:dyDescent="0.25">
      <c r="A404">
        <v>1717297</v>
      </c>
      <c r="B404" t="s">
        <v>13</v>
      </c>
      <c r="C404">
        <v>1</v>
      </c>
      <c r="D404" t="s">
        <v>17</v>
      </c>
      <c r="E404" t="s">
        <v>18</v>
      </c>
      <c r="F404" t="s">
        <v>348</v>
      </c>
      <c r="G404" t="s">
        <v>402</v>
      </c>
      <c r="H404">
        <v>36</v>
      </c>
      <c r="I404" t="s">
        <v>4</v>
      </c>
      <c r="J404">
        <v>12</v>
      </c>
    </row>
    <row r="405" spans="1:10" x14ac:dyDescent="0.25">
      <c r="A405">
        <v>1717298</v>
      </c>
      <c r="B405" t="s">
        <v>13</v>
      </c>
      <c r="C405">
        <v>1</v>
      </c>
      <c r="D405" t="s">
        <v>349</v>
      </c>
      <c r="E405" t="s">
        <v>73</v>
      </c>
      <c r="F405" t="s">
        <v>350</v>
      </c>
      <c r="G405" t="s">
        <v>402</v>
      </c>
      <c r="H405">
        <v>42</v>
      </c>
      <c r="I405" t="s">
        <v>9</v>
      </c>
      <c r="J405">
        <v>12</v>
      </c>
    </row>
    <row r="406" spans="1:10" x14ac:dyDescent="0.25">
      <c r="A406">
        <v>1717299</v>
      </c>
      <c r="B406" t="s">
        <v>13</v>
      </c>
      <c r="C406">
        <v>1</v>
      </c>
      <c r="D406" t="s">
        <v>6</v>
      </c>
      <c r="E406" t="s">
        <v>7</v>
      </c>
      <c r="F406" t="s">
        <v>351</v>
      </c>
      <c r="G406" t="s">
        <v>402</v>
      </c>
      <c r="H406">
        <v>34</v>
      </c>
      <c r="I406" t="s">
        <v>4</v>
      </c>
      <c r="J406">
        <v>12</v>
      </c>
    </row>
    <row r="407" spans="1:10" x14ac:dyDescent="0.25">
      <c r="A407">
        <v>1717300</v>
      </c>
      <c r="B407" t="s">
        <v>13</v>
      </c>
      <c r="C407">
        <v>1</v>
      </c>
      <c r="D407" t="s">
        <v>24</v>
      </c>
      <c r="E407" t="s">
        <v>7</v>
      </c>
      <c r="F407" t="s">
        <v>141</v>
      </c>
      <c r="G407" t="s">
        <v>401</v>
      </c>
      <c r="H407">
        <v>26</v>
      </c>
      <c r="I407" t="s">
        <v>4</v>
      </c>
      <c r="J407">
        <v>12</v>
      </c>
    </row>
    <row r="408" spans="1:10" x14ac:dyDescent="0.25">
      <c r="A408">
        <v>1550469</v>
      </c>
      <c r="B408" t="s">
        <v>13</v>
      </c>
      <c r="C408">
        <v>1</v>
      </c>
      <c r="D408" t="s">
        <v>24</v>
      </c>
      <c r="E408" t="s">
        <v>7</v>
      </c>
      <c r="F408" t="s">
        <v>124</v>
      </c>
      <c r="G408" t="s">
        <v>402</v>
      </c>
      <c r="H408">
        <v>27</v>
      </c>
      <c r="I408" t="s">
        <v>4</v>
      </c>
      <c r="J408">
        <v>12</v>
      </c>
    </row>
    <row r="409" spans="1:10" x14ac:dyDescent="0.25">
      <c r="A409">
        <v>1551670</v>
      </c>
      <c r="B409" t="s">
        <v>13</v>
      </c>
      <c r="C409">
        <v>1</v>
      </c>
      <c r="D409" t="s">
        <v>24</v>
      </c>
      <c r="E409" t="s">
        <v>7</v>
      </c>
      <c r="F409" t="s">
        <v>140</v>
      </c>
      <c r="G409" t="s">
        <v>402</v>
      </c>
      <c r="H409">
        <v>30</v>
      </c>
      <c r="I409" t="s">
        <v>4</v>
      </c>
      <c r="J409">
        <v>12</v>
      </c>
    </row>
    <row r="410" spans="1:10" x14ac:dyDescent="0.25">
      <c r="A410">
        <v>1551708</v>
      </c>
      <c r="B410" t="s">
        <v>13</v>
      </c>
      <c r="C410">
        <v>1</v>
      </c>
      <c r="D410" t="s">
        <v>26</v>
      </c>
      <c r="E410" t="s">
        <v>27</v>
      </c>
      <c r="F410" t="s">
        <v>283</v>
      </c>
      <c r="G410" t="s">
        <v>402</v>
      </c>
      <c r="H410">
        <v>31</v>
      </c>
      <c r="I410" t="s">
        <v>4</v>
      </c>
      <c r="J410">
        <v>12</v>
      </c>
    </row>
    <row r="411" spans="1:10" x14ac:dyDescent="0.25">
      <c r="A411">
        <v>1551907</v>
      </c>
      <c r="B411" t="s">
        <v>13</v>
      </c>
      <c r="C411">
        <v>1</v>
      </c>
      <c r="D411" t="s">
        <v>26</v>
      </c>
      <c r="E411" t="s">
        <v>27</v>
      </c>
      <c r="F411" t="s">
        <v>136</v>
      </c>
      <c r="G411" t="s">
        <v>401</v>
      </c>
      <c r="H411">
        <v>31</v>
      </c>
      <c r="I411" t="s">
        <v>9</v>
      </c>
      <c r="J411">
        <v>12</v>
      </c>
    </row>
    <row r="412" spans="1:10" x14ac:dyDescent="0.25">
      <c r="A412">
        <v>1552338</v>
      </c>
      <c r="B412" t="s">
        <v>13</v>
      </c>
      <c r="C412">
        <v>1</v>
      </c>
      <c r="D412" t="s">
        <v>24</v>
      </c>
      <c r="E412" t="s">
        <v>7</v>
      </c>
      <c r="F412" t="s">
        <v>152</v>
      </c>
      <c r="G412" t="s">
        <v>402</v>
      </c>
      <c r="H412">
        <v>27</v>
      </c>
      <c r="I412" t="s">
        <v>9</v>
      </c>
      <c r="J412">
        <v>12</v>
      </c>
    </row>
    <row r="413" spans="1:10" x14ac:dyDescent="0.25">
      <c r="A413">
        <v>1552453</v>
      </c>
      <c r="B413" t="s">
        <v>13</v>
      </c>
      <c r="C413">
        <v>1</v>
      </c>
      <c r="D413" t="s">
        <v>24</v>
      </c>
      <c r="E413" t="s">
        <v>7</v>
      </c>
      <c r="F413" t="s">
        <v>300</v>
      </c>
      <c r="G413" t="s">
        <v>402</v>
      </c>
      <c r="H413">
        <v>30</v>
      </c>
      <c r="I413" t="s">
        <v>4</v>
      </c>
      <c r="J413">
        <v>12</v>
      </c>
    </row>
    <row r="414" spans="1:10" x14ac:dyDescent="0.25">
      <c r="A414">
        <v>1553126</v>
      </c>
      <c r="B414" t="s">
        <v>13</v>
      </c>
      <c r="C414">
        <v>1</v>
      </c>
      <c r="D414" t="s">
        <v>352</v>
      </c>
      <c r="E414" t="s">
        <v>162</v>
      </c>
      <c r="F414" t="s">
        <v>353</v>
      </c>
      <c r="G414" t="s">
        <v>402</v>
      </c>
      <c r="H414">
        <v>33</v>
      </c>
      <c r="I414" t="s">
        <v>9</v>
      </c>
      <c r="J414">
        <v>12</v>
      </c>
    </row>
    <row r="415" spans="1:10" x14ac:dyDescent="0.25">
      <c r="A415">
        <v>1553477</v>
      </c>
      <c r="B415" t="s">
        <v>13</v>
      </c>
      <c r="C415">
        <v>1</v>
      </c>
      <c r="D415" t="s">
        <v>26</v>
      </c>
      <c r="E415" t="s">
        <v>27</v>
      </c>
      <c r="F415" t="s">
        <v>278</v>
      </c>
      <c r="G415" t="s">
        <v>402</v>
      </c>
      <c r="H415">
        <v>30</v>
      </c>
      <c r="I415" t="s">
        <v>4</v>
      </c>
      <c r="J415">
        <v>12</v>
      </c>
    </row>
    <row r="416" spans="1:10" x14ac:dyDescent="0.25">
      <c r="A416">
        <v>1554312</v>
      </c>
      <c r="B416" t="s">
        <v>13</v>
      </c>
      <c r="C416">
        <v>1</v>
      </c>
      <c r="D416" t="s">
        <v>6</v>
      </c>
      <c r="E416" t="s">
        <v>7</v>
      </c>
      <c r="F416" t="s">
        <v>8</v>
      </c>
      <c r="G416" t="s">
        <v>402</v>
      </c>
      <c r="H416">
        <v>42</v>
      </c>
      <c r="I416" t="s">
        <v>9</v>
      </c>
      <c r="J416">
        <v>12</v>
      </c>
    </row>
    <row r="417" spans="1:10" x14ac:dyDescent="0.25">
      <c r="A417">
        <v>1567213</v>
      </c>
      <c r="B417" t="s">
        <v>13</v>
      </c>
      <c r="C417">
        <v>1</v>
      </c>
      <c r="D417" t="s">
        <v>17</v>
      </c>
      <c r="E417" t="s">
        <v>18</v>
      </c>
      <c r="F417" t="s">
        <v>354</v>
      </c>
      <c r="G417" t="s">
        <v>402</v>
      </c>
      <c r="H417">
        <v>31</v>
      </c>
      <c r="I417" t="s">
        <v>4</v>
      </c>
      <c r="J417">
        <v>12</v>
      </c>
    </row>
    <row r="418" spans="1:10" x14ac:dyDescent="0.25">
      <c r="A418">
        <v>1573308</v>
      </c>
      <c r="B418" t="s">
        <v>13</v>
      </c>
      <c r="C418">
        <v>1</v>
      </c>
      <c r="D418" t="s">
        <v>24</v>
      </c>
      <c r="E418" t="s">
        <v>7</v>
      </c>
      <c r="F418" t="s">
        <v>141</v>
      </c>
      <c r="G418" t="s">
        <v>401</v>
      </c>
      <c r="H418">
        <v>30</v>
      </c>
      <c r="I418" t="s">
        <v>4</v>
      </c>
      <c r="J418">
        <v>12</v>
      </c>
    </row>
    <row r="419" spans="1:10" x14ac:dyDescent="0.25">
      <c r="A419">
        <v>1574582</v>
      </c>
      <c r="B419" t="s">
        <v>13</v>
      </c>
      <c r="C419">
        <v>1</v>
      </c>
      <c r="D419" t="s">
        <v>86</v>
      </c>
      <c r="E419" t="s">
        <v>87</v>
      </c>
      <c r="F419" t="s">
        <v>355</v>
      </c>
      <c r="G419" t="s">
        <v>402</v>
      </c>
      <c r="H419">
        <v>31</v>
      </c>
      <c r="I419" t="s">
        <v>9</v>
      </c>
      <c r="J419">
        <v>12</v>
      </c>
    </row>
    <row r="420" spans="1:10" x14ac:dyDescent="0.25">
      <c r="A420">
        <v>1575458</v>
      </c>
      <c r="B420" t="s">
        <v>13</v>
      </c>
      <c r="C420">
        <v>1</v>
      </c>
      <c r="D420" t="s">
        <v>24</v>
      </c>
      <c r="E420" t="s">
        <v>7</v>
      </c>
      <c r="F420" t="s">
        <v>224</v>
      </c>
      <c r="G420" t="s">
        <v>402</v>
      </c>
      <c r="H420">
        <v>42</v>
      </c>
      <c r="I420" t="s">
        <v>9</v>
      </c>
      <c r="J420">
        <v>12</v>
      </c>
    </row>
    <row r="421" spans="1:10" x14ac:dyDescent="0.25">
      <c r="A421">
        <v>1579406</v>
      </c>
      <c r="B421" t="s">
        <v>13</v>
      </c>
      <c r="C421">
        <v>1</v>
      </c>
      <c r="D421" t="s">
        <v>24</v>
      </c>
      <c r="E421" t="s">
        <v>7</v>
      </c>
      <c r="F421" t="s">
        <v>115</v>
      </c>
      <c r="G421" t="s">
        <v>402</v>
      </c>
      <c r="H421">
        <v>31</v>
      </c>
      <c r="I421" t="s">
        <v>9</v>
      </c>
      <c r="J421">
        <v>12</v>
      </c>
    </row>
    <row r="422" spans="1:10" x14ac:dyDescent="0.25">
      <c r="A422">
        <v>1580048</v>
      </c>
      <c r="B422" t="s">
        <v>13</v>
      </c>
      <c r="C422">
        <v>1</v>
      </c>
      <c r="D422" t="s">
        <v>31</v>
      </c>
      <c r="E422" t="s">
        <v>32</v>
      </c>
      <c r="F422" t="s">
        <v>316</v>
      </c>
      <c r="G422" t="s">
        <v>401</v>
      </c>
      <c r="H422">
        <v>26</v>
      </c>
      <c r="I422" t="s">
        <v>4</v>
      </c>
      <c r="J422">
        <v>12</v>
      </c>
    </row>
    <row r="423" spans="1:10" x14ac:dyDescent="0.25">
      <c r="A423">
        <v>1580224</v>
      </c>
      <c r="B423" t="s">
        <v>13</v>
      </c>
      <c r="C423">
        <v>1</v>
      </c>
      <c r="D423" t="s">
        <v>121</v>
      </c>
      <c r="E423" t="s">
        <v>122</v>
      </c>
      <c r="F423" t="s">
        <v>356</v>
      </c>
      <c r="G423" t="s">
        <v>402</v>
      </c>
      <c r="H423">
        <v>34</v>
      </c>
      <c r="I423" t="s">
        <v>4</v>
      </c>
      <c r="J423">
        <v>12</v>
      </c>
    </row>
    <row r="424" spans="1:10" x14ac:dyDescent="0.25">
      <c r="A424">
        <v>1585823</v>
      </c>
      <c r="B424" t="s">
        <v>13</v>
      </c>
      <c r="C424">
        <v>1</v>
      </c>
      <c r="D424" t="s">
        <v>24</v>
      </c>
      <c r="E424" t="s">
        <v>7</v>
      </c>
      <c r="F424" t="s">
        <v>200</v>
      </c>
      <c r="G424" t="s">
        <v>401</v>
      </c>
      <c r="H424">
        <v>26</v>
      </c>
      <c r="I424" t="s">
        <v>4</v>
      </c>
      <c r="J424">
        <v>12</v>
      </c>
    </row>
    <row r="425" spans="1:10" x14ac:dyDescent="0.25">
      <c r="A425">
        <v>1586474</v>
      </c>
      <c r="B425" t="s">
        <v>13</v>
      </c>
      <c r="C425">
        <v>1</v>
      </c>
      <c r="D425" t="s">
        <v>26</v>
      </c>
      <c r="E425" t="s">
        <v>27</v>
      </c>
      <c r="F425" t="s">
        <v>45</v>
      </c>
      <c r="G425" t="s">
        <v>402</v>
      </c>
      <c r="H425">
        <v>33</v>
      </c>
      <c r="I425" t="s">
        <v>4</v>
      </c>
      <c r="J425">
        <v>12</v>
      </c>
    </row>
    <row r="426" spans="1:10" x14ac:dyDescent="0.25">
      <c r="A426">
        <v>1586799</v>
      </c>
      <c r="B426" t="s">
        <v>13</v>
      </c>
      <c r="C426">
        <v>1</v>
      </c>
      <c r="D426" t="s">
        <v>26</v>
      </c>
      <c r="E426" t="s">
        <v>27</v>
      </c>
      <c r="F426" t="s">
        <v>208</v>
      </c>
      <c r="G426" t="s">
        <v>402</v>
      </c>
      <c r="H426">
        <v>33</v>
      </c>
      <c r="I426" t="s">
        <v>4</v>
      </c>
      <c r="J426">
        <v>12</v>
      </c>
    </row>
    <row r="427" spans="1:10" x14ac:dyDescent="0.25">
      <c r="A427">
        <v>1586869</v>
      </c>
      <c r="B427" t="s">
        <v>13</v>
      </c>
      <c r="C427">
        <v>1</v>
      </c>
      <c r="D427" t="s">
        <v>26</v>
      </c>
      <c r="E427" t="s">
        <v>27</v>
      </c>
      <c r="F427" t="s">
        <v>244</v>
      </c>
      <c r="G427" t="s">
        <v>402</v>
      </c>
      <c r="H427">
        <v>33</v>
      </c>
      <c r="I427" t="s">
        <v>4</v>
      </c>
      <c r="J427">
        <v>12</v>
      </c>
    </row>
    <row r="428" spans="1:10" x14ac:dyDescent="0.25">
      <c r="A428">
        <v>1587041</v>
      </c>
      <c r="B428" t="s">
        <v>13</v>
      </c>
      <c r="C428">
        <v>1</v>
      </c>
      <c r="D428" t="s">
        <v>26</v>
      </c>
      <c r="E428" t="s">
        <v>27</v>
      </c>
      <c r="F428" t="s">
        <v>157</v>
      </c>
      <c r="G428" t="s">
        <v>401</v>
      </c>
      <c r="H428">
        <v>51</v>
      </c>
      <c r="I428" t="s">
        <v>4</v>
      </c>
      <c r="J428">
        <v>12</v>
      </c>
    </row>
    <row r="429" spans="1:10" x14ac:dyDescent="0.25">
      <c r="A429">
        <v>1587368</v>
      </c>
      <c r="B429" t="s">
        <v>13</v>
      </c>
      <c r="C429">
        <v>1</v>
      </c>
      <c r="D429" t="s">
        <v>42</v>
      </c>
      <c r="E429" t="s">
        <v>43</v>
      </c>
      <c r="F429" t="s">
        <v>357</v>
      </c>
      <c r="G429" t="s">
        <v>402</v>
      </c>
      <c r="H429">
        <v>42</v>
      </c>
      <c r="I429" t="s">
        <v>4</v>
      </c>
      <c r="J429">
        <v>12</v>
      </c>
    </row>
    <row r="430" spans="1:10" x14ac:dyDescent="0.25">
      <c r="A430">
        <v>1587639</v>
      </c>
      <c r="B430" t="s">
        <v>13</v>
      </c>
      <c r="C430">
        <v>1</v>
      </c>
      <c r="D430" t="s">
        <v>26</v>
      </c>
      <c r="E430" t="s">
        <v>27</v>
      </c>
      <c r="F430" t="s">
        <v>247</v>
      </c>
      <c r="G430" t="s">
        <v>402</v>
      </c>
      <c r="H430">
        <v>27</v>
      </c>
      <c r="I430" t="s">
        <v>4</v>
      </c>
      <c r="J430">
        <v>12</v>
      </c>
    </row>
    <row r="431" spans="1:10" x14ac:dyDescent="0.25">
      <c r="A431">
        <v>1588668</v>
      </c>
      <c r="B431" t="s">
        <v>13</v>
      </c>
      <c r="C431">
        <v>1</v>
      </c>
      <c r="D431" t="s">
        <v>42</v>
      </c>
      <c r="E431" t="s">
        <v>43</v>
      </c>
      <c r="F431" t="s">
        <v>358</v>
      </c>
      <c r="G431" t="s">
        <v>402</v>
      </c>
      <c r="H431">
        <v>34</v>
      </c>
      <c r="I431" t="s">
        <v>4</v>
      </c>
      <c r="J431">
        <v>12</v>
      </c>
    </row>
    <row r="432" spans="1:10" x14ac:dyDescent="0.25">
      <c r="A432">
        <v>1589080</v>
      </c>
      <c r="B432" t="s">
        <v>13</v>
      </c>
      <c r="C432">
        <v>1</v>
      </c>
      <c r="D432" t="s">
        <v>62</v>
      </c>
      <c r="E432" t="s">
        <v>63</v>
      </c>
      <c r="F432" t="s">
        <v>64</v>
      </c>
      <c r="G432" t="s">
        <v>402</v>
      </c>
      <c r="H432">
        <v>30</v>
      </c>
      <c r="I432" t="s">
        <v>4</v>
      </c>
      <c r="J432">
        <v>12</v>
      </c>
    </row>
    <row r="433" spans="1:10" x14ac:dyDescent="0.25">
      <c r="A433">
        <v>1700200</v>
      </c>
      <c r="B433" t="s">
        <v>13</v>
      </c>
      <c r="C433">
        <v>1</v>
      </c>
      <c r="D433" t="s">
        <v>24</v>
      </c>
      <c r="E433" t="s">
        <v>7</v>
      </c>
      <c r="F433" t="s">
        <v>174</v>
      </c>
      <c r="G433" t="s">
        <v>401</v>
      </c>
      <c r="H433">
        <v>27</v>
      </c>
      <c r="I433" t="s">
        <v>9</v>
      </c>
      <c r="J433">
        <v>12</v>
      </c>
    </row>
    <row r="434" spans="1:10" x14ac:dyDescent="0.25">
      <c r="A434">
        <v>1700605</v>
      </c>
      <c r="B434" t="s">
        <v>13</v>
      </c>
      <c r="C434">
        <v>1</v>
      </c>
      <c r="D434" t="s">
        <v>81</v>
      </c>
      <c r="E434" t="s">
        <v>73</v>
      </c>
      <c r="F434" t="s">
        <v>119</v>
      </c>
      <c r="G434" t="s">
        <v>401</v>
      </c>
      <c r="H434">
        <v>42</v>
      </c>
      <c r="I434" t="s">
        <v>4</v>
      </c>
      <c r="J434">
        <v>12</v>
      </c>
    </row>
    <row r="435" spans="1:10" x14ac:dyDescent="0.25">
      <c r="A435">
        <v>1700644</v>
      </c>
      <c r="B435" t="s">
        <v>13</v>
      </c>
      <c r="C435">
        <v>1</v>
      </c>
      <c r="D435" t="s">
        <v>81</v>
      </c>
      <c r="E435" t="s">
        <v>73</v>
      </c>
      <c r="F435" t="s">
        <v>289</v>
      </c>
      <c r="G435" t="s">
        <v>402</v>
      </c>
      <c r="H435">
        <v>30</v>
      </c>
      <c r="I435" t="s">
        <v>4</v>
      </c>
      <c r="J435">
        <v>12</v>
      </c>
    </row>
    <row r="436" spans="1:10" x14ac:dyDescent="0.25">
      <c r="A436">
        <v>1700856</v>
      </c>
      <c r="B436" t="s">
        <v>13</v>
      </c>
      <c r="C436">
        <v>1</v>
      </c>
      <c r="D436" t="s">
        <v>26</v>
      </c>
      <c r="E436" t="s">
        <v>27</v>
      </c>
      <c r="F436" t="s">
        <v>41</v>
      </c>
      <c r="G436" t="s">
        <v>402</v>
      </c>
      <c r="H436">
        <v>30</v>
      </c>
      <c r="I436" t="s">
        <v>4</v>
      </c>
      <c r="J436">
        <v>12</v>
      </c>
    </row>
    <row r="437" spans="1:10" x14ac:dyDescent="0.25">
      <c r="A437">
        <v>1701549</v>
      </c>
      <c r="B437" t="s">
        <v>13</v>
      </c>
      <c r="C437">
        <v>1</v>
      </c>
      <c r="D437" t="s">
        <v>26</v>
      </c>
      <c r="E437" t="s">
        <v>27</v>
      </c>
      <c r="F437" t="s">
        <v>208</v>
      </c>
      <c r="G437" t="s">
        <v>401</v>
      </c>
      <c r="H437">
        <v>31</v>
      </c>
      <c r="I437" t="s">
        <v>4</v>
      </c>
      <c r="J437">
        <v>12</v>
      </c>
    </row>
    <row r="438" spans="1:10" x14ac:dyDescent="0.25">
      <c r="A438">
        <v>1702230</v>
      </c>
      <c r="B438" t="s">
        <v>13</v>
      </c>
      <c r="C438">
        <v>1</v>
      </c>
      <c r="D438" t="s">
        <v>26</v>
      </c>
      <c r="E438" t="s">
        <v>27</v>
      </c>
      <c r="F438" t="s">
        <v>187</v>
      </c>
      <c r="G438" t="s">
        <v>402</v>
      </c>
      <c r="H438">
        <v>42</v>
      </c>
      <c r="I438" t="s">
        <v>9</v>
      </c>
      <c r="J438">
        <v>12</v>
      </c>
    </row>
    <row r="439" spans="1:10" x14ac:dyDescent="0.25">
      <c r="A439">
        <v>1702542</v>
      </c>
      <c r="B439" t="s">
        <v>13</v>
      </c>
      <c r="C439">
        <v>1</v>
      </c>
      <c r="D439" t="s">
        <v>24</v>
      </c>
      <c r="E439" t="s">
        <v>7</v>
      </c>
      <c r="F439" t="s">
        <v>359</v>
      </c>
      <c r="G439" t="s">
        <v>402</v>
      </c>
      <c r="H439">
        <v>31</v>
      </c>
      <c r="I439" t="s">
        <v>4</v>
      </c>
      <c r="J439">
        <v>12</v>
      </c>
    </row>
    <row r="440" spans="1:10" x14ac:dyDescent="0.25">
      <c r="A440">
        <v>1702630</v>
      </c>
      <c r="B440" t="s">
        <v>13</v>
      </c>
      <c r="C440">
        <v>1</v>
      </c>
      <c r="D440" t="s">
        <v>17</v>
      </c>
      <c r="E440" t="s">
        <v>18</v>
      </c>
      <c r="F440" t="s">
        <v>19</v>
      </c>
      <c r="G440" t="s">
        <v>402</v>
      </c>
      <c r="H440">
        <v>31</v>
      </c>
      <c r="I440" t="s">
        <v>4</v>
      </c>
      <c r="J440">
        <v>12</v>
      </c>
    </row>
    <row r="441" spans="1:10" x14ac:dyDescent="0.25">
      <c r="A441">
        <v>1703754</v>
      </c>
      <c r="B441" t="s">
        <v>13</v>
      </c>
      <c r="C441">
        <v>1</v>
      </c>
      <c r="D441" t="s">
        <v>26</v>
      </c>
      <c r="E441" t="s">
        <v>27</v>
      </c>
      <c r="F441" t="s">
        <v>247</v>
      </c>
      <c r="G441" t="s">
        <v>402</v>
      </c>
      <c r="H441">
        <v>27</v>
      </c>
      <c r="I441" t="s">
        <v>4</v>
      </c>
      <c r="J441">
        <v>12</v>
      </c>
    </row>
    <row r="442" spans="1:10" x14ac:dyDescent="0.25">
      <c r="A442">
        <v>1703797</v>
      </c>
      <c r="B442" t="s">
        <v>13</v>
      </c>
      <c r="C442">
        <v>1</v>
      </c>
      <c r="D442" t="s">
        <v>86</v>
      </c>
      <c r="E442" t="s">
        <v>87</v>
      </c>
      <c r="F442" t="s">
        <v>88</v>
      </c>
      <c r="G442" t="s">
        <v>401</v>
      </c>
      <c r="H442">
        <v>33</v>
      </c>
      <c r="I442" t="s">
        <v>4</v>
      </c>
      <c r="J442">
        <v>12</v>
      </c>
    </row>
    <row r="443" spans="1:10" x14ac:dyDescent="0.25">
      <c r="A443">
        <v>1704246</v>
      </c>
      <c r="B443" t="s">
        <v>13</v>
      </c>
      <c r="C443">
        <v>1</v>
      </c>
      <c r="D443" t="s">
        <v>20</v>
      </c>
      <c r="E443" t="s">
        <v>21</v>
      </c>
      <c r="F443" t="s">
        <v>360</v>
      </c>
      <c r="G443" t="s">
        <v>402</v>
      </c>
      <c r="H443">
        <v>31</v>
      </c>
      <c r="I443" t="s">
        <v>4</v>
      </c>
      <c r="J443">
        <v>12</v>
      </c>
    </row>
    <row r="444" spans="1:10" x14ac:dyDescent="0.25">
      <c r="A444">
        <v>1704255</v>
      </c>
      <c r="B444" t="s">
        <v>13</v>
      </c>
      <c r="C444">
        <v>1</v>
      </c>
      <c r="D444" t="s">
        <v>55</v>
      </c>
      <c r="E444" t="s">
        <v>11</v>
      </c>
      <c r="F444" t="s">
        <v>361</v>
      </c>
      <c r="G444" t="s">
        <v>401</v>
      </c>
      <c r="H444">
        <v>31</v>
      </c>
      <c r="I444" t="s">
        <v>4</v>
      </c>
      <c r="J444">
        <v>12</v>
      </c>
    </row>
    <row r="445" spans="1:10" x14ac:dyDescent="0.25">
      <c r="A445">
        <v>1704410</v>
      </c>
      <c r="B445" t="s">
        <v>13</v>
      </c>
      <c r="C445">
        <v>1</v>
      </c>
      <c r="D445" t="s">
        <v>24</v>
      </c>
      <c r="E445" t="s">
        <v>7</v>
      </c>
      <c r="F445" t="s">
        <v>38</v>
      </c>
      <c r="G445" t="s">
        <v>402</v>
      </c>
      <c r="H445">
        <v>34</v>
      </c>
      <c r="I445" t="s">
        <v>4</v>
      </c>
      <c r="J445">
        <v>12</v>
      </c>
    </row>
    <row r="446" spans="1:10" x14ac:dyDescent="0.25">
      <c r="A446">
        <v>1704423</v>
      </c>
      <c r="B446" t="s">
        <v>13</v>
      </c>
      <c r="C446">
        <v>1</v>
      </c>
      <c r="D446" t="s">
        <v>26</v>
      </c>
      <c r="E446" t="s">
        <v>27</v>
      </c>
      <c r="F446" t="s">
        <v>221</v>
      </c>
      <c r="G446" t="s">
        <v>402</v>
      </c>
      <c r="H446">
        <v>27</v>
      </c>
      <c r="I446" t="s">
        <v>4</v>
      </c>
      <c r="J446">
        <v>12</v>
      </c>
    </row>
    <row r="447" spans="1:10" x14ac:dyDescent="0.25">
      <c r="A447">
        <v>1704564</v>
      </c>
      <c r="B447" t="s">
        <v>13</v>
      </c>
      <c r="C447">
        <v>1</v>
      </c>
      <c r="D447" t="s">
        <v>362</v>
      </c>
      <c r="E447" t="s">
        <v>21</v>
      </c>
      <c r="F447" t="s">
        <v>363</v>
      </c>
      <c r="G447" t="s">
        <v>402</v>
      </c>
      <c r="H447">
        <v>31</v>
      </c>
      <c r="I447" t="s">
        <v>4</v>
      </c>
      <c r="J447">
        <v>12</v>
      </c>
    </row>
    <row r="448" spans="1:10" x14ac:dyDescent="0.25">
      <c r="A448">
        <v>1704571</v>
      </c>
      <c r="B448" t="s">
        <v>13</v>
      </c>
      <c r="C448">
        <v>1</v>
      </c>
      <c r="D448" t="s">
        <v>14</v>
      </c>
      <c r="E448" t="s">
        <v>15</v>
      </c>
      <c r="F448" t="s">
        <v>364</v>
      </c>
      <c r="G448" t="s">
        <v>402</v>
      </c>
      <c r="H448">
        <v>30</v>
      </c>
      <c r="I448" t="s">
        <v>4</v>
      </c>
      <c r="J448">
        <v>12</v>
      </c>
    </row>
    <row r="449" spans="1:10" x14ac:dyDescent="0.25">
      <c r="A449">
        <v>1704811</v>
      </c>
      <c r="B449" t="s">
        <v>13</v>
      </c>
      <c r="C449">
        <v>1</v>
      </c>
      <c r="D449" t="s">
        <v>24</v>
      </c>
      <c r="E449" t="s">
        <v>7</v>
      </c>
      <c r="F449" t="s">
        <v>365</v>
      </c>
      <c r="G449" t="s">
        <v>401</v>
      </c>
      <c r="H449">
        <v>42</v>
      </c>
      <c r="I449" t="s">
        <v>9</v>
      </c>
      <c r="J449">
        <v>12</v>
      </c>
    </row>
    <row r="450" spans="1:10" x14ac:dyDescent="0.25">
      <c r="A450">
        <v>1704825</v>
      </c>
      <c r="B450" t="s">
        <v>13</v>
      </c>
      <c r="C450">
        <v>1</v>
      </c>
      <c r="D450" t="s">
        <v>42</v>
      </c>
      <c r="E450" t="s">
        <v>43</v>
      </c>
      <c r="F450" t="s">
        <v>366</v>
      </c>
      <c r="G450" t="s">
        <v>402</v>
      </c>
      <c r="H450">
        <v>42</v>
      </c>
      <c r="I450" t="s">
        <v>9</v>
      </c>
      <c r="J450">
        <v>12</v>
      </c>
    </row>
    <row r="451" spans="1:10" x14ac:dyDescent="0.25">
      <c r="A451">
        <v>1704835</v>
      </c>
      <c r="B451" t="s">
        <v>13</v>
      </c>
      <c r="C451">
        <v>1</v>
      </c>
      <c r="D451" t="s">
        <v>72</v>
      </c>
      <c r="E451" t="s">
        <v>73</v>
      </c>
      <c r="F451" t="s">
        <v>367</v>
      </c>
      <c r="G451" t="s">
        <v>401</v>
      </c>
      <c r="H451">
        <v>31</v>
      </c>
      <c r="I451" t="s">
        <v>4</v>
      </c>
      <c r="J451">
        <v>12</v>
      </c>
    </row>
    <row r="452" spans="1:10" x14ac:dyDescent="0.25">
      <c r="A452">
        <v>1704899</v>
      </c>
      <c r="B452" t="s">
        <v>13</v>
      </c>
      <c r="C452">
        <v>1</v>
      </c>
      <c r="D452" t="s">
        <v>6</v>
      </c>
      <c r="E452" t="s">
        <v>7</v>
      </c>
      <c r="F452" t="s">
        <v>368</v>
      </c>
      <c r="G452" t="s">
        <v>402</v>
      </c>
      <c r="H452">
        <v>42</v>
      </c>
      <c r="I452" t="s">
        <v>4</v>
      </c>
      <c r="J452">
        <v>12</v>
      </c>
    </row>
    <row r="453" spans="1:10" x14ac:dyDescent="0.25">
      <c r="A453">
        <v>1704901</v>
      </c>
      <c r="B453" t="s">
        <v>13</v>
      </c>
      <c r="C453">
        <v>1</v>
      </c>
      <c r="D453" t="s">
        <v>81</v>
      </c>
      <c r="E453" t="s">
        <v>73</v>
      </c>
      <c r="F453" t="s">
        <v>168</v>
      </c>
      <c r="G453" t="s">
        <v>402</v>
      </c>
      <c r="H453">
        <v>27</v>
      </c>
      <c r="I453" t="s">
        <v>4</v>
      </c>
      <c r="J453">
        <v>12</v>
      </c>
    </row>
    <row r="454" spans="1:10" x14ac:dyDescent="0.25">
      <c r="A454">
        <v>1704938</v>
      </c>
      <c r="B454" t="s">
        <v>13</v>
      </c>
      <c r="C454">
        <v>1</v>
      </c>
      <c r="D454" t="s">
        <v>24</v>
      </c>
      <c r="E454" t="s">
        <v>7</v>
      </c>
      <c r="F454" t="s">
        <v>53</v>
      </c>
      <c r="G454" t="s">
        <v>402</v>
      </c>
      <c r="H454">
        <v>34</v>
      </c>
      <c r="I454" t="s">
        <v>9</v>
      </c>
      <c r="J454">
        <v>12</v>
      </c>
    </row>
    <row r="455" spans="1:10" x14ac:dyDescent="0.25">
      <c r="A455">
        <v>1704988</v>
      </c>
      <c r="B455" t="s">
        <v>13</v>
      </c>
      <c r="C455">
        <v>1</v>
      </c>
      <c r="D455" t="s">
        <v>17</v>
      </c>
      <c r="E455" t="s">
        <v>18</v>
      </c>
      <c r="F455" t="s">
        <v>369</v>
      </c>
      <c r="G455" t="s">
        <v>401</v>
      </c>
      <c r="H455">
        <v>31</v>
      </c>
      <c r="I455" t="s">
        <v>9</v>
      </c>
      <c r="J455">
        <v>12</v>
      </c>
    </row>
    <row r="456" spans="1:10" x14ac:dyDescent="0.25">
      <c r="A456">
        <v>1704991</v>
      </c>
      <c r="B456" t="s">
        <v>13</v>
      </c>
      <c r="C456">
        <v>1</v>
      </c>
      <c r="D456" t="s">
        <v>26</v>
      </c>
      <c r="E456" t="s">
        <v>27</v>
      </c>
      <c r="F456" t="s">
        <v>243</v>
      </c>
      <c r="G456" t="s">
        <v>402</v>
      </c>
      <c r="H456">
        <v>27</v>
      </c>
      <c r="I456" t="s">
        <v>4</v>
      </c>
      <c r="J456">
        <v>12</v>
      </c>
    </row>
    <row r="457" spans="1:10" x14ac:dyDescent="0.25">
      <c r="A457">
        <v>1704996</v>
      </c>
      <c r="B457" t="s">
        <v>13</v>
      </c>
      <c r="C457">
        <v>1</v>
      </c>
      <c r="D457" t="s">
        <v>6</v>
      </c>
      <c r="E457" t="s">
        <v>7</v>
      </c>
      <c r="F457" t="s">
        <v>370</v>
      </c>
      <c r="G457" t="s">
        <v>401</v>
      </c>
      <c r="H457">
        <v>27</v>
      </c>
      <c r="I457" t="s">
        <v>4</v>
      </c>
      <c r="J457">
        <v>12</v>
      </c>
    </row>
    <row r="458" spans="1:10" x14ac:dyDescent="0.25">
      <c r="A458">
        <v>1705002</v>
      </c>
      <c r="B458" t="s">
        <v>13</v>
      </c>
      <c r="C458">
        <v>1</v>
      </c>
      <c r="D458" t="s">
        <v>86</v>
      </c>
      <c r="E458" t="s">
        <v>87</v>
      </c>
      <c r="F458" t="s">
        <v>88</v>
      </c>
      <c r="G458" t="s">
        <v>402</v>
      </c>
      <c r="H458">
        <v>31</v>
      </c>
      <c r="I458" t="s">
        <v>4</v>
      </c>
      <c r="J458">
        <v>12</v>
      </c>
    </row>
    <row r="459" spans="1:10" x14ac:dyDescent="0.25">
      <c r="A459">
        <v>1705004</v>
      </c>
      <c r="B459" t="s">
        <v>13</v>
      </c>
      <c r="C459">
        <v>1</v>
      </c>
      <c r="D459" t="s">
        <v>6</v>
      </c>
      <c r="E459" t="s">
        <v>7</v>
      </c>
      <c r="F459" t="s">
        <v>48</v>
      </c>
      <c r="G459" t="s">
        <v>402</v>
      </c>
      <c r="H459">
        <v>42</v>
      </c>
      <c r="I459" t="s">
        <v>4</v>
      </c>
      <c r="J459">
        <v>12</v>
      </c>
    </row>
    <row r="460" spans="1:10" x14ac:dyDescent="0.25">
      <c r="A460">
        <v>1705013</v>
      </c>
      <c r="B460" t="s">
        <v>13</v>
      </c>
      <c r="C460">
        <v>1</v>
      </c>
      <c r="D460" t="s">
        <v>17</v>
      </c>
      <c r="E460" t="s">
        <v>18</v>
      </c>
      <c r="F460" t="s">
        <v>371</v>
      </c>
      <c r="G460" t="s">
        <v>402</v>
      </c>
      <c r="H460">
        <v>31</v>
      </c>
      <c r="I460" t="s">
        <v>4</v>
      </c>
      <c r="J460">
        <v>12</v>
      </c>
    </row>
    <row r="461" spans="1:10" x14ac:dyDescent="0.25">
      <c r="A461">
        <v>1705054</v>
      </c>
      <c r="B461" t="s">
        <v>13</v>
      </c>
      <c r="C461">
        <v>1</v>
      </c>
      <c r="D461" t="s">
        <v>24</v>
      </c>
      <c r="E461" t="s">
        <v>7</v>
      </c>
      <c r="F461" t="s">
        <v>53</v>
      </c>
      <c r="G461" t="s">
        <v>402</v>
      </c>
      <c r="H461">
        <v>30</v>
      </c>
      <c r="I461" t="s">
        <v>9</v>
      </c>
      <c r="J461">
        <v>12</v>
      </c>
    </row>
    <row r="462" spans="1:10" x14ac:dyDescent="0.25">
      <c r="A462">
        <v>1705074</v>
      </c>
      <c r="B462" t="s">
        <v>13</v>
      </c>
      <c r="C462">
        <v>1</v>
      </c>
      <c r="D462" t="s">
        <v>86</v>
      </c>
      <c r="E462" t="s">
        <v>87</v>
      </c>
      <c r="F462" t="s">
        <v>88</v>
      </c>
      <c r="G462" t="s">
        <v>401</v>
      </c>
      <c r="H462">
        <v>42</v>
      </c>
      <c r="I462" t="s">
        <v>4</v>
      </c>
      <c r="J462">
        <v>12</v>
      </c>
    </row>
    <row r="463" spans="1:10" x14ac:dyDescent="0.25">
      <c r="A463">
        <v>1705088</v>
      </c>
      <c r="B463" t="s">
        <v>13</v>
      </c>
      <c r="C463">
        <v>1</v>
      </c>
      <c r="D463" t="s">
        <v>24</v>
      </c>
      <c r="E463" t="s">
        <v>7</v>
      </c>
      <c r="F463" t="s">
        <v>227</v>
      </c>
      <c r="G463" t="s">
        <v>402</v>
      </c>
      <c r="H463">
        <v>34</v>
      </c>
      <c r="I463" t="s">
        <v>4</v>
      </c>
      <c r="J463">
        <v>12</v>
      </c>
    </row>
    <row r="464" spans="1:10" x14ac:dyDescent="0.25">
      <c r="A464">
        <v>1705098</v>
      </c>
      <c r="B464" t="s">
        <v>13</v>
      </c>
      <c r="C464">
        <v>1</v>
      </c>
      <c r="D464" t="s">
        <v>81</v>
      </c>
      <c r="E464" t="s">
        <v>73</v>
      </c>
      <c r="F464" t="s">
        <v>168</v>
      </c>
      <c r="G464" t="s">
        <v>402</v>
      </c>
      <c r="H464">
        <v>27</v>
      </c>
      <c r="I464" t="s">
        <v>9</v>
      </c>
      <c r="J464">
        <v>12</v>
      </c>
    </row>
    <row r="465" spans="1:10" x14ac:dyDescent="0.25">
      <c r="A465">
        <v>1578411</v>
      </c>
      <c r="B465" t="s">
        <v>13</v>
      </c>
      <c r="C465">
        <v>1</v>
      </c>
      <c r="D465" t="s">
        <v>26</v>
      </c>
      <c r="E465" t="s">
        <v>27</v>
      </c>
      <c r="F465" t="s">
        <v>67</v>
      </c>
      <c r="G465" t="s">
        <v>402</v>
      </c>
      <c r="H465">
        <v>26</v>
      </c>
      <c r="I465" t="s">
        <v>9</v>
      </c>
      <c r="J465">
        <v>12</v>
      </c>
    </row>
    <row r="466" spans="1:10" x14ac:dyDescent="0.25">
      <c r="A466">
        <v>1717503</v>
      </c>
      <c r="B466" t="s">
        <v>13</v>
      </c>
      <c r="C466">
        <v>1</v>
      </c>
      <c r="D466" t="s">
        <v>20</v>
      </c>
      <c r="E466" t="s">
        <v>21</v>
      </c>
      <c r="F466" t="s">
        <v>372</v>
      </c>
      <c r="G466" t="s">
        <v>402</v>
      </c>
      <c r="H466">
        <v>31</v>
      </c>
      <c r="I466" t="s">
        <v>4</v>
      </c>
      <c r="J466">
        <v>12</v>
      </c>
    </row>
    <row r="467" spans="1:10" x14ac:dyDescent="0.25">
      <c r="A467">
        <v>1717504</v>
      </c>
      <c r="B467" t="s">
        <v>13</v>
      </c>
      <c r="C467">
        <v>1</v>
      </c>
      <c r="D467" t="s">
        <v>373</v>
      </c>
      <c r="E467" t="s">
        <v>32</v>
      </c>
      <c r="F467" t="s">
        <v>374</v>
      </c>
      <c r="G467" t="s">
        <v>401</v>
      </c>
      <c r="H467">
        <v>31</v>
      </c>
      <c r="I467" t="s">
        <v>9</v>
      </c>
      <c r="J467">
        <v>12</v>
      </c>
    </row>
    <row r="468" spans="1:10" x14ac:dyDescent="0.25">
      <c r="A468">
        <v>1717505</v>
      </c>
      <c r="B468" t="s">
        <v>13</v>
      </c>
      <c r="C468">
        <v>1</v>
      </c>
      <c r="D468" t="s">
        <v>6</v>
      </c>
      <c r="E468" t="s">
        <v>7</v>
      </c>
      <c r="F468" t="s">
        <v>375</v>
      </c>
      <c r="G468" t="s">
        <v>401</v>
      </c>
      <c r="H468">
        <v>51</v>
      </c>
      <c r="I468" t="s">
        <v>4</v>
      </c>
      <c r="J468">
        <v>12</v>
      </c>
    </row>
    <row r="469" spans="1:10" x14ac:dyDescent="0.25">
      <c r="A469">
        <v>1717506</v>
      </c>
      <c r="B469" t="s">
        <v>13</v>
      </c>
      <c r="C469">
        <v>1</v>
      </c>
      <c r="D469" t="s">
        <v>24</v>
      </c>
      <c r="E469" t="s">
        <v>7</v>
      </c>
      <c r="F469" t="s">
        <v>124</v>
      </c>
      <c r="G469" t="s">
        <v>402</v>
      </c>
      <c r="H469">
        <v>30</v>
      </c>
      <c r="I469" t="s">
        <v>4</v>
      </c>
      <c r="J469">
        <v>12</v>
      </c>
    </row>
    <row r="470" spans="1:10" x14ac:dyDescent="0.25">
      <c r="A470">
        <v>1717507</v>
      </c>
      <c r="B470" t="s">
        <v>13</v>
      </c>
      <c r="C470">
        <v>1</v>
      </c>
      <c r="D470" t="s">
        <v>17</v>
      </c>
      <c r="E470" t="s">
        <v>18</v>
      </c>
      <c r="F470" t="s">
        <v>185</v>
      </c>
      <c r="G470" t="s">
        <v>402</v>
      </c>
      <c r="H470">
        <v>31</v>
      </c>
      <c r="I470" t="s">
        <v>4</v>
      </c>
      <c r="J470">
        <v>12</v>
      </c>
    </row>
    <row r="471" spans="1:10" x14ac:dyDescent="0.25">
      <c r="A471">
        <v>1700153</v>
      </c>
      <c r="B471" t="s">
        <v>13</v>
      </c>
      <c r="C471">
        <v>1</v>
      </c>
      <c r="D471" t="s">
        <v>24</v>
      </c>
      <c r="E471" t="s">
        <v>7</v>
      </c>
      <c r="F471" t="s">
        <v>138</v>
      </c>
      <c r="G471" t="s">
        <v>402</v>
      </c>
      <c r="H471">
        <v>27</v>
      </c>
      <c r="I471" t="s">
        <v>4</v>
      </c>
      <c r="J471">
        <v>12</v>
      </c>
    </row>
    <row r="472" spans="1:10" x14ac:dyDescent="0.25">
      <c r="A472">
        <v>1722582</v>
      </c>
      <c r="B472" t="s">
        <v>13</v>
      </c>
      <c r="C472">
        <v>1</v>
      </c>
      <c r="D472" t="s">
        <v>24</v>
      </c>
      <c r="E472" t="s">
        <v>7</v>
      </c>
      <c r="F472" t="s">
        <v>124</v>
      </c>
      <c r="G472" t="s">
        <v>402</v>
      </c>
      <c r="H472">
        <v>26</v>
      </c>
      <c r="I472" t="s">
        <v>4</v>
      </c>
      <c r="J472">
        <v>3</v>
      </c>
    </row>
    <row r="473" spans="1:10" x14ac:dyDescent="0.25">
      <c r="A473">
        <v>1722584</v>
      </c>
      <c r="B473" t="s">
        <v>13</v>
      </c>
      <c r="C473">
        <v>1</v>
      </c>
      <c r="D473" t="s">
        <v>31</v>
      </c>
      <c r="E473" t="s">
        <v>32</v>
      </c>
      <c r="F473" t="s">
        <v>127</v>
      </c>
      <c r="G473" t="s">
        <v>401</v>
      </c>
      <c r="H473">
        <v>27</v>
      </c>
      <c r="I473" t="s">
        <v>4</v>
      </c>
      <c r="J473">
        <v>3</v>
      </c>
    </row>
    <row r="474" spans="1:10" x14ac:dyDescent="0.25">
      <c r="A474">
        <v>1722591</v>
      </c>
      <c r="B474" t="s">
        <v>13</v>
      </c>
      <c r="C474">
        <v>1</v>
      </c>
      <c r="D474" t="s">
        <v>26</v>
      </c>
      <c r="E474" t="s">
        <v>27</v>
      </c>
      <c r="F474" t="s">
        <v>136</v>
      </c>
      <c r="G474" t="s">
        <v>402</v>
      </c>
      <c r="H474">
        <v>26</v>
      </c>
      <c r="I474" t="s">
        <v>4</v>
      </c>
      <c r="J474">
        <v>3</v>
      </c>
    </row>
    <row r="475" spans="1:10" x14ac:dyDescent="0.25">
      <c r="A475">
        <v>1722594</v>
      </c>
      <c r="B475" t="s">
        <v>13</v>
      </c>
      <c r="C475">
        <v>1</v>
      </c>
      <c r="D475" t="s">
        <v>31</v>
      </c>
      <c r="E475" t="s">
        <v>32</v>
      </c>
      <c r="F475" t="s">
        <v>376</v>
      </c>
      <c r="G475" t="s">
        <v>401</v>
      </c>
      <c r="H475">
        <v>31</v>
      </c>
      <c r="I475" t="s">
        <v>9</v>
      </c>
      <c r="J475">
        <v>3</v>
      </c>
    </row>
    <row r="476" spans="1:10" x14ac:dyDescent="0.25">
      <c r="A476">
        <v>1722605</v>
      </c>
      <c r="B476" t="s">
        <v>13</v>
      </c>
      <c r="C476">
        <v>1</v>
      </c>
      <c r="D476" t="s">
        <v>24</v>
      </c>
      <c r="E476" t="s">
        <v>7</v>
      </c>
      <c r="F476" t="s">
        <v>30</v>
      </c>
      <c r="G476" t="s">
        <v>402</v>
      </c>
      <c r="H476">
        <v>31</v>
      </c>
      <c r="I476" t="s">
        <v>4</v>
      </c>
      <c r="J476">
        <v>3</v>
      </c>
    </row>
    <row r="477" spans="1:10" x14ac:dyDescent="0.25">
      <c r="A477">
        <v>1722609</v>
      </c>
      <c r="B477" t="s">
        <v>13</v>
      </c>
      <c r="C477">
        <v>1</v>
      </c>
      <c r="D477" t="s">
        <v>377</v>
      </c>
      <c r="E477" t="s">
        <v>63</v>
      </c>
      <c r="F477" t="s">
        <v>378</v>
      </c>
      <c r="G477" t="s">
        <v>402</v>
      </c>
      <c r="H477">
        <v>30</v>
      </c>
      <c r="I477" t="s">
        <v>4</v>
      </c>
      <c r="J477">
        <v>3</v>
      </c>
    </row>
    <row r="478" spans="1:10" x14ac:dyDescent="0.25">
      <c r="A478">
        <v>1722613</v>
      </c>
      <c r="B478" t="s">
        <v>13</v>
      </c>
      <c r="C478">
        <v>1</v>
      </c>
      <c r="D478" t="s">
        <v>42</v>
      </c>
      <c r="E478" t="s">
        <v>43</v>
      </c>
      <c r="F478" t="s">
        <v>379</v>
      </c>
      <c r="G478" t="s">
        <v>402</v>
      </c>
      <c r="H478">
        <v>33</v>
      </c>
      <c r="I478" t="s">
        <v>4</v>
      </c>
      <c r="J478">
        <v>3</v>
      </c>
    </row>
    <row r="479" spans="1:10" x14ac:dyDescent="0.25">
      <c r="A479">
        <v>1702389</v>
      </c>
      <c r="B479" t="s">
        <v>13</v>
      </c>
      <c r="C479">
        <v>1</v>
      </c>
      <c r="D479" t="s">
        <v>24</v>
      </c>
      <c r="E479" t="s">
        <v>7</v>
      </c>
      <c r="F479" t="s">
        <v>46</v>
      </c>
      <c r="G479" t="s">
        <v>402</v>
      </c>
      <c r="H479">
        <v>26</v>
      </c>
      <c r="I479" t="s">
        <v>4</v>
      </c>
      <c r="J479">
        <v>3</v>
      </c>
    </row>
    <row r="480" spans="1:10" x14ac:dyDescent="0.25">
      <c r="A480">
        <v>1722615</v>
      </c>
      <c r="B480" t="s">
        <v>13</v>
      </c>
      <c r="C480">
        <v>1</v>
      </c>
      <c r="D480" t="s">
        <v>26</v>
      </c>
      <c r="E480" t="s">
        <v>27</v>
      </c>
      <c r="F480" t="s">
        <v>260</v>
      </c>
      <c r="G480" t="s">
        <v>401</v>
      </c>
      <c r="H480">
        <v>31</v>
      </c>
      <c r="I480" t="s">
        <v>4</v>
      </c>
      <c r="J480">
        <v>3</v>
      </c>
    </row>
    <row r="481" spans="1:10" x14ac:dyDescent="0.25">
      <c r="A481">
        <v>1722616</v>
      </c>
      <c r="B481" t="s">
        <v>13</v>
      </c>
      <c r="C481">
        <v>1</v>
      </c>
      <c r="D481" t="s">
        <v>24</v>
      </c>
      <c r="E481" t="s">
        <v>7</v>
      </c>
      <c r="F481" t="s">
        <v>40</v>
      </c>
      <c r="G481" t="s">
        <v>401</v>
      </c>
      <c r="H481">
        <v>27</v>
      </c>
      <c r="I481" t="s">
        <v>4</v>
      </c>
      <c r="J481">
        <v>3</v>
      </c>
    </row>
    <row r="482" spans="1:10" x14ac:dyDescent="0.25">
      <c r="A482">
        <v>1722619</v>
      </c>
      <c r="B482" t="s">
        <v>13</v>
      </c>
      <c r="C482">
        <v>1</v>
      </c>
      <c r="D482" t="s">
        <v>99</v>
      </c>
      <c r="E482" t="s">
        <v>87</v>
      </c>
      <c r="F482" t="s">
        <v>380</v>
      </c>
      <c r="G482" t="s">
        <v>401</v>
      </c>
      <c r="H482">
        <v>31</v>
      </c>
      <c r="I482" t="s">
        <v>4</v>
      </c>
      <c r="J482">
        <v>3</v>
      </c>
    </row>
    <row r="483" spans="1:10" x14ac:dyDescent="0.25">
      <c r="A483">
        <v>1722630</v>
      </c>
      <c r="B483" t="s">
        <v>13</v>
      </c>
      <c r="C483">
        <v>1</v>
      </c>
      <c r="D483" t="s">
        <v>381</v>
      </c>
      <c r="E483" t="s">
        <v>382</v>
      </c>
      <c r="F483" t="s">
        <v>383</v>
      </c>
      <c r="G483" t="s">
        <v>401</v>
      </c>
      <c r="H483">
        <v>42</v>
      </c>
      <c r="I483" t="s">
        <v>4</v>
      </c>
      <c r="J483">
        <v>3</v>
      </c>
    </row>
    <row r="484" spans="1:10" x14ac:dyDescent="0.25">
      <c r="A484">
        <v>1722631</v>
      </c>
      <c r="B484" t="s">
        <v>13</v>
      </c>
      <c r="C484">
        <v>1</v>
      </c>
      <c r="D484" t="s">
        <v>26</v>
      </c>
      <c r="E484" t="s">
        <v>27</v>
      </c>
      <c r="F484" t="s">
        <v>208</v>
      </c>
      <c r="G484" t="s">
        <v>402</v>
      </c>
      <c r="H484">
        <v>34</v>
      </c>
      <c r="I484" t="s">
        <v>4</v>
      </c>
      <c r="J484">
        <v>3</v>
      </c>
    </row>
    <row r="485" spans="1:10" x14ac:dyDescent="0.25">
      <c r="A485">
        <v>1722635</v>
      </c>
      <c r="B485" t="s">
        <v>13</v>
      </c>
      <c r="C485">
        <v>1</v>
      </c>
      <c r="D485" t="s">
        <v>384</v>
      </c>
      <c r="E485" t="s">
        <v>63</v>
      </c>
      <c r="F485" t="s">
        <v>385</v>
      </c>
      <c r="G485" t="s">
        <v>401</v>
      </c>
      <c r="H485">
        <v>34</v>
      </c>
      <c r="I485" t="s">
        <v>4</v>
      </c>
      <c r="J485">
        <v>3</v>
      </c>
    </row>
    <row r="486" spans="1:10" x14ac:dyDescent="0.25">
      <c r="A486">
        <v>1722637</v>
      </c>
      <c r="B486" t="s">
        <v>13</v>
      </c>
      <c r="C486">
        <v>1</v>
      </c>
      <c r="D486" t="s">
        <v>24</v>
      </c>
      <c r="E486" t="s">
        <v>7</v>
      </c>
      <c r="F486" t="s">
        <v>227</v>
      </c>
      <c r="G486" t="s">
        <v>402</v>
      </c>
      <c r="H486">
        <v>30</v>
      </c>
      <c r="I486" t="s">
        <v>4</v>
      </c>
      <c r="J486">
        <v>3</v>
      </c>
    </row>
    <row r="487" spans="1:10" x14ac:dyDescent="0.25">
      <c r="A487">
        <v>1722643</v>
      </c>
      <c r="B487" t="s">
        <v>13</v>
      </c>
      <c r="C487">
        <v>1</v>
      </c>
      <c r="D487" t="s">
        <v>55</v>
      </c>
      <c r="E487" t="s">
        <v>11</v>
      </c>
      <c r="F487" t="s">
        <v>56</v>
      </c>
      <c r="G487" t="s">
        <v>402</v>
      </c>
      <c r="H487">
        <v>26</v>
      </c>
      <c r="I487" t="s">
        <v>4</v>
      </c>
      <c r="J487">
        <v>3</v>
      </c>
    </row>
    <row r="488" spans="1:10" x14ac:dyDescent="0.25">
      <c r="A488">
        <v>1722647</v>
      </c>
      <c r="B488" t="s">
        <v>13</v>
      </c>
      <c r="C488">
        <v>1</v>
      </c>
      <c r="D488" t="s">
        <v>17</v>
      </c>
      <c r="E488" t="s">
        <v>18</v>
      </c>
      <c r="F488" t="s">
        <v>303</v>
      </c>
      <c r="G488" t="s">
        <v>402</v>
      </c>
      <c r="H488">
        <v>51</v>
      </c>
      <c r="I488" t="s">
        <v>4</v>
      </c>
      <c r="J488">
        <v>3</v>
      </c>
    </row>
    <row r="489" spans="1:10" x14ac:dyDescent="0.25">
      <c r="A489">
        <v>1722648</v>
      </c>
      <c r="B489" t="s">
        <v>13</v>
      </c>
      <c r="C489">
        <v>1</v>
      </c>
      <c r="D489" t="s">
        <v>276</v>
      </c>
      <c r="E489" t="s">
        <v>63</v>
      </c>
      <c r="F489" t="s">
        <v>386</v>
      </c>
      <c r="G489" t="s">
        <v>402</v>
      </c>
      <c r="H489">
        <v>42</v>
      </c>
      <c r="I489" t="s">
        <v>4</v>
      </c>
      <c r="J489">
        <v>3</v>
      </c>
    </row>
    <row r="490" spans="1:10" x14ac:dyDescent="0.25">
      <c r="A490">
        <v>1722654</v>
      </c>
      <c r="B490" t="s">
        <v>13</v>
      </c>
      <c r="C490">
        <v>1</v>
      </c>
      <c r="D490" t="s">
        <v>81</v>
      </c>
      <c r="E490" t="s">
        <v>73</v>
      </c>
      <c r="F490" t="s">
        <v>387</v>
      </c>
      <c r="G490" t="s">
        <v>401</v>
      </c>
      <c r="H490">
        <v>34</v>
      </c>
      <c r="I490" t="s">
        <v>4</v>
      </c>
      <c r="J490">
        <v>3</v>
      </c>
    </row>
    <row r="491" spans="1:10" x14ac:dyDescent="0.25">
      <c r="A491">
        <v>1722655</v>
      </c>
      <c r="B491" t="s">
        <v>13</v>
      </c>
      <c r="C491">
        <v>1</v>
      </c>
      <c r="D491" t="s">
        <v>24</v>
      </c>
      <c r="E491" t="s">
        <v>7</v>
      </c>
      <c r="F491" t="s">
        <v>134</v>
      </c>
      <c r="G491" t="s">
        <v>401</v>
      </c>
      <c r="H491">
        <v>30</v>
      </c>
      <c r="I491" t="s">
        <v>4</v>
      </c>
      <c r="J491">
        <v>3</v>
      </c>
    </row>
    <row r="492" spans="1:10" x14ac:dyDescent="0.25">
      <c r="A492">
        <v>1722656</v>
      </c>
      <c r="B492" t="s">
        <v>13</v>
      </c>
      <c r="C492">
        <v>1</v>
      </c>
      <c r="D492" t="s">
        <v>6</v>
      </c>
      <c r="E492" t="s">
        <v>7</v>
      </c>
      <c r="F492" t="s">
        <v>388</v>
      </c>
      <c r="G492" t="s">
        <v>401</v>
      </c>
      <c r="H492">
        <v>31</v>
      </c>
      <c r="I492" t="s">
        <v>4</v>
      </c>
      <c r="J492">
        <v>3</v>
      </c>
    </row>
    <row r="493" spans="1:10" x14ac:dyDescent="0.25">
      <c r="A493">
        <v>1722660</v>
      </c>
      <c r="B493" t="s">
        <v>13</v>
      </c>
      <c r="C493">
        <v>1</v>
      </c>
      <c r="D493" t="s">
        <v>20</v>
      </c>
      <c r="E493" t="s">
        <v>21</v>
      </c>
      <c r="F493" t="s">
        <v>389</v>
      </c>
      <c r="G493" t="s">
        <v>402</v>
      </c>
      <c r="H493">
        <v>31</v>
      </c>
      <c r="I493" t="s">
        <v>4</v>
      </c>
      <c r="J493">
        <v>3</v>
      </c>
    </row>
    <row r="494" spans="1:10" x14ac:dyDescent="0.25">
      <c r="A494">
        <v>1722674</v>
      </c>
      <c r="B494" t="s">
        <v>13</v>
      </c>
      <c r="C494">
        <v>1</v>
      </c>
      <c r="D494" t="s">
        <v>24</v>
      </c>
      <c r="E494" t="s">
        <v>7</v>
      </c>
      <c r="F494" t="s">
        <v>30</v>
      </c>
      <c r="G494" t="s">
        <v>401</v>
      </c>
      <c r="H494">
        <v>27</v>
      </c>
      <c r="I494" t="s">
        <v>4</v>
      </c>
      <c r="J494">
        <v>3</v>
      </c>
    </row>
    <row r="495" spans="1:10" x14ac:dyDescent="0.25">
      <c r="A495">
        <v>1722676</v>
      </c>
      <c r="B495" t="s">
        <v>13</v>
      </c>
      <c r="C495">
        <v>1</v>
      </c>
      <c r="D495" t="s">
        <v>26</v>
      </c>
      <c r="E495" t="s">
        <v>27</v>
      </c>
      <c r="F495" t="s">
        <v>80</v>
      </c>
      <c r="G495" t="s">
        <v>402</v>
      </c>
      <c r="H495">
        <v>33</v>
      </c>
      <c r="I495" t="s">
        <v>4</v>
      </c>
      <c r="J495">
        <v>3</v>
      </c>
    </row>
    <row r="496" spans="1:10" x14ac:dyDescent="0.25">
      <c r="A496">
        <v>1722678</v>
      </c>
      <c r="B496" t="s">
        <v>13</v>
      </c>
      <c r="C496">
        <v>1</v>
      </c>
      <c r="D496" t="s">
        <v>24</v>
      </c>
      <c r="E496" t="s">
        <v>7</v>
      </c>
      <c r="F496" t="s">
        <v>390</v>
      </c>
      <c r="G496" t="s">
        <v>402</v>
      </c>
      <c r="H496">
        <v>31</v>
      </c>
      <c r="I496" t="s">
        <v>4</v>
      </c>
      <c r="J496">
        <v>3</v>
      </c>
    </row>
    <row r="497" spans="1:10" x14ac:dyDescent="0.25">
      <c r="A497">
        <v>1722680</v>
      </c>
      <c r="B497" t="s">
        <v>13</v>
      </c>
      <c r="C497">
        <v>1</v>
      </c>
      <c r="D497" t="s">
        <v>17</v>
      </c>
      <c r="E497" t="s">
        <v>18</v>
      </c>
      <c r="F497" t="s">
        <v>189</v>
      </c>
      <c r="G497" t="s">
        <v>401</v>
      </c>
      <c r="H497">
        <v>27</v>
      </c>
      <c r="I497" t="s">
        <v>4</v>
      </c>
      <c r="J497">
        <v>3</v>
      </c>
    </row>
    <row r="498" spans="1:10" x14ac:dyDescent="0.25">
      <c r="A498">
        <v>1722686</v>
      </c>
      <c r="B498" t="s">
        <v>13</v>
      </c>
      <c r="C498">
        <v>1</v>
      </c>
      <c r="D498" t="s">
        <v>24</v>
      </c>
      <c r="E498" t="s">
        <v>7</v>
      </c>
      <c r="F498" t="s">
        <v>391</v>
      </c>
      <c r="G498" t="s">
        <v>402</v>
      </c>
      <c r="H498">
        <v>42</v>
      </c>
      <c r="I498" t="s">
        <v>4</v>
      </c>
      <c r="J498">
        <v>3</v>
      </c>
    </row>
    <row r="499" spans="1:10" x14ac:dyDescent="0.25">
      <c r="A499">
        <v>1722694</v>
      </c>
      <c r="B499" t="s">
        <v>13</v>
      </c>
      <c r="C499">
        <v>1</v>
      </c>
      <c r="D499" t="s">
        <v>24</v>
      </c>
      <c r="E499" t="s">
        <v>7</v>
      </c>
      <c r="F499" t="s">
        <v>134</v>
      </c>
      <c r="G499" t="s">
        <v>402</v>
      </c>
      <c r="H499">
        <v>26</v>
      </c>
      <c r="I499" t="s">
        <v>4</v>
      </c>
      <c r="J499">
        <v>3</v>
      </c>
    </row>
    <row r="500" spans="1:10" x14ac:dyDescent="0.25">
      <c r="A500">
        <v>1704335</v>
      </c>
      <c r="B500" t="s">
        <v>23</v>
      </c>
      <c r="C500">
        <v>1</v>
      </c>
      <c r="D500" t="s">
        <v>26</v>
      </c>
      <c r="E500" t="s">
        <v>27</v>
      </c>
      <c r="F500" t="s">
        <v>392</v>
      </c>
      <c r="G500" t="s">
        <v>402</v>
      </c>
      <c r="H500">
        <v>33</v>
      </c>
      <c r="I500" t="s">
        <v>4</v>
      </c>
      <c r="J500">
        <v>3</v>
      </c>
    </row>
    <row r="501" spans="1:10" x14ac:dyDescent="0.25">
      <c r="A501">
        <v>1706220</v>
      </c>
      <c r="B501" t="s">
        <v>23</v>
      </c>
      <c r="C501">
        <v>1</v>
      </c>
      <c r="D501" t="s">
        <v>24</v>
      </c>
      <c r="E501" t="s">
        <v>7</v>
      </c>
      <c r="F501" t="s">
        <v>393</v>
      </c>
      <c r="G501" t="s">
        <v>402</v>
      </c>
      <c r="H501">
        <v>51</v>
      </c>
      <c r="I501" t="s">
        <v>4</v>
      </c>
      <c r="J501">
        <v>3</v>
      </c>
    </row>
    <row r="502" spans="1:10" x14ac:dyDescent="0.25">
      <c r="A502">
        <v>1721344</v>
      </c>
      <c r="B502" t="s">
        <v>23</v>
      </c>
      <c r="C502">
        <v>1</v>
      </c>
      <c r="D502" t="s">
        <v>394</v>
      </c>
      <c r="E502" t="s">
        <v>73</v>
      </c>
      <c r="F502" t="s">
        <v>395</v>
      </c>
      <c r="G502" t="s">
        <v>401</v>
      </c>
      <c r="H502">
        <v>31</v>
      </c>
      <c r="I502" t="s">
        <v>4</v>
      </c>
      <c r="J502">
        <v>3</v>
      </c>
    </row>
    <row r="503" spans="1:10" x14ac:dyDescent="0.25">
      <c r="A503">
        <v>1722859</v>
      </c>
      <c r="B503" t="s">
        <v>13</v>
      </c>
      <c r="C503">
        <v>1</v>
      </c>
      <c r="D503" t="s">
        <v>99</v>
      </c>
      <c r="E503" t="s">
        <v>87</v>
      </c>
      <c r="F503" t="s">
        <v>396</v>
      </c>
      <c r="G503" t="s">
        <v>402</v>
      </c>
      <c r="H503">
        <v>31</v>
      </c>
      <c r="I503" t="s">
        <v>4</v>
      </c>
      <c r="J503">
        <v>3</v>
      </c>
    </row>
    <row r="504" spans="1:10" x14ac:dyDescent="0.25">
      <c r="A504">
        <v>1722860</v>
      </c>
      <c r="B504" t="s">
        <v>13</v>
      </c>
      <c r="C504">
        <v>1</v>
      </c>
      <c r="D504" t="s">
        <v>35</v>
      </c>
      <c r="E504" t="s">
        <v>7</v>
      </c>
      <c r="F504" t="s">
        <v>397</v>
      </c>
      <c r="G504" t="s">
        <v>401</v>
      </c>
      <c r="H504">
        <v>30</v>
      </c>
      <c r="I504" t="s">
        <v>4</v>
      </c>
      <c r="J504">
        <v>3</v>
      </c>
    </row>
    <row r="505" spans="1:10" x14ac:dyDescent="0.25">
      <c r="A505">
        <v>1722861</v>
      </c>
      <c r="B505" t="s">
        <v>13</v>
      </c>
      <c r="C505">
        <v>1</v>
      </c>
      <c r="D505" t="s">
        <v>17</v>
      </c>
      <c r="E505" t="s">
        <v>18</v>
      </c>
      <c r="F505" t="s">
        <v>398</v>
      </c>
      <c r="G505" t="s">
        <v>401</v>
      </c>
      <c r="H505">
        <v>33</v>
      </c>
      <c r="I505" t="s">
        <v>4</v>
      </c>
      <c r="J505">
        <v>3</v>
      </c>
    </row>
    <row r="506" spans="1:10" x14ac:dyDescent="0.25">
      <c r="A506">
        <v>1722865</v>
      </c>
      <c r="B506" t="s">
        <v>13</v>
      </c>
      <c r="C506">
        <v>1</v>
      </c>
      <c r="D506" t="s">
        <v>26</v>
      </c>
      <c r="E506" t="s">
        <v>27</v>
      </c>
      <c r="F506" t="s">
        <v>66</v>
      </c>
      <c r="G506" t="s">
        <v>401</v>
      </c>
      <c r="H506">
        <v>31</v>
      </c>
      <c r="I506" t="s">
        <v>4</v>
      </c>
      <c r="J506">
        <v>3</v>
      </c>
    </row>
    <row r="507" spans="1:10" x14ac:dyDescent="0.25">
      <c r="A507">
        <v>1722868</v>
      </c>
      <c r="B507" t="s">
        <v>13</v>
      </c>
      <c r="C507">
        <v>1</v>
      </c>
      <c r="D507" t="s">
        <v>399</v>
      </c>
      <c r="E507" t="s">
        <v>43</v>
      </c>
      <c r="F507" t="s">
        <v>400</v>
      </c>
      <c r="G507" t="s">
        <v>401</v>
      </c>
      <c r="H507">
        <v>34</v>
      </c>
      <c r="I507" t="s">
        <v>4</v>
      </c>
      <c r="J507">
        <v>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0"/>
  <sheetViews>
    <sheetView topLeftCell="F4" zoomScaleNormal="100" workbookViewId="0">
      <selection activeCell="O21" sqref="O21"/>
    </sheetView>
  </sheetViews>
  <sheetFormatPr defaultRowHeight="14.25" x14ac:dyDescent="0.2"/>
  <cols>
    <col min="1" max="16384" width="9.140625" style="19"/>
  </cols>
  <sheetData>
    <row r="1" spans="1:34" x14ac:dyDescent="0.2">
      <c r="A1" s="19" t="s">
        <v>808</v>
      </c>
      <c r="R1" s="19" t="s">
        <v>809</v>
      </c>
    </row>
    <row r="2" spans="1:34" x14ac:dyDescent="0.2">
      <c r="A2" s="19" t="s">
        <v>773</v>
      </c>
      <c r="B2" s="19">
        <v>-6.1690000000000002E-2</v>
      </c>
      <c r="F2" s="19">
        <v>0</v>
      </c>
      <c r="R2" s="19" t="s">
        <v>773</v>
      </c>
      <c r="S2" s="19">
        <v>1E-3</v>
      </c>
    </row>
    <row r="3" spans="1:34" x14ac:dyDescent="0.2">
      <c r="A3" s="19" t="s">
        <v>774</v>
      </c>
      <c r="B3" s="19">
        <v>-3.2579999999999998E-2</v>
      </c>
      <c r="F3" s="19">
        <v>1</v>
      </c>
      <c r="R3" s="19" t="s">
        <v>774</v>
      </c>
      <c r="S3" s="19">
        <v>3.0000000000000001E-3</v>
      </c>
    </row>
    <row r="4" spans="1:34" x14ac:dyDescent="0.2">
      <c r="A4" s="19" t="s">
        <v>403</v>
      </c>
      <c r="B4" s="19" t="s">
        <v>404</v>
      </c>
      <c r="C4" s="19" t="s">
        <v>805</v>
      </c>
      <c r="D4" s="19" t="s">
        <v>806</v>
      </c>
      <c r="F4" s="19" t="s">
        <v>403</v>
      </c>
      <c r="G4" s="19" t="s">
        <v>819</v>
      </c>
      <c r="H4" s="19" t="s">
        <v>818</v>
      </c>
      <c r="I4" s="19" t="s">
        <v>817</v>
      </c>
      <c r="J4" s="19" t="s">
        <v>816</v>
      </c>
      <c r="K4" s="19" t="s">
        <v>815</v>
      </c>
      <c r="L4" s="19" t="s">
        <v>814</v>
      </c>
      <c r="M4" s="19" t="s">
        <v>813</v>
      </c>
      <c r="N4" s="19" t="s">
        <v>812</v>
      </c>
      <c r="O4" s="19" t="s">
        <v>811</v>
      </c>
      <c r="P4" s="19" t="s">
        <v>810</v>
      </c>
      <c r="R4" s="19" t="s">
        <v>403</v>
      </c>
      <c r="S4" s="19" t="s">
        <v>404</v>
      </c>
      <c r="T4" s="19" t="s">
        <v>805</v>
      </c>
      <c r="U4" s="19" t="s">
        <v>807</v>
      </c>
      <c r="X4" s="19" t="s">
        <v>403</v>
      </c>
      <c r="Y4" s="19" t="s">
        <v>819</v>
      </c>
      <c r="Z4" s="19" t="s">
        <v>818</v>
      </c>
      <c r="AA4" s="19" t="s">
        <v>817</v>
      </c>
      <c r="AB4" s="19" t="s">
        <v>816</v>
      </c>
      <c r="AC4" s="19" t="s">
        <v>815</v>
      </c>
      <c r="AD4" s="19" t="s">
        <v>814</v>
      </c>
      <c r="AE4" s="19" t="s">
        <v>813</v>
      </c>
      <c r="AF4" s="19" t="s">
        <v>812</v>
      </c>
      <c r="AG4" s="19" t="s">
        <v>811</v>
      </c>
      <c r="AH4" s="19" t="s">
        <v>810</v>
      </c>
    </row>
    <row r="5" spans="1:34" x14ac:dyDescent="0.2">
      <c r="A5" s="19">
        <v>23</v>
      </c>
      <c r="B5" s="19">
        <v>0</v>
      </c>
      <c r="C5" s="19">
        <v>0.32132005600000002</v>
      </c>
      <c r="D5" s="19">
        <v>0.307671052</v>
      </c>
      <c r="F5" s="19">
        <v>21</v>
      </c>
      <c r="G5" s="19">
        <v>14</v>
      </c>
      <c r="H5" s="19">
        <v>6</v>
      </c>
      <c r="I5" s="19">
        <v>2.238336951</v>
      </c>
      <c r="J5" s="19">
        <v>4.5041062119999999</v>
      </c>
      <c r="K5" s="19">
        <v>0.106587474</v>
      </c>
      <c r="L5" s="19">
        <v>0.21448124800000001</v>
      </c>
      <c r="M5" s="19">
        <v>10.56926172</v>
      </c>
      <c r="N5" s="19">
        <v>32.12671126</v>
      </c>
      <c r="O5" s="19">
        <v>91.269637119999999</v>
      </c>
      <c r="P5" s="19">
        <v>93.874288660000005</v>
      </c>
      <c r="R5" s="19">
        <v>23</v>
      </c>
      <c r="S5" s="19">
        <v>0</v>
      </c>
      <c r="T5" s="19">
        <v>0.22393866700000001</v>
      </c>
      <c r="U5" s="19">
        <v>0.517492858</v>
      </c>
      <c r="X5" s="19">
        <v>21</v>
      </c>
      <c r="Y5" s="19">
        <v>14</v>
      </c>
      <c r="Z5" s="19">
        <v>6</v>
      </c>
      <c r="AA5" s="19">
        <v>2.1445114040000002</v>
      </c>
      <c r="AB5" s="19">
        <v>7.2239235730000004</v>
      </c>
      <c r="AC5" s="19">
        <v>0.102119591</v>
      </c>
      <c r="AD5" s="19">
        <v>0.34399636099999997</v>
      </c>
      <c r="AE5" s="19">
        <v>10.56926172</v>
      </c>
      <c r="AF5" s="19">
        <v>32.12671126</v>
      </c>
      <c r="AG5" s="19">
        <v>91.269637119999999</v>
      </c>
      <c r="AH5" s="19">
        <v>93.874288660000005</v>
      </c>
    </row>
    <row r="6" spans="1:34" x14ac:dyDescent="0.2">
      <c r="A6" s="19">
        <v>31</v>
      </c>
      <c r="B6" s="19">
        <v>0</v>
      </c>
      <c r="C6" s="19">
        <v>0.34627717499999999</v>
      </c>
      <c r="D6" s="19">
        <v>0.25508562600000001</v>
      </c>
      <c r="F6" s="19">
        <v>22</v>
      </c>
      <c r="G6" s="19">
        <v>12</v>
      </c>
      <c r="H6" s="19">
        <v>3</v>
      </c>
      <c r="I6" s="19">
        <v>1.9179040979999999</v>
      </c>
      <c r="J6" s="19">
        <v>3.775848512</v>
      </c>
      <c r="K6" s="19">
        <v>8.7177458999999999E-2</v>
      </c>
      <c r="L6" s="19">
        <v>0.171629478</v>
      </c>
      <c r="M6" s="19">
        <v>0.10536535</v>
      </c>
      <c r="N6" s="19">
        <v>0.254973899</v>
      </c>
      <c r="O6" s="19">
        <v>0.24018325600000001</v>
      </c>
      <c r="P6" s="19">
        <v>0.247037602</v>
      </c>
      <c r="R6" s="19">
        <v>31</v>
      </c>
      <c r="S6" s="19">
        <v>0</v>
      </c>
      <c r="T6" s="19">
        <v>0.221511447</v>
      </c>
      <c r="U6" s="19">
        <v>0.52348271099999999</v>
      </c>
      <c r="X6" s="19">
        <v>22</v>
      </c>
      <c r="Y6" s="19">
        <v>12</v>
      </c>
      <c r="Z6" s="19">
        <v>3</v>
      </c>
      <c r="AA6" s="19">
        <v>1.7536028850000001</v>
      </c>
      <c r="AB6" s="19">
        <v>6.2009248430000001</v>
      </c>
      <c r="AC6" s="19">
        <v>7.9709221999999996E-2</v>
      </c>
      <c r="AD6" s="19">
        <v>0.28186021999999999</v>
      </c>
    </row>
    <row r="7" spans="1:34" x14ac:dyDescent="0.2">
      <c r="A7" s="19">
        <v>21</v>
      </c>
      <c r="B7" s="19">
        <v>1</v>
      </c>
      <c r="C7" s="19">
        <v>4.7437886999999998E-2</v>
      </c>
      <c r="D7" s="19">
        <v>0.32172187200000002</v>
      </c>
      <c r="F7" s="19">
        <v>23</v>
      </c>
      <c r="G7" s="19">
        <v>27</v>
      </c>
      <c r="H7" s="19">
        <v>10</v>
      </c>
      <c r="I7" s="19">
        <v>4.4713810729999999</v>
      </c>
      <c r="J7" s="19">
        <v>7.9994473619999997</v>
      </c>
      <c r="K7" s="19">
        <v>0.19440787300000001</v>
      </c>
      <c r="L7" s="19">
        <v>0.347802059</v>
      </c>
      <c r="R7" s="19">
        <v>21</v>
      </c>
      <c r="S7" s="19">
        <v>1</v>
      </c>
      <c r="T7" s="19">
        <v>7.6083390000000001E-2</v>
      </c>
      <c r="U7" s="19">
        <v>0.51599454099999997</v>
      </c>
      <c r="X7" s="19">
        <v>23</v>
      </c>
      <c r="Y7" s="19">
        <v>27</v>
      </c>
      <c r="Z7" s="19">
        <v>10</v>
      </c>
      <c r="AA7" s="19">
        <v>4.2175651309999997</v>
      </c>
      <c r="AB7" s="19">
        <v>13.454814300000001</v>
      </c>
      <c r="AC7" s="19">
        <v>0.18337239699999999</v>
      </c>
      <c r="AD7" s="19">
        <v>0.58499192600000005</v>
      </c>
    </row>
    <row r="8" spans="1:34" x14ac:dyDescent="0.2">
      <c r="A8" s="19">
        <v>37</v>
      </c>
      <c r="B8" s="19">
        <v>0</v>
      </c>
      <c r="C8" s="19">
        <v>0.20735430799999999</v>
      </c>
      <c r="D8" s="19">
        <v>0.219745515</v>
      </c>
      <c r="F8" s="19">
        <v>24</v>
      </c>
      <c r="G8" s="19">
        <v>27</v>
      </c>
      <c r="H8" s="19">
        <v>8</v>
      </c>
      <c r="I8" s="19">
        <v>5.2200343120000001</v>
      </c>
      <c r="J8" s="19">
        <v>8.1209255789999997</v>
      </c>
      <c r="K8" s="19">
        <v>0.21750143</v>
      </c>
      <c r="L8" s="19">
        <v>0.33837189899999998</v>
      </c>
      <c r="R8" s="19">
        <v>37</v>
      </c>
      <c r="S8" s="19">
        <v>0</v>
      </c>
      <c r="T8" s="19">
        <v>0.125442784</v>
      </c>
      <c r="U8" s="19">
        <v>0.52797076700000001</v>
      </c>
      <c r="X8" s="19">
        <v>24</v>
      </c>
      <c r="Y8" s="19">
        <v>27</v>
      </c>
      <c r="Z8" s="19">
        <v>8</v>
      </c>
      <c r="AA8" s="19">
        <v>4.2773606580000001</v>
      </c>
      <c r="AB8" s="19">
        <v>13.992531290000001</v>
      </c>
      <c r="AC8" s="19">
        <v>0.178223361</v>
      </c>
      <c r="AD8" s="19">
        <v>0.58302213700000005</v>
      </c>
    </row>
    <row r="9" spans="1:34" x14ac:dyDescent="0.2">
      <c r="A9" s="19">
        <v>38</v>
      </c>
      <c r="B9" s="19">
        <v>1</v>
      </c>
      <c r="C9" s="19">
        <v>0.102637676</v>
      </c>
      <c r="D9" s="19">
        <v>0.21421046099999999</v>
      </c>
      <c r="F9" s="19">
        <v>25</v>
      </c>
      <c r="G9" s="19">
        <v>2</v>
      </c>
      <c r="H9" s="19">
        <v>1</v>
      </c>
      <c r="I9" s="19">
        <v>0.25966411099999998</v>
      </c>
      <c r="J9" s="19">
        <v>0.58793585199999998</v>
      </c>
      <c r="K9" s="19">
        <v>1.0386563999999999E-2</v>
      </c>
      <c r="L9" s="19">
        <v>2.3517434E-2</v>
      </c>
      <c r="R9" s="19">
        <v>38</v>
      </c>
      <c r="S9" s="19">
        <v>1</v>
      </c>
      <c r="T9" s="19">
        <v>0.25333227600000002</v>
      </c>
      <c r="U9" s="19">
        <v>0.52871835700000003</v>
      </c>
      <c r="X9" s="19">
        <v>25</v>
      </c>
      <c r="Y9" s="19">
        <v>2</v>
      </c>
      <c r="Z9" s="19">
        <v>1</v>
      </c>
      <c r="AA9" s="19">
        <v>0.24334370999999999</v>
      </c>
      <c r="AB9" s="19">
        <v>1.0379817200000001</v>
      </c>
      <c r="AC9" s="19">
        <v>9.7337480000000004E-3</v>
      </c>
      <c r="AD9" s="19">
        <v>4.1519268999999998E-2</v>
      </c>
    </row>
    <row r="10" spans="1:34" x14ac:dyDescent="0.2">
      <c r="A10" s="19">
        <v>21</v>
      </c>
      <c r="B10" s="19">
        <v>0</v>
      </c>
      <c r="C10" s="19">
        <v>0.27014555600000001</v>
      </c>
      <c r="D10" s="19">
        <v>0.32172187200000002</v>
      </c>
      <c r="F10" s="19">
        <v>26</v>
      </c>
      <c r="G10" s="19">
        <v>22</v>
      </c>
      <c r="H10" s="19">
        <v>6</v>
      </c>
      <c r="I10" s="19">
        <v>4.2909970059999996</v>
      </c>
      <c r="J10" s="19">
        <v>6.3195351830000002</v>
      </c>
      <c r="K10" s="19">
        <v>0.165038346</v>
      </c>
      <c r="L10" s="19">
        <v>0.243059045</v>
      </c>
      <c r="R10" s="19">
        <v>21</v>
      </c>
      <c r="S10" s="19">
        <v>0</v>
      </c>
      <c r="T10" s="19">
        <v>0.192770367</v>
      </c>
      <c r="U10" s="19">
        <v>0.51599454099999997</v>
      </c>
      <c r="X10" s="19">
        <v>26</v>
      </c>
      <c r="Y10" s="19">
        <v>22</v>
      </c>
      <c r="Z10" s="19">
        <v>6</v>
      </c>
      <c r="AA10" s="19">
        <v>3.661178831</v>
      </c>
      <c r="AB10" s="19">
        <v>11.434274159999999</v>
      </c>
      <c r="AC10" s="19">
        <v>0.14081457</v>
      </c>
      <c r="AD10" s="19">
        <v>0.43977977600000001</v>
      </c>
    </row>
    <row r="11" spans="1:34" x14ac:dyDescent="0.2">
      <c r="A11" s="19">
        <v>30</v>
      </c>
      <c r="B11" s="19">
        <v>0</v>
      </c>
      <c r="C11" s="19">
        <v>0.36206914000000001</v>
      </c>
      <c r="D11" s="19">
        <v>0.26132561700000001</v>
      </c>
      <c r="F11" s="19">
        <v>27</v>
      </c>
      <c r="G11" s="19">
        <v>25</v>
      </c>
      <c r="H11" s="19">
        <v>6</v>
      </c>
      <c r="I11" s="19">
        <v>4.5053239889999999</v>
      </c>
      <c r="J11" s="19">
        <v>7.015693239</v>
      </c>
      <c r="K11" s="19">
        <v>0.16686385100000001</v>
      </c>
      <c r="L11" s="19">
        <v>0.25984048999999998</v>
      </c>
      <c r="R11" s="19">
        <v>30</v>
      </c>
      <c r="S11" s="19">
        <v>0</v>
      </c>
      <c r="T11" s="19">
        <v>0.23393687499999999</v>
      </c>
      <c r="U11" s="19">
        <v>0.52273431400000003</v>
      </c>
      <c r="X11" s="19">
        <v>27</v>
      </c>
      <c r="Y11" s="19">
        <v>25</v>
      </c>
      <c r="Z11" s="19">
        <v>6</v>
      </c>
      <c r="AA11" s="19">
        <v>3.5214337929999999</v>
      </c>
      <c r="AB11" s="19">
        <v>13.012213020000001</v>
      </c>
      <c r="AC11" s="19">
        <v>0.13042347400000001</v>
      </c>
      <c r="AD11" s="19">
        <v>0.48193381600000001</v>
      </c>
    </row>
    <row r="12" spans="1:34" x14ac:dyDescent="0.2">
      <c r="A12" s="19">
        <v>21</v>
      </c>
      <c r="B12" s="19">
        <v>0</v>
      </c>
      <c r="C12" s="19">
        <v>0.26172276</v>
      </c>
      <c r="D12" s="19">
        <v>0.32172187200000002</v>
      </c>
      <c r="F12" s="19">
        <v>28</v>
      </c>
      <c r="G12" s="19">
        <v>1</v>
      </c>
      <c r="H12" s="19">
        <v>1</v>
      </c>
      <c r="I12" s="19">
        <v>9.8371792999999999E-2</v>
      </c>
      <c r="J12" s="19">
        <v>0.274097863</v>
      </c>
      <c r="K12" s="19">
        <v>3.5132779999999999E-3</v>
      </c>
      <c r="L12" s="19">
        <v>9.7892090000000001E-3</v>
      </c>
      <c r="R12" s="19">
        <v>21</v>
      </c>
      <c r="S12" s="19">
        <v>0</v>
      </c>
      <c r="T12" s="19">
        <v>0.18676003199999999</v>
      </c>
      <c r="U12" s="19">
        <v>0.51599454099999997</v>
      </c>
      <c r="X12" s="19">
        <v>28</v>
      </c>
      <c r="Y12" s="19">
        <v>1</v>
      </c>
      <c r="Z12" s="19">
        <v>1</v>
      </c>
      <c r="AA12" s="19">
        <v>0.18706836600000001</v>
      </c>
      <c r="AB12" s="19">
        <v>0.52123721499999998</v>
      </c>
      <c r="AC12" s="19">
        <v>6.6810130000000004E-3</v>
      </c>
      <c r="AD12" s="19">
        <v>1.8615614999999999E-2</v>
      </c>
    </row>
    <row r="13" spans="1:34" x14ac:dyDescent="0.2">
      <c r="A13" s="19">
        <v>38</v>
      </c>
      <c r="B13" s="19">
        <v>0</v>
      </c>
      <c r="C13" s="19">
        <v>-4.0420929000000001E-2</v>
      </c>
      <c r="D13" s="19">
        <v>0.21421046099999999</v>
      </c>
      <c r="F13" s="19">
        <v>30</v>
      </c>
      <c r="G13" s="19">
        <v>64</v>
      </c>
      <c r="H13" s="19">
        <v>15</v>
      </c>
      <c r="I13" s="19">
        <v>11.491582490000001</v>
      </c>
      <c r="J13" s="19">
        <v>16.463513880000001</v>
      </c>
      <c r="K13" s="19">
        <v>0.38305275</v>
      </c>
      <c r="L13" s="19">
        <v>0.54878379600000005</v>
      </c>
      <c r="R13" s="19">
        <v>38</v>
      </c>
      <c r="S13" s="19">
        <v>0</v>
      </c>
      <c r="T13" s="19">
        <v>-2.4242677000000001E-2</v>
      </c>
      <c r="U13" s="19">
        <v>0.52871835700000003</v>
      </c>
      <c r="X13" s="19">
        <v>30</v>
      </c>
      <c r="Y13" s="19">
        <v>64</v>
      </c>
      <c r="Z13" s="19">
        <v>15</v>
      </c>
      <c r="AA13" s="19">
        <v>9.1675369720000006</v>
      </c>
      <c r="AB13" s="19">
        <v>32.932261760000003</v>
      </c>
      <c r="AC13" s="19">
        <v>0.305584566</v>
      </c>
      <c r="AD13" s="19">
        <v>1.097742059</v>
      </c>
    </row>
    <row r="14" spans="1:34" x14ac:dyDescent="0.2">
      <c r="A14" s="19">
        <v>21</v>
      </c>
      <c r="B14" s="19">
        <v>1</v>
      </c>
      <c r="C14" s="19">
        <v>0.12660385199999999</v>
      </c>
      <c r="D14" s="19">
        <v>0.32172187200000002</v>
      </c>
      <c r="F14" s="19">
        <v>31</v>
      </c>
      <c r="G14" s="19">
        <v>75</v>
      </c>
      <c r="H14" s="19">
        <v>16</v>
      </c>
      <c r="I14" s="19">
        <v>15.4161602</v>
      </c>
      <c r="J14" s="19">
        <v>18.876336330000001</v>
      </c>
      <c r="K14" s="19">
        <v>0.49729549000000001</v>
      </c>
      <c r="L14" s="19">
        <v>0.60891407500000005</v>
      </c>
      <c r="R14" s="19">
        <v>21</v>
      </c>
      <c r="S14" s="19">
        <v>1</v>
      </c>
      <c r="T14" s="19">
        <v>0.20305394800000001</v>
      </c>
      <c r="U14" s="19">
        <v>0.51599454099999997</v>
      </c>
      <c r="X14" s="19">
        <v>31</v>
      </c>
      <c r="Y14" s="19">
        <v>75</v>
      </c>
      <c r="Z14" s="19">
        <v>16</v>
      </c>
      <c r="AA14" s="19">
        <v>11.375423639999999</v>
      </c>
      <c r="AB14" s="19">
        <v>38.73772065</v>
      </c>
      <c r="AC14" s="19">
        <v>0.36694915</v>
      </c>
      <c r="AD14" s="19">
        <v>1.2496038920000001</v>
      </c>
    </row>
    <row r="15" spans="1:34" x14ac:dyDescent="0.2">
      <c r="A15" s="19">
        <v>37</v>
      </c>
      <c r="B15" s="19">
        <v>1</v>
      </c>
      <c r="C15" s="19">
        <v>8.7128931000000007E-2</v>
      </c>
      <c r="D15" s="19">
        <v>0.219745515</v>
      </c>
      <c r="F15" s="19">
        <v>33</v>
      </c>
      <c r="G15" s="19">
        <v>33</v>
      </c>
      <c r="H15" s="19">
        <v>8</v>
      </c>
      <c r="I15" s="19">
        <v>7.0750572590000003</v>
      </c>
      <c r="J15" s="19">
        <v>8.0157941200000007</v>
      </c>
      <c r="K15" s="19">
        <v>0.21439567500000001</v>
      </c>
      <c r="L15" s="19">
        <v>0.242902852</v>
      </c>
      <c r="R15" s="19">
        <v>37</v>
      </c>
      <c r="S15" s="19">
        <v>1</v>
      </c>
      <c r="T15" s="19">
        <v>0.20934001099999999</v>
      </c>
      <c r="U15" s="19">
        <v>0.52797076700000001</v>
      </c>
      <c r="X15" s="19">
        <v>33</v>
      </c>
      <c r="Y15" s="19">
        <v>33</v>
      </c>
      <c r="Z15" s="19">
        <v>8</v>
      </c>
      <c r="AA15" s="19">
        <v>4.9785143390000002</v>
      </c>
      <c r="AB15" s="19">
        <v>17.324313190000002</v>
      </c>
      <c r="AC15" s="19">
        <v>0.15086407099999999</v>
      </c>
      <c r="AD15" s="19">
        <v>0.52497918700000001</v>
      </c>
    </row>
    <row r="16" spans="1:34" x14ac:dyDescent="0.2">
      <c r="A16" s="19">
        <v>36</v>
      </c>
      <c r="B16" s="19">
        <v>1</v>
      </c>
      <c r="C16" s="19">
        <v>0.141930261</v>
      </c>
      <c r="D16" s="19">
        <v>0.22538257</v>
      </c>
      <c r="F16" s="19">
        <v>34</v>
      </c>
      <c r="G16" s="19">
        <v>28</v>
      </c>
      <c r="H16" s="19">
        <v>4</v>
      </c>
      <c r="I16" s="19">
        <v>5.7406649099999996</v>
      </c>
      <c r="J16" s="19">
        <v>6.6349260909999996</v>
      </c>
      <c r="K16" s="19">
        <v>0.168843086</v>
      </c>
      <c r="L16" s="19">
        <v>0.19514488499999999</v>
      </c>
      <c r="R16" s="19">
        <v>36</v>
      </c>
      <c r="S16" s="19">
        <v>1</v>
      </c>
      <c r="T16" s="19">
        <v>0.33200839599999998</v>
      </c>
      <c r="U16" s="19">
        <v>0.52722305199999997</v>
      </c>
      <c r="X16" s="19">
        <v>34</v>
      </c>
      <c r="Y16" s="19">
        <v>28</v>
      </c>
      <c r="Z16" s="19">
        <v>4</v>
      </c>
      <c r="AA16" s="19">
        <v>4.1650578649999996</v>
      </c>
      <c r="AB16" s="19">
        <v>14.72036325</v>
      </c>
      <c r="AC16" s="19">
        <v>0.122501702</v>
      </c>
      <c r="AD16" s="19">
        <v>0.43295186000000002</v>
      </c>
    </row>
    <row r="17" spans="1:30" x14ac:dyDescent="0.2">
      <c r="A17" s="19">
        <v>23</v>
      </c>
      <c r="B17" s="19">
        <v>1</v>
      </c>
      <c r="C17" s="19">
        <v>9.6420250999999998E-2</v>
      </c>
      <c r="D17" s="19">
        <v>0.307671052</v>
      </c>
      <c r="F17" s="19">
        <v>36</v>
      </c>
      <c r="G17" s="19">
        <v>59</v>
      </c>
      <c r="H17" s="19">
        <v>15</v>
      </c>
      <c r="I17" s="19">
        <v>10.384809629999999</v>
      </c>
      <c r="J17" s="19">
        <v>13.07218905</v>
      </c>
      <c r="K17" s="19">
        <v>0.28846693400000001</v>
      </c>
      <c r="L17" s="19">
        <v>0.363116363</v>
      </c>
      <c r="R17" s="19">
        <v>23</v>
      </c>
      <c r="S17" s="19">
        <v>1</v>
      </c>
      <c r="T17" s="19">
        <v>0.16217577499999999</v>
      </c>
      <c r="U17" s="19">
        <v>0.517492858</v>
      </c>
      <c r="X17" s="19">
        <v>36</v>
      </c>
      <c r="Y17" s="19">
        <v>59</v>
      </c>
      <c r="Z17" s="19">
        <v>15</v>
      </c>
      <c r="AA17" s="19">
        <v>8.2653739159999997</v>
      </c>
      <c r="AB17" s="19">
        <v>30.578937029999999</v>
      </c>
      <c r="AC17" s="19">
        <v>0.22959372</v>
      </c>
      <c r="AD17" s="19">
        <v>0.84941491800000002</v>
      </c>
    </row>
    <row r="18" spans="1:30" x14ac:dyDescent="0.2">
      <c r="A18" s="19">
        <v>24</v>
      </c>
      <c r="B18" s="19">
        <v>0</v>
      </c>
      <c r="C18" s="19">
        <v>4.5293543999999998E-2</v>
      </c>
      <c r="D18" s="19">
        <v>0.30077502099999998</v>
      </c>
      <c r="F18" s="19">
        <v>37</v>
      </c>
      <c r="G18" s="19">
        <v>20</v>
      </c>
      <c r="H18" s="19">
        <v>5</v>
      </c>
      <c r="I18" s="19">
        <v>4.2202245500000002</v>
      </c>
      <c r="J18" s="19">
        <v>3.9554192779999999</v>
      </c>
      <c r="K18" s="19">
        <v>0.114060123</v>
      </c>
      <c r="L18" s="19">
        <v>0.10690322400000001</v>
      </c>
      <c r="R18" s="19">
        <v>24</v>
      </c>
      <c r="S18" s="19">
        <v>0</v>
      </c>
      <c r="T18" s="19">
        <v>3.120674E-2</v>
      </c>
      <c r="U18" s="19">
        <v>0.51824190000000003</v>
      </c>
      <c r="X18" s="19">
        <v>37</v>
      </c>
      <c r="Y18" s="19">
        <v>20</v>
      </c>
      <c r="Z18" s="19">
        <v>5</v>
      </c>
      <c r="AA18" s="19">
        <v>3.0497427469999998</v>
      </c>
      <c r="AB18" s="19">
        <v>9.5034738119999993</v>
      </c>
      <c r="AC18" s="19">
        <v>8.2425479999999995E-2</v>
      </c>
      <c r="AD18" s="19">
        <v>0.25685064400000002</v>
      </c>
    </row>
    <row r="19" spans="1:30" x14ac:dyDescent="0.2">
      <c r="A19" s="19">
        <v>23</v>
      </c>
      <c r="B19" s="19">
        <v>1</v>
      </c>
      <c r="C19" s="19">
        <v>0.30632235800000002</v>
      </c>
      <c r="D19" s="19">
        <v>0.307671052</v>
      </c>
      <c r="F19" s="19">
        <v>38</v>
      </c>
      <c r="G19" s="19">
        <v>33</v>
      </c>
      <c r="H19" s="19">
        <v>8</v>
      </c>
      <c r="I19" s="19">
        <v>7.6698630310000002</v>
      </c>
      <c r="J19" s="19">
        <v>6.6405242920000003</v>
      </c>
      <c r="K19" s="19">
        <v>0.201838501</v>
      </c>
      <c r="L19" s="19">
        <v>0.17475063900000001</v>
      </c>
      <c r="R19" s="19">
        <v>23</v>
      </c>
      <c r="S19" s="19">
        <v>1</v>
      </c>
      <c r="T19" s="19">
        <v>0.515224397</v>
      </c>
      <c r="U19" s="19">
        <v>0.517492858</v>
      </c>
      <c r="X19" s="19">
        <v>38</v>
      </c>
      <c r="Y19" s="19">
        <v>33</v>
      </c>
      <c r="Z19" s="19">
        <v>8</v>
      </c>
      <c r="AA19" s="19">
        <v>5.5885285639999998</v>
      </c>
      <c r="AB19" s="19">
        <v>16.390269069999999</v>
      </c>
      <c r="AC19" s="19">
        <v>0.147066541</v>
      </c>
      <c r="AD19" s="19">
        <v>0.43132287000000002</v>
      </c>
    </row>
    <row r="20" spans="1:30" x14ac:dyDescent="0.2">
      <c r="A20" s="19">
        <v>36</v>
      </c>
      <c r="B20" s="19">
        <v>0</v>
      </c>
      <c r="C20" s="19">
        <v>9.3832029999999997E-2</v>
      </c>
      <c r="D20" s="19">
        <v>0.22538257</v>
      </c>
      <c r="F20" s="19">
        <v>39</v>
      </c>
      <c r="G20" s="19">
        <v>6</v>
      </c>
      <c r="H20" s="19">
        <v>3</v>
      </c>
      <c r="I20" s="19">
        <v>0.65050240599999998</v>
      </c>
      <c r="J20" s="19">
        <v>1.252665125</v>
      </c>
      <c r="K20" s="19">
        <v>1.6679548999999998E-2</v>
      </c>
      <c r="L20" s="19">
        <v>3.2119619000000002E-2</v>
      </c>
      <c r="R20" s="19">
        <v>36</v>
      </c>
      <c r="S20" s="19">
        <v>0</v>
      </c>
      <c r="T20" s="19">
        <v>5.7269070999999998E-2</v>
      </c>
      <c r="U20" s="19">
        <v>0.52722305199999997</v>
      </c>
      <c r="X20" s="19">
        <v>39</v>
      </c>
      <c r="Y20" s="19">
        <v>6</v>
      </c>
      <c r="Z20" s="19">
        <v>3</v>
      </c>
      <c r="AA20" s="19">
        <v>0.83182361100000002</v>
      </c>
      <c r="AB20" s="19">
        <v>3.1767949070000001</v>
      </c>
      <c r="AC20" s="19">
        <v>2.1328811E-2</v>
      </c>
      <c r="AD20" s="19">
        <v>8.1456280000000006E-2</v>
      </c>
    </row>
    <row r="21" spans="1:30" x14ac:dyDescent="0.2">
      <c r="A21" s="19">
        <v>24</v>
      </c>
      <c r="B21" s="19">
        <v>0</v>
      </c>
      <c r="C21" s="19">
        <v>0.50999919699999996</v>
      </c>
      <c r="D21" s="19">
        <v>0.30077502099999998</v>
      </c>
      <c r="F21" s="19">
        <v>42</v>
      </c>
      <c r="G21" s="19">
        <v>43</v>
      </c>
      <c r="H21" s="19">
        <v>10</v>
      </c>
      <c r="I21" s="19">
        <v>10.706207839999999</v>
      </c>
      <c r="J21" s="19">
        <v>8.3029084320000006</v>
      </c>
      <c r="K21" s="19">
        <v>0.25490971000000001</v>
      </c>
      <c r="L21" s="19">
        <v>0.19768829600000001</v>
      </c>
      <c r="R21" s="19">
        <v>24</v>
      </c>
      <c r="S21" s="19">
        <v>0</v>
      </c>
      <c r="T21" s="19">
        <v>0.35138367700000001</v>
      </c>
      <c r="U21" s="19">
        <v>0.51824190000000003</v>
      </c>
      <c r="X21" s="19">
        <v>42</v>
      </c>
      <c r="Y21" s="19">
        <v>43</v>
      </c>
      <c r="Z21" s="19">
        <v>10</v>
      </c>
      <c r="AA21" s="19">
        <v>8.1655613850000002</v>
      </c>
      <c r="AB21" s="19">
        <v>22.863417949999999</v>
      </c>
      <c r="AC21" s="19">
        <v>0.194418128</v>
      </c>
      <c r="AD21" s="19">
        <v>0.54436709400000005</v>
      </c>
    </row>
    <row r="22" spans="1:30" x14ac:dyDescent="0.2">
      <c r="A22" s="19">
        <v>21</v>
      </c>
      <c r="B22" s="19">
        <v>1</v>
      </c>
      <c r="C22" s="19">
        <v>0.106554502</v>
      </c>
      <c r="D22" s="19">
        <v>0.32172187200000002</v>
      </c>
      <c r="F22" s="19">
        <v>51</v>
      </c>
      <c r="G22" s="19">
        <v>15</v>
      </c>
      <c r="H22" s="19">
        <v>1</v>
      </c>
      <c r="I22" s="19">
        <v>3.9535165800000001</v>
      </c>
      <c r="J22" s="19">
        <v>2.2717566950000001</v>
      </c>
      <c r="K22" s="19">
        <v>7.7519932999999999E-2</v>
      </c>
      <c r="L22" s="19">
        <v>4.4544249000000001E-2</v>
      </c>
      <c r="R22" s="19">
        <v>21</v>
      </c>
      <c r="S22" s="19">
        <v>1</v>
      </c>
      <c r="T22" s="19">
        <v>0.17089774199999999</v>
      </c>
      <c r="U22" s="19">
        <v>0.51599454099999997</v>
      </c>
      <c r="X22" s="19">
        <v>51</v>
      </c>
      <c r="Y22" s="19">
        <v>15</v>
      </c>
      <c r="Z22" s="19">
        <v>1</v>
      </c>
      <c r="AA22" s="19">
        <v>2.1893960899999998</v>
      </c>
      <c r="AB22" s="19">
        <v>8.0763613680000006</v>
      </c>
      <c r="AC22" s="19">
        <v>4.2929334999999999E-2</v>
      </c>
      <c r="AD22" s="19">
        <v>0.15836002699999999</v>
      </c>
    </row>
    <row r="23" spans="1:30" x14ac:dyDescent="0.2">
      <c r="A23" s="19">
        <v>22</v>
      </c>
      <c r="B23" s="19">
        <v>0</v>
      </c>
      <c r="C23" s="19">
        <v>0.11427166499999999</v>
      </c>
      <c r="D23" s="19">
        <v>0.31465404299999999</v>
      </c>
      <c r="G23" s="19">
        <v>506</v>
      </c>
      <c r="H23" s="19">
        <v>126</v>
      </c>
      <c r="I23" s="19">
        <v>100.31060220000001</v>
      </c>
      <c r="J23" s="19">
        <v>124.0836231</v>
      </c>
      <c r="R23" s="19">
        <v>22</v>
      </c>
      <c r="S23" s="19">
        <v>0</v>
      </c>
      <c r="T23" s="19">
        <v>8.0576090000000003E-2</v>
      </c>
      <c r="U23" s="19">
        <v>0.51674373699999998</v>
      </c>
      <c r="Z23" s="19">
        <v>126</v>
      </c>
    </row>
    <row r="24" spans="1:30" x14ac:dyDescent="0.2">
      <c r="A24" s="19">
        <v>23</v>
      </c>
      <c r="B24" s="19">
        <v>1</v>
      </c>
      <c r="C24" s="19">
        <v>-3.0387015E-2</v>
      </c>
      <c r="D24" s="19">
        <v>0.307671052</v>
      </c>
      <c r="R24" s="19">
        <v>23</v>
      </c>
      <c r="S24" s="19">
        <v>1</v>
      </c>
      <c r="T24" s="19">
        <v>-5.1109987000000003E-2</v>
      </c>
      <c r="U24" s="19">
        <v>0.517492858</v>
      </c>
    </row>
    <row r="25" spans="1:30" x14ac:dyDescent="0.2">
      <c r="A25" s="19">
        <v>24</v>
      </c>
      <c r="B25" s="19">
        <v>0</v>
      </c>
      <c r="C25" s="19">
        <v>0.28889729400000003</v>
      </c>
      <c r="D25" s="19">
        <v>0.30077502099999998</v>
      </c>
      <c r="R25" s="19">
        <v>24</v>
      </c>
      <c r="S25" s="19">
        <v>0</v>
      </c>
      <c r="T25" s="19">
        <v>0.19904696799999999</v>
      </c>
      <c r="U25" s="19">
        <v>0.51824190000000003</v>
      </c>
    </row>
    <row r="26" spans="1:30" x14ac:dyDescent="0.2">
      <c r="A26" s="19">
        <v>23</v>
      </c>
      <c r="B26" s="19">
        <v>1</v>
      </c>
      <c r="C26" s="19">
        <v>7.5710579E-2</v>
      </c>
      <c r="D26" s="19">
        <v>0.307671052</v>
      </c>
      <c r="R26" s="19">
        <v>23</v>
      </c>
      <c r="S26" s="19">
        <v>1</v>
      </c>
      <c r="T26" s="19">
        <v>0.12734276999999999</v>
      </c>
      <c r="U26" s="19">
        <v>0.517492858</v>
      </c>
    </row>
    <row r="27" spans="1:30" x14ac:dyDescent="0.2">
      <c r="A27" s="19">
        <v>23</v>
      </c>
      <c r="B27" s="19">
        <v>1</v>
      </c>
      <c r="C27" s="19">
        <v>-3.2062555E-2</v>
      </c>
      <c r="D27" s="19">
        <v>0.307671052</v>
      </c>
      <c r="R27" s="19">
        <v>23</v>
      </c>
      <c r="S27" s="19">
        <v>1</v>
      </c>
      <c r="T27" s="19">
        <v>-5.3928191E-2</v>
      </c>
      <c r="U27" s="19">
        <v>0.517492858</v>
      </c>
    </row>
    <row r="28" spans="1:30" x14ac:dyDescent="0.2">
      <c r="A28" s="19">
        <v>24</v>
      </c>
      <c r="B28" s="19">
        <v>1</v>
      </c>
      <c r="C28" s="19">
        <v>1.0673327999999999E-2</v>
      </c>
      <c r="D28" s="19">
        <v>0.30077502099999998</v>
      </c>
      <c r="R28" s="19">
        <v>24</v>
      </c>
      <c r="S28" s="19">
        <v>1</v>
      </c>
      <c r="T28" s="19">
        <v>1.8390376E-2</v>
      </c>
      <c r="U28" s="19">
        <v>0.51824190000000003</v>
      </c>
    </row>
    <row r="29" spans="1:30" x14ac:dyDescent="0.2">
      <c r="A29" s="19">
        <v>36</v>
      </c>
      <c r="B29" s="19">
        <v>1</v>
      </c>
      <c r="C29" s="19">
        <v>3.7729382999999998E-2</v>
      </c>
      <c r="D29" s="19">
        <v>0.22538257</v>
      </c>
      <c r="R29" s="19">
        <v>36</v>
      </c>
      <c r="S29" s="19">
        <v>1</v>
      </c>
      <c r="T29" s="19">
        <v>8.8257935999999995E-2</v>
      </c>
      <c r="U29" s="19">
        <v>0.52722305199999997</v>
      </c>
    </row>
    <row r="30" spans="1:30" x14ac:dyDescent="0.2">
      <c r="A30" s="19">
        <v>38</v>
      </c>
      <c r="B30" s="19">
        <v>0</v>
      </c>
      <c r="C30" s="19">
        <v>0.26340935300000001</v>
      </c>
      <c r="D30" s="19">
        <v>0.21421046099999999</v>
      </c>
      <c r="R30" s="19">
        <v>38</v>
      </c>
      <c r="S30" s="19">
        <v>0</v>
      </c>
      <c r="T30" s="19">
        <v>0.157981223</v>
      </c>
      <c r="U30" s="19">
        <v>0.52871835700000003</v>
      </c>
    </row>
    <row r="31" spans="1:30" x14ac:dyDescent="0.2">
      <c r="A31" s="19">
        <v>36</v>
      </c>
      <c r="B31" s="19">
        <v>0</v>
      </c>
      <c r="C31" s="19">
        <v>0.19957602099999999</v>
      </c>
      <c r="D31" s="19">
        <v>0.22538257</v>
      </c>
      <c r="R31" s="19">
        <v>36</v>
      </c>
      <c r="S31" s="19">
        <v>0</v>
      </c>
      <c r="T31" s="19">
        <v>0.121808442</v>
      </c>
      <c r="U31" s="19">
        <v>0.52722305199999997</v>
      </c>
    </row>
    <row r="32" spans="1:30" x14ac:dyDescent="0.2">
      <c r="A32" s="19">
        <v>38</v>
      </c>
      <c r="B32" s="19">
        <v>0</v>
      </c>
      <c r="C32" s="19">
        <v>0.12777493400000001</v>
      </c>
      <c r="D32" s="19">
        <v>0.21421046099999999</v>
      </c>
      <c r="R32" s="19">
        <v>38</v>
      </c>
      <c r="S32" s="19">
        <v>0</v>
      </c>
      <c r="T32" s="19">
        <v>7.6633726999999999E-2</v>
      </c>
      <c r="U32" s="19">
        <v>0.52871835700000003</v>
      </c>
    </row>
    <row r="33" spans="1:21" x14ac:dyDescent="0.2">
      <c r="A33" s="19">
        <v>24</v>
      </c>
      <c r="B33" s="19">
        <v>0</v>
      </c>
      <c r="C33" s="19">
        <v>0.42379967200000002</v>
      </c>
      <c r="D33" s="19">
        <v>0.30077502099999998</v>
      </c>
      <c r="R33" s="19">
        <v>24</v>
      </c>
      <c r="S33" s="19">
        <v>0</v>
      </c>
      <c r="T33" s="19">
        <v>0.29199318000000002</v>
      </c>
      <c r="U33" s="19">
        <v>0.51824190000000003</v>
      </c>
    </row>
    <row r="34" spans="1:21" x14ac:dyDescent="0.2">
      <c r="A34" s="19">
        <v>37</v>
      </c>
      <c r="B34" s="19">
        <v>1</v>
      </c>
      <c r="C34" s="19">
        <v>5.4507859999999998E-2</v>
      </c>
      <c r="D34" s="19">
        <v>0.219745515</v>
      </c>
      <c r="R34" s="19">
        <v>37</v>
      </c>
      <c r="S34" s="19">
        <v>1</v>
      </c>
      <c r="T34" s="19">
        <v>0.13096311299999999</v>
      </c>
      <c r="U34" s="19">
        <v>0.52797076700000001</v>
      </c>
    </row>
    <row r="35" spans="1:21" x14ac:dyDescent="0.2">
      <c r="A35" s="19">
        <v>21</v>
      </c>
      <c r="B35" s="19">
        <v>0</v>
      </c>
      <c r="C35" s="19">
        <v>0.25851512799999998</v>
      </c>
      <c r="D35" s="19">
        <v>0.32172187200000002</v>
      </c>
      <c r="R35" s="19">
        <v>21</v>
      </c>
      <c r="S35" s="19">
        <v>0</v>
      </c>
      <c r="T35" s="19">
        <v>0.18447113100000001</v>
      </c>
      <c r="U35" s="19">
        <v>0.51599454099999997</v>
      </c>
    </row>
    <row r="36" spans="1:21" x14ac:dyDescent="0.2">
      <c r="A36" s="19">
        <v>36</v>
      </c>
      <c r="B36" s="19">
        <v>1</v>
      </c>
      <c r="C36" s="19">
        <v>6.2126775000000002E-2</v>
      </c>
      <c r="D36" s="19">
        <v>0.22538257</v>
      </c>
      <c r="R36" s="19">
        <v>36</v>
      </c>
      <c r="S36" s="19">
        <v>1</v>
      </c>
      <c r="T36" s="19">
        <v>0.14532919699999999</v>
      </c>
      <c r="U36" s="19">
        <v>0.52722305199999997</v>
      </c>
    </row>
    <row r="37" spans="1:21" x14ac:dyDescent="0.2">
      <c r="A37" s="19">
        <v>21</v>
      </c>
      <c r="B37" s="19">
        <v>1</v>
      </c>
      <c r="C37" s="19">
        <v>5.7395859E-2</v>
      </c>
      <c r="D37" s="19">
        <v>0.32172187200000002</v>
      </c>
      <c r="R37" s="19">
        <v>21</v>
      </c>
      <c r="S37" s="19">
        <v>1</v>
      </c>
      <c r="T37" s="19">
        <v>9.2054512000000005E-2</v>
      </c>
      <c r="U37" s="19">
        <v>0.51599454099999997</v>
      </c>
    </row>
    <row r="38" spans="1:21" x14ac:dyDescent="0.2">
      <c r="A38" s="19">
        <v>21</v>
      </c>
      <c r="B38" s="19">
        <v>0</v>
      </c>
      <c r="C38" s="19">
        <v>0.16111330400000001</v>
      </c>
      <c r="D38" s="19">
        <v>0.32172187200000002</v>
      </c>
      <c r="R38" s="19">
        <v>21</v>
      </c>
      <c r="S38" s="19">
        <v>0</v>
      </c>
      <c r="T38" s="19">
        <v>0.11496717300000001</v>
      </c>
      <c r="U38" s="19">
        <v>0.51599454099999997</v>
      </c>
    </row>
    <row r="39" spans="1:21" x14ac:dyDescent="0.2">
      <c r="A39" s="19">
        <v>30</v>
      </c>
      <c r="B39" s="19">
        <v>1</v>
      </c>
      <c r="C39" s="19">
        <v>8.9381714000000001E-2</v>
      </c>
      <c r="D39" s="19">
        <v>0.26132561700000001</v>
      </c>
      <c r="R39" s="19">
        <v>30</v>
      </c>
      <c r="S39" s="19">
        <v>1</v>
      </c>
      <c r="T39" s="19">
        <v>0.17879184400000001</v>
      </c>
      <c r="U39" s="19">
        <v>0.52273431400000003</v>
      </c>
    </row>
    <row r="40" spans="1:21" x14ac:dyDescent="0.2">
      <c r="A40" s="19">
        <v>24</v>
      </c>
      <c r="B40" s="19">
        <v>0</v>
      </c>
      <c r="C40" s="19">
        <v>0.28156684300000001</v>
      </c>
      <c r="D40" s="19">
        <v>0.30077502099999998</v>
      </c>
      <c r="R40" s="19">
        <v>24</v>
      </c>
      <c r="S40" s="19">
        <v>0</v>
      </c>
      <c r="T40" s="19">
        <v>0.193996369</v>
      </c>
      <c r="U40" s="19">
        <v>0.51824190000000003</v>
      </c>
    </row>
    <row r="41" spans="1:21" x14ac:dyDescent="0.2">
      <c r="A41" s="19">
        <v>24</v>
      </c>
      <c r="B41" s="19">
        <v>1</v>
      </c>
      <c r="C41" s="19">
        <v>2.3807780000000001E-2</v>
      </c>
      <c r="D41" s="19">
        <v>0.30077502099999998</v>
      </c>
      <c r="R41" s="19">
        <v>24</v>
      </c>
      <c r="S41" s="19">
        <v>1</v>
      </c>
      <c r="T41" s="19">
        <v>4.1021322999999998E-2</v>
      </c>
      <c r="U41" s="19">
        <v>0.51824190000000003</v>
      </c>
    </row>
    <row r="42" spans="1:21" x14ac:dyDescent="0.2">
      <c r="A42" s="19">
        <v>23</v>
      </c>
      <c r="B42" s="19">
        <v>0</v>
      </c>
      <c r="C42" s="19">
        <v>8.4588160999999995E-2</v>
      </c>
      <c r="D42" s="19">
        <v>0.307671052</v>
      </c>
      <c r="R42" s="19">
        <v>23</v>
      </c>
      <c r="S42" s="19">
        <v>0</v>
      </c>
      <c r="T42" s="19">
        <v>5.8952311E-2</v>
      </c>
      <c r="U42" s="19">
        <v>0.517492858</v>
      </c>
    </row>
    <row r="43" spans="1:21" x14ac:dyDescent="0.2">
      <c r="A43" s="19">
        <v>24</v>
      </c>
      <c r="B43" s="19">
        <v>1</v>
      </c>
      <c r="C43" s="19">
        <v>2.2218033000000002E-2</v>
      </c>
      <c r="D43" s="19">
        <v>0.30077502099999998</v>
      </c>
      <c r="R43" s="19">
        <v>24</v>
      </c>
      <c r="S43" s="19">
        <v>1</v>
      </c>
      <c r="T43" s="19">
        <v>3.8282153999999999E-2</v>
      </c>
      <c r="U43" s="19">
        <v>0.51824190000000003</v>
      </c>
    </row>
    <row r="44" spans="1:21" x14ac:dyDescent="0.2">
      <c r="A44" s="19">
        <v>24</v>
      </c>
      <c r="B44" s="19">
        <v>0</v>
      </c>
      <c r="C44" s="19">
        <v>0.37212880300000001</v>
      </c>
      <c r="D44" s="19">
        <v>0.30077502099999998</v>
      </c>
      <c r="R44" s="19">
        <v>24</v>
      </c>
      <c r="S44" s="19">
        <v>0</v>
      </c>
      <c r="T44" s="19">
        <v>0.256392536</v>
      </c>
      <c r="U44" s="19">
        <v>0.51824190000000003</v>
      </c>
    </row>
    <row r="45" spans="1:21" x14ac:dyDescent="0.2">
      <c r="A45" s="19">
        <v>36</v>
      </c>
      <c r="B45" s="19">
        <v>0</v>
      </c>
      <c r="C45" s="19">
        <v>0.150535422</v>
      </c>
      <c r="D45" s="19">
        <v>0.22538257</v>
      </c>
      <c r="R45" s="19">
        <v>36</v>
      </c>
      <c r="S45" s="19">
        <v>0</v>
      </c>
      <c r="T45" s="19">
        <v>9.1877195999999994E-2</v>
      </c>
      <c r="U45" s="19">
        <v>0.52722305199999997</v>
      </c>
    </row>
    <row r="46" spans="1:21" x14ac:dyDescent="0.2">
      <c r="A46" s="19">
        <v>24</v>
      </c>
      <c r="B46" s="19">
        <v>1</v>
      </c>
      <c r="C46" s="19">
        <v>0.115282973</v>
      </c>
      <c r="D46" s="19">
        <v>0.30077502099999998</v>
      </c>
      <c r="R46" s="19">
        <v>24</v>
      </c>
      <c r="S46" s="19">
        <v>1</v>
      </c>
      <c r="T46" s="19">
        <v>0.198635069</v>
      </c>
      <c r="U46" s="19">
        <v>0.51824190000000003</v>
      </c>
    </row>
    <row r="47" spans="1:21" x14ac:dyDescent="0.2">
      <c r="A47" s="19">
        <v>23</v>
      </c>
      <c r="B47" s="19">
        <v>1</v>
      </c>
      <c r="C47" s="19">
        <v>0.17527938000000001</v>
      </c>
      <c r="D47" s="19">
        <v>0.307671052</v>
      </c>
      <c r="R47" s="19">
        <v>23</v>
      </c>
      <c r="S47" s="19">
        <v>1</v>
      </c>
      <c r="T47" s="19">
        <v>0.294814305</v>
      </c>
      <c r="U47" s="19">
        <v>0.517492858</v>
      </c>
    </row>
    <row r="48" spans="1:21" x14ac:dyDescent="0.2">
      <c r="A48" s="19">
        <v>22</v>
      </c>
      <c r="B48" s="19">
        <v>0</v>
      </c>
      <c r="C48" s="19">
        <v>0.28651896199999999</v>
      </c>
      <c r="D48" s="19">
        <v>0.31465404299999999</v>
      </c>
      <c r="R48" s="19">
        <v>22</v>
      </c>
      <c r="S48" s="19">
        <v>0</v>
      </c>
      <c r="T48" s="19">
        <v>0.20203239100000001</v>
      </c>
      <c r="U48" s="19">
        <v>0.51674373699999998</v>
      </c>
    </row>
    <row r="49" spans="1:21" x14ac:dyDescent="0.2">
      <c r="A49" s="19">
        <v>22</v>
      </c>
      <c r="B49" s="19">
        <v>1</v>
      </c>
      <c r="C49" s="19">
        <v>0.169806282</v>
      </c>
      <c r="D49" s="19">
        <v>0.31465404299999999</v>
      </c>
      <c r="R49" s="19">
        <v>22</v>
      </c>
      <c r="S49" s="19">
        <v>1</v>
      </c>
      <c r="T49" s="19">
        <v>0.278866059</v>
      </c>
      <c r="U49" s="19">
        <v>0.51674373699999998</v>
      </c>
    </row>
    <row r="50" spans="1:21" x14ac:dyDescent="0.2">
      <c r="A50" s="19">
        <v>24</v>
      </c>
      <c r="B50" s="19">
        <v>0</v>
      </c>
      <c r="C50" s="19">
        <v>0.226483038</v>
      </c>
      <c r="D50" s="19">
        <v>0.30077502099999998</v>
      </c>
      <c r="R50" s="19">
        <v>24</v>
      </c>
      <c r="S50" s="19">
        <v>0</v>
      </c>
      <c r="T50" s="19">
        <v>0.15604425099999999</v>
      </c>
      <c r="U50" s="19">
        <v>0.51824190000000003</v>
      </c>
    </row>
    <row r="51" spans="1:21" x14ac:dyDescent="0.2">
      <c r="A51" s="19">
        <v>34</v>
      </c>
      <c r="B51" s="19">
        <v>0</v>
      </c>
      <c r="C51" s="19">
        <v>8.3336682999999995E-2</v>
      </c>
      <c r="D51" s="19">
        <v>0.236961646</v>
      </c>
      <c r="R51" s="19">
        <v>34</v>
      </c>
      <c r="S51" s="19">
        <v>0</v>
      </c>
      <c r="T51" s="19">
        <v>5.1798598000000001E-2</v>
      </c>
      <c r="U51" s="19">
        <v>0.52572725899999995</v>
      </c>
    </row>
    <row r="52" spans="1:21" x14ac:dyDescent="0.2">
      <c r="A52" s="19">
        <v>25</v>
      </c>
      <c r="B52" s="19">
        <v>1</v>
      </c>
      <c r="C52" s="19">
        <v>6.1279734000000002E-2</v>
      </c>
      <c r="D52" s="19">
        <v>0.29396792599999999</v>
      </c>
      <c r="R52" s="19">
        <v>25</v>
      </c>
      <c r="S52" s="19">
        <v>1</v>
      </c>
      <c r="T52" s="19">
        <v>0.108187388</v>
      </c>
      <c r="U52" s="19">
        <v>0.51899086000000005</v>
      </c>
    </row>
    <row r="53" spans="1:21" x14ac:dyDescent="0.2">
      <c r="A53" s="19">
        <v>24</v>
      </c>
      <c r="B53" s="19">
        <v>1</v>
      </c>
      <c r="C53" s="19">
        <v>0.115922489</v>
      </c>
      <c r="D53" s="19">
        <v>0.30077502099999998</v>
      </c>
      <c r="R53" s="19">
        <v>24</v>
      </c>
      <c r="S53" s="19">
        <v>1</v>
      </c>
      <c r="T53" s="19">
        <v>0.19973696799999999</v>
      </c>
      <c r="U53" s="19">
        <v>0.51824190000000003</v>
      </c>
    </row>
    <row r="54" spans="1:21" x14ac:dyDescent="0.2">
      <c r="A54" s="19">
        <v>21</v>
      </c>
      <c r="B54" s="19">
        <v>0</v>
      </c>
      <c r="C54" s="19">
        <v>0.21617497499999999</v>
      </c>
      <c r="D54" s="19">
        <v>0.32172187200000002</v>
      </c>
      <c r="R54" s="19">
        <v>21</v>
      </c>
      <c r="S54" s="19">
        <v>0</v>
      </c>
      <c r="T54" s="19">
        <v>0.15425806</v>
      </c>
      <c r="U54" s="19">
        <v>0.51599454099999997</v>
      </c>
    </row>
    <row r="55" spans="1:21" x14ac:dyDescent="0.2">
      <c r="A55" s="19">
        <v>23</v>
      </c>
      <c r="B55" s="19">
        <v>0</v>
      </c>
      <c r="C55" s="19">
        <v>0.60578971999999998</v>
      </c>
      <c r="D55" s="19">
        <v>0.307671052</v>
      </c>
      <c r="R55" s="19">
        <v>23</v>
      </c>
      <c r="S55" s="19">
        <v>0</v>
      </c>
      <c r="T55" s="19">
        <v>0.42219506699999998</v>
      </c>
      <c r="U55" s="19">
        <v>0.517492858</v>
      </c>
    </row>
    <row r="56" spans="1:21" x14ac:dyDescent="0.2">
      <c r="A56" s="19">
        <v>24</v>
      </c>
      <c r="B56" s="19">
        <v>0</v>
      </c>
      <c r="C56" s="19">
        <v>0.27949811699999999</v>
      </c>
      <c r="D56" s="19">
        <v>0.30077502099999998</v>
      </c>
      <c r="R56" s="19">
        <v>24</v>
      </c>
      <c r="S56" s="19">
        <v>0</v>
      </c>
      <c r="T56" s="19">
        <v>0.192571041</v>
      </c>
      <c r="U56" s="19">
        <v>0.51824190000000003</v>
      </c>
    </row>
    <row r="57" spans="1:21" x14ac:dyDescent="0.2">
      <c r="A57" s="19">
        <v>23</v>
      </c>
      <c r="B57" s="19">
        <v>0</v>
      </c>
      <c r="C57" s="19">
        <v>4.1114810000000002E-2</v>
      </c>
      <c r="D57" s="19">
        <v>0.307671052</v>
      </c>
      <c r="R57" s="19">
        <v>23</v>
      </c>
      <c r="S57" s="19">
        <v>0</v>
      </c>
      <c r="T57" s="19">
        <v>2.8654282999999999E-2</v>
      </c>
      <c r="U57" s="19">
        <v>0.517492858</v>
      </c>
    </row>
    <row r="58" spans="1:21" x14ac:dyDescent="0.2">
      <c r="A58" s="19">
        <v>23</v>
      </c>
      <c r="B58" s="19">
        <v>1</v>
      </c>
      <c r="C58" s="19">
        <v>0.107969278</v>
      </c>
      <c r="D58" s="19">
        <v>0.307671052</v>
      </c>
      <c r="R58" s="19">
        <v>23</v>
      </c>
      <c r="S58" s="19">
        <v>1</v>
      </c>
      <c r="T58" s="19">
        <v>0.181600867</v>
      </c>
      <c r="U58" s="19">
        <v>0.517492858</v>
      </c>
    </row>
    <row r="59" spans="1:21" x14ac:dyDescent="0.2">
      <c r="A59" s="19">
        <v>23</v>
      </c>
      <c r="B59" s="19">
        <v>1</v>
      </c>
      <c r="C59" s="19">
        <v>0.191972122</v>
      </c>
      <c r="D59" s="19">
        <v>0.307671052</v>
      </c>
      <c r="R59" s="19">
        <v>23</v>
      </c>
      <c r="S59" s="19">
        <v>1</v>
      </c>
      <c r="T59" s="19">
        <v>0.32289096099999998</v>
      </c>
      <c r="U59" s="19">
        <v>0.517492858</v>
      </c>
    </row>
    <row r="60" spans="1:21" x14ac:dyDescent="0.2">
      <c r="A60" s="19">
        <v>23</v>
      </c>
      <c r="B60" s="19">
        <v>0</v>
      </c>
      <c r="C60" s="19">
        <v>8.8829309999999995E-2</v>
      </c>
      <c r="D60" s="19">
        <v>0.307671052</v>
      </c>
      <c r="R60" s="19">
        <v>23</v>
      </c>
      <c r="S60" s="19">
        <v>0</v>
      </c>
      <c r="T60" s="19">
        <v>6.1908110000000002E-2</v>
      </c>
      <c r="U60" s="19">
        <v>0.517492858</v>
      </c>
    </row>
    <row r="61" spans="1:21" x14ac:dyDescent="0.2">
      <c r="A61" s="19">
        <v>22</v>
      </c>
      <c r="B61" s="19">
        <v>0</v>
      </c>
      <c r="C61" s="19">
        <v>0.20987993099999999</v>
      </c>
      <c r="D61" s="19">
        <v>0.31465404299999999</v>
      </c>
      <c r="R61" s="19">
        <v>22</v>
      </c>
      <c r="S61" s="19">
        <v>0</v>
      </c>
      <c r="T61" s="19">
        <v>0.14799210500000001</v>
      </c>
      <c r="U61" s="19">
        <v>0.51674373699999998</v>
      </c>
    </row>
    <row r="62" spans="1:21" x14ac:dyDescent="0.2">
      <c r="A62" s="19">
        <v>34</v>
      </c>
      <c r="B62" s="19">
        <v>0</v>
      </c>
      <c r="C62" s="19">
        <v>0.14754837200000001</v>
      </c>
      <c r="D62" s="19">
        <v>0.236961646</v>
      </c>
      <c r="R62" s="19">
        <v>34</v>
      </c>
      <c r="S62" s="19">
        <v>0</v>
      </c>
      <c r="T62" s="19">
        <v>9.1709898999999998E-2</v>
      </c>
      <c r="U62" s="19">
        <v>0.52572725899999995</v>
      </c>
    </row>
    <row r="63" spans="1:21" x14ac:dyDescent="0.2">
      <c r="A63" s="19">
        <v>22</v>
      </c>
      <c r="B63" s="19">
        <v>0</v>
      </c>
      <c r="C63" s="19">
        <v>-0.116885431</v>
      </c>
      <c r="D63" s="19">
        <v>0.31465404299999999</v>
      </c>
      <c r="R63" s="19">
        <v>22</v>
      </c>
      <c r="S63" s="19">
        <v>0</v>
      </c>
      <c r="T63" s="19">
        <v>-8.2419128999999994E-2</v>
      </c>
      <c r="U63" s="19">
        <v>0.51674373699999998</v>
      </c>
    </row>
    <row r="64" spans="1:21" x14ac:dyDescent="0.2">
      <c r="A64" s="19">
        <v>31</v>
      </c>
      <c r="B64" s="19">
        <v>1</v>
      </c>
      <c r="C64" s="19">
        <v>-8.9006511999999996E-2</v>
      </c>
      <c r="D64" s="19">
        <v>0.25508562600000001</v>
      </c>
      <c r="R64" s="19">
        <v>31</v>
      </c>
      <c r="S64" s="19">
        <v>1</v>
      </c>
      <c r="T64" s="19">
        <v>-0.182657765</v>
      </c>
      <c r="U64" s="19">
        <v>0.52348271099999999</v>
      </c>
    </row>
    <row r="65" spans="1:21" x14ac:dyDescent="0.2">
      <c r="A65" s="19">
        <v>22</v>
      </c>
      <c r="B65" s="19">
        <v>0</v>
      </c>
      <c r="C65" s="19">
        <v>0.16678910899999999</v>
      </c>
      <c r="D65" s="19">
        <v>0.31465404299999999</v>
      </c>
      <c r="R65" s="19">
        <v>22</v>
      </c>
      <c r="S65" s="19">
        <v>0</v>
      </c>
      <c r="T65" s="19">
        <v>0.117607583</v>
      </c>
      <c r="U65" s="19">
        <v>0.51674373699999998</v>
      </c>
    </row>
    <row r="66" spans="1:21" x14ac:dyDescent="0.2">
      <c r="A66" s="19">
        <v>24</v>
      </c>
      <c r="B66" s="19">
        <v>1</v>
      </c>
      <c r="C66" s="19">
        <v>0.15687291</v>
      </c>
      <c r="D66" s="19">
        <v>0.30077502099999998</v>
      </c>
      <c r="R66" s="19">
        <v>24</v>
      </c>
      <c r="S66" s="19">
        <v>1</v>
      </c>
      <c r="T66" s="19">
        <v>0.270295434</v>
      </c>
      <c r="U66" s="19">
        <v>0.51824190000000003</v>
      </c>
    </row>
    <row r="67" spans="1:21" x14ac:dyDescent="0.2">
      <c r="A67" s="19">
        <v>24</v>
      </c>
      <c r="B67" s="19">
        <v>0</v>
      </c>
      <c r="C67" s="19">
        <v>0.116960497</v>
      </c>
      <c r="D67" s="19">
        <v>0.30077502099999998</v>
      </c>
      <c r="R67" s="19">
        <v>24</v>
      </c>
      <c r="S67" s="19">
        <v>0</v>
      </c>
      <c r="T67" s="19">
        <v>8.0584459999999997E-2</v>
      </c>
      <c r="U67" s="19">
        <v>0.51824190000000003</v>
      </c>
    </row>
    <row r="68" spans="1:21" x14ac:dyDescent="0.2">
      <c r="A68" s="19">
        <v>31</v>
      </c>
      <c r="B68" s="19">
        <v>1</v>
      </c>
      <c r="C68" s="19">
        <v>0.12762894999999999</v>
      </c>
      <c r="D68" s="19">
        <v>0.25508562600000001</v>
      </c>
      <c r="R68" s="19">
        <v>31</v>
      </c>
      <c r="S68" s="19">
        <v>1</v>
      </c>
      <c r="T68" s="19">
        <v>0.26191812599999997</v>
      </c>
      <c r="U68" s="19">
        <v>0.52348271099999999</v>
      </c>
    </row>
    <row r="69" spans="1:21" x14ac:dyDescent="0.2">
      <c r="A69" s="19">
        <v>42</v>
      </c>
      <c r="B69" s="19">
        <v>1</v>
      </c>
      <c r="C69" s="19">
        <v>0.106277342</v>
      </c>
      <c r="D69" s="19">
        <v>0.19309089400000001</v>
      </c>
      <c r="R69" s="19">
        <v>42</v>
      </c>
      <c r="S69" s="19">
        <v>1</v>
      </c>
      <c r="T69" s="19">
        <v>0.29265206300000002</v>
      </c>
      <c r="U69" s="19">
        <v>0.531707394</v>
      </c>
    </row>
    <row r="70" spans="1:21" x14ac:dyDescent="0.2">
      <c r="A70" s="19">
        <v>24</v>
      </c>
      <c r="B70" s="19">
        <v>0</v>
      </c>
      <c r="C70" s="19">
        <v>0.13143957100000001</v>
      </c>
      <c r="D70" s="19">
        <v>0.30077502099999998</v>
      </c>
      <c r="R70" s="19">
        <v>24</v>
      </c>
      <c r="S70" s="19">
        <v>0</v>
      </c>
      <c r="T70" s="19">
        <v>9.0560376999999997E-2</v>
      </c>
      <c r="U70" s="19">
        <v>0.51824190000000003</v>
      </c>
    </row>
    <row r="71" spans="1:21" x14ac:dyDescent="0.2">
      <c r="A71" s="19">
        <v>24</v>
      </c>
      <c r="B71" s="19">
        <v>0</v>
      </c>
      <c r="C71" s="19">
        <v>0.32949422499999997</v>
      </c>
      <c r="D71" s="19">
        <v>0.30077502099999998</v>
      </c>
      <c r="R71" s="19">
        <v>24</v>
      </c>
      <c r="S71" s="19">
        <v>0</v>
      </c>
      <c r="T71" s="19">
        <v>0.227017793</v>
      </c>
      <c r="U71" s="19">
        <v>0.51824190000000003</v>
      </c>
    </row>
    <row r="72" spans="1:21" x14ac:dyDescent="0.2">
      <c r="A72" s="19">
        <v>23</v>
      </c>
      <c r="B72" s="19">
        <v>0</v>
      </c>
      <c r="C72" s="19">
        <v>0.14860183499999999</v>
      </c>
      <c r="D72" s="19">
        <v>0.307671052</v>
      </c>
      <c r="R72" s="19">
        <v>23</v>
      </c>
      <c r="S72" s="19">
        <v>0</v>
      </c>
      <c r="T72" s="19">
        <v>0.10356557700000001</v>
      </c>
      <c r="U72" s="19">
        <v>0.517492858</v>
      </c>
    </row>
    <row r="73" spans="1:21" x14ac:dyDescent="0.2">
      <c r="A73" s="19">
        <v>23</v>
      </c>
      <c r="B73" s="19">
        <v>0</v>
      </c>
      <c r="C73" s="19">
        <v>0.16089673600000001</v>
      </c>
      <c r="D73" s="19">
        <v>0.307671052</v>
      </c>
      <c r="R73" s="19">
        <v>23</v>
      </c>
      <c r="S73" s="19">
        <v>0</v>
      </c>
      <c r="T73" s="19">
        <v>0.112134304</v>
      </c>
      <c r="U73" s="19">
        <v>0.517492858</v>
      </c>
    </row>
    <row r="74" spans="1:21" x14ac:dyDescent="0.2">
      <c r="A74" s="19">
        <v>21</v>
      </c>
      <c r="B74" s="19">
        <v>1</v>
      </c>
      <c r="C74" s="19">
        <v>0.16051262499999999</v>
      </c>
      <c r="D74" s="19">
        <v>0.32172187200000002</v>
      </c>
      <c r="R74" s="19">
        <v>21</v>
      </c>
      <c r="S74" s="19">
        <v>1</v>
      </c>
      <c r="T74" s="19">
        <v>0.25743863</v>
      </c>
      <c r="U74" s="19">
        <v>0.51599454099999997</v>
      </c>
    </row>
    <row r="75" spans="1:21" x14ac:dyDescent="0.2">
      <c r="A75" s="19">
        <v>31</v>
      </c>
      <c r="B75" s="19">
        <v>0</v>
      </c>
      <c r="C75" s="19">
        <v>0.50903257199999996</v>
      </c>
      <c r="D75" s="19">
        <v>0.25508562600000001</v>
      </c>
      <c r="R75" s="19">
        <v>31</v>
      </c>
      <c r="S75" s="19">
        <v>0</v>
      </c>
      <c r="T75" s="19">
        <v>0.32562510500000003</v>
      </c>
      <c r="U75" s="19">
        <v>0.52348271099999999</v>
      </c>
    </row>
    <row r="76" spans="1:21" x14ac:dyDescent="0.2">
      <c r="A76" s="19">
        <v>42</v>
      </c>
      <c r="B76" s="19">
        <v>0</v>
      </c>
      <c r="C76" s="19">
        <v>0.41608899999999999</v>
      </c>
      <c r="D76" s="19">
        <v>0.19309089400000001</v>
      </c>
      <c r="R76" s="19">
        <v>42</v>
      </c>
      <c r="S76" s="19">
        <v>0</v>
      </c>
      <c r="T76" s="19">
        <v>0.24147874999999999</v>
      </c>
      <c r="U76" s="19">
        <v>0.531707394</v>
      </c>
    </row>
    <row r="77" spans="1:21" x14ac:dyDescent="0.2">
      <c r="A77" s="19">
        <v>21</v>
      </c>
      <c r="B77" s="19">
        <v>1</v>
      </c>
      <c r="C77" s="19">
        <v>0.11622762</v>
      </c>
      <c r="D77" s="19">
        <v>0.32172187200000002</v>
      </c>
      <c r="R77" s="19">
        <v>21</v>
      </c>
      <c r="S77" s="19">
        <v>1</v>
      </c>
      <c r="T77" s="19">
        <v>0.18641199999999999</v>
      </c>
      <c r="U77" s="19">
        <v>0.51599454099999997</v>
      </c>
    </row>
    <row r="78" spans="1:21" x14ac:dyDescent="0.2">
      <c r="A78" s="19">
        <v>27</v>
      </c>
      <c r="B78" s="19">
        <v>1</v>
      </c>
      <c r="C78" s="19">
        <v>0.112107679</v>
      </c>
      <c r="D78" s="19">
        <v>0.28062773000000002</v>
      </c>
      <c r="R78" s="19">
        <v>27</v>
      </c>
      <c r="S78" s="19">
        <v>1</v>
      </c>
      <c r="T78" s="19">
        <v>0.20792941500000001</v>
      </c>
      <c r="U78" s="19">
        <v>0.52048852099999998</v>
      </c>
    </row>
    <row r="79" spans="1:21" x14ac:dyDescent="0.2">
      <c r="A79" s="19">
        <v>21</v>
      </c>
      <c r="B79" s="19">
        <v>0</v>
      </c>
      <c r="C79" s="19">
        <v>0.23581634700000001</v>
      </c>
      <c r="D79" s="19">
        <v>0.32172187200000002</v>
      </c>
      <c r="R79" s="19">
        <v>21</v>
      </c>
      <c r="S79" s="19">
        <v>0</v>
      </c>
      <c r="T79" s="19">
        <v>0.168273743</v>
      </c>
      <c r="U79" s="19">
        <v>0.51599454099999997</v>
      </c>
    </row>
    <row r="80" spans="1:21" x14ac:dyDescent="0.2">
      <c r="A80" s="19">
        <v>24</v>
      </c>
      <c r="B80" s="19">
        <v>0</v>
      </c>
      <c r="C80" s="19">
        <v>5.3048076999999999E-2</v>
      </c>
      <c r="D80" s="19">
        <v>0.30077502099999998</v>
      </c>
      <c r="R80" s="19">
        <v>24</v>
      </c>
      <c r="S80" s="19">
        <v>0</v>
      </c>
      <c r="T80" s="19">
        <v>3.6549524999999999E-2</v>
      </c>
      <c r="U80" s="19">
        <v>0.51824190000000003</v>
      </c>
    </row>
    <row r="81" spans="1:21" x14ac:dyDescent="0.2">
      <c r="A81" s="19">
        <v>24</v>
      </c>
      <c r="B81" s="19">
        <v>0</v>
      </c>
      <c r="C81" s="19">
        <v>0.13321080800000001</v>
      </c>
      <c r="D81" s="19">
        <v>0.30077502099999998</v>
      </c>
      <c r="R81" s="19">
        <v>24</v>
      </c>
      <c r="S81" s="19">
        <v>0</v>
      </c>
      <c r="T81" s="19">
        <v>9.178074E-2</v>
      </c>
      <c r="U81" s="19">
        <v>0.51824190000000003</v>
      </c>
    </row>
    <row r="82" spans="1:21" x14ac:dyDescent="0.2">
      <c r="A82" s="19">
        <v>24</v>
      </c>
      <c r="B82" s="19">
        <v>0</v>
      </c>
      <c r="C82" s="19">
        <v>0.186920274</v>
      </c>
      <c r="D82" s="19">
        <v>0.30077502099999998</v>
      </c>
      <c r="R82" s="19">
        <v>24</v>
      </c>
      <c r="S82" s="19">
        <v>0</v>
      </c>
      <c r="T82" s="19">
        <v>0.12878595400000001</v>
      </c>
      <c r="U82" s="19">
        <v>0.51824190000000003</v>
      </c>
    </row>
    <row r="83" spans="1:21" x14ac:dyDescent="0.2">
      <c r="A83" s="19">
        <v>23</v>
      </c>
      <c r="B83" s="19">
        <v>0</v>
      </c>
      <c r="C83" s="19">
        <v>9.7472855999999997E-2</v>
      </c>
      <c r="D83" s="19">
        <v>0.307671052</v>
      </c>
      <c r="R83" s="19">
        <v>23</v>
      </c>
      <c r="S83" s="19">
        <v>0</v>
      </c>
      <c r="T83" s="19">
        <v>6.7932085000000003E-2</v>
      </c>
      <c r="U83" s="19">
        <v>0.517492858</v>
      </c>
    </row>
    <row r="84" spans="1:21" x14ac:dyDescent="0.2">
      <c r="A84" s="19">
        <v>42</v>
      </c>
      <c r="B84" s="19">
        <v>0</v>
      </c>
      <c r="C84" s="19">
        <v>0.252005641</v>
      </c>
      <c r="D84" s="19">
        <v>0.19309089400000001</v>
      </c>
      <c r="R84" s="19">
        <v>42</v>
      </c>
      <c r="S84" s="19">
        <v>0</v>
      </c>
      <c r="T84" s="19">
        <v>0.14625238099999999</v>
      </c>
      <c r="U84" s="19">
        <v>0.531707394</v>
      </c>
    </row>
    <row r="85" spans="1:21" x14ac:dyDescent="0.2">
      <c r="A85" s="19">
        <v>23</v>
      </c>
      <c r="B85" s="19">
        <v>0</v>
      </c>
      <c r="C85" s="19">
        <v>0.39299177899999999</v>
      </c>
      <c r="D85" s="19">
        <v>0.307671052</v>
      </c>
      <c r="R85" s="19">
        <v>23</v>
      </c>
      <c r="S85" s="19">
        <v>0</v>
      </c>
      <c r="T85" s="19">
        <v>0.27388908200000001</v>
      </c>
      <c r="U85" s="19">
        <v>0.517492858</v>
      </c>
    </row>
    <row r="86" spans="1:21" x14ac:dyDescent="0.2">
      <c r="A86" s="19">
        <v>23</v>
      </c>
      <c r="B86" s="19">
        <v>0</v>
      </c>
      <c r="C86" s="19">
        <v>0.317601931</v>
      </c>
      <c r="D86" s="19">
        <v>0.307671052</v>
      </c>
      <c r="R86" s="19">
        <v>23</v>
      </c>
      <c r="S86" s="19">
        <v>0</v>
      </c>
      <c r="T86" s="19">
        <v>0.22134738200000001</v>
      </c>
      <c r="U86" s="19">
        <v>0.517492858</v>
      </c>
    </row>
    <row r="87" spans="1:21" x14ac:dyDescent="0.2">
      <c r="A87" s="19">
        <v>36</v>
      </c>
      <c r="B87" s="19">
        <v>1</v>
      </c>
      <c r="C87" s="19">
        <v>8.5929348000000003E-2</v>
      </c>
      <c r="D87" s="19">
        <v>0.22538257</v>
      </c>
      <c r="R87" s="19">
        <v>36</v>
      </c>
      <c r="S87" s="19">
        <v>1</v>
      </c>
      <c r="T87" s="19">
        <v>0.201009037</v>
      </c>
      <c r="U87" s="19">
        <v>0.52722305199999997</v>
      </c>
    </row>
    <row r="88" spans="1:21" x14ac:dyDescent="0.2">
      <c r="A88" s="19">
        <v>30</v>
      </c>
      <c r="B88" s="19">
        <v>0</v>
      </c>
      <c r="C88" s="19">
        <v>0.60842676600000001</v>
      </c>
      <c r="D88" s="19">
        <v>0.26132561700000001</v>
      </c>
      <c r="R88" s="19">
        <v>30</v>
      </c>
      <c r="S88" s="19">
        <v>0</v>
      </c>
      <c r="T88" s="19">
        <v>0.39311126099999999</v>
      </c>
      <c r="U88" s="19">
        <v>0.52273431400000003</v>
      </c>
    </row>
    <row r="89" spans="1:21" x14ac:dyDescent="0.2">
      <c r="A89" s="19">
        <v>23</v>
      </c>
      <c r="B89" s="19">
        <v>1</v>
      </c>
      <c r="C89" s="19">
        <v>8.2750328999999997E-2</v>
      </c>
      <c r="D89" s="19">
        <v>0.307671052</v>
      </c>
      <c r="R89" s="19">
        <v>23</v>
      </c>
      <c r="S89" s="19">
        <v>1</v>
      </c>
      <c r="T89" s="19">
        <v>0.13918340400000001</v>
      </c>
      <c r="U89" s="19">
        <v>0.517492858</v>
      </c>
    </row>
    <row r="90" spans="1:21" x14ac:dyDescent="0.2">
      <c r="A90" s="19">
        <v>23</v>
      </c>
      <c r="B90" s="19">
        <v>0</v>
      </c>
      <c r="C90" s="19">
        <v>0.100493337</v>
      </c>
      <c r="D90" s="19">
        <v>0.307671052</v>
      </c>
      <c r="R90" s="19">
        <v>23</v>
      </c>
      <c r="S90" s="19">
        <v>0</v>
      </c>
      <c r="T90" s="19">
        <v>7.0037159000000002E-2</v>
      </c>
      <c r="U90" s="19">
        <v>0.517492858</v>
      </c>
    </row>
    <row r="91" spans="1:21" x14ac:dyDescent="0.2">
      <c r="A91" s="19">
        <v>38</v>
      </c>
      <c r="B91" s="19">
        <v>1</v>
      </c>
      <c r="C91" s="19">
        <v>-1.4625167E-2</v>
      </c>
      <c r="D91" s="19">
        <v>0.21421046099999999</v>
      </c>
      <c r="R91" s="19">
        <v>38</v>
      </c>
      <c r="S91" s="19">
        <v>1</v>
      </c>
      <c r="T91" s="19">
        <v>-3.6098116E-2</v>
      </c>
      <c r="U91" s="19">
        <v>0.52871835700000003</v>
      </c>
    </row>
    <row r="92" spans="1:21" x14ac:dyDescent="0.2">
      <c r="A92" s="19">
        <v>23</v>
      </c>
      <c r="B92" s="19">
        <v>0</v>
      </c>
      <c r="C92" s="19">
        <v>0.27218759799999998</v>
      </c>
      <c r="D92" s="19">
        <v>0.307671052</v>
      </c>
      <c r="R92" s="19">
        <v>23</v>
      </c>
      <c r="S92" s="19">
        <v>0</v>
      </c>
      <c r="T92" s="19">
        <v>0.18969661800000001</v>
      </c>
      <c r="U92" s="19">
        <v>0.517492858</v>
      </c>
    </row>
    <row r="93" spans="1:21" x14ac:dyDescent="0.2">
      <c r="A93" s="19">
        <v>23</v>
      </c>
      <c r="B93" s="19">
        <v>0</v>
      </c>
      <c r="C93" s="19">
        <v>6.9880519000000002E-2</v>
      </c>
      <c r="D93" s="19">
        <v>0.307671052</v>
      </c>
      <c r="R93" s="19">
        <v>23</v>
      </c>
      <c r="S93" s="19">
        <v>0</v>
      </c>
      <c r="T93" s="19">
        <v>4.8702065000000003E-2</v>
      </c>
      <c r="U93" s="19">
        <v>0.517492858</v>
      </c>
    </row>
    <row r="94" spans="1:21" x14ac:dyDescent="0.2">
      <c r="A94" s="19">
        <v>38</v>
      </c>
      <c r="B94" s="19">
        <v>0</v>
      </c>
      <c r="C94" s="19">
        <v>0.25088382999999997</v>
      </c>
      <c r="D94" s="19">
        <v>0.21421046099999999</v>
      </c>
      <c r="R94" s="19">
        <v>38</v>
      </c>
      <c r="S94" s="19">
        <v>0</v>
      </c>
      <c r="T94" s="19">
        <v>0.15046897100000001</v>
      </c>
      <c r="U94" s="19">
        <v>0.52871835700000003</v>
      </c>
    </row>
    <row r="95" spans="1:21" x14ac:dyDescent="0.2">
      <c r="A95" s="19">
        <v>28</v>
      </c>
      <c r="B95" s="19">
        <v>1</v>
      </c>
      <c r="C95" s="19">
        <v>9.8371792999999999E-2</v>
      </c>
      <c r="D95" s="19">
        <v>0.274097863</v>
      </c>
      <c r="R95" s="19">
        <v>28</v>
      </c>
      <c r="S95" s="19">
        <v>1</v>
      </c>
      <c r="T95" s="19">
        <v>0.18706836600000001</v>
      </c>
      <c r="U95" s="19">
        <v>0.52123721499999998</v>
      </c>
    </row>
    <row r="96" spans="1:21" x14ac:dyDescent="0.2">
      <c r="A96" s="19">
        <v>22</v>
      </c>
      <c r="B96" s="19">
        <v>0</v>
      </c>
      <c r="C96" s="19">
        <v>0.109332573</v>
      </c>
      <c r="D96" s="19">
        <v>0.31465404299999999</v>
      </c>
      <c r="R96" s="19">
        <v>22</v>
      </c>
      <c r="S96" s="19">
        <v>0</v>
      </c>
      <c r="T96" s="19">
        <v>7.7093401000000006E-2</v>
      </c>
      <c r="U96" s="19">
        <v>0.51674373699999998</v>
      </c>
    </row>
    <row r="97" spans="1:21" x14ac:dyDescent="0.2">
      <c r="A97" s="19">
        <v>26</v>
      </c>
      <c r="B97" s="19">
        <v>0</v>
      </c>
      <c r="C97" s="19">
        <v>0.29404119299999998</v>
      </c>
      <c r="D97" s="19">
        <v>0.28725159900000002</v>
      </c>
      <c r="R97" s="19">
        <v>26</v>
      </c>
      <c r="S97" s="19">
        <v>0</v>
      </c>
      <c r="T97" s="19">
        <v>0.19812924300000001</v>
      </c>
      <c r="U97" s="19">
        <v>0.51973973500000004</v>
      </c>
    </row>
    <row r="98" spans="1:21" x14ac:dyDescent="0.2">
      <c r="A98" s="19">
        <v>33</v>
      </c>
      <c r="B98" s="19">
        <v>0</v>
      </c>
      <c r="C98" s="19">
        <v>0.165397551</v>
      </c>
      <c r="D98" s="19">
        <v>0.242902852</v>
      </c>
      <c r="R98" s="19">
        <v>33</v>
      </c>
      <c r="S98" s="19">
        <v>0</v>
      </c>
      <c r="T98" s="19">
        <v>0.10377437</v>
      </c>
      <c r="U98" s="19">
        <v>0.52497918700000001</v>
      </c>
    </row>
    <row r="99" spans="1:21" x14ac:dyDescent="0.2">
      <c r="A99" s="19">
        <v>33</v>
      </c>
      <c r="B99" s="19">
        <v>0</v>
      </c>
      <c r="C99" s="19">
        <v>0.212683332</v>
      </c>
      <c r="D99" s="19">
        <v>0.242902852</v>
      </c>
      <c r="R99" s="19">
        <v>33</v>
      </c>
      <c r="S99" s="19">
        <v>0</v>
      </c>
      <c r="T99" s="19">
        <v>0.133442596</v>
      </c>
      <c r="U99" s="19">
        <v>0.52497918700000001</v>
      </c>
    </row>
    <row r="100" spans="1:21" x14ac:dyDescent="0.2">
      <c r="A100" s="19">
        <v>33</v>
      </c>
      <c r="B100" s="19">
        <v>1</v>
      </c>
      <c r="C100" s="19">
        <v>9.1114199999999998E-4</v>
      </c>
      <c r="D100" s="19">
        <v>0.242902852</v>
      </c>
      <c r="R100" s="19">
        <v>33</v>
      </c>
      <c r="S100" s="19">
        <v>1</v>
      </c>
      <c r="T100" s="19">
        <v>1.9692249999999998E-3</v>
      </c>
      <c r="U100" s="19">
        <v>0.52497918700000001</v>
      </c>
    </row>
    <row r="101" spans="1:21" x14ac:dyDescent="0.2">
      <c r="A101" s="19">
        <v>39</v>
      </c>
      <c r="B101" s="19">
        <v>1</v>
      </c>
      <c r="C101" s="19">
        <v>0.13814987400000001</v>
      </c>
      <c r="D101" s="19">
        <v>0.20877752099999999</v>
      </c>
      <c r="R101" s="19">
        <v>39</v>
      </c>
      <c r="S101" s="19">
        <v>1</v>
      </c>
      <c r="T101" s="19">
        <v>0.35035206800000002</v>
      </c>
      <c r="U101" s="19">
        <v>0.52946581800000003</v>
      </c>
    </row>
    <row r="102" spans="1:21" x14ac:dyDescent="0.2">
      <c r="A102" s="19">
        <v>34</v>
      </c>
      <c r="B102" s="19">
        <v>1</v>
      </c>
      <c r="C102" s="19">
        <v>0.144369148</v>
      </c>
      <c r="D102" s="19">
        <v>0.236961646</v>
      </c>
      <c r="R102" s="19">
        <v>34</v>
      </c>
      <c r="S102" s="19">
        <v>1</v>
      </c>
      <c r="T102" s="19">
        <v>0.32029992000000002</v>
      </c>
      <c r="U102" s="19">
        <v>0.52572725899999995</v>
      </c>
    </row>
    <row r="103" spans="1:21" x14ac:dyDescent="0.2">
      <c r="A103" s="19">
        <v>24</v>
      </c>
      <c r="B103" s="19">
        <v>0</v>
      </c>
      <c r="C103" s="19">
        <v>0.385071952</v>
      </c>
      <c r="D103" s="19">
        <v>0.30077502099999998</v>
      </c>
      <c r="R103" s="19">
        <v>24</v>
      </c>
      <c r="S103" s="19">
        <v>0</v>
      </c>
      <c r="T103" s="19">
        <v>0.26531021900000001</v>
      </c>
      <c r="U103" s="19">
        <v>0.51824190000000003</v>
      </c>
    </row>
    <row r="104" spans="1:21" x14ac:dyDescent="0.2">
      <c r="A104" s="19">
        <v>30</v>
      </c>
      <c r="B104" s="19">
        <v>0</v>
      </c>
      <c r="C104" s="19">
        <v>0.440753218</v>
      </c>
      <c r="D104" s="19">
        <v>0.26132561700000001</v>
      </c>
      <c r="R104" s="19">
        <v>30</v>
      </c>
      <c r="S104" s="19">
        <v>0</v>
      </c>
      <c r="T104" s="19">
        <v>0.28477552699999997</v>
      </c>
      <c r="U104" s="19">
        <v>0.52273431400000003</v>
      </c>
    </row>
    <row r="105" spans="1:21" x14ac:dyDescent="0.2">
      <c r="A105" s="19">
        <v>39</v>
      </c>
      <c r="B105" s="19">
        <v>0</v>
      </c>
      <c r="C105" s="19">
        <v>0.27313088499999999</v>
      </c>
      <c r="D105" s="19">
        <v>0.20877752099999999</v>
      </c>
      <c r="R105" s="19">
        <v>39</v>
      </c>
      <c r="S105" s="19">
        <v>0</v>
      </c>
      <c r="T105" s="19">
        <v>0.162428926</v>
      </c>
      <c r="U105" s="19">
        <v>0.52946581800000003</v>
      </c>
    </row>
    <row r="106" spans="1:21" x14ac:dyDescent="0.2">
      <c r="A106" s="19">
        <v>51</v>
      </c>
      <c r="B106" s="19">
        <v>0</v>
      </c>
      <c r="C106" s="19">
        <v>0.25008030999999997</v>
      </c>
      <c r="D106" s="19">
        <v>0.15145044599999999</v>
      </c>
      <c r="R106" s="19">
        <v>51</v>
      </c>
      <c r="S106" s="19">
        <v>0</v>
      </c>
      <c r="T106" s="19">
        <v>0.13603335999999999</v>
      </c>
      <c r="U106" s="19">
        <v>0.53842409099999999</v>
      </c>
    </row>
    <row r="107" spans="1:21" x14ac:dyDescent="0.2">
      <c r="A107" s="19">
        <v>24</v>
      </c>
      <c r="B107" s="19">
        <v>0</v>
      </c>
      <c r="C107" s="19">
        <v>0.22980334299999999</v>
      </c>
      <c r="D107" s="19">
        <v>0.30077502099999998</v>
      </c>
      <c r="R107" s="19">
        <v>24</v>
      </c>
      <c r="S107" s="19">
        <v>0</v>
      </c>
      <c r="T107" s="19">
        <v>0.158331904</v>
      </c>
      <c r="U107" s="19">
        <v>0.51824190000000003</v>
      </c>
    </row>
    <row r="108" spans="1:21" x14ac:dyDescent="0.2">
      <c r="A108" s="19">
        <v>38</v>
      </c>
      <c r="B108" s="19">
        <v>1</v>
      </c>
      <c r="C108" s="19">
        <v>0.112552362</v>
      </c>
      <c r="D108" s="19">
        <v>0.21421046099999999</v>
      </c>
      <c r="R108" s="19">
        <v>38</v>
      </c>
      <c r="S108" s="19">
        <v>1</v>
      </c>
      <c r="T108" s="19">
        <v>0.27780389300000002</v>
      </c>
      <c r="U108" s="19">
        <v>0.52871835700000003</v>
      </c>
    </row>
    <row r="109" spans="1:21" x14ac:dyDescent="0.2">
      <c r="A109" s="19">
        <v>36</v>
      </c>
      <c r="B109" s="19">
        <v>0</v>
      </c>
      <c r="C109" s="19">
        <v>9.7087522999999995E-2</v>
      </c>
      <c r="D109" s="19">
        <v>0.22538257</v>
      </c>
      <c r="R109" s="19">
        <v>36</v>
      </c>
      <c r="S109" s="19">
        <v>0</v>
      </c>
      <c r="T109" s="19">
        <v>5.9256016000000002E-2</v>
      </c>
      <c r="U109" s="19">
        <v>0.52722305199999997</v>
      </c>
    </row>
    <row r="110" spans="1:21" x14ac:dyDescent="0.2">
      <c r="A110" s="19">
        <v>23</v>
      </c>
      <c r="B110" s="19">
        <v>0</v>
      </c>
      <c r="C110" s="19">
        <v>0.112228722</v>
      </c>
      <c r="D110" s="19">
        <v>0.307671052</v>
      </c>
      <c r="R110" s="19">
        <v>23</v>
      </c>
      <c r="S110" s="19">
        <v>0</v>
      </c>
      <c r="T110" s="19">
        <v>7.8215940999999997E-2</v>
      </c>
      <c r="U110" s="19">
        <v>0.517492858</v>
      </c>
    </row>
    <row r="111" spans="1:21" x14ac:dyDescent="0.2">
      <c r="A111" s="19">
        <v>34</v>
      </c>
      <c r="B111" s="19">
        <v>0</v>
      </c>
      <c r="C111" s="19">
        <v>0.36760982399999997</v>
      </c>
      <c r="D111" s="19">
        <v>0.236961646</v>
      </c>
      <c r="R111" s="19">
        <v>34</v>
      </c>
      <c r="S111" s="19">
        <v>0</v>
      </c>
      <c r="T111" s="19">
        <v>0.228490899</v>
      </c>
      <c r="U111" s="19">
        <v>0.52572725899999995</v>
      </c>
    </row>
    <row r="112" spans="1:21" x14ac:dyDescent="0.2">
      <c r="A112" s="19">
        <v>36</v>
      </c>
      <c r="B112" s="19">
        <v>0</v>
      </c>
      <c r="C112" s="19">
        <v>0.32144646599999999</v>
      </c>
      <c r="D112" s="19">
        <v>0.22538257</v>
      </c>
      <c r="R112" s="19">
        <v>36</v>
      </c>
      <c r="S112" s="19">
        <v>0</v>
      </c>
      <c r="T112" s="19">
        <v>0.196190369</v>
      </c>
      <c r="U112" s="19">
        <v>0.52722305199999997</v>
      </c>
    </row>
    <row r="113" spans="1:21" x14ac:dyDescent="0.2">
      <c r="A113" s="19">
        <v>37</v>
      </c>
      <c r="B113" s="19">
        <v>0</v>
      </c>
      <c r="C113" s="19">
        <v>0.27118267099999999</v>
      </c>
      <c r="D113" s="19">
        <v>0.219745515</v>
      </c>
      <c r="R113" s="19">
        <v>37</v>
      </c>
      <c r="S113" s="19">
        <v>0</v>
      </c>
      <c r="T113" s="19">
        <v>0.16405692099999999</v>
      </c>
      <c r="U113" s="19">
        <v>0.52797076700000001</v>
      </c>
    </row>
    <row r="114" spans="1:21" x14ac:dyDescent="0.2">
      <c r="A114" s="19">
        <v>37</v>
      </c>
      <c r="B114" s="19">
        <v>1</v>
      </c>
      <c r="C114" s="19">
        <v>4.6950216000000003E-2</v>
      </c>
      <c r="D114" s="19">
        <v>0.219745515</v>
      </c>
      <c r="R114" s="19">
        <v>37</v>
      </c>
      <c r="S114" s="19">
        <v>1</v>
      </c>
      <c r="T114" s="19">
        <v>0.112804766</v>
      </c>
      <c r="U114" s="19">
        <v>0.52797076700000001</v>
      </c>
    </row>
    <row r="115" spans="1:21" x14ac:dyDescent="0.2">
      <c r="A115" s="19">
        <v>36</v>
      </c>
      <c r="B115" s="19">
        <v>1</v>
      </c>
      <c r="C115" s="19">
        <v>0.103976798</v>
      </c>
      <c r="D115" s="19">
        <v>0.22538257</v>
      </c>
      <c r="R115" s="19">
        <v>36</v>
      </c>
      <c r="S115" s="19">
        <v>1</v>
      </c>
      <c r="T115" s="19">
        <v>0.24322628299999999</v>
      </c>
      <c r="U115" s="19">
        <v>0.52722305199999997</v>
      </c>
    </row>
    <row r="116" spans="1:21" x14ac:dyDescent="0.2">
      <c r="A116" s="19">
        <v>21</v>
      </c>
      <c r="B116" s="19">
        <v>0</v>
      </c>
      <c r="C116" s="19">
        <v>2.3997724000000002E-2</v>
      </c>
      <c r="D116" s="19">
        <v>0.32172187200000002</v>
      </c>
      <c r="R116" s="19">
        <v>21</v>
      </c>
      <c r="S116" s="19">
        <v>0</v>
      </c>
      <c r="T116" s="19">
        <v>1.7124286999999998E-2</v>
      </c>
      <c r="U116" s="19">
        <v>0.51599454099999997</v>
      </c>
    </row>
    <row r="117" spans="1:21" x14ac:dyDescent="0.2">
      <c r="A117" s="19">
        <v>36</v>
      </c>
      <c r="B117" s="19">
        <v>0</v>
      </c>
      <c r="C117" s="19">
        <v>0.37613926800000003</v>
      </c>
      <c r="D117" s="19">
        <v>0.22538257</v>
      </c>
      <c r="R117" s="19">
        <v>36</v>
      </c>
      <c r="S117" s="19">
        <v>0</v>
      </c>
      <c r="T117" s="19">
        <v>0.229571358</v>
      </c>
      <c r="U117" s="19">
        <v>0.52722305199999997</v>
      </c>
    </row>
    <row r="118" spans="1:21" x14ac:dyDescent="0.2">
      <c r="A118" s="19">
        <v>37</v>
      </c>
      <c r="B118" s="19">
        <v>0</v>
      </c>
      <c r="C118" s="19">
        <v>-8.4104943000000001E-2</v>
      </c>
      <c r="D118" s="19">
        <v>0.219745515</v>
      </c>
      <c r="R118" s="19">
        <v>37</v>
      </c>
      <c r="S118" s="19">
        <v>0</v>
      </c>
      <c r="T118" s="19">
        <v>-5.0880824999999998E-2</v>
      </c>
      <c r="U118" s="19">
        <v>0.52797076700000001</v>
      </c>
    </row>
    <row r="119" spans="1:21" x14ac:dyDescent="0.2">
      <c r="A119" s="19">
        <v>21</v>
      </c>
      <c r="B119" s="19">
        <v>0</v>
      </c>
      <c r="C119" s="19">
        <v>0.196118811</v>
      </c>
      <c r="D119" s="19">
        <v>0.32172187200000002</v>
      </c>
      <c r="R119" s="19">
        <v>21</v>
      </c>
      <c r="S119" s="19">
        <v>0</v>
      </c>
      <c r="T119" s="19">
        <v>0.139946389</v>
      </c>
      <c r="U119" s="19">
        <v>0.51599454099999997</v>
      </c>
    </row>
    <row r="120" spans="1:21" x14ac:dyDescent="0.2">
      <c r="A120" s="19">
        <v>42</v>
      </c>
      <c r="B120" s="19">
        <v>0</v>
      </c>
      <c r="C120" s="19">
        <v>-0.177499509</v>
      </c>
      <c r="D120" s="19">
        <v>0.19309089400000001</v>
      </c>
      <c r="R120" s="19">
        <v>42</v>
      </c>
      <c r="S120" s="19">
        <v>0</v>
      </c>
      <c r="T120" s="19">
        <v>-0.103012479</v>
      </c>
      <c r="U120" s="19">
        <v>0.531707394</v>
      </c>
    </row>
    <row r="121" spans="1:21" x14ac:dyDescent="0.2">
      <c r="A121" s="19">
        <v>30</v>
      </c>
      <c r="B121" s="19">
        <v>0</v>
      </c>
      <c r="C121" s="19">
        <v>0.17207164599999999</v>
      </c>
      <c r="D121" s="19">
        <v>0.26132561700000001</v>
      </c>
      <c r="R121" s="19">
        <v>30</v>
      </c>
      <c r="S121" s="19">
        <v>0</v>
      </c>
      <c r="T121" s="19">
        <v>0.111177393</v>
      </c>
      <c r="U121" s="19">
        <v>0.52273431400000003</v>
      </c>
    </row>
    <row r="122" spans="1:21" x14ac:dyDescent="0.2">
      <c r="A122" s="19">
        <v>38</v>
      </c>
      <c r="B122" s="19">
        <v>0</v>
      </c>
      <c r="C122" s="19">
        <v>0.392133012</v>
      </c>
      <c r="D122" s="19">
        <v>0.21421046099999999</v>
      </c>
      <c r="R122" s="19">
        <v>38</v>
      </c>
      <c r="S122" s="19">
        <v>0</v>
      </c>
      <c r="T122" s="19">
        <v>0.235183953</v>
      </c>
      <c r="U122" s="19">
        <v>0.52871835700000003</v>
      </c>
    </row>
    <row r="123" spans="1:21" x14ac:dyDescent="0.2">
      <c r="A123" s="19">
        <v>30</v>
      </c>
      <c r="B123" s="19">
        <v>1</v>
      </c>
      <c r="C123" s="19">
        <v>9.7044822000000003E-2</v>
      </c>
      <c r="D123" s="19">
        <v>0.26132561700000001</v>
      </c>
      <c r="R123" s="19">
        <v>30</v>
      </c>
      <c r="S123" s="19">
        <v>1</v>
      </c>
      <c r="T123" s="19">
        <v>0.194120496</v>
      </c>
      <c r="U123" s="19">
        <v>0.52273431400000003</v>
      </c>
    </row>
    <row r="124" spans="1:21" x14ac:dyDescent="0.2">
      <c r="A124" s="19">
        <v>36</v>
      </c>
      <c r="B124" s="19">
        <v>0</v>
      </c>
      <c r="C124" s="19">
        <v>0.40221311199999998</v>
      </c>
      <c r="D124" s="19">
        <v>0.22538257</v>
      </c>
      <c r="R124" s="19">
        <v>36</v>
      </c>
      <c r="S124" s="19">
        <v>0</v>
      </c>
      <c r="T124" s="19">
        <v>0.24548516500000001</v>
      </c>
      <c r="U124" s="19">
        <v>0.52722305199999997</v>
      </c>
    </row>
    <row r="125" spans="1:21" x14ac:dyDescent="0.2">
      <c r="A125" s="19">
        <v>22</v>
      </c>
      <c r="B125" s="19">
        <v>0</v>
      </c>
      <c r="C125" s="19">
        <v>4.7608901000000002E-2</v>
      </c>
      <c r="D125" s="19">
        <v>0.31465404299999999</v>
      </c>
      <c r="R125" s="19">
        <v>22</v>
      </c>
      <c r="S125" s="19">
        <v>0</v>
      </c>
      <c r="T125" s="19">
        <v>3.3570344000000002E-2</v>
      </c>
      <c r="U125" s="19">
        <v>0.51674373699999998</v>
      </c>
    </row>
    <row r="126" spans="1:21" x14ac:dyDescent="0.2">
      <c r="A126" s="19">
        <v>33</v>
      </c>
      <c r="B126" s="19">
        <v>0</v>
      </c>
      <c r="C126" s="19">
        <v>-0.16453452499999999</v>
      </c>
      <c r="D126" s="19">
        <v>0.242902852</v>
      </c>
      <c r="R126" s="19">
        <v>33</v>
      </c>
      <c r="S126" s="19">
        <v>0</v>
      </c>
      <c r="T126" s="19">
        <v>-0.103232887</v>
      </c>
      <c r="U126" s="19">
        <v>0.52497918700000001</v>
      </c>
    </row>
    <row r="127" spans="1:21" x14ac:dyDescent="0.2">
      <c r="A127" s="19">
        <v>36</v>
      </c>
      <c r="B127" s="19">
        <v>1</v>
      </c>
      <c r="C127" s="19">
        <v>8.9498782999999998E-2</v>
      </c>
      <c r="D127" s="19">
        <v>0.22538257</v>
      </c>
      <c r="R127" s="19">
        <v>36</v>
      </c>
      <c r="S127" s="19">
        <v>1</v>
      </c>
      <c r="T127" s="19">
        <v>0.20935878699999999</v>
      </c>
      <c r="U127" s="19">
        <v>0.52722305199999997</v>
      </c>
    </row>
    <row r="128" spans="1:21" x14ac:dyDescent="0.2">
      <c r="A128" s="19">
        <v>23</v>
      </c>
      <c r="B128" s="19">
        <v>1</v>
      </c>
      <c r="C128" s="19">
        <v>0.144067688</v>
      </c>
      <c r="D128" s="19">
        <v>0.307671052</v>
      </c>
      <c r="R128" s="19">
        <v>23</v>
      </c>
      <c r="S128" s="19">
        <v>1</v>
      </c>
      <c r="T128" s="19">
        <v>0.24231723799999999</v>
      </c>
      <c r="U128" s="19">
        <v>0.517492858</v>
      </c>
    </row>
    <row r="129" spans="1:21" x14ac:dyDescent="0.2">
      <c r="A129" s="19">
        <v>37</v>
      </c>
      <c r="B129" s="19">
        <v>0</v>
      </c>
      <c r="C129" s="19">
        <v>0.28472428100000002</v>
      </c>
      <c r="D129" s="19">
        <v>0.219745515</v>
      </c>
      <c r="R129" s="19">
        <v>37</v>
      </c>
      <c r="S129" s="19">
        <v>0</v>
      </c>
      <c r="T129" s="19">
        <v>0.17224916500000001</v>
      </c>
      <c r="U129" s="19">
        <v>0.52797076700000001</v>
      </c>
    </row>
    <row r="130" spans="1:21" x14ac:dyDescent="0.2">
      <c r="A130" s="19">
        <v>38</v>
      </c>
      <c r="B130" s="19">
        <v>1</v>
      </c>
      <c r="C130" s="19">
        <v>0.10177168</v>
      </c>
      <c r="D130" s="19">
        <v>0.21421046099999999</v>
      </c>
      <c r="R130" s="19">
        <v>38</v>
      </c>
      <c r="S130" s="19">
        <v>1</v>
      </c>
      <c r="T130" s="19">
        <v>0.25119480700000002</v>
      </c>
      <c r="U130" s="19">
        <v>0.52871835700000003</v>
      </c>
    </row>
    <row r="131" spans="1:21" x14ac:dyDescent="0.2">
      <c r="A131" s="19">
        <v>38</v>
      </c>
      <c r="B131" s="19">
        <v>0</v>
      </c>
      <c r="C131" s="19">
        <v>0.26616221400000001</v>
      </c>
      <c r="D131" s="19">
        <v>0.21421046099999999</v>
      </c>
      <c r="R131" s="19">
        <v>38</v>
      </c>
      <c r="S131" s="19">
        <v>0</v>
      </c>
      <c r="T131" s="19">
        <v>0.15963226699999999</v>
      </c>
      <c r="U131" s="19">
        <v>0.52871835700000003</v>
      </c>
    </row>
    <row r="132" spans="1:21" x14ac:dyDescent="0.2">
      <c r="A132" s="19">
        <v>42</v>
      </c>
      <c r="B132" s="19">
        <v>1</v>
      </c>
      <c r="C132" s="19">
        <v>2.0358998E-2</v>
      </c>
      <c r="D132" s="19">
        <v>0.19309089400000001</v>
      </c>
      <c r="R132" s="19">
        <v>42</v>
      </c>
      <c r="S132" s="19">
        <v>1</v>
      </c>
      <c r="T132" s="19">
        <v>5.6061835999999997E-2</v>
      </c>
      <c r="U132" s="19">
        <v>0.531707394</v>
      </c>
    </row>
    <row r="133" spans="1:21" x14ac:dyDescent="0.2">
      <c r="A133" s="19">
        <v>36</v>
      </c>
      <c r="B133" s="19">
        <v>0</v>
      </c>
      <c r="C133" s="19">
        <v>0.113456117</v>
      </c>
      <c r="D133" s="19">
        <v>0.22538257</v>
      </c>
      <c r="R133" s="19">
        <v>36</v>
      </c>
      <c r="S133" s="19">
        <v>0</v>
      </c>
      <c r="T133" s="19">
        <v>6.9246358999999993E-2</v>
      </c>
      <c r="U133" s="19">
        <v>0.52722305199999997</v>
      </c>
    </row>
    <row r="134" spans="1:21" x14ac:dyDescent="0.2">
      <c r="A134" s="19">
        <v>38</v>
      </c>
      <c r="B134" s="19">
        <v>0</v>
      </c>
      <c r="C134" s="19">
        <v>0.15602698000000001</v>
      </c>
      <c r="D134" s="19">
        <v>0.21421046099999999</v>
      </c>
      <c r="R134" s="19">
        <v>38</v>
      </c>
      <c r="S134" s="19">
        <v>0</v>
      </c>
      <c r="T134" s="19">
        <v>9.3578048999999996E-2</v>
      </c>
      <c r="U134" s="19">
        <v>0.52871835700000003</v>
      </c>
    </row>
    <row r="135" spans="1:21" x14ac:dyDescent="0.2">
      <c r="A135" s="19">
        <v>38</v>
      </c>
      <c r="B135" s="19">
        <v>0</v>
      </c>
      <c r="C135" s="19">
        <v>0.18469113700000001</v>
      </c>
      <c r="D135" s="19">
        <v>0.21421046099999999</v>
      </c>
      <c r="R135" s="19">
        <v>38</v>
      </c>
      <c r="S135" s="19">
        <v>0</v>
      </c>
      <c r="T135" s="19">
        <v>0.110769536</v>
      </c>
      <c r="U135" s="19">
        <v>0.52871835700000003</v>
      </c>
    </row>
    <row r="136" spans="1:21" x14ac:dyDescent="0.2">
      <c r="A136" s="19">
        <v>36</v>
      </c>
      <c r="B136" s="19">
        <v>0</v>
      </c>
      <c r="C136" s="19">
        <v>0.27521305000000001</v>
      </c>
      <c r="D136" s="19">
        <v>0.22538257</v>
      </c>
      <c r="R136" s="19">
        <v>36</v>
      </c>
      <c r="S136" s="19">
        <v>0</v>
      </c>
      <c r="T136" s="19">
        <v>0.167972448</v>
      </c>
      <c r="U136" s="19">
        <v>0.52722305199999997</v>
      </c>
    </row>
    <row r="137" spans="1:21" x14ac:dyDescent="0.2">
      <c r="A137" s="19">
        <v>37</v>
      </c>
      <c r="B137" s="19">
        <v>0</v>
      </c>
      <c r="C137" s="19">
        <v>0.135900558</v>
      </c>
      <c r="D137" s="19">
        <v>0.219745515</v>
      </c>
      <c r="R137" s="19">
        <v>37</v>
      </c>
      <c r="S137" s="19">
        <v>0</v>
      </c>
      <c r="T137" s="19">
        <v>8.2215529999999995E-2</v>
      </c>
      <c r="U137" s="19">
        <v>0.52797076700000001</v>
      </c>
    </row>
    <row r="138" spans="1:21" x14ac:dyDescent="0.2">
      <c r="A138" s="19">
        <v>38</v>
      </c>
      <c r="B138" s="19">
        <v>1</v>
      </c>
      <c r="C138" s="19">
        <v>0.154664995</v>
      </c>
      <c r="D138" s="19">
        <v>0.21421046099999999</v>
      </c>
      <c r="R138" s="19">
        <v>38</v>
      </c>
      <c r="S138" s="19">
        <v>1</v>
      </c>
      <c r="T138" s="19">
        <v>0.38174709899999998</v>
      </c>
      <c r="U138" s="19">
        <v>0.52871835700000003</v>
      </c>
    </row>
    <row r="139" spans="1:21" x14ac:dyDescent="0.2">
      <c r="A139" s="19">
        <v>38</v>
      </c>
      <c r="B139" s="19">
        <v>0</v>
      </c>
      <c r="C139" s="19">
        <v>0.47023922400000001</v>
      </c>
      <c r="D139" s="19">
        <v>0.21421046099999999</v>
      </c>
      <c r="R139" s="19">
        <v>38</v>
      </c>
      <c r="S139" s="19">
        <v>0</v>
      </c>
      <c r="T139" s="19">
        <v>0.28202858800000002</v>
      </c>
      <c r="U139" s="19">
        <v>0.52871835700000003</v>
      </c>
    </row>
    <row r="140" spans="1:21" x14ac:dyDescent="0.2">
      <c r="A140" s="19">
        <v>38</v>
      </c>
      <c r="B140" s="19">
        <v>0</v>
      </c>
      <c r="C140" s="19">
        <v>0.24828344699999999</v>
      </c>
      <c r="D140" s="19">
        <v>0.21421046099999999</v>
      </c>
      <c r="R140" s="19">
        <v>38</v>
      </c>
      <c r="S140" s="19">
        <v>0</v>
      </c>
      <c r="T140" s="19">
        <v>0.14890937700000001</v>
      </c>
      <c r="U140" s="19">
        <v>0.52871835700000003</v>
      </c>
    </row>
    <row r="141" spans="1:21" x14ac:dyDescent="0.2">
      <c r="A141" s="19">
        <v>36</v>
      </c>
      <c r="B141" s="19">
        <v>1</v>
      </c>
      <c r="C141" s="19">
        <v>0.161159999</v>
      </c>
      <c r="D141" s="19">
        <v>0.22538257</v>
      </c>
      <c r="R141" s="19">
        <v>36</v>
      </c>
      <c r="S141" s="19">
        <v>1</v>
      </c>
      <c r="T141" s="19">
        <v>0.37699129300000001</v>
      </c>
      <c r="U141" s="19">
        <v>0.52722305199999997</v>
      </c>
    </row>
    <row r="142" spans="1:21" x14ac:dyDescent="0.2">
      <c r="A142" s="19">
        <v>36</v>
      </c>
      <c r="B142" s="19">
        <v>0</v>
      </c>
      <c r="C142" s="19">
        <v>6.5293303999999996E-2</v>
      </c>
      <c r="D142" s="19">
        <v>0.22538257</v>
      </c>
      <c r="R142" s="19">
        <v>36</v>
      </c>
      <c r="S142" s="19">
        <v>0</v>
      </c>
      <c r="T142" s="19">
        <v>3.9850858000000003E-2</v>
      </c>
      <c r="U142" s="19">
        <v>0.52722305199999997</v>
      </c>
    </row>
    <row r="143" spans="1:21" x14ac:dyDescent="0.2">
      <c r="A143" s="19">
        <v>39</v>
      </c>
      <c r="B143" s="19">
        <v>0</v>
      </c>
      <c r="C143" s="19">
        <v>0.181087464</v>
      </c>
      <c r="D143" s="19">
        <v>0.20877752099999999</v>
      </c>
      <c r="R143" s="19">
        <v>39</v>
      </c>
      <c r="S143" s="19">
        <v>0</v>
      </c>
      <c r="T143" s="19">
        <v>0.107691382</v>
      </c>
      <c r="U143" s="19">
        <v>0.52946581800000003</v>
      </c>
    </row>
    <row r="144" spans="1:21" x14ac:dyDescent="0.2">
      <c r="A144" s="19">
        <v>39</v>
      </c>
      <c r="B144" s="19">
        <v>0</v>
      </c>
      <c r="C144" s="19">
        <v>-3.292643E-2</v>
      </c>
      <c r="D144" s="19">
        <v>0.20877752099999999</v>
      </c>
      <c r="R144" s="19">
        <v>39</v>
      </c>
      <c r="S144" s="19">
        <v>0</v>
      </c>
      <c r="T144" s="19">
        <v>-1.9581106000000001E-2</v>
      </c>
      <c r="U144" s="19">
        <v>0.52946581800000003</v>
      </c>
    </row>
    <row r="145" spans="1:21" x14ac:dyDescent="0.2">
      <c r="A145" s="19">
        <v>38</v>
      </c>
      <c r="B145" s="19">
        <v>0</v>
      </c>
      <c r="C145" s="19">
        <v>0.34821622899999999</v>
      </c>
      <c r="D145" s="19">
        <v>0.21421046099999999</v>
      </c>
      <c r="R145" s="19">
        <v>38</v>
      </c>
      <c r="S145" s="19">
        <v>0</v>
      </c>
      <c r="T145" s="19">
        <v>0.20884461800000001</v>
      </c>
      <c r="U145" s="19">
        <v>0.52871835700000003</v>
      </c>
    </row>
    <row r="146" spans="1:21" x14ac:dyDescent="0.2">
      <c r="A146" s="19">
        <v>38</v>
      </c>
      <c r="B146" s="19">
        <v>0</v>
      </c>
      <c r="C146" s="19">
        <v>0.11574735899999999</v>
      </c>
      <c r="D146" s="19">
        <v>0.21421046099999999</v>
      </c>
      <c r="R146" s="19">
        <v>38</v>
      </c>
      <c r="S146" s="19">
        <v>0</v>
      </c>
      <c r="T146" s="19">
        <v>6.9420122000000001E-2</v>
      </c>
      <c r="U146" s="19">
        <v>0.52871835700000003</v>
      </c>
    </row>
    <row r="147" spans="1:21" x14ac:dyDescent="0.2">
      <c r="A147" s="19">
        <v>24</v>
      </c>
      <c r="B147" s="19">
        <v>0</v>
      </c>
      <c r="C147" s="19">
        <v>0.11570610100000001</v>
      </c>
      <c r="D147" s="19">
        <v>0.30077502099999998</v>
      </c>
      <c r="R147" s="19">
        <v>24</v>
      </c>
      <c r="S147" s="19">
        <v>0</v>
      </c>
      <c r="T147" s="19">
        <v>7.9720194999999994E-2</v>
      </c>
      <c r="U147" s="19">
        <v>0.51824190000000003</v>
      </c>
    </row>
    <row r="148" spans="1:21" x14ac:dyDescent="0.2">
      <c r="A148" s="19">
        <v>36</v>
      </c>
      <c r="B148" s="19">
        <v>0</v>
      </c>
      <c r="C148" s="19">
        <v>0.213462814</v>
      </c>
      <c r="D148" s="19">
        <v>0.22538257</v>
      </c>
      <c r="R148" s="19">
        <v>36</v>
      </c>
      <c r="S148" s="19">
        <v>0</v>
      </c>
      <c r="T148" s="19">
        <v>0.13028405200000001</v>
      </c>
      <c r="U148" s="19">
        <v>0.52722305199999997</v>
      </c>
    </row>
    <row r="149" spans="1:21" x14ac:dyDescent="0.2">
      <c r="A149" s="19">
        <v>37</v>
      </c>
      <c r="B149" s="19">
        <v>0</v>
      </c>
      <c r="C149" s="19">
        <v>0.48532407100000002</v>
      </c>
      <c r="D149" s="19">
        <v>0.219745515</v>
      </c>
      <c r="R149" s="19">
        <v>37</v>
      </c>
      <c r="S149" s="19">
        <v>0</v>
      </c>
      <c r="T149" s="19">
        <v>0.29360568100000001</v>
      </c>
      <c r="U149" s="19">
        <v>0.52797076700000001</v>
      </c>
    </row>
    <row r="150" spans="1:21" x14ac:dyDescent="0.2">
      <c r="A150" s="19">
        <v>39</v>
      </c>
      <c r="B150" s="19">
        <v>1</v>
      </c>
      <c r="C150" s="19">
        <v>5.0663898999999998E-2</v>
      </c>
      <c r="D150" s="19">
        <v>0.20877752099999999</v>
      </c>
      <c r="R150" s="19">
        <v>39</v>
      </c>
      <c r="S150" s="19">
        <v>1</v>
      </c>
      <c r="T150" s="19">
        <v>0.12848511100000001</v>
      </c>
      <c r="U150" s="19">
        <v>0.52946581800000003</v>
      </c>
    </row>
    <row r="151" spans="1:21" x14ac:dyDescent="0.2">
      <c r="A151" s="19">
        <v>39</v>
      </c>
      <c r="B151" s="19">
        <v>1</v>
      </c>
      <c r="C151" s="19">
        <v>4.0396713000000001E-2</v>
      </c>
      <c r="D151" s="19">
        <v>0.20877752099999999</v>
      </c>
      <c r="R151" s="19">
        <v>39</v>
      </c>
      <c r="S151" s="19">
        <v>1</v>
      </c>
      <c r="T151" s="19">
        <v>0.102447231</v>
      </c>
      <c r="U151" s="19">
        <v>0.52946581800000003</v>
      </c>
    </row>
    <row r="152" spans="1:21" x14ac:dyDescent="0.2">
      <c r="A152" s="19">
        <v>30</v>
      </c>
      <c r="B152" s="19">
        <v>1</v>
      </c>
      <c r="C152" s="19">
        <v>0.106846409</v>
      </c>
      <c r="D152" s="19">
        <v>0.26132561700000001</v>
      </c>
      <c r="R152" s="19">
        <v>30</v>
      </c>
      <c r="S152" s="19">
        <v>1</v>
      </c>
      <c r="T152" s="19">
        <v>0.213726785</v>
      </c>
      <c r="U152" s="19">
        <v>0.52273431400000003</v>
      </c>
    </row>
    <row r="153" spans="1:21" x14ac:dyDescent="0.2">
      <c r="A153" s="19">
        <v>26</v>
      </c>
      <c r="B153" s="19">
        <v>0</v>
      </c>
      <c r="C153" s="19">
        <v>0.17600702200000001</v>
      </c>
      <c r="D153" s="19">
        <v>0.28725159900000002</v>
      </c>
      <c r="R153" s="19">
        <v>26</v>
      </c>
      <c r="S153" s="19">
        <v>0</v>
      </c>
      <c r="T153" s="19">
        <v>0.118596098</v>
      </c>
      <c r="U153" s="19">
        <v>0.51973973500000004</v>
      </c>
    </row>
    <row r="154" spans="1:21" x14ac:dyDescent="0.2">
      <c r="A154" s="19">
        <v>26</v>
      </c>
      <c r="B154" s="19">
        <v>1</v>
      </c>
      <c r="C154" s="19">
        <v>0.140647562</v>
      </c>
      <c r="D154" s="19">
        <v>0.28725159900000002</v>
      </c>
      <c r="R154" s="19">
        <v>26</v>
      </c>
      <c r="S154" s="19">
        <v>1</v>
      </c>
      <c r="T154" s="19">
        <v>0.25448118199999997</v>
      </c>
      <c r="U154" s="19">
        <v>0.51973973500000004</v>
      </c>
    </row>
    <row r="155" spans="1:21" x14ac:dyDescent="0.2">
      <c r="A155" s="19">
        <v>24</v>
      </c>
      <c r="B155" s="19">
        <v>1</v>
      </c>
      <c r="C155" s="19">
        <v>0.15613956700000001</v>
      </c>
      <c r="D155" s="19">
        <v>0.30077502099999998</v>
      </c>
      <c r="R155" s="19">
        <v>24</v>
      </c>
      <c r="S155" s="19">
        <v>1</v>
      </c>
      <c r="T155" s="19">
        <v>0.26903186800000001</v>
      </c>
      <c r="U155" s="19">
        <v>0.51824190000000003</v>
      </c>
    </row>
    <row r="156" spans="1:21" x14ac:dyDescent="0.2">
      <c r="A156" s="19">
        <v>22</v>
      </c>
      <c r="B156" s="19">
        <v>0</v>
      </c>
      <c r="C156" s="19">
        <v>0.348145392</v>
      </c>
      <c r="D156" s="19">
        <v>0.31465404299999999</v>
      </c>
      <c r="R156" s="19">
        <v>22</v>
      </c>
      <c r="S156" s="19">
        <v>0</v>
      </c>
      <c r="T156" s="19">
        <v>0.24548688099999999</v>
      </c>
      <c r="U156" s="19">
        <v>0.51674373699999998</v>
      </c>
    </row>
    <row r="157" spans="1:21" x14ac:dyDescent="0.2">
      <c r="A157" s="19">
        <v>31</v>
      </c>
      <c r="B157" s="19">
        <v>0</v>
      </c>
      <c r="C157" s="19">
        <v>0.46952726700000003</v>
      </c>
      <c r="D157" s="19">
        <v>0.25508562600000001</v>
      </c>
      <c r="R157" s="19">
        <v>31</v>
      </c>
      <c r="S157" s="19">
        <v>0</v>
      </c>
      <c r="T157" s="19">
        <v>0.30035379699999998</v>
      </c>
      <c r="U157" s="19">
        <v>0.52348271099999999</v>
      </c>
    </row>
    <row r="158" spans="1:21" x14ac:dyDescent="0.2">
      <c r="A158" s="19">
        <v>34</v>
      </c>
      <c r="B158" s="19">
        <v>0</v>
      </c>
      <c r="C158" s="19">
        <v>0.26948490600000002</v>
      </c>
      <c r="D158" s="19">
        <v>0.236961646</v>
      </c>
      <c r="R158" s="19">
        <v>34</v>
      </c>
      <c r="S158" s="19">
        <v>0</v>
      </c>
      <c r="T158" s="19">
        <v>0.167500552</v>
      </c>
      <c r="U158" s="19">
        <v>0.52572725899999995</v>
      </c>
    </row>
    <row r="159" spans="1:21" x14ac:dyDescent="0.2">
      <c r="A159" s="19">
        <v>26</v>
      </c>
      <c r="B159" s="19">
        <v>0</v>
      </c>
      <c r="C159" s="19">
        <v>0.17950128000000001</v>
      </c>
      <c r="D159" s="19">
        <v>0.28725159900000002</v>
      </c>
      <c r="R159" s="19">
        <v>26</v>
      </c>
      <c r="S159" s="19">
        <v>0</v>
      </c>
      <c r="T159" s="19">
        <v>0.12095058</v>
      </c>
      <c r="U159" s="19">
        <v>0.51973973500000004</v>
      </c>
    </row>
    <row r="160" spans="1:21" x14ac:dyDescent="0.2">
      <c r="A160" s="19">
        <v>26</v>
      </c>
      <c r="B160" s="19">
        <v>0</v>
      </c>
      <c r="C160" s="19">
        <v>-1.5286681E-2</v>
      </c>
      <c r="D160" s="19">
        <v>0.28725159900000002</v>
      </c>
      <c r="R160" s="19">
        <v>26</v>
      </c>
      <c r="S160" s="19">
        <v>0</v>
      </c>
      <c r="T160" s="19">
        <v>-1.0300388000000001E-2</v>
      </c>
      <c r="U160" s="19">
        <v>0.51973973500000004</v>
      </c>
    </row>
    <row r="161" spans="1:21" x14ac:dyDescent="0.2">
      <c r="A161" s="19">
        <v>31</v>
      </c>
      <c r="B161" s="19">
        <v>0</v>
      </c>
      <c r="C161" s="19">
        <v>0.13188872200000001</v>
      </c>
      <c r="D161" s="19">
        <v>0.25508562600000001</v>
      </c>
      <c r="R161" s="19">
        <v>31</v>
      </c>
      <c r="S161" s="19">
        <v>0</v>
      </c>
      <c r="T161" s="19">
        <v>8.4368429999999994E-2</v>
      </c>
      <c r="U161" s="19">
        <v>0.52348271099999999</v>
      </c>
    </row>
    <row r="162" spans="1:21" x14ac:dyDescent="0.2">
      <c r="A162" s="19">
        <v>31</v>
      </c>
      <c r="B162" s="19">
        <v>0</v>
      </c>
      <c r="C162" s="19">
        <v>0.44015274599999998</v>
      </c>
      <c r="D162" s="19">
        <v>0.25508562600000001</v>
      </c>
      <c r="R162" s="19">
        <v>31</v>
      </c>
      <c r="S162" s="19">
        <v>0</v>
      </c>
      <c r="T162" s="19">
        <v>0.28156309000000002</v>
      </c>
      <c r="U162" s="19">
        <v>0.52348271099999999</v>
      </c>
    </row>
    <row r="163" spans="1:21" x14ac:dyDescent="0.2">
      <c r="A163" s="19">
        <v>23</v>
      </c>
      <c r="B163" s="19">
        <v>0</v>
      </c>
      <c r="C163" s="19">
        <v>0.16943560899999999</v>
      </c>
      <c r="D163" s="19">
        <v>0.307671052</v>
      </c>
      <c r="R163" s="19">
        <v>23</v>
      </c>
      <c r="S163" s="19">
        <v>0</v>
      </c>
      <c r="T163" s="19">
        <v>0.118085329</v>
      </c>
      <c r="U163" s="19">
        <v>0.517492858</v>
      </c>
    </row>
    <row r="164" spans="1:21" x14ac:dyDescent="0.2">
      <c r="A164" s="19">
        <v>42</v>
      </c>
      <c r="B164" s="19">
        <v>0</v>
      </c>
      <c r="C164" s="19">
        <v>0.23186987100000001</v>
      </c>
      <c r="D164" s="19">
        <v>0.19309089400000001</v>
      </c>
      <c r="R164" s="19">
        <v>42</v>
      </c>
      <c r="S164" s="19">
        <v>0</v>
      </c>
      <c r="T164" s="19">
        <v>0.134566515</v>
      </c>
      <c r="U164" s="19">
        <v>0.531707394</v>
      </c>
    </row>
    <row r="165" spans="1:21" x14ac:dyDescent="0.2">
      <c r="A165" s="19">
        <v>30</v>
      </c>
      <c r="B165" s="19">
        <v>0</v>
      </c>
      <c r="C165" s="19">
        <v>0.233694291</v>
      </c>
      <c r="D165" s="19">
        <v>0.26132561700000001</v>
      </c>
      <c r="R165" s="19">
        <v>30</v>
      </c>
      <c r="S165" s="19">
        <v>0</v>
      </c>
      <c r="T165" s="19">
        <v>0.15099246499999999</v>
      </c>
      <c r="U165" s="19">
        <v>0.52273431400000003</v>
      </c>
    </row>
    <row r="166" spans="1:21" x14ac:dyDescent="0.2">
      <c r="A166" s="19">
        <v>22</v>
      </c>
      <c r="B166" s="19">
        <v>1</v>
      </c>
      <c r="C166" s="19">
        <v>0.195810172</v>
      </c>
      <c r="D166" s="19">
        <v>0.31465404299999999</v>
      </c>
      <c r="R166" s="19">
        <v>22</v>
      </c>
      <c r="S166" s="19">
        <v>1</v>
      </c>
      <c r="T166" s="19">
        <v>0.321571206</v>
      </c>
      <c r="U166" s="19">
        <v>0.51674373699999998</v>
      </c>
    </row>
    <row r="167" spans="1:21" x14ac:dyDescent="0.2">
      <c r="A167" s="19">
        <v>30</v>
      </c>
      <c r="B167" s="19">
        <v>1</v>
      </c>
      <c r="C167" s="19">
        <v>9.6183803999999998E-2</v>
      </c>
      <c r="D167" s="19">
        <v>0.26132561700000001</v>
      </c>
      <c r="R167" s="19">
        <v>30</v>
      </c>
      <c r="S167" s="19">
        <v>1</v>
      </c>
      <c r="T167" s="19">
        <v>0.192398186</v>
      </c>
      <c r="U167" s="19">
        <v>0.52273431400000003</v>
      </c>
    </row>
    <row r="168" spans="1:21" x14ac:dyDescent="0.2">
      <c r="A168" s="19">
        <v>23</v>
      </c>
      <c r="B168" s="19">
        <v>0</v>
      </c>
      <c r="C168" s="19">
        <v>0.31250756699999999</v>
      </c>
      <c r="D168" s="19">
        <v>0.307671052</v>
      </c>
      <c r="R168" s="19">
        <v>23</v>
      </c>
      <c r="S168" s="19">
        <v>0</v>
      </c>
      <c r="T168" s="19">
        <v>0.21779694999999999</v>
      </c>
      <c r="U168" s="19">
        <v>0.517492858</v>
      </c>
    </row>
    <row r="169" spans="1:21" x14ac:dyDescent="0.2">
      <c r="A169" s="19">
        <v>23</v>
      </c>
      <c r="B169" s="19">
        <v>0</v>
      </c>
      <c r="C169" s="19">
        <v>0.37871816899999999</v>
      </c>
      <c r="D169" s="19">
        <v>0.307671052</v>
      </c>
      <c r="R169" s="19">
        <v>23</v>
      </c>
      <c r="S169" s="19">
        <v>0</v>
      </c>
      <c r="T169" s="19">
        <v>0.263941327</v>
      </c>
      <c r="U169" s="19">
        <v>0.517492858</v>
      </c>
    </row>
    <row r="170" spans="1:21" x14ac:dyDescent="0.2">
      <c r="A170" s="19">
        <v>24</v>
      </c>
      <c r="B170" s="19">
        <v>0</v>
      </c>
      <c r="C170" s="19">
        <v>0.29702525499999999</v>
      </c>
      <c r="D170" s="19">
        <v>0.30077502099999998</v>
      </c>
      <c r="R170" s="19">
        <v>24</v>
      </c>
      <c r="S170" s="19">
        <v>0</v>
      </c>
      <c r="T170" s="19">
        <v>0.204647041</v>
      </c>
      <c r="U170" s="19">
        <v>0.51824190000000003</v>
      </c>
    </row>
    <row r="171" spans="1:21" x14ac:dyDescent="0.2">
      <c r="A171" s="19">
        <v>30</v>
      </c>
      <c r="B171" s="19">
        <v>0</v>
      </c>
      <c r="C171" s="19">
        <v>4.1086101999999999E-2</v>
      </c>
      <c r="D171" s="19">
        <v>0.26132561700000001</v>
      </c>
      <c r="R171" s="19">
        <v>30</v>
      </c>
      <c r="S171" s="19">
        <v>0</v>
      </c>
      <c r="T171" s="19">
        <v>2.6546185E-2</v>
      </c>
      <c r="U171" s="19">
        <v>0.52273431400000003</v>
      </c>
    </row>
    <row r="172" spans="1:21" x14ac:dyDescent="0.2">
      <c r="A172" s="19">
        <v>24</v>
      </c>
      <c r="B172" s="19">
        <v>1</v>
      </c>
      <c r="C172" s="19">
        <v>5.7491341000000001E-2</v>
      </c>
      <c r="D172" s="19">
        <v>0.30077502099999998</v>
      </c>
      <c r="R172" s="19">
        <v>24</v>
      </c>
      <c r="S172" s="19">
        <v>1</v>
      </c>
      <c r="T172" s="19">
        <v>9.9058831E-2</v>
      </c>
      <c r="U172" s="19">
        <v>0.51824190000000003</v>
      </c>
    </row>
    <row r="173" spans="1:21" x14ac:dyDescent="0.2">
      <c r="A173" s="19">
        <v>30</v>
      </c>
      <c r="B173" s="19">
        <v>1</v>
      </c>
      <c r="C173" s="19">
        <v>7.0772324999999997E-2</v>
      </c>
      <c r="D173" s="19">
        <v>0.26132561700000001</v>
      </c>
      <c r="R173" s="19">
        <v>30</v>
      </c>
      <c r="S173" s="19">
        <v>1</v>
      </c>
      <c r="T173" s="19">
        <v>0.141567149</v>
      </c>
      <c r="U173" s="19">
        <v>0.52273431400000003</v>
      </c>
    </row>
    <row r="174" spans="1:21" x14ac:dyDescent="0.2">
      <c r="A174" s="19">
        <v>25</v>
      </c>
      <c r="B174" s="19">
        <v>0</v>
      </c>
      <c r="C174" s="19">
        <v>0.198384377</v>
      </c>
      <c r="D174" s="19">
        <v>0.29396792599999999</v>
      </c>
      <c r="R174" s="19">
        <v>25</v>
      </c>
      <c r="S174" s="19">
        <v>0</v>
      </c>
      <c r="T174" s="19">
        <v>0.135156322</v>
      </c>
      <c r="U174" s="19">
        <v>0.51899086000000005</v>
      </c>
    </row>
    <row r="175" spans="1:21" x14ac:dyDescent="0.2">
      <c r="A175" s="19">
        <v>31</v>
      </c>
      <c r="B175" s="19">
        <v>0</v>
      </c>
      <c r="C175" s="19">
        <v>0.33155620499999999</v>
      </c>
      <c r="D175" s="19">
        <v>0.25508562600000001</v>
      </c>
      <c r="R175" s="19">
        <v>31</v>
      </c>
      <c r="S175" s="19">
        <v>0</v>
      </c>
      <c r="T175" s="19">
        <v>0.212094529</v>
      </c>
      <c r="U175" s="19">
        <v>0.52348271099999999</v>
      </c>
    </row>
    <row r="176" spans="1:21" x14ac:dyDescent="0.2">
      <c r="A176" s="19">
        <v>51</v>
      </c>
      <c r="B176" s="19">
        <v>1</v>
      </c>
      <c r="C176" s="19">
        <v>1.2900804E-2</v>
      </c>
      <c r="D176" s="19">
        <v>0.15145044599999999</v>
      </c>
      <c r="R176" s="19">
        <v>51</v>
      </c>
      <c r="S176" s="19">
        <v>1</v>
      </c>
      <c r="T176" s="19">
        <v>4.5863870000000001E-2</v>
      </c>
      <c r="U176" s="19">
        <v>0.53842409099999999</v>
      </c>
    </row>
    <row r="177" spans="1:21" x14ac:dyDescent="0.2">
      <c r="A177" s="19">
        <v>24</v>
      </c>
      <c r="B177" s="19">
        <v>0</v>
      </c>
      <c r="C177" s="19">
        <v>0.15527927599999999</v>
      </c>
      <c r="D177" s="19">
        <v>0.30077502099999998</v>
      </c>
      <c r="R177" s="19">
        <v>24</v>
      </c>
      <c r="S177" s="19">
        <v>0</v>
      </c>
      <c r="T177" s="19">
        <v>0.10698566499999999</v>
      </c>
      <c r="U177" s="19">
        <v>0.51824190000000003</v>
      </c>
    </row>
    <row r="178" spans="1:21" x14ac:dyDescent="0.2">
      <c r="A178" s="19">
        <v>27</v>
      </c>
      <c r="B178" s="19">
        <v>0</v>
      </c>
      <c r="C178" s="19">
        <v>0.105903051</v>
      </c>
      <c r="D178" s="19">
        <v>0.28062773000000002</v>
      </c>
      <c r="R178" s="19">
        <v>27</v>
      </c>
      <c r="S178" s="19">
        <v>0</v>
      </c>
      <c r="T178" s="19">
        <v>7.0591723999999995E-2</v>
      </c>
      <c r="U178" s="19">
        <v>0.52048852099999998</v>
      </c>
    </row>
    <row r="179" spans="1:21" x14ac:dyDescent="0.2">
      <c r="A179" s="19">
        <v>22</v>
      </c>
      <c r="B179" s="19">
        <v>0</v>
      </c>
      <c r="C179" s="19">
        <v>0.32409007299999998</v>
      </c>
      <c r="D179" s="19">
        <v>0.31465404299999999</v>
      </c>
      <c r="R179" s="19">
        <v>22</v>
      </c>
      <c r="S179" s="19">
        <v>0</v>
      </c>
      <c r="T179" s="19">
        <v>0.22852481399999999</v>
      </c>
      <c r="U179" s="19">
        <v>0.51674373699999998</v>
      </c>
    </row>
    <row r="180" spans="1:21" x14ac:dyDescent="0.2">
      <c r="A180" s="19">
        <v>33</v>
      </c>
      <c r="B180" s="19">
        <v>0</v>
      </c>
      <c r="C180" s="19">
        <v>0.38908050500000002</v>
      </c>
      <c r="D180" s="19">
        <v>0.242902852</v>
      </c>
      <c r="R180" s="19">
        <v>33</v>
      </c>
      <c r="S180" s="19">
        <v>0</v>
      </c>
      <c r="T180" s="19">
        <v>0.24411839099999999</v>
      </c>
      <c r="U180" s="19">
        <v>0.52497918700000001</v>
      </c>
    </row>
    <row r="181" spans="1:21" x14ac:dyDescent="0.2">
      <c r="A181" s="19">
        <v>30</v>
      </c>
      <c r="B181" s="19">
        <v>0</v>
      </c>
      <c r="C181" s="19">
        <v>0.45431355499999998</v>
      </c>
      <c r="D181" s="19">
        <v>0.26132561700000001</v>
      </c>
      <c r="R181" s="19">
        <v>30</v>
      </c>
      <c r="S181" s="19">
        <v>0</v>
      </c>
      <c r="T181" s="19">
        <v>0.29353701100000001</v>
      </c>
      <c r="U181" s="19">
        <v>0.52273431400000003</v>
      </c>
    </row>
    <row r="182" spans="1:21" x14ac:dyDescent="0.2">
      <c r="A182" s="19">
        <v>22</v>
      </c>
      <c r="B182" s="19">
        <v>1</v>
      </c>
      <c r="C182" s="19">
        <v>6.2536468999999997E-2</v>
      </c>
      <c r="D182" s="19">
        <v>0.31465404299999999</v>
      </c>
      <c r="R182" s="19">
        <v>22</v>
      </c>
      <c r="S182" s="19">
        <v>1</v>
      </c>
      <c r="T182" s="19">
        <v>0.10270114</v>
      </c>
      <c r="U182" s="19">
        <v>0.51674373699999998</v>
      </c>
    </row>
    <row r="183" spans="1:21" x14ac:dyDescent="0.2">
      <c r="A183" s="19">
        <v>42</v>
      </c>
      <c r="B183" s="19">
        <v>0</v>
      </c>
      <c r="C183" s="19">
        <v>0.29487673399999997</v>
      </c>
      <c r="D183" s="19">
        <v>0.19309089400000001</v>
      </c>
      <c r="R183" s="19">
        <v>42</v>
      </c>
      <c r="S183" s="19">
        <v>0</v>
      </c>
      <c r="T183" s="19">
        <v>0.17113277499999999</v>
      </c>
      <c r="U183" s="19">
        <v>0.531707394</v>
      </c>
    </row>
    <row r="184" spans="1:21" x14ac:dyDescent="0.2">
      <c r="A184" s="19">
        <v>51</v>
      </c>
      <c r="B184" s="19">
        <v>0</v>
      </c>
      <c r="C184" s="19">
        <v>0.55760806299999999</v>
      </c>
      <c r="D184" s="19">
        <v>0.15145044599999999</v>
      </c>
      <c r="R184" s="19">
        <v>51</v>
      </c>
      <c r="S184" s="19">
        <v>0</v>
      </c>
      <c r="T184" s="19">
        <v>0.30331575500000002</v>
      </c>
      <c r="U184" s="19">
        <v>0.53842409099999999</v>
      </c>
    </row>
    <row r="185" spans="1:21" x14ac:dyDescent="0.2">
      <c r="A185" s="19">
        <v>31</v>
      </c>
      <c r="B185" s="19">
        <v>0</v>
      </c>
      <c r="C185" s="19">
        <v>-3.1173283E-2</v>
      </c>
      <c r="D185" s="19">
        <v>0.25508562600000001</v>
      </c>
      <c r="R185" s="19">
        <v>31</v>
      </c>
      <c r="S185" s="19">
        <v>0</v>
      </c>
      <c r="T185" s="19">
        <v>-1.9941363E-2</v>
      </c>
      <c r="U185" s="19">
        <v>0.52348271099999999</v>
      </c>
    </row>
    <row r="186" spans="1:21" x14ac:dyDescent="0.2">
      <c r="A186" s="19">
        <v>30</v>
      </c>
      <c r="B186" s="19">
        <v>0</v>
      </c>
      <c r="C186" s="19">
        <v>7.2065852E-2</v>
      </c>
      <c r="D186" s="19">
        <v>0.26132561700000001</v>
      </c>
      <c r="R186" s="19">
        <v>30</v>
      </c>
      <c r="S186" s="19">
        <v>0</v>
      </c>
      <c r="T186" s="19">
        <v>4.6562543999999997E-2</v>
      </c>
      <c r="U186" s="19">
        <v>0.52273431400000003</v>
      </c>
    </row>
    <row r="187" spans="1:21" x14ac:dyDescent="0.2">
      <c r="A187" s="19">
        <v>27</v>
      </c>
      <c r="B187" s="19">
        <v>1</v>
      </c>
      <c r="C187" s="19">
        <v>0.178015653</v>
      </c>
      <c r="D187" s="19">
        <v>0.28062773000000002</v>
      </c>
      <c r="R187" s="19">
        <v>27</v>
      </c>
      <c r="S187" s="19">
        <v>1</v>
      </c>
      <c r="T187" s="19">
        <v>0.33017087899999997</v>
      </c>
      <c r="U187" s="19">
        <v>0.52048852099999998</v>
      </c>
    </row>
    <row r="188" spans="1:21" x14ac:dyDescent="0.2">
      <c r="A188" s="19">
        <v>26</v>
      </c>
      <c r="B188" s="19">
        <v>1</v>
      </c>
      <c r="C188" s="19">
        <v>9.0607481000000004E-2</v>
      </c>
      <c r="D188" s="19">
        <v>0.28725159900000002</v>
      </c>
      <c r="R188" s="19">
        <v>26</v>
      </c>
      <c r="S188" s="19">
        <v>1</v>
      </c>
      <c r="T188" s="19">
        <v>0.16394097699999999</v>
      </c>
      <c r="U188" s="19">
        <v>0.51973973500000004</v>
      </c>
    </row>
    <row r="189" spans="1:21" x14ac:dyDescent="0.2">
      <c r="A189" s="19">
        <v>26</v>
      </c>
      <c r="B189" s="19">
        <v>0</v>
      </c>
      <c r="C189" s="19">
        <v>0.45970635500000001</v>
      </c>
      <c r="D189" s="19">
        <v>0.28725159900000002</v>
      </c>
      <c r="R189" s="19">
        <v>26</v>
      </c>
      <c r="S189" s="19">
        <v>0</v>
      </c>
      <c r="T189" s="19">
        <v>0.309756845</v>
      </c>
      <c r="U189" s="19">
        <v>0.51973973500000004</v>
      </c>
    </row>
    <row r="190" spans="1:21" x14ac:dyDescent="0.2">
      <c r="A190" s="19">
        <v>33</v>
      </c>
      <c r="B190" s="19">
        <v>0</v>
      </c>
      <c r="C190" s="19">
        <v>0.350635164</v>
      </c>
      <c r="D190" s="19">
        <v>0.242902852</v>
      </c>
      <c r="R190" s="19">
        <v>33</v>
      </c>
      <c r="S190" s="19">
        <v>0</v>
      </c>
      <c r="T190" s="19">
        <v>0.21999686700000001</v>
      </c>
      <c r="U190" s="19">
        <v>0.52497918700000001</v>
      </c>
    </row>
    <row r="191" spans="1:21" x14ac:dyDescent="0.2">
      <c r="A191" s="19">
        <v>42</v>
      </c>
      <c r="B191" s="19">
        <v>0</v>
      </c>
      <c r="C191" s="19">
        <v>0.30319766199999998</v>
      </c>
      <c r="D191" s="19">
        <v>0.19309089400000001</v>
      </c>
      <c r="R191" s="19">
        <v>42</v>
      </c>
      <c r="S191" s="19">
        <v>0</v>
      </c>
      <c r="T191" s="19">
        <v>0.175961855</v>
      </c>
      <c r="U191" s="19">
        <v>0.531707394</v>
      </c>
    </row>
    <row r="192" spans="1:21" x14ac:dyDescent="0.2">
      <c r="A192" s="19">
        <v>31</v>
      </c>
      <c r="B192" s="19">
        <v>0</v>
      </c>
      <c r="C192" s="19">
        <v>0.131182415</v>
      </c>
      <c r="D192" s="19">
        <v>0.25508562600000001</v>
      </c>
      <c r="R192" s="19">
        <v>31</v>
      </c>
      <c r="S192" s="19">
        <v>0</v>
      </c>
      <c r="T192" s="19">
        <v>8.3916609000000003E-2</v>
      </c>
      <c r="U192" s="19">
        <v>0.52348271099999999</v>
      </c>
    </row>
    <row r="193" spans="1:21" x14ac:dyDescent="0.2">
      <c r="A193" s="19">
        <v>34</v>
      </c>
      <c r="B193" s="19">
        <v>0</v>
      </c>
      <c r="C193" s="19">
        <v>0.28479124099999997</v>
      </c>
      <c r="D193" s="19">
        <v>0.236961646</v>
      </c>
      <c r="R193" s="19">
        <v>34</v>
      </c>
      <c r="S193" s="19">
        <v>0</v>
      </c>
      <c r="T193" s="19">
        <v>0.177014329</v>
      </c>
      <c r="U193" s="19">
        <v>0.52572725899999995</v>
      </c>
    </row>
    <row r="194" spans="1:21" x14ac:dyDescent="0.2">
      <c r="A194" s="19">
        <v>30</v>
      </c>
      <c r="B194" s="19">
        <v>1</v>
      </c>
      <c r="C194" s="19">
        <v>9.6744201000000002E-2</v>
      </c>
      <c r="D194" s="19">
        <v>0.26132561700000001</v>
      </c>
      <c r="R194" s="19">
        <v>30</v>
      </c>
      <c r="S194" s="19">
        <v>1</v>
      </c>
      <c r="T194" s="19">
        <v>0.193519158</v>
      </c>
      <c r="U194" s="19">
        <v>0.52273431400000003</v>
      </c>
    </row>
    <row r="195" spans="1:21" x14ac:dyDescent="0.2">
      <c r="A195" s="19">
        <v>31</v>
      </c>
      <c r="B195" s="19">
        <v>0</v>
      </c>
      <c r="C195" s="19">
        <v>0.27159208600000001</v>
      </c>
      <c r="D195" s="19">
        <v>0.25508562600000001</v>
      </c>
      <c r="R195" s="19">
        <v>31</v>
      </c>
      <c r="S195" s="19">
        <v>0</v>
      </c>
      <c r="T195" s="19">
        <v>0.17373584</v>
      </c>
      <c r="U195" s="19">
        <v>0.52348271099999999</v>
      </c>
    </row>
    <row r="196" spans="1:21" x14ac:dyDescent="0.2">
      <c r="A196" s="19">
        <v>30</v>
      </c>
      <c r="B196" s="19">
        <v>0</v>
      </c>
      <c r="C196" s="19">
        <v>0.207934385</v>
      </c>
      <c r="D196" s="19">
        <v>0.26132561700000001</v>
      </c>
      <c r="R196" s="19">
        <v>30</v>
      </c>
      <c r="S196" s="19">
        <v>0</v>
      </c>
      <c r="T196" s="19">
        <v>0.13434870500000001</v>
      </c>
      <c r="U196" s="19">
        <v>0.52273431400000003</v>
      </c>
    </row>
    <row r="197" spans="1:21" x14ac:dyDescent="0.2">
      <c r="A197" s="19">
        <v>30</v>
      </c>
      <c r="B197" s="19">
        <v>0</v>
      </c>
      <c r="C197" s="19">
        <v>0.17345533799999999</v>
      </c>
      <c r="D197" s="19">
        <v>0.26132561700000001</v>
      </c>
      <c r="R197" s="19">
        <v>30</v>
      </c>
      <c r="S197" s="19">
        <v>0</v>
      </c>
      <c r="T197" s="19">
        <v>0.112071412</v>
      </c>
      <c r="U197" s="19">
        <v>0.52273431400000003</v>
      </c>
    </row>
    <row r="198" spans="1:21" x14ac:dyDescent="0.2">
      <c r="A198" s="19">
        <v>34</v>
      </c>
      <c r="B198" s="19">
        <v>0</v>
      </c>
      <c r="C198" s="19">
        <v>0.34447248400000002</v>
      </c>
      <c r="D198" s="19">
        <v>0.236961646</v>
      </c>
      <c r="R198" s="19">
        <v>34</v>
      </c>
      <c r="S198" s="19">
        <v>0</v>
      </c>
      <c r="T198" s="19">
        <v>0.21410969499999999</v>
      </c>
      <c r="U198" s="19">
        <v>0.52572725899999995</v>
      </c>
    </row>
    <row r="199" spans="1:21" x14ac:dyDescent="0.2">
      <c r="A199" s="19">
        <v>31</v>
      </c>
      <c r="B199" s="19">
        <v>0</v>
      </c>
      <c r="C199" s="19">
        <v>0.14738520199999999</v>
      </c>
      <c r="D199" s="19">
        <v>0.25508562600000001</v>
      </c>
      <c r="R199" s="19">
        <v>31</v>
      </c>
      <c r="S199" s="19">
        <v>0</v>
      </c>
      <c r="T199" s="19">
        <v>9.4281435999999996E-2</v>
      </c>
      <c r="U199" s="19">
        <v>0.52348271099999999</v>
      </c>
    </row>
    <row r="200" spans="1:21" x14ac:dyDescent="0.2">
      <c r="A200" s="19">
        <v>30</v>
      </c>
      <c r="B200" s="19">
        <v>1</v>
      </c>
      <c r="C200" s="19">
        <v>0.24335063300000001</v>
      </c>
      <c r="D200" s="19">
        <v>0.26132561700000001</v>
      </c>
      <c r="R200" s="19">
        <v>30</v>
      </c>
      <c r="S200" s="19">
        <v>1</v>
      </c>
      <c r="T200" s="19">
        <v>0.48677862999999999</v>
      </c>
      <c r="U200" s="19">
        <v>0.52273431400000003</v>
      </c>
    </row>
    <row r="201" spans="1:21" x14ac:dyDescent="0.2">
      <c r="A201" s="19">
        <v>26</v>
      </c>
      <c r="B201" s="19">
        <v>1</v>
      </c>
      <c r="C201" s="19">
        <v>0.12222576</v>
      </c>
      <c r="D201" s="19">
        <v>0.28725159900000002</v>
      </c>
      <c r="R201" s="19">
        <v>26</v>
      </c>
      <c r="S201" s="19">
        <v>1</v>
      </c>
      <c r="T201" s="19">
        <v>0.22114962699999999</v>
      </c>
      <c r="U201" s="19">
        <v>0.51973973500000004</v>
      </c>
    </row>
    <row r="202" spans="1:21" x14ac:dyDescent="0.2">
      <c r="A202" s="19">
        <v>31</v>
      </c>
      <c r="B202" s="19">
        <v>1</v>
      </c>
      <c r="C202" s="19">
        <v>8.4949324000000007E-2</v>
      </c>
      <c r="D202" s="19">
        <v>0.25508562600000001</v>
      </c>
      <c r="R202" s="19">
        <v>31</v>
      </c>
      <c r="S202" s="19">
        <v>1</v>
      </c>
      <c r="T202" s="19">
        <v>0.174331667</v>
      </c>
      <c r="U202" s="19">
        <v>0.52348271099999999</v>
      </c>
    </row>
    <row r="203" spans="1:21" x14ac:dyDescent="0.2">
      <c r="A203" s="19">
        <v>31</v>
      </c>
      <c r="B203" s="19">
        <v>1</v>
      </c>
      <c r="C203" s="19">
        <v>0.14480863499999999</v>
      </c>
      <c r="D203" s="19">
        <v>0.25508562600000001</v>
      </c>
      <c r="R203" s="19">
        <v>31</v>
      </c>
      <c r="S203" s="19">
        <v>1</v>
      </c>
      <c r="T203" s="19">
        <v>0.29717400500000002</v>
      </c>
      <c r="U203" s="19">
        <v>0.52348271099999999</v>
      </c>
    </row>
    <row r="204" spans="1:21" x14ac:dyDescent="0.2">
      <c r="A204" s="19">
        <v>33</v>
      </c>
      <c r="B204" s="19">
        <v>1</v>
      </c>
      <c r="C204" s="19">
        <v>5.6635587000000001E-2</v>
      </c>
      <c r="D204" s="19">
        <v>0.242902852</v>
      </c>
      <c r="R204" s="19">
        <v>33</v>
      </c>
      <c r="S204" s="19">
        <v>1</v>
      </c>
      <c r="T204" s="19">
        <v>0.122404922</v>
      </c>
      <c r="U204" s="19">
        <v>0.52497918700000001</v>
      </c>
    </row>
    <row r="205" spans="1:21" x14ac:dyDescent="0.2">
      <c r="A205" s="19">
        <v>34</v>
      </c>
      <c r="B205" s="19">
        <v>0</v>
      </c>
      <c r="C205" s="19">
        <v>0.17697086400000001</v>
      </c>
      <c r="D205" s="19">
        <v>0.236961646</v>
      </c>
      <c r="R205" s="19">
        <v>34</v>
      </c>
      <c r="S205" s="19">
        <v>0</v>
      </c>
      <c r="T205" s="19">
        <v>0.10999769</v>
      </c>
      <c r="U205" s="19">
        <v>0.52572725899999995</v>
      </c>
    </row>
    <row r="206" spans="1:21" x14ac:dyDescent="0.2">
      <c r="A206" s="19">
        <v>27</v>
      </c>
      <c r="B206" s="19">
        <v>0</v>
      </c>
      <c r="C206" s="19">
        <v>0.151485387</v>
      </c>
      <c r="D206" s="19">
        <v>0.28062773000000002</v>
      </c>
      <c r="R206" s="19">
        <v>27</v>
      </c>
      <c r="S206" s="19">
        <v>0</v>
      </c>
      <c r="T206" s="19">
        <v>0.10097551</v>
      </c>
      <c r="U206" s="19">
        <v>0.52048852099999998</v>
      </c>
    </row>
    <row r="207" spans="1:21" x14ac:dyDescent="0.2">
      <c r="A207" s="19">
        <v>30</v>
      </c>
      <c r="B207" s="19">
        <v>0</v>
      </c>
      <c r="C207" s="19">
        <v>0.37443539799999997</v>
      </c>
      <c r="D207" s="19">
        <v>0.26132561700000001</v>
      </c>
      <c r="R207" s="19">
        <v>30</v>
      </c>
      <c r="S207" s="19">
        <v>0</v>
      </c>
      <c r="T207" s="19">
        <v>0.241926851</v>
      </c>
      <c r="U207" s="19">
        <v>0.52273431400000003</v>
      </c>
    </row>
    <row r="208" spans="1:21" x14ac:dyDescent="0.2">
      <c r="A208" s="19">
        <v>31</v>
      </c>
      <c r="B208" s="19">
        <v>0</v>
      </c>
      <c r="C208" s="19">
        <v>0.28135954299999999</v>
      </c>
      <c r="D208" s="19">
        <v>0.25508562600000001</v>
      </c>
      <c r="R208" s="19">
        <v>31</v>
      </c>
      <c r="S208" s="19">
        <v>0</v>
      </c>
      <c r="T208" s="19">
        <v>0.17998402399999999</v>
      </c>
      <c r="U208" s="19">
        <v>0.52348271099999999</v>
      </c>
    </row>
    <row r="209" spans="1:21" x14ac:dyDescent="0.2">
      <c r="A209" s="19">
        <v>30</v>
      </c>
      <c r="B209" s="19">
        <v>0</v>
      </c>
      <c r="C209" s="19">
        <v>1.1667260000000001E-3</v>
      </c>
      <c r="D209" s="19">
        <v>0.26132561700000001</v>
      </c>
      <c r="R209" s="19">
        <v>30</v>
      </c>
      <c r="S209" s="19">
        <v>0</v>
      </c>
      <c r="T209" s="19">
        <v>7.5383500000000001E-4</v>
      </c>
      <c r="U209" s="19">
        <v>0.52273431400000003</v>
      </c>
    </row>
    <row r="210" spans="1:21" x14ac:dyDescent="0.2">
      <c r="A210" s="19">
        <v>26</v>
      </c>
      <c r="B210" s="19">
        <v>1</v>
      </c>
      <c r="C210" s="19">
        <v>8.9600051999999999E-2</v>
      </c>
      <c r="D210" s="19">
        <v>0.28725159900000002</v>
      </c>
      <c r="R210" s="19">
        <v>26</v>
      </c>
      <c r="S210" s="19">
        <v>1</v>
      </c>
      <c r="T210" s="19">
        <v>0.162118182</v>
      </c>
      <c r="U210" s="19">
        <v>0.51973973500000004</v>
      </c>
    </row>
    <row r="211" spans="1:21" x14ac:dyDescent="0.2">
      <c r="A211" s="19">
        <v>33</v>
      </c>
      <c r="B211" s="19">
        <v>1</v>
      </c>
      <c r="C211" s="19">
        <v>-3.3435873999999997E-2</v>
      </c>
      <c r="D211" s="19">
        <v>0.242902852</v>
      </c>
      <c r="R211" s="19">
        <v>33</v>
      </c>
      <c r="S211" s="19">
        <v>1</v>
      </c>
      <c r="T211" s="19">
        <v>-7.2264026999999995E-2</v>
      </c>
      <c r="U211" s="19">
        <v>0.52497918700000001</v>
      </c>
    </row>
    <row r="212" spans="1:21" x14ac:dyDescent="0.2">
      <c r="A212" s="19">
        <v>30</v>
      </c>
      <c r="B212" s="19">
        <v>0</v>
      </c>
      <c r="C212" s="19">
        <v>0.40555428999999998</v>
      </c>
      <c r="D212" s="19">
        <v>0.26132561700000001</v>
      </c>
      <c r="R212" s="19">
        <v>30</v>
      </c>
      <c r="S212" s="19">
        <v>0</v>
      </c>
      <c r="T212" s="19">
        <v>0.26203311099999999</v>
      </c>
      <c r="U212" s="19">
        <v>0.52273431400000003</v>
      </c>
    </row>
    <row r="213" spans="1:21" x14ac:dyDescent="0.2">
      <c r="A213" s="19">
        <v>26</v>
      </c>
      <c r="B213" s="19">
        <v>0</v>
      </c>
      <c r="C213" s="19">
        <v>7.1217613999999999E-2</v>
      </c>
      <c r="D213" s="19">
        <v>0.28725159900000002</v>
      </c>
      <c r="R213" s="19">
        <v>26</v>
      </c>
      <c r="S213" s="19">
        <v>0</v>
      </c>
      <c r="T213" s="19">
        <v>4.7987466999999999E-2</v>
      </c>
      <c r="U213" s="19">
        <v>0.51973973500000004</v>
      </c>
    </row>
    <row r="214" spans="1:21" x14ac:dyDescent="0.2">
      <c r="A214" s="19">
        <v>34</v>
      </c>
      <c r="B214" s="19">
        <v>0</v>
      </c>
      <c r="C214" s="19">
        <v>-0.19235664299999999</v>
      </c>
      <c r="D214" s="19">
        <v>0.236961646</v>
      </c>
      <c r="R214" s="19">
        <v>34</v>
      </c>
      <c r="S214" s="19">
        <v>0</v>
      </c>
      <c r="T214" s="19">
        <v>-0.119560847</v>
      </c>
      <c r="U214" s="19">
        <v>0.52572725899999995</v>
      </c>
    </row>
    <row r="215" spans="1:21" x14ac:dyDescent="0.2">
      <c r="A215" s="19">
        <v>33</v>
      </c>
      <c r="B215" s="19">
        <v>0</v>
      </c>
      <c r="C215" s="19">
        <v>0.26796631100000001</v>
      </c>
      <c r="D215" s="19">
        <v>0.242902852</v>
      </c>
      <c r="R215" s="19">
        <v>33</v>
      </c>
      <c r="S215" s="19">
        <v>0</v>
      </c>
      <c r="T215" s="19">
        <v>0.16812845700000001</v>
      </c>
      <c r="U215" s="19">
        <v>0.52497918700000001</v>
      </c>
    </row>
    <row r="216" spans="1:21" x14ac:dyDescent="0.2">
      <c r="A216" s="19">
        <v>31</v>
      </c>
      <c r="B216" s="19">
        <v>1</v>
      </c>
      <c r="C216" s="19">
        <v>6.0895030000000003E-2</v>
      </c>
      <c r="D216" s="19">
        <v>0.25508562600000001</v>
      </c>
      <c r="R216" s="19">
        <v>31</v>
      </c>
      <c r="S216" s="19">
        <v>1</v>
      </c>
      <c r="T216" s="19">
        <v>0.12496782300000001</v>
      </c>
      <c r="U216" s="19">
        <v>0.52348271099999999</v>
      </c>
    </row>
    <row r="217" spans="1:21" x14ac:dyDescent="0.2">
      <c r="A217" s="19">
        <v>31</v>
      </c>
      <c r="B217" s="19">
        <v>0</v>
      </c>
      <c r="C217" s="19">
        <v>0.44335511700000002</v>
      </c>
      <c r="D217" s="19">
        <v>0.25508562600000001</v>
      </c>
      <c r="R217" s="19">
        <v>31</v>
      </c>
      <c r="S217" s="19">
        <v>0</v>
      </c>
      <c r="T217" s="19">
        <v>0.283611628</v>
      </c>
      <c r="U217" s="19">
        <v>0.52348271099999999</v>
      </c>
    </row>
    <row r="218" spans="1:21" x14ac:dyDescent="0.2">
      <c r="A218" s="19">
        <v>33</v>
      </c>
      <c r="B218" s="19">
        <v>0</v>
      </c>
      <c r="C218" s="19">
        <v>0.18217502499999999</v>
      </c>
      <c r="D218" s="19">
        <v>0.242902852</v>
      </c>
      <c r="R218" s="19">
        <v>33</v>
      </c>
      <c r="S218" s="19">
        <v>0</v>
      </c>
      <c r="T218" s="19">
        <v>0.11430095699999999</v>
      </c>
      <c r="U218" s="19">
        <v>0.52497918700000001</v>
      </c>
    </row>
    <row r="219" spans="1:21" x14ac:dyDescent="0.2">
      <c r="A219" s="19">
        <v>42</v>
      </c>
      <c r="B219" s="19">
        <v>0</v>
      </c>
      <c r="C219" s="19">
        <v>0.49420130600000001</v>
      </c>
      <c r="D219" s="19">
        <v>0.19309089400000001</v>
      </c>
      <c r="R219" s="19">
        <v>42</v>
      </c>
      <c r="S219" s="19">
        <v>0</v>
      </c>
      <c r="T219" s="19">
        <v>0.28681150799999999</v>
      </c>
      <c r="U219" s="19">
        <v>0.531707394</v>
      </c>
    </row>
    <row r="220" spans="1:21" x14ac:dyDescent="0.2">
      <c r="A220" s="19">
        <v>30</v>
      </c>
      <c r="B220" s="19">
        <v>0</v>
      </c>
      <c r="C220" s="19">
        <v>0.179745983</v>
      </c>
      <c r="D220" s="19">
        <v>0.26132561700000001</v>
      </c>
      <c r="R220" s="19">
        <v>30</v>
      </c>
      <c r="S220" s="19">
        <v>0</v>
      </c>
      <c r="T220" s="19">
        <v>0.116135867</v>
      </c>
      <c r="U220" s="19">
        <v>0.52273431400000003</v>
      </c>
    </row>
    <row r="221" spans="1:21" x14ac:dyDescent="0.2">
      <c r="A221" s="19">
        <v>30</v>
      </c>
      <c r="B221" s="19">
        <v>0</v>
      </c>
      <c r="C221" s="19">
        <v>0.37161333499999999</v>
      </c>
      <c r="D221" s="19">
        <v>0.26132561700000001</v>
      </c>
      <c r="R221" s="19">
        <v>30</v>
      </c>
      <c r="S221" s="19">
        <v>0</v>
      </c>
      <c r="T221" s="19">
        <v>0.24010348500000001</v>
      </c>
      <c r="U221" s="19">
        <v>0.52273431400000003</v>
      </c>
    </row>
    <row r="222" spans="1:21" x14ac:dyDescent="0.2">
      <c r="A222" s="19">
        <v>30</v>
      </c>
      <c r="B222" s="19">
        <v>1</v>
      </c>
      <c r="C222" s="19">
        <v>1.9233014E-2</v>
      </c>
      <c r="D222" s="19">
        <v>0.26132561700000001</v>
      </c>
      <c r="R222" s="19">
        <v>30</v>
      </c>
      <c r="S222" s="19">
        <v>1</v>
      </c>
      <c r="T222" s="19">
        <v>3.8472143E-2</v>
      </c>
      <c r="U222" s="19">
        <v>0.52273431400000003</v>
      </c>
    </row>
    <row r="223" spans="1:21" x14ac:dyDescent="0.2">
      <c r="A223" s="19">
        <v>30</v>
      </c>
      <c r="B223" s="19">
        <v>1</v>
      </c>
      <c r="C223" s="19">
        <v>0.14781451000000001</v>
      </c>
      <c r="D223" s="19">
        <v>0.26132561700000001</v>
      </c>
      <c r="R223" s="19">
        <v>30</v>
      </c>
      <c r="S223" s="19">
        <v>1</v>
      </c>
      <c r="T223" s="19">
        <v>0.29567601300000002</v>
      </c>
      <c r="U223" s="19">
        <v>0.52273431400000003</v>
      </c>
    </row>
    <row r="224" spans="1:21" x14ac:dyDescent="0.2">
      <c r="A224" s="19">
        <v>31</v>
      </c>
      <c r="B224" s="19">
        <v>1</v>
      </c>
      <c r="C224" s="19">
        <v>-2.8267291999999999E-2</v>
      </c>
      <c r="D224" s="19">
        <v>0.25508562600000001</v>
      </c>
      <c r="R224" s="19">
        <v>31</v>
      </c>
      <c r="S224" s="19">
        <v>1</v>
      </c>
      <c r="T224" s="19">
        <v>-5.8009693000000001E-2</v>
      </c>
      <c r="U224" s="19">
        <v>0.52348271099999999</v>
      </c>
    </row>
    <row r="225" spans="1:21" x14ac:dyDescent="0.2">
      <c r="A225" s="19">
        <v>31</v>
      </c>
      <c r="B225" s="19">
        <v>1</v>
      </c>
      <c r="C225" s="19">
        <v>7.4884178999999995E-2</v>
      </c>
      <c r="D225" s="19">
        <v>0.25508562600000001</v>
      </c>
      <c r="R225" s="19">
        <v>31</v>
      </c>
      <c r="S225" s="19">
        <v>1</v>
      </c>
      <c r="T225" s="19">
        <v>0.15367613599999999</v>
      </c>
      <c r="U225" s="19">
        <v>0.52348271099999999</v>
      </c>
    </row>
    <row r="226" spans="1:21" x14ac:dyDescent="0.2">
      <c r="A226" s="19">
        <v>27</v>
      </c>
      <c r="B226" s="19">
        <v>1</v>
      </c>
      <c r="C226" s="19">
        <v>8.3356984999999995E-2</v>
      </c>
      <c r="D226" s="19">
        <v>0.28062773000000002</v>
      </c>
      <c r="R226" s="19">
        <v>27</v>
      </c>
      <c r="S226" s="19">
        <v>1</v>
      </c>
      <c r="T226" s="19">
        <v>0.15460465600000001</v>
      </c>
      <c r="U226" s="19">
        <v>0.52048852099999998</v>
      </c>
    </row>
    <row r="227" spans="1:21" x14ac:dyDescent="0.2">
      <c r="A227" s="19">
        <v>31</v>
      </c>
      <c r="B227" s="19">
        <v>0</v>
      </c>
      <c r="C227" s="19">
        <v>0.20324326000000001</v>
      </c>
      <c r="D227" s="19">
        <v>0.25508562600000001</v>
      </c>
      <c r="R227" s="19">
        <v>31</v>
      </c>
      <c r="S227" s="19">
        <v>0</v>
      </c>
      <c r="T227" s="19">
        <v>0.130013503</v>
      </c>
      <c r="U227" s="19">
        <v>0.52348271099999999</v>
      </c>
    </row>
    <row r="228" spans="1:21" x14ac:dyDescent="0.2">
      <c r="A228" s="19">
        <v>31</v>
      </c>
      <c r="B228" s="19">
        <v>0</v>
      </c>
      <c r="C228" s="19">
        <v>6.2326889000000003E-2</v>
      </c>
      <c r="D228" s="19">
        <v>0.25508562600000001</v>
      </c>
      <c r="R228" s="19">
        <v>31</v>
      </c>
      <c r="S228" s="19">
        <v>0</v>
      </c>
      <c r="T228" s="19">
        <v>3.9870139999999998E-2</v>
      </c>
      <c r="U228" s="19">
        <v>0.52348271099999999</v>
      </c>
    </row>
    <row r="229" spans="1:21" x14ac:dyDescent="0.2">
      <c r="A229" s="19">
        <v>30</v>
      </c>
      <c r="B229" s="19">
        <v>0</v>
      </c>
      <c r="C229" s="19">
        <v>0.17692232799999999</v>
      </c>
      <c r="D229" s="19">
        <v>0.26132561700000001</v>
      </c>
      <c r="R229" s="19">
        <v>30</v>
      </c>
      <c r="S229" s="19">
        <v>0</v>
      </c>
      <c r="T229" s="19">
        <v>0.114311472</v>
      </c>
      <c r="U229" s="19">
        <v>0.52273431400000003</v>
      </c>
    </row>
    <row r="230" spans="1:21" x14ac:dyDescent="0.2">
      <c r="A230" s="19">
        <v>33</v>
      </c>
      <c r="B230" s="19">
        <v>0</v>
      </c>
      <c r="C230" s="19">
        <v>0.22605887899999999</v>
      </c>
      <c r="D230" s="19">
        <v>0.242902852</v>
      </c>
      <c r="R230" s="19">
        <v>33</v>
      </c>
      <c r="S230" s="19">
        <v>0</v>
      </c>
      <c r="T230" s="19">
        <v>0.14183473399999999</v>
      </c>
      <c r="U230" s="19">
        <v>0.52497918700000001</v>
      </c>
    </row>
    <row r="231" spans="1:21" x14ac:dyDescent="0.2">
      <c r="A231" s="19">
        <v>51</v>
      </c>
      <c r="B231" s="19">
        <v>0</v>
      </c>
      <c r="C231" s="19">
        <v>-1.873846E-3</v>
      </c>
      <c r="D231" s="19">
        <v>0.15145044599999999</v>
      </c>
      <c r="R231" s="19">
        <v>51</v>
      </c>
      <c r="S231" s="19">
        <v>0</v>
      </c>
      <c r="T231" s="19">
        <v>-1.0192949999999999E-3</v>
      </c>
      <c r="U231" s="19">
        <v>0.53842409099999999</v>
      </c>
    </row>
    <row r="232" spans="1:21" x14ac:dyDescent="0.2">
      <c r="A232" s="19">
        <v>27</v>
      </c>
      <c r="B232" s="19">
        <v>0</v>
      </c>
      <c r="C232" s="19">
        <v>0.206154846</v>
      </c>
      <c r="D232" s="19">
        <v>0.28062773000000002</v>
      </c>
      <c r="R232" s="19">
        <v>27</v>
      </c>
      <c r="S232" s="19">
        <v>0</v>
      </c>
      <c r="T232" s="19">
        <v>0.137416494</v>
      </c>
      <c r="U232" s="19">
        <v>0.52048852099999998</v>
      </c>
    </row>
    <row r="233" spans="1:21" x14ac:dyDescent="0.2">
      <c r="A233" s="19">
        <v>42</v>
      </c>
      <c r="B233" s="19">
        <v>0</v>
      </c>
      <c r="C233" s="19">
        <v>0.16303753700000001</v>
      </c>
      <c r="D233" s="19">
        <v>0.19309089400000001</v>
      </c>
      <c r="R233" s="19">
        <v>42</v>
      </c>
      <c r="S233" s="19">
        <v>0</v>
      </c>
      <c r="T233" s="19">
        <v>9.4619421999999995E-2</v>
      </c>
      <c r="U233" s="19">
        <v>0.531707394</v>
      </c>
    </row>
    <row r="234" spans="1:21" x14ac:dyDescent="0.2">
      <c r="A234" s="19">
        <v>27</v>
      </c>
      <c r="B234" s="19">
        <v>0</v>
      </c>
      <c r="C234" s="19">
        <v>0.30136360200000001</v>
      </c>
      <c r="D234" s="19">
        <v>0.28062773000000002</v>
      </c>
      <c r="R234" s="19">
        <v>27</v>
      </c>
      <c r="S234" s="19">
        <v>0</v>
      </c>
      <c r="T234" s="19">
        <v>0.20087972900000001</v>
      </c>
      <c r="U234" s="19">
        <v>0.52048852099999998</v>
      </c>
    </row>
    <row r="235" spans="1:21" x14ac:dyDescent="0.2">
      <c r="A235" s="19">
        <v>31</v>
      </c>
      <c r="B235" s="19">
        <v>0</v>
      </c>
      <c r="C235" s="19">
        <v>8.9312360000000004E-3</v>
      </c>
      <c r="D235" s="19">
        <v>0.25508562600000001</v>
      </c>
      <c r="R235" s="19">
        <v>31</v>
      </c>
      <c r="S235" s="19">
        <v>0</v>
      </c>
      <c r="T235" s="19">
        <v>5.7132579999999997E-3</v>
      </c>
      <c r="U235" s="19">
        <v>0.52348271099999999</v>
      </c>
    </row>
    <row r="236" spans="1:21" x14ac:dyDescent="0.2">
      <c r="A236" s="19">
        <v>30</v>
      </c>
      <c r="B236" s="19">
        <v>0</v>
      </c>
      <c r="C236" s="19">
        <v>0.22707935700000001</v>
      </c>
      <c r="D236" s="19">
        <v>0.26132561700000001</v>
      </c>
      <c r="R236" s="19">
        <v>30</v>
      </c>
      <c r="S236" s="19">
        <v>0</v>
      </c>
      <c r="T236" s="19">
        <v>0.14671848300000001</v>
      </c>
      <c r="U236" s="19">
        <v>0.52273431400000003</v>
      </c>
    </row>
    <row r="237" spans="1:21" x14ac:dyDescent="0.2">
      <c r="A237" s="19">
        <v>30</v>
      </c>
      <c r="B237" s="19">
        <v>0</v>
      </c>
      <c r="C237" s="19">
        <v>0.45405573100000002</v>
      </c>
      <c r="D237" s="19">
        <v>0.26132561700000001</v>
      </c>
      <c r="R237" s="19">
        <v>30</v>
      </c>
      <c r="S237" s="19">
        <v>0</v>
      </c>
      <c r="T237" s="19">
        <v>0.29337042899999999</v>
      </c>
      <c r="U237" s="19">
        <v>0.52273431400000003</v>
      </c>
    </row>
    <row r="238" spans="1:21" x14ac:dyDescent="0.2">
      <c r="A238" s="19">
        <v>26</v>
      </c>
      <c r="B238" s="19">
        <v>1</v>
      </c>
      <c r="C238" s="19">
        <v>0.13815925300000001</v>
      </c>
      <c r="D238" s="19">
        <v>0.28725159900000002</v>
      </c>
      <c r="R238" s="19">
        <v>26</v>
      </c>
      <c r="S238" s="19">
        <v>1</v>
      </c>
      <c r="T238" s="19">
        <v>0.249978951</v>
      </c>
      <c r="U238" s="19">
        <v>0.51973973500000004</v>
      </c>
    </row>
    <row r="239" spans="1:21" x14ac:dyDescent="0.2">
      <c r="A239" s="19">
        <v>42</v>
      </c>
      <c r="B239" s="19">
        <v>0</v>
      </c>
      <c r="C239" s="19">
        <v>0.14703896899999999</v>
      </c>
      <c r="D239" s="19">
        <v>0.19309089400000001</v>
      </c>
      <c r="R239" s="19">
        <v>42</v>
      </c>
      <c r="S239" s="19">
        <v>0</v>
      </c>
      <c r="T239" s="19">
        <v>8.5334594999999999E-2</v>
      </c>
      <c r="U239" s="19">
        <v>0.531707394</v>
      </c>
    </row>
    <row r="240" spans="1:21" x14ac:dyDescent="0.2">
      <c r="A240" s="19">
        <v>33</v>
      </c>
      <c r="B240" s="19">
        <v>1</v>
      </c>
      <c r="C240" s="19">
        <v>3.4628315999999999E-2</v>
      </c>
      <c r="D240" s="19">
        <v>0.242902852</v>
      </c>
      <c r="R240" s="19">
        <v>33</v>
      </c>
      <c r="S240" s="19">
        <v>1</v>
      </c>
      <c r="T240" s="19">
        <v>7.4841217000000002E-2</v>
      </c>
      <c r="U240" s="19">
        <v>0.52497918700000001</v>
      </c>
    </row>
    <row r="241" spans="1:21" x14ac:dyDescent="0.2">
      <c r="A241" s="19">
        <v>31</v>
      </c>
      <c r="B241" s="19">
        <v>0</v>
      </c>
      <c r="C241" s="19">
        <v>0.54211082899999996</v>
      </c>
      <c r="D241" s="19">
        <v>0.25508562600000001</v>
      </c>
      <c r="R241" s="19">
        <v>31</v>
      </c>
      <c r="S241" s="19">
        <v>0</v>
      </c>
      <c r="T241" s="19">
        <v>0.346785069</v>
      </c>
      <c r="U241" s="19">
        <v>0.52348271099999999</v>
      </c>
    </row>
    <row r="242" spans="1:21" x14ac:dyDescent="0.2">
      <c r="A242" s="19">
        <v>27</v>
      </c>
      <c r="B242" s="19">
        <v>0</v>
      </c>
      <c r="C242" s="19">
        <v>0.108891591</v>
      </c>
      <c r="D242" s="19">
        <v>0.28062773000000002</v>
      </c>
      <c r="R242" s="19">
        <v>27</v>
      </c>
      <c r="S242" s="19">
        <v>0</v>
      </c>
      <c r="T242" s="19">
        <v>7.2583792999999994E-2</v>
      </c>
      <c r="U242" s="19">
        <v>0.52048852099999998</v>
      </c>
    </row>
    <row r="243" spans="1:21" x14ac:dyDescent="0.2">
      <c r="A243" s="19">
        <v>27</v>
      </c>
      <c r="B243" s="19">
        <v>0</v>
      </c>
      <c r="C243" s="19">
        <v>0.28472374700000003</v>
      </c>
      <c r="D243" s="19">
        <v>0.28062773000000002</v>
      </c>
      <c r="R243" s="19">
        <v>27</v>
      </c>
      <c r="S243" s="19">
        <v>0</v>
      </c>
      <c r="T243" s="19">
        <v>0.18978811200000001</v>
      </c>
      <c r="U243" s="19">
        <v>0.52048852099999998</v>
      </c>
    </row>
    <row r="244" spans="1:21" x14ac:dyDescent="0.2">
      <c r="A244" s="19">
        <v>33</v>
      </c>
      <c r="B244" s="19">
        <v>0</v>
      </c>
      <c r="C244" s="19">
        <v>0.14863958599999999</v>
      </c>
      <c r="D244" s="19">
        <v>0.242902852</v>
      </c>
      <c r="R244" s="19">
        <v>33</v>
      </c>
      <c r="S244" s="19">
        <v>0</v>
      </c>
      <c r="T244" s="19">
        <v>9.3260021999999998E-2</v>
      </c>
      <c r="U244" s="19">
        <v>0.52497918700000001</v>
      </c>
    </row>
    <row r="245" spans="1:21" x14ac:dyDescent="0.2">
      <c r="A245" s="19">
        <v>42</v>
      </c>
      <c r="B245" s="19">
        <v>0</v>
      </c>
      <c r="C245" s="19">
        <v>0.10674420499999999</v>
      </c>
      <c r="D245" s="19">
        <v>0.19309089400000001</v>
      </c>
      <c r="R245" s="19">
        <v>42</v>
      </c>
      <c r="S245" s="19">
        <v>0</v>
      </c>
      <c r="T245" s="19">
        <v>6.1949384000000003E-2</v>
      </c>
      <c r="U245" s="19">
        <v>0.531707394</v>
      </c>
    </row>
    <row r="246" spans="1:21" x14ac:dyDescent="0.2">
      <c r="A246" s="19">
        <v>31</v>
      </c>
      <c r="B246" s="19">
        <v>0</v>
      </c>
      <c r="C246" s="19">
        <v>0.20251327099999999</v>
      </c>
      <c r="D246" s="19">
        <v>0.25508562600000001</v>
      </c>
      <c r="R246" s="19">
        <v>31</v>
      </c>
      <c r="S246" s="19">
        <v>0</v>
      </c>
      <c r="T246" s="19">
        <v>0.12954653299999999</v>
      </c>
      <c r="U246" s="19">
        <v>0.52348271099999999</v>
      </c>
    </row>
    <row r="247" spans="1:21" x14ac:dyDescent="0.2">
      <c r="A247" s="19">
        <v>42</v>
      </c>
      <c r="B247" s="19">
        <v>1</v>
      </c>
      <c r="C247" s="19">
        <v>0.12527117400000001</v>
      </c>
      <c r="D247" s="19">
        <v>0.19309089400000001</v>
      </c>
      <c r="R247" s="19">
        <v>42</v>
      </c>
      <c r="S247" s="19">
        <v>1</v>
      </c>
      <c r="T247" s="19">
        <v>0.34495468899999998</v>
      </c>
      <c r="U247" s="19">
        <v>0.531707394</v>
      </c>
    </row>
    <row r="248" spans="1:21" x14ac:dyDescent="0.2">
      <c r="A248" s="19">
        <v>33</v>
      </c>
      <c r="B248" s="19">
        <v>1</v>
      </c>
      <c r="C248" s="19">
        <v>4.8536541000000002E-2</v>
      </c>
      <c r="D248" s="19">
        <v>0.242902852</v>
      </c>
      <c r="R248" s="19">
        <v>33</v>
      </c>
      <c r="S248" s="19">
        <v>1</v>
      </c>
      <c r="T248" s="19">
        <v>0.104900677</v>
      </c>
      <c r="U248" s="19">
        <v>0.52497918700000001</v>
      </c>
    </row>
    <row r="249" spans="1:21" x14ac:dyDescent="0.2">
      <c r="A249" s="19">
        <v>27</v>
      </c>
      <c r="B249" s="19">
        <v>0</v>
      </c>
      <c r="C249" s="19">
        <v>0.45332031</v>
      </c>
      <c r="D249" s="19">
        <v>0.28062773000000002</v>
      </c>
      <c r="R249" s="19">
        <v>27</v>
      </c>
      <c r="S249" s="19">
        <v>0</v>
      </c>
      <c r="T249" s="19">
        <v>0.302169407</v>
      </c>
      <c r="U249" s="19">
        <v>0.52048852099999998</v>
      </c>
    </row>
    <row r="250" spans="1:21" x14ac:dyDescent="0.2">
      <c r="A250" s="19">
        <v>30</v>
      </c>
      <c r="B250" s="19">
        <v>1</v>
      </c>
      <c r="C250" s="19">
        <v>1.3977687000000001E-2</v>
      </c>
      <c r="D250" s="19">
        <v>0.26132561700000001</v>
      </c>
      <c r="R250" s="19">
        <v>30</v>
      </c>
      <c r="S250" s="19">
        <v>1</v>
      </c>
      <c r="T250" s="19">
        <v>2.7959818000000001E-2</v>
      </c>
      <c r="U250" s="19">
        <v>0.52273431400000003</v>
      </c>
    </row>
    <row r="251" spans="1:21" x14ac:dyDescent="0.2">
      <c r="A251" s="19">
        <v>30</v>
      </c>
      <c r="B251" s="19">
        <v>0</v>
      </c>
      <c r="C251" s="19">
        <v>0.23970903499999999</v>
      </c>
      <c r="D251" s="19">
        <v>0.26132561700000001</v>
      </c>
      <c r="R251" s="19">
        <v>30</v>
      </c>
      <c r="S251" s="19">
        <v>0</v>
      </c>
      <c r="T251" s="19">
        <v>0.154878658</v>
      </c>
      <c r="U251" s="19">
        <v>0.52273431400000003</v>
      </c>
    </row>
    <row r="252" spans="1:21" x14ac:dyDescent="0.2">
      <c r="A252" s="19">
        <v>30</v>
      </c>
      <c r="B252" s="19">
        <v>1</v>
      </c>
      <c r="C252" s="19">
        <v>6.6092857000000005E-2</v>
      </c>
      <c r="D252" s="19">
        <v>0.26132561700000001</v>
      </c>
      <c r="R252" s="19">
        <v>30</v>
      </c>
      <c r="S252" s="19">
        <v>1</v>
      </c>
      <c r="T252" s="19">
        <v>0.132206725</v>
      </c>
      <c r="U252" s="19">
        <v>0.52273431400000003</v>
      </c>
    </row>
    <row r="253" spans="1:21" x14ac:dyDescent="0.2">
      <c r="A253" s="19">
        <v>42</v>
      </c>
      <c r="B253" s="19">
        <v>0</v>
      </c>
      <c r="C253" s="19">
        <v>0.503635685</v>
      </c>
      <c r="D253" s="19">
        <v>0.19309089400000001</v>
      </c>
      <c r="R253" s="19">
        <v>42</v>
      </c>
      <c r="S253" s="19">
        <v>0</v>
      </c>
      <c r="T253" s="19">
        <v>0.29228678400000002</v>
      </c>
      <c r="U253" s="19">
        <v>0.531707394</v>
      </c>
    </row>
    <row r="254" spans="1:21" x14ac:dyDescent="0.2">
      <c r="A254" s="19">
        <v>31</v>
      </c>
      <c r="B254" s="19">
        <v>0</v>
      </c>
      <c r="C254" s="19">
        <v>3.3977744999999997E-2</v>
      </c>
      <c r="D254" s="19">
        <v>0.25508562600000001</v>
      </c>
      <c r="R254" s="19">
        <v>31</v>
      </c>
      <c r="S254" s="19">
        <v>0</v>
      </c>
      <c r="T254" s="19">
        <v>2.1735361000000002E-2</v>
      </c>
      <c r="U254" s="19">
        <v>0.52348271099999999</v>
      </c>
    </row>
    <row r="255" spans="1:21" x14ac:dyDescent="0.2">
      <c r="A255" s="19">
        <v>30</v>
      </c>
      <c r="B255" s="19">
        <v>0</v>
      </c>
      <c r="C255" s="19">
        <v>0.21791347699999999</v>
      </c>
      <c r="D255" s="19">
        <v>0.26132561700000001</v>
      </c>
      <c r="R255" s="19">
        <v>30</v>
      </c>
      <c r="S255" s="19">
        <v>0</v>
      </c>
      <c r="T255" s="19">
        <v>0.14079630700000001</v>
      </c>
      <c r="U255" s="19">
        <v>0.52273431400000003</v>
      </c>
    </row>
    <row r="256" spans="1:21" x14ac:dyDescent="0.2">
      <c r="A256" s="19">
        <v>31</v>
      </c>
      <c r="B256" s="19">
        <v>0</v>
      </c>
      <c r="C256" s="19">
        <v>0.37853041900000001</v>
      </c>
      <c r="D256" s="19">
        <v>0.25508562600000001</v>
      </c>
      <c r="R256" s="19">
        <v>31</v>
      </c>
      <c r="S256" s="19">
        <v>0</v>
      </c>
      <c r="T256" s="19">
        <v>0.24214365500000001</v>
      </c>
      <c r="U256" s="19">
        <v>0.52348271099999999</v>
      </c>
    </row>
    <row r="257" spans="1:21" x14ac:dyDescent="0.2">
      <c r="A257" s="19">
        <v>30</v>
      </c>
      <c r="B257" s="19">
        <v>0</v>
      </c>
      <c r="C257" s="19">
        <v>0.23031702900000001</v>
      </c>
      <c r="D257" s="19">
        <v>0.26132561700000001</v>
      </c>
      <c r="R257" s="19">
        <v>30</v>
      </c>
      <c r="S257" s="19">
        <v>0</v>
      </c>
      <c r="T257" s="19">
        <v>0.14881037899999999</v>
      </c>
      <c r="U257" s="19">
        <v>0.52273431400000003</v>
      </c>
    </row>
    <row r="258" spans="1:21" x14ac:dyDescent="0.2">
      <c r="A258" s="19">
        <v>31</v>
      </c>
      <c r="B258" s="19">
        <v>0</v>
      </c>
      <c r="C258" s="19">
        <v>0.21056608499999999</v>
      </c>
      <c r="D258" s="19">
        <v>0.25508562600000001</v>
      </c>
      <c r="R258" s="19">
        <v>31</v>
      </c>
      <c r="S258" s="19">
        <v>0</v>
      </c>
      <c r="T258" s="19">
        <v>0.13469787</v>
      </c>
      <c r="U258" s="19">
        <v>0.52348271099999999</v>
      </c>
    </row>
    <row r="259" spans="1:21" x14ac:dyDescent="0.2">
      <c r="A259" s="19">
        <v>30</v>
      </c>
      <c r="B259" s="19">
        <v>0</v>
      </c>
      <c r="C259" s="19">
        <v>-6.0600054E-2</v>
      </c>
      <c r="D259" s="19">
        <v>0.26132561700000001</v>
      </c>
      <c r="R259" s="19">
        <v>30</v>
      </c>
      <c r="S259" s="19">
        <v>0</v>
      </c>
      <c r="T259" s="19">
        <v>-3.9154364999999997E-2</v>
      </c>
      <c r="U259" s="19">
        <v>0.52273431400000003</v>
      </c>
    </row>
    <row r="260" spans="1:21" x14ac:dyDescent="0.2">
      <c r="A260" s="19">
        <v>26</v>
      </c>
      <c r="B260" s="19">
        <v>0</v>
      </c>
      <c r="C260" s="19">
        <v>0.172112344</v>
      </c>
      <c r="D260" s="19">
        <v>0.28725159900000002</v>
      </c>
      <c r="R260" s="19">
        <v>26</v>
      </c>
      <c r="S260" s="19">
        <v>0</v>
      </c>
      <c r="T260" s="19">
        <v>0.115971807</v>
      </c>
      <c r="U260" s="19">
        <v>0.51973973500000004</v>
      </c>
    </row>
    <row r="261" spans="1:21" x14ac:dyDescent="0.2">
      <c r="A261" s="19">
        <v>31</v>
      </c>
      <c r="B261" s="19">
        <v>1</v>
      </c>
      <c r="C261" s="19">
        <v>-2.1892005999999999E-2</v>
      </c>
      <c r="D261" s="19">
        <v>0.25508562600000001</v>
      </c>
      <c r="R261" s="19">
        <v>31</v>
      </c>
      <c r="S261" s="19">
        <v>1</v>
      </c>
      <c r="T261" s="19">
        <v>-4.4926431000000003E-2</v>
      </c>
      <c r="U261" s="19">
        <v>0.52348271099999999</v>
      </c>
    </row>
    <row r="262" spans="1:21" x14ac:dyDescent="0.2">
      <c r="A262" s="19">
        <v>42</v>
      </c>
      <c r="B262" s="19">
        <v>0</v>
      </c>
      <c r="C262" s="19">
        <v>0.44912638100000002</v>
      </c>
      <c r="D262" s="19">
        <v>0.19309089400000001</v>
      </c>
      <c r="R262" s="19">
        <v>42</v>
      </c>
      <c r="S262" s="19">
        <v>0</v>
      </c>
      <c r="T262" s="19">
        <v>0.26065211300000002</v>
      </c>
      <c r="U262" s="19">
        <v>0.531707394</v>
      </c>
    </row>
    <row r="263" spans="1:21" x14ac:dyDescent="0.2">
      <c r="A263" s="19">
        <v>36</v>
      </c>
      <c r="B263" s="19">
        <v>1</v>
      </c>
      <c r="C263" s="19">
        <v>9.0717304999999998E-2</v>
      </c>
      <c r="D263" s="19">
        <v>0.22538257</v>
      </c>
      <c r="R263" s="19">
        <v>36</v>
      </c>
      <c r="S263" s="19">
        <v>1</v>
      </c>
      <c r="T263" s="19">
        <v>0.21220919799999999</v>
      </c>
      <c r="U263" s="19">
        <v>0.52722305199999997</v>
      </c>
    </row>
    <row r="264" spans="1:21" x14ac:dyDescent="0.2">
      <c r="A264" s="19">
        <v>30</v>
      </c>
      <c r="B264" s="19">
        <v>0</v>
      </c>
      <c r="C264" s="19">
        <v>0.24093990300000001</v>
      </c>
      <c r="D264" s="19">
        <v>0.26132561700000001</v>
      </c>
      <c r="R264" s="19">
        <v>30</v>
      </c>
      <c r="S264" s="19">
        <v>0</v>
      </c>
      <c r="T264" s="19">
        <v>0.15567393600000001</v>
      </c>
      <c r="U264" s="19">
        <v>0.52273431400000003</v>
      </c>
    </row>
    <row r="265" spans="1:21" x14ac:dyDescent="0.2">
      <c r="A265" s="19">
        <v>33</v>
      </c>
      <c r="B265" s="19">
        <v>0</v>
      </c>
      <c r="C265" s="19">
        <v>0.25410502600000001</v>
      </c>
      <c r="D265" s="19">
        <v>0.242902852</v>
      </c>
      <c r="R265" s="19">
        <v>33</v>
      </c>
      <c r="S265" s="19">
        <v>0</v>
      </c>
      <c r="T265" s="19">
        <v>0.159431555</v>
      </c>
      <c r="U265" s="19">
        <v>0.52497918700000001</v>
      </c>
    </row>
    <row r="266" spans="1:21" x14ac:dyDescent="0.2">
      <c r="A266" s="19">
        <v>42</v>
      </c>
      <c r="B266" s="19">
        <v>0</v>
      </c>
      <c r="C266" s="19">
        <v>0.35463011500000002</v>
      </c>
      <c r="D266" s="19">
        <v>0.19309089400000001</v>
      </c>
      <c r="R266" s="19">
        <v>42</v>
      </c>
      <c r="S266" s="19">
        <v>0</v>
      </c>
      <c r="T266" s="19">
        <v>0.20581086500000001</v>
      </c>
      <c r="U266" s="19">
        <v>0.531707394</v>
      </c>
    </row>
    <row r="267" spans="1:21" x14ac:dyDescent="0.2">
      <c r="A267" s="19">
        <v>33</v>
      </c>
      <c r="B267" s="19">
        <v>0</v>
      </c>
      <c r="C267" s="19">
        <v>0.56073398900000004</v>
      </c>
      <c r="D267" s="19">
        <v>0.242902852</v>
      </c>
      <c r="R267" s="19">
        <v>33</v>
      </c>
      <c r="S267" s="19">
        <v>0</v>
      </c>
      <c r="T267" s="19">
        <v>0.35181788200000003</v>
      </c>
      <c r="U267" s="19">
        <v>0.52497918700000001</v>
      </c>
    </row>
    <row r="268" spans="1:21" x14ac:dyDescent="0.2">
      <c r="A268" s="19">
        <v>42</v>
      </c>
      <c r="B268" s="19">
        <v>1</v>
      </c>
      <c r="C268" s="19">
        <v>2.6723995E-2</v>
      </c>
      <c r="D268" s="19">
        <v>0.19309089400000001</v>
      </c>
      <c r="R268" s="19">
        <v>42</v>
      </c>
      <c r="S268" s="19">
        <v>1</v>
      </c>
      <c r="T268" s="19">
        <v>7.3588897E-2</v>
      </c>
      <c r="U268" s="19">
        <v>0.531707394</v>
      </c>
    </row>
    <row r="269" spans="1:21" x14ac:dyDescent="0.2">
      <c r="A269" s="19">
        <v>30</v>
      </c>
      <c r="B269" s="19">
        <v>0</v>
      </c>
      <c r="C269" s="19">
        <v>0.27426741500000001</v>
      </c>
      <c r="D269" s="19">
        <v>0.26132561700000001</v>
      </c>
      <c r="R269" s="19">
        <v>30</v>
      </c>
      <c r="S269" s="19">
        <v>0</v>
      </c>
      <c r="T269" s="19">
        <v>0.177207209</v>
      </c>
      <c r="U269" s="19">
        <v>0.52273431400000003</v>
      </c>
    </row>
    <row r="270" spans="1:21" x14ac:dyDescent="0.2">
      <c r="A270" s="19">
        <v>37</v>
      </c>
      <c r="B270" s="19">
        <v>0</v>
      </c>
      <c r="C270" s="19">
        <v>5.6279040000000002E-2</v>
      </c>
      <c r="D270" s="19">
        <v>0.219745515</v>
      </c>
      <c r="R270" s="19">
        <v>37</v>
      </c>
      <c r="S270" s="19">
        <v>0</v>
      </c>
      <c r="T270" s="19">
        <v>3.4047036000000003E-2</v>
      </c>
      <c r="U270" s="19">
        <v>0.52797076700000001</v>
      </c>
    </row>
    <row r="271" spans="1:21" x14ac:dyDescent="0.2">
      <c r="A271" s="19">
        <v>51</v>
      </c>
      <c r="B271" s="19">
        <v>0</v>
      </c>
      <c r="C271" s="19">
        <v>0.26753846599999997</v>
      </c>
      <c r="D271" s="19">
        <v>0.15145044599999999</v>
      </c>
      <c r="R271" s="19">
        <v>51</v>
      </c>
      <c r="S271" s="19">
        <v>0</v>
      </c>
      <c r="T271" s="19">
        <v>0.145529875</v>
      </c>
      <c r="U271" s="19">
        <v>0.53842409099999999</v>
      </c>
    </row>
    <row r="272" spans="1:21" x14ac:dyDescent="0.2">
      <c r="A272" s="19">
        <v>36</v>
      </c>
      <c r="B272" s="19">
        <v>0</v>
      </c>
      <c r="C272" s="19">
        <v>0.20920245500000001</v>
      </c>
      <c r="D272" s="19">
        <v>0.22538257</v>
      </c>
      <c r="R272" s="19">
        <v>36</v>
      </c>
      <c r="S272" s="19">
        <v>0</v>
      </c>
      <c r="T272" s="19">
        <v>0.12768380200000001</v>
      </c>
      <c r="U272" s="19">
        <v>0.52722305199999997</v>
      </c>
    </row>
    <row r="273" spans="1:21" x14ac:dyDescent="0.2">
      <c r="A273" s="19">
        <v>37</v>
      </c>
      <c r="B273" s="19">
        <v>0</v>
      </c>
      <c r="C273" s="19">
        <v>0.203446664</v>
      </c>
      <c r="D273" s="19">
        <v>0.219745515</v>
      </c>
      <c r="R273" s="19">
        <v>37</v>
      </c>
      <c r="S273" s="19">
        <v>0</v>
      </c>
      <c r="T273" s="19">
        <v>0.123078783</v>
      </c>
      <c r="U273" s="19">
        <v>0.52797076700000001</v>
      </c>
    </row>
    <row r="274" spans="1:21" x14ac:dyDescent="0.2">
      <c r="A274" s="19">
        <v>36</v>
      </c>
      <c r="B274" s="19">
        <v>0</v>
      </c>
      <c r="C274" s="19">
        <v>0.28308889199999998</v>
      </c>
      <c r="D274" s="19">
        <v>0.22538257</v>
      </c>
      <c r="R274" s="19">
        <v>36</v>
      </c>
      <c r="S274" s="19">
        <v>0</v>
      </c>
      <c r="T274" s="19">
        <v>0.17277935799999999</v>
      </c>
      <c r="U274" s="19">
        <v>0.52722305199999997</v>
      </c>
    </row>
    <row r="275" spans="1:21" x14ac:dyDescent="0.2">
      <c r="A275" s="19">
        <v>38</v>
      </c>
      <c r="B275" s="19">
        <v>1</v>
      </c>
      <c r="C275" s="19">
        <v>8.3750842000000006E-2</v>
      </c>
      <c r="D275" s="19">
        <v>0.21421046099999999</v>
      </c>
      <c r="R275" s="19">
        <v>38</v>
      </c>
      <c r="S275" s="19">
        <v>1</v>
      </c>
      <c r="T275" s="19">
        <v>0.20671542900000001</v>
      </c>
      <c r="U275" s="19">
        <v>0.52871835700000003</v>
      </c>
    </row>
    <row r="276" spans="1:21" x14ac:dyDescent="0.2">
      <c r="A276" s="19">
        <v>42</v>
      </c>
      <c r="B276" s="19">
        <v>0</v>
      </c>
      <c r="C276" s="19">
        <v>0.40046879000000002</v>
      </c>
      <c r="D276" s="19">
        <v>0.19309089400000001</v>
      </c>
      <c r="R276" s="19">
        <v>42</v>
      </c>
      <c r="S276" s="19">
        <v>0</v>
      </c>
      <c r="T276" s="19">
        <v>0.23241350499999999</v>
      </c>
      <c r="U276" s="19">
        <v>0.531707394</v>
      </c>
    </row>
    <row r="277" spans="1:21" x14ac:dyDescent="0.2">
      <c r="A277" s="19">
        <v>38</v>
      </c>
      <c r="B277" s="19">
        <v>0</v>
      </c>
      <c r="C277" s="19">
        <v>0.50530592900000004</v>
      </c>
      <c r="D277" s="19">
        <v>0.21421046099999999</v>
      </c>
      <c r="R277" s="19">
        <v>38</v>
      </c>
      <c r="S277" s="19">
        <v>0</v>
      </c>
      <c r="T277" s="19">
        <v>0.303060039</v>
      </c>
      <c r="U277" s="19">
        <v>0.52871835700000003</v>
      </c>
    </row>
    <row r="278" spans="1:21" x14ac:dyDescent="0.2">
      <c r="A278" s="19">
        <v>42</v>
      </c>
      <c r="B278" s="19">
        <v>0</v>
      </c>
      <c r="C278" s="19">
        <v>6.2445993999999998E-2</v>
      </c>
      <c r="D278" s="19">
        <v>0.19309089400000001</v>
      </c>
      <c r="R278" s="19">
        <v>42</v>
      </c>
      <c r="S278" s="19">
        <v>0</v>
      </c>
      <c r="T278" s="19">
        <v>3.6240756999999998E-2</v>
      </c>
      <c r="U278" s="19">
        <v>0.531707394</v>
      </c>
    </row>
    <row r="279" spans="1:21" x14ac:dyDescent="0.2">
      <c r="A279" s="19">
        <v>38</v>
      </c>
      <c r="B279" s="19">
        <v>0</v>
      </c>
      <c r="C279" s="19">
        <v>0.31550415399999998</v>
      </c>
      <c r="D279" s="19">
        <v>0.21421046099999999</v>
      </c>
      <c r="R279" s="19">
        <v>38</v>
      </c>
      <c r="S279" s="19">
        <v>0</v>
      </c>
      <c r="T279" s="19">
        <v>0.18922537</v>
      </c>
      <c r="U279" s="19">
        <v>0.52871835700000003</v>
      </c>
    </row>
    <row r="280" spans="1:21" x14ac:dyDescent="0.2">
      <c r="A280" s="19">
        <v>36</v>
      </c>
      <c r="B280" s="19">
        <v>0</v>
      </c>
      <c r="C280" s="19">
        <v>6.6742306000000001E-2</v>
      </c>
      <c r="D280" s="19">
        <v>0.22538257</v>
      </c>
      <c r="R280" s="19">
        <v>36</v>
      </c>
      <c r="S280" s="19">
        <v>0</v>
      </c>
      <c r="T280" s="19">
        <v>4.0735236000000001E-2</v>
      </c>
      <c r="U280" s="19">
        <v>0.52722305199999997</v>
      </c>
    </row>
    <row r="281" spans="1:21" x14ac:dyDescent="0.2">
      <c r="A281" s="19">
        <v>42</v>
      </c>
      <c r="B281" s="19">
        <v>0</v>
      </c>
      <c r="C281" s="19">
        <v>0.44576259699999998</v>
      </c>
      <c r="D281" s="19">
        <v>0.19309089400000001</v>
      </c>
      <c r="R281" s="19">
        <v>42</v>
      </c>
      <c r="S281" s="19">
        <v>0</v>
      </c>
      <c r="T281" s="19">
        <v>0.25869992800000002</v>
      </c>
      <c r="U281" s="19">
        <v>0.531707394</v>
      </c>
    </row>
    <row r="282" spans="1:21" x14ac:dyDescent="0.2">
      <c r="A282" s="19">
        <v>31</v>
      </c>
      <c r="B282" s="19">
        <v>0</v>
      </c>
      <c r="C282" s="19">
        <v>0.31668428300000001</v>
      </c>
      <c r="D282" s="19">
        <v>0.25508562600000001</v>
      </c>
      <c r="R282" s="19">
        <v>31</v>
      </c>
      <c r="S282" s="19">
        <v>0</v>
      </c>
      <c r="T282" s="19">
        <v>0.20258105000000001</v>
      </c>
      <c r="U282" s="19">
        <v>0.52348271099999999</v>
      </c>
    </row>
    <row r="283" spans="1:21" x14ac:dyDescent="0.2">
      <c r="A283" s="19">
        <v>30</v>
      </c>
      <c r="B283" s="19">
        <v>0</v>
      </c>
      <c r="C283" s="19">
        <v>0.479887654</v>
      </c>
      <c r="D283" s="19">
        <v>0.26132561700000001</v>
      </c>
      <c r="R283" s="19">
        <v>30</v>
      </c>
      <c r="S283" s="19">
        <v>0</v>
      </c>
      <c r="T283" s="19">
        <v>0.31006071899999998</v>
      </c>
      <c r="U283" s="19">
        <v>0.52273431400000003</v>
      </c>
    </row>
    <row r="284" spans="1:21" x14ac:dyDescent="0.2">
      <c r="A284" s="19">
        <v>31</v>
      </c>
      <c r="B284" s="19">
        <v>0</v>
      </c>
      <c r="C284" s="19">
        <v>0.480491483</v>
      </c>
      <c r="D284" s="19">
        <v>0.25508562600000001</v>
      </c>
      <c r="R284" s="19">
        <v>31</v>
      </c>
      <c r="S284" s="19">
        <v>0</v>
      </c>
      <c r="T284" s="19">
        <v>0.30736753999999999</v>
      </c>
      <c r="U284" s="19">
        <v>0.52348271099999999</v>
      </c>
    </row>
    <row r="285" spans="1:21" x14ac:dyDescent="0.2">
      <c r="A285" s="19">
        <v>51</v>
      </c>
      <c r="B285" s="19">
        <v>0</v>
      </c>
      <c r="C285" s="19">
        <v>0.22388850099999999</v>
      </c>
      <c r="D285" s="19">
        <v>0.15145044599999999</v>
      </c>
      <c r="R285" s="19">
        <v>51</v>
      </c>
      <c r="S285" s="19">
        <v>0</v>
      </c>
      <c r="T285" s="19">
        <v>0.121786097</v>
      </c>
      <c r="U285" s="19">
        <v>0.53842409099999999</v>
      </c>
    </row>
    <row r="286" spans="1:21" x14ac:dyDescent="0.2">
      <c r="A286" s="19">
        <v>31</v>
      </c>
      <c r="B286" s="19">
        <v>0</v>
      </c>
      <c r="C286" s="19">
        <v>0.156891051</v>
      </c>
      <c r="D286" s="19">
        <v>0.25508562600000001</v>
      </c>
      <c r="R286" s="19">
        <v>31</v>
      </c>
      <c r="S286" s="19">
        <v>0</v>
      </c>
      <c r="T286" s="19">
        <v>0.100362271</v>
      </c>
      <c r="U286" s="19">
        <v>0.52348271099999999</v>
      </c>
    </row>
    <row r="287" spans="1:21" x14ac:dyDescent="0.2">
      <c r="A287" s="19">
        <v>36</v>
      </c>
      <c r="B287" s="19">
        <v>0</v>
      </c>
      <c r="C287" s="19">
        <v>0.261168927</v>
      </c>
      <c r="D287" s="19">
        <v>0.22538257</v>
      </c>
      <c r="R287" s="19">
        <v>36</v>
      </c>
      <c r="S287" s="19">
        <v>0</v>
      </c>
      <c r="T287" s="19">
        <v>0.159400813</v>
      </c>
      <c r="U287" s="19">
        <v>0.52722305199999997</v>
      </c>
    </row>
    <row r="288" spans="1:21" x14ac:dyDescent="0.2">
      <c r="A288" s="19">
        <v>37</v>
      </c>
      <c r="B288" s="19">
        <v>0</v>
      </c>
      <c r="C288" s="19">
        <v>0.60130720900000001</v>
      </c>
      <c r="D288" s="19">
        <v>0.219745515</v>
      </c>
      <c r="R288" s="19">
        <v>37</v>
      </c>
      <c r="S288" s="19">
        <v>0</v>
      </c>
      <c r="T288" s="19">
        <v>0.363771803</v>
      </c>
      <c r="U288" s="19">
        <v>0.52797076700000001</v>
      </c>
    </row>
    <row r="289" spans="1:21" x14ac:dyDescent="0.2">
      <c r="A289" s="19">
        <v>38</v>
      </c>
      <c r="B289" s="19">
        <v>0</v>
      </c>
      <c r="C289" s="19">
        <v>0.25020868400000001</v>
      </c>
      <c r="D289" s="19">
        <v>0.21421046099999999</v>
      </c>
      <c r="R289" s="19">
        <v>38</v>
      </c>
      <c r="S289" s="19">
        <v>0</v>
      </c>
      <c r="T289" s="19">
        <v>0.150064049</v>
      </c>
      <c r="U289" s="19">
        <v>0.52871835700000003</v>
      </c>
    </row>
    <row r="290" spans="1:21" x14ac:dyDescent="0.2">
      <c r="A290" s="19">
        <v>36</v>
      </c>
      <c r="B290" s="19">
        <v>0</v>
      </c>
      <c r="C290" s="19">
        <v>-6.6836762999999993E-2</v>
      </c>
      <c r="D290" s="19">
        <v>0.22538257</v>
      </c>
      <c r="R290" s="19">
        <v>36</v>
      </c>
      <c r="S290" s="19">
        <v>0</v>
      </c>
      <c r="T290" s="19">
        <v>-4.0792887E-2</v>
      </c>
      <c r="U290" s="19">
        <v>0.52722305199999997</v>
      </c>
    </row>
    <row r="291" spans="1:21" x14ac:dyDescent="0.2">
      <c r="A291" s="19">
        <v>38</v>
      </c>
      <c r="B291" s="19">
        <v>0</v>
      </c>
      <c r="C291" s="19">
        <v>0.23675800399999999</v>
      </c>
      <c r="D291" s="19">
        <v>0.21421046099999999</v>
      </c>
      <c r="R291" s="19">
        <v>38</v>
      </c>
      <c r="S291" s="19">
        <v>0</v>
      </c>
      <c r="T291" s="19">
        <v>0.14199692799999999</v>
      </c>
      <c r="U291" s="19">
        <v>0.52871835700000003</v>
      </c>
    </row>
    <row r="292" spans="1:21" x14ac:dyDescent="0.2">
      <c r="A292" s="19">
        <v>36</v>
      </c>
      <c r="B292" s="19">
        <v>0</v>
      </c>
      <c r="C292" s="19">
        <v>0.124402848</v>
      </c>
      <c r="D292" s="19">
        <v>0.22538257</v>
      </c>
      <c r="R292" s="19">
        <v>36</v>
      </c>
      <c r="S292" s="19">
        <v>0</v>
      </c>
      <c r="T292" s="19">
        <v>7.5927543E-2</v>
      </c>
      <c r="U292" s="19">
        <v>0.52722305199999997</v>
      </c>
    </row>
    <row r="293" spans="1:21" x14ac:dyDescent="0.2">
      <c r="A293" s="19">
        <v>36</v>
      </c>
      <c r="B293" s="19">
        <v>1</v>
      </c>
      <c r="C293" s="19">
        <v>8.8310112999999996E-2</v>
      </c>
      <c r="D293" s="19">
        <v>0.22538257</v>
      </c>
      <c r="R293" s="19">
        <v>36</v>
      </c>
      <c r="S293" s="19">
        <v>1</v>
      </c>
      <c r="T293" s="19">
        <v>0.20657820800000001</v>
      </c>
      <c r="U293" s="19">
        <v>0.52722305199999997</v>
      </c>
    </row>
    <row r="294" spans="1:21" x14ac:dyDescent="0.2">
      <c r="A294" s="19">
        <v>30</v>
      </c>
      <c r="B294" s="19">
        <v>0</v>
      </c>
      <c r="C294" s="19">
        <v>0.217423581</v>
      </c>
      <c r="D294" s="19">
        <v>0.26132561700000001</v>
      </c>
      <c r="R294" s="19">
        <v>30</v>
      </c>
      <c r="S294" s="19">
        <v>0</v>
      </c>
      <c r="T294" s="19">
        <v>0.14047978</v>
      </c>
      <c r="U294" s="19">
        <v>0.52273431400000003</v>
      </c>
    </row>
    <row r="295" spans="1:21" x14ac:dyDescent="0.2">
      <c r="A295" s="19">
        <v>34</v>
      </c>
      <c r="B295" s="19">
        <v>0</v>
      </c>
      <c r="C295" s="19">
        <v>0.23307802999999999</v>
      </c>
      <c r="D295" s="19">
        <v>0.236961646</v>
      </c>
      <c r="R295" s="19">
        <v>34</v>
      </c>
      <c r="S295" s="19">
        <v>0</v>
      </c>
      <c r="T295" s="19">
        <v>0.14487155900000001</v>
      </c>
      <c r="U295" s="19">
        <v>0.52572725899999995</v>
      </c>
    </row>
    <row r="296" spans="1:21" x14ac:dyDescent="0.2">
      <c r="A296" s="19">
        <v>33</v>
      </c>
      <c r="B296" s="19">
        <v>0</v>
      </c>
      <c r="C296" s="19">
        <v>0.18016959399999999</v>
      </c>
      <c r="D296" s="19">
        <v>0.242902852</v>
      </c>
      <c r="R296" s="19">
        <v>33</v>
      </c>
      <c r="S296" s="19">
        <v>0</v>
      </c>
      <c r="T296" s="19">
        <v>0.113042701</v>
      </c>
      <c r="U296" s="19">
        <v>0.52497918700000001</v>
      </c>
    </row>
    <row r="297" spans="1:21" x14ac:dyDescent="0.2">
      <c r="A297" s="19">
        <v>30</v>
      </c>
      <c r="B297" s="19">
        <v>1</v>
      </c>
      <c r="C297" s="19">
        <v>4.4628210000000001E-2</v>
      </c>
      <c r="D297" s="19">
        <v>0.26132561700000001</v>
      </c>
      <c r="R297" s="19">
        <v>30</v>
      </c>
      <c r="S297" s="19">
        <v>1</v>
      </c>
      <c r="T297" s="19">
        <v>8.9270608000000001E-2</v>
      </c>
      <c r="U297" s="19">
        <v>0.52273431400000003</v>
      </c>
    </row>
    <row r="298" spans="1:21" x14ac:dyDescent="0.2">
      <c r="A298" s="19">
        <v>31</v>
      </c>
      <c r="B298" s="19">
        <v>0</v>
      </c>
      <c r="C298" s="19">
        <v>-6.7989275000000002E-2</v>
      </c>
      <c r="D298" s="19">
        <v>0.25508562600000001</v>
      </c>
      <c r="R298" s="19">
        <v>31</v>
      </c>
      <c r="S298" s="19">
        <v>0</v>
      </c>
      <c r="T298" s="19">
        <v>-4.3492334000000001E-2</v>
      </c>
      <c r="U298" s="19">
        <v>0.52348271099999999</v>
      </c>
    </row>
    <row r="299" spans="1:21" x14ac:dyDescent="0.2">
      <c r="A299" s="19">
        <v>36</v>
      </c>
      <c r="B299" s="19">
        <v>0</v>
      </c>
      <c r="C299" s="19">
        <v>0.12898374500000001</v>
      </c>
      <c r="D299" s="19">
        <v>0.22538257</v>
      </c>
      <c r="R299" s="19">
        <v>36</v>
      </c>
      <c r="S299" s="19">
        <v>0</v>
      </c>
      <c r="T299" s="19">
        <v>7.8723429999999997E-2</v>
      </c>
      <c r="U299" s="19">
        <v>0.52722305199999997</v>
      </c>
    </row>
    <row r="300" spans="1:21" x14ac:dyDescent="0.2">
      <c r="A300" s="19">
        <v>30</v>
      </c>
      <c r="B300" s="19">
        <v>0</v>
      </c>
      <c r="C300" s="19">
        <v>9.9766839999999996E-2</v>
      </c>
      <c r="D300" s="19">
        <v>0.26132561700000001</v>
      </c>
      <c r="R300" s="19">
        <v>30</v>
      </c>
      <c r="S300" s="19">
        <v>0</v>
      </c>
      <c r="T300" s="19">
        <v>6.4460457999999998E-2</v>
      </c>
      <c r="U300" s="19">
        <v>0.52273431400000003</v>
      </c>
    </row>
    <row r="301" spans="1:21" x14ac:dyDescent="0.2">
      <c r="A301" s="19">
        <v>31</v>
      </c>
      <c r="B301" s="19">
        <v>0</v>
      </c>
      <c r="C301" s="19">
        <v>0.19695594299999999</v>
      </c>
      <c r="D301" s="19">
        <v>0.25508562600000001</v>
      </c>
      <c r="R301" s="19">
        <v>31</v>
      </c>
      <c r="S301" s="19">
        <v>0</v>
      </c>
      <c r="T301" s="19">
        <v>0.12599154400000001</v>
      </c>
      <c r="U301" s="19">
        <v>0.52348271099999999</v>
      </c>
    </row>
    <row r="302" spans="1:21" x14ac:dyDescent="0.2">
      <c r="A302" s="19">
        <v>42</v>
      </c>
      <c r="B302" s="19">
        <v>0</v>
      </c>
      <c r="C302" s="19">
        <v>0.50113738100000005</v>
      </c>
      <c r="D302" s="19">
        <v>0.19309089400000001</v>
      </c>
      <c r="R302" s="19">
        <v>42</v>
      </c>
      <c r="S302" s="19">
        <v>0</v>
      </c>
      <c r="T302" s="19">
        <v>0.29083688400000002</v>
      </c>
      <c r="U302" s="19">
        <v>0.531707394</v>
      </c>
    </row>
    <row r="303" spans="1:21" x14ac:dyDescent="0.2">
      <c r="A303" s="19">
        <v>36</v>
      </c>
      <c r="B303" s="19">
        <v>0</v>
      </c>
      <c r="C303" s="19">
        <v>0.28556566900000002</v>
      </c>
      <c r="D303" s="19">
        <v>0.22538257</v>
      </c>
      <c r="R303" s="19">
        <v>36</v>
      </c>
      <c r="S303" s="19">
        <v>0</v>
      </c>
      <c r="T303" s="19">
        <v>0.17429102399999999</v>
      </c>
      <c r="U303" s="19">
        <v>0.52722305199999997</v>
      </c>
    </row>
    <row r="304" spans="1:21" x14ac:dyDescent="0.2">
      <c r="A304" s="19">
        <v>36</v>
      </c>
      <c r="B304" s="19">
        <v>1</v>
      </c>
      <c r="C304" s="19">
        <v>1.7453472000000001E-2</v>
      </c>
      <c r="D304" s="19">
        <v>0.22538257</v>
      </c>
      <c r="R304" s="19">
        <v>36</v>
      </c>
      <c r="S304" s="19">
        <v>1</v>
      </c>
      <c r="T304" s="19">
        <v>4.0827792000000002E-2</v>
      </c>
      <c r="U304" s="19">
        <v>0.52722305199999997</v>
      </c>
    </row>
    <row r="305" spans="1:21" x14ac:dyDescent="0.2">
      <c r="A305" s="19">
        <v>37</v>
      </c>
      <c r="B305" s="19">
        <v>1</v>
      </c>
      <c r="C305" s="19">
        <v>7.7528289E-2</v>
      </c>
      <c r="D305" s="19">
        <v>0.219745515</v>
      </c>
      <c r="R305" s="19">
        <v>37</v>
      </c>
      <c r="S305" s="19">
        <v>1</v>
      </c>
      <c r="T305" s="19">
        <v>0.18627306199999999</v>
      </c>
      <c r="U305" s="19">
        <v>0.52797076700000001</v>
      </c>
    </row>
    <row r="306" spans="1:21" x14ac:dyDescent="0.2">
      <c r="A306" s="19">
        <v>36</v>
      </c>
      <c r="B306" s="19">
        <v>0</v>
      </c>
      <c r="C306" s="19">
        <v>0.20849880100000001</v>
      </c>
      <c r="D306" s="19">
        <v>0.22538257</v>
      </c>
      <c r="R306" s="19">
        <v>36</v>
      </c>
      <c r="S306" s="19">
        <v>0</v>
      </c>
      <c r="T306" s="19">
        <v>0.127254336</v>
      </c>
      <c r="U306" s="19">
        <v>0.52722305199999997</v>
      </c>
    </row>
    <row r="307" spans="1:21" x14ac:dyDescent="0.2">
      <c r="A307" s="19">
        <v>34</v>
      </c>
      <c r="B307" s="19">
        <v>0</v>
      </c>
      <c r="C307" s="19">
        <v>0.157696964</v>
      </c>
      <c r="D307" s="19">
        <v>0.236961646</v>
      </c>
      <c r="R307" s="19">
        <v>34</v>
      </c>
      <c r="S307" s="19">
        <v>0</v>
      </c>
      <c r="T307" s="19">
        <v>9.8017839999999995E-2</v>
      </c>
      <c r="U307" s="19">
        <v>0.52572725899999995</v>
      </c>
    </row>
    <row r="308" spans="1:21" x14ac:dyDescent="0.2">
      <c r="A308" s="19">
        <v>30</v>
      </c>
      <c r="B308" s="19">
        <v>0</v>
      </c>
      <c r="C308" s="19">
        <v>-0.123098975</v>
      </c>
      <c r="D308" s="19">
        <v>0.26132561700000001</v>
      </c>
      <c r="R308" s="19">
        <v>30</v>
      </c>
      <c r="S308" s="19">
        <v>0</v>
      </c>
      <c r="T308" s="19">
        <v>-7.9535608999999993E-2</v>
      </c>
      <c r="U308" s="19">
        <v>0.52273431400000003</v>
      </c>
    </row>
    <row r="309" spans="1:21" x14ac:dyDescent="0.2">
      <c r="A309" s="19">
        <v>30</v>
      </c>
      <c r="B309" s="19">
        <v>0</v>
      </c>
      <c r="C309" s="19">
        <v>0.41218415000000003</v>
      </c>
      <c r="D309" s="19">
        <v>0.26132561700000001</v>
      </c>
      <c r="R309" s="19">
        <v>30</v>
      </c>
      <c r="S309" s="19">
        <v>0</v>
      </c>
      <c r="T309" s="19">
        <v>0.26631673700000003</v>
      </c>
      <c r="U309" s="19">
        <v>0.52273431400000003</v>
      </c>
    </row>
    <row r="310" spans="1:21" x14ac:dyDescent="0.2">
      <c r="A310" s="19">
        <v>31</v>
      </c>
      <c r="B310" s="19">
        <v>0</v>
      </c>
      <c r="C310" s="19">
        <v>0.27332740100000003</v>
      </c>
      <c r="D310" s="19">
        <v>0.25508562600000001</v>
      </c>
      <c r="R310" s="19">
        <v>31</v>
      </c>
      <c r="S310" s="19">
        <v>0</v>
      </c>
      <c r="T310" s="19">
        <v>0.17484590999999999</v>
      </c>
      <c r="U310" s="19">
        <v>0.52348271099999999</v>
      </c>
    </row>
    <row r="311" spans="1:21" x14ac:dyDescent="0.2">
      <c r="A311" s="19">
        <v>30</v>
      </c>
      <c r="B311" s="19">
        <v>1</v>
      </c>
      <c r="C311" s="19">
        <v>7.2888997999999997E-2</v>
      </c>
      <c r="D311" s="19">
        <v>0.26132561700000001</v>
      </c>
      <c r="R311" s="19">
        <v>30</v>
      </c>
      <c r="S311" s="19">
        <v>1</v>
      </c>
      <c r="T311" s="19">
        <v>0.14580116800000001</v>
      </c>
      <c r="U311" s="19">
        <v>0.52273431400000003</v>
      </c>
    </row>
    <row r="312" spans="1:21" x14ac:dyDescent="0.2">
      <c r="A312" s="19">
        <v>30</v>
      </c>
      <c r="B312" s="19">
        <v>0</v>
      </c>
      <c r="C312" s="19">
        <v>0.12954595199999999</v>
      </c>
      <c r="D312" s="19">
        <v>0.26132561700000001</v>
      </c>
      <c r="R312" s="19">
        <v>30</v>
      </c>
      <c r="S312" s="19">
        <v>0</v>
      </c>
      <c r="T312" s="19">
        <v>8.3701072000000001E-2</v>
      </c>
      <c r="U312" s="19">
        <v>0.52273431400000003</v>
      </c>
    </row>
    <row r="313" spans="1:21" x14ac:dyDescent="0.2">
      <c r="A313" s="19">
        <v>34</v>
      </c>
      <c r="B313" s="19">
        <v>0</v>
      </c>
      <c r="C313" s="19">
        <v>0.304201204</v>
      </c>
      <c r="D313" s="19">
        <v>0.236961646</v>
      </c>
      <c r="R313" s="19">
        <v>34</v>
      </c>
      <c r="S313" s="19">
        <v>0</v>
      </c>
      <c r="T313" s="19">
        <v>0.18907875099999999</v>
      </c>
      <c r="U313" s="19">
        <v>0.52572725899999995</v>
      </c>
    </row>
    <row r="314" spans="1:21" x14ac:dyDescent="0.2">
      <c r="A314" s="19">
        <v>42</v>
      </c>
      <c r="B314" s="19">
        <v>0</v>
      </c>
      <c r="C314" s="19">
        <v>0.41440484100000002</v>
      </c>
      <c r="D314" s="19">
        <v>0.19309089400000001</v>
      </c>
      <c r="R314" s="19">
        <v>42</v>
      </c>
      <c r="S314" s="19">
        <v>0</v>
      </c>
      <c r="T314" s="19">
        <v>0.24050134200000001</v>
      </c>
      <c r="U314" s="19">
        <v>0.531707394</v>
      </c>
    </row>
    <row r="315" spans="1:21" x14ac:dyDescent="0.2">
      <c r="A315" s="19">
        <v>30</v>
      </c>
      <c r="B315" s="19">
        <v>0</v>
      </c>
      <c r="C315" s="19">
        <v>0.20925747</v>
      </c>
      <c r="D315" s="19">
        <v>0.26132561700000001</v>
      </c>
      <c r="R315" s="19">
        <v>30</v>
      </c>
      <c r="S315" s="19">
        <v>0</v>
      </c>
      <c r="T315" s="19">
        <v>0.135203565</v>
      </c>
      <c r="U315" s="19">
        <v>0.52273431400000003</v>
      </c>
    </row>
    <row r="316" spans="1:21" x14ac:dyDescent="0.2">
      <c r="A316" s="19">
        <v>38</v>
      </c>
      <c r="B316" s="19">
        <v>0</v>
      </c>
      <c r="C316" s="19">
        <v>0.433768822</v>
      </c>
      <c r="D316" s="19">
        <v>0.21421046099999999</v>
      </c>
      <c r="R316" s="19">
        <v>38</v>
      </c>
      <c r="S316" s="19">
        <v>0</v>
      </c>
      <c r="T316" s="19">
        <v>0.260155262</v>
      </c>
      <c r="U316" s="19">
        <v>0.52871835700000003</v>
      </c>
    </row>
    <row r="317" spans="1:21" x14ac:dyDescent="0.2">
      <c r="A317" s="19">
        <v>34</v>
      </c>
      <c r="B317" s="19">
        <v>0</v>
      </c>
      <c r="C317" s="19">
        <v>0.30593682999999999</v>
      </c>
      <c r="D317" s="19">
        <v>0.236961646</v>
      </c>
      <c r="R317" s="19">
        <v>34</v>
      </c>
      <c r="S317" s="19">
        <v>0</v>
      </c>
      <c r="T317" s="19">
        <v>0.19015754300000001</v>
      </c>
      <c r="U317" s="19">
        <v>0.52572725899999995</v>
      </c>
    </row>
    <row r="318" spans="1:21" x14ac:dyDescent="0.2">
      <c r="A318" s="19">
        <v>31</v>
      </c>
      <c r="B318" s="19">
        <v>0</v>
      </c>
      <c r="C318" s="19">
        <v>0.32704846300000001</v>
      </c>
      <c r="D318" s="19">
        <v>0.25508562600000001</v>
      </c>
      <c r="R318" s="19">
        <v>31</v>
      </c>
      <c r="S318" s="19">
        <v>0</v>
      </c>
      <c r="T318" s="19">
        <v>0.209210954</v>
      </c>
      <c r="U318" s="19">
        <v>0.52348271099999999</v>
      </c>
    </row>
    <row r="319" spans="1:21" x14ac:dyDescent="0.2">
      <c r="A319" s="19">
        <v>36</v>
      </c>
      <c r="B319" s="19">
        <v>0</v>
      </c>
      <c r="C319" s="19">
        <v>0.112579707</v>
      </c>
      <c r="D319" s="19">
        <v>0.22538257</v>
      </c>
      <c r="R319" s="19">
        <v>36</v>
      </c>
      <c r="S319" s="19">
        <v>0</v>
      </c>
      <c r="T319" s="19">
        <v>6.8711454000000005E-2</v>
      </c>
      <c r="U319" s="19">
        <v>0.52722305199999997</v>
      </c>
    </row>
    <row r="320" spans="1:21" x14ac:dyDescent="0.2">
      <c r="A320" s="19">
        <v>31</v>
      </c>
      <c r="B320" s="19">
        <v>0</v>
      </c>
      <c r="C320" s="19">
        <v>0.15888798700000001</v>
      </c>
      <c r="D320" s="19">
        <v>0.25508562600000001</v>
      </c>
      <c r="R320" s="19">
        <v>31</v>
      </c>
      <c r="S320" s="19">
        <v>0</v>
      </c>
      <c r="T320" s="19">
        <v>0.101639699</v>
      </c>
      <c r="U320" s="19">
        <v>0.52348271099999999</v>
      </c>
    </row>
    <row r="321" spans="1:21" x14ac:dyDescent="0.2">
      <c r="A321" s="19">
        <v>42</v>
      </c>
      <c r="B321" s="19">
        <v>0</v>
      </c>
      <c r="C321" s="19">
        <v>0.61735346800000002</v>
      </c>
      <c r="D321" s="19">
        <v>0.19309089400000001</v>
      </c>
      <c r="R321" s="19">
        <v>42</v>
      </c>
      <c r="S321" s="19">
        <v>0</v>
      </c>
      <c r="T321" s="19">
        <v>0.35828330899999999</v>
      </c>
      <c r="U321" s="19">
        <v>0.531707394</v>
      </c>
    </row>
    <row r="322" spans="1:21" x14ac:dyDescent="0.2">
      <c r="A322" s="19">
        <v>33</v>
      </c>
      <c r="B322" s="19">
        <v>0</v>
      </c>
      <c r="C322" s="19">
        <v>0.54179510900000005</v>
      </c>
      <c r="D322" s="19">
        <v>0.242902852</v>
      </c>
      <c r="R322" s="19">
        <v>33</v>
      </c>
      <c r="S322" s="19">
        <v>0</v>
      </c>
      <c r="T322" s="19">
        <v>0.33993517699999998</v>
      </c>
      <c r="U322" s="19">
        <v>0.52497918700000001</v>
      </c>
    </row>
    <row r="323" spans="1:21" x14ac:dyDescent="0.2">
      <c r="A323" s="19">
        <v>31</v>
      </c>
      <c r="B323" s="19">
        <v>0</v>
      </c>
      <c r="C323" s="19">
        <v>0.21017159199999999</v>
      </c>
      <c r="D323" s="19">
        <v>0.25508562600000001</v>
      </c>
      <c r="R323" s="19">
        <v>31</v>
      </c>
      <c r="S323" s="19">
        <v>0</v>
      </c>
      <c r="T323" s="19">
        <v>0.13444551599999999</v>
      </c>
      <c r="U323" s="19">
        <v>0.52348271099999999</v>
      </c>
    </row>
    <row r="324" spans="1:21" x14ac:dyDescent="0.2">
      <c r="A324" s="19">
        <v>38</v>
      </c>
      <c r="B324" s="19">
        <v>0</v>
      </c>
      <c r="C324" s="19">
        <v>0.44497035000000001</v>
      </c>
      <c r="D324" s="19">
        <v>0.21421046099999999</v>
      </c>
      <c r="R324" s="19">
        <v>38</v>
      </c>
      <c r="S324" s="19">
        <v>0</v>
      </c>
      <c r="T324" s="19">
        <v>0.26687344000000002</v>
      </c>
      <c r="U324" s="19">
        <v>0.52871835700000003</v>
      </c>
    </row>
    <row r="325" spans="1:21" x14ac:dyDescent="0.2">
      <c r="A325" s="19">
        <v>37</v>
      </c>
      <c r="B325" s="19">
        <v>1</v>
      </c>
      <c r="C325" s="19">
        <v>9.7281485000000001E-2</v>
      </c>
      <c r="D325" s="19">
        <v>0.219745515</v>
      </c>
      <c r="R325" s="19">
        <v>37</v>
      </c>
      <c r="S325" s="19">
        <v>1</v>
      </c>
      <c r="T325" s="19">
        <v>0.23373300699999999</v>
      </c>
      <c r="U325" s="19">
        <v>0.52797076700000001</v>
      </c>
    </row>
    <row r="326" spans="1:21" x14ac:dyDescent="0.2">
      <c r="A326" s="19">
        <v>34</v>
      </c>
      <c r="B326" s="19">
        <v>0</v>
      </c>
      <c r="C326" s="19">
        <v>0.13475263000000001</v>
      </c>
      <c r="D326" s="19">
        <v>0.236961646</v>
      </c>
      <c r="R326" s="19">
        <v>34</v>
      </c>
      <c r="S326" s="19">
        <v>0</v>
      </c>
      <c r="T326" s="19">
        <v>8.3756601E-2</v>
      </c>
      <c r="U326" s="19">
        <v>0.52572725899999995</v>
      </c>
    </row>
    <row r="327" spans="1:21" x14ac:dyDescent="0.2">
      <c r="A327" s="19">
        <v>30</v>
      </c>
      <c r="B327" s="19">
        <v>0</v>
      </c>
      <c r="C327" s="19">
        <v>-7.7347331000000005E-2</v>
      </c>
      <c r="D327" s="19">
        <v>0.26132561700000001</v>
      </c>
      <c r="R327" s="19">
        <v>30</v>
      </c>
      <c r="S327" s="19">
        <v>0</v>
      </c>
      <c r="T327" s="19">
        <v>-4.9974966000000003E-2</v>
      </c>
      <c r="U327" s="19">
        <v>0.52273431400000003</v>
      </c>
    </row>
    <row r="328" spans="1:21" x14ac:dyDescent="0.2">
      <c r="A328" s="19">
        <v>38</v>
      </c>
      <c r="B328" s="19">
        <v>0</v>
      </c>
      <c r="C328" s="19">
        <v>0.42644401599999998</v>
      </c>
      <c r="D328" s="19">
        <v>0.21421046099999999</v>
      </c>
      <c r="R328" s="19">
        <v>38</v>
      </c>
      <c r="S328" s="19">
        <v>0</v>
      </c>
      <c r="T328" s="19">
        <v>0.25576216899999998</v>
      </c>
      <c r="U328" s="19">
        <v>0.52871835700000003</v>
      </c>
    </row>
    <row r="329" spans="1:21" x14ac:dyDescent="0.2">
      <c r="A329" s="19">
        <v>36</v>
      </c>
      <c r="B329" s="19">
        <v>1</v>
      </c>
      <c r="C329" s="19">
        <v>9.1209085999999995E-2</v>
      </c>
      <c r="D329" s="19">
        <v>0.22538257</v>
      </c>
      <c r="R329" s="19">
        <v>36</v>
      </c>
      <c r="S329" s="19">
        <v>1</v>
      </c>
      <c r="T329" s="19">
        <v>0.21335959099999999</v>
      </c>
      <c r="U329" s="19">
        <v>0.52722305199999997</v>
      </c>
    </row>
    <row r="330" spans="1:21" x14ac:dyDescent="0.2">
      <c r="A330" s="19">
        <v>36</v>
      </c>
      <c r="B330" s="19">
        <v>0</v>
      </c>
      <c r="C330" s="19">
        <v>0.28089267299999998</v>
      </c>
      <c r="D330" s="19">
        <v>0.22538257</v>
      </c>
      <c r="R330" s="19">
        <v>36</v>
      </c>
      <c r="S330" s="19">
        <v>0</v>
      </c>
      <c r="T330" s="19">
        <v>0.17143892599999999</v>
      </c>
      <c r="U330" s="19">
        <v>0.52722305199999997</v>
      </c>
    </row>
    <row r="331" spans="1:21" x14ac:dyDescent="0.2">
      <c r="A331" s="19">
        <v>36</v>
      </c>
      <c r="B331" s="19">
        <v>1</v>
      </c>
      <c r="C331" s="19">
        <v>3.6850048000000003E-2</v>
      </c>
      <c r="D331" s="19">
        <v>0.22538257</v>
      </c>
      <c r="R331" s="19">
        <v>36</v>
      </c>
      <c r="S331" s="19">
        <v>1</v>
      </c>
      <c r="T331" s="19">
        <v>8.6200964000000005E-2</v>
      </c>
      <c r="U331" s="19">
        <v>0.52722305199999997</v>
      </c>
    </row>
    <row r="332" spans="1:21" x14ac:dyDescent="0.2">
      <c r="A332" s="19">
        <v>36</v>
      </c>
      <c r="B332" s="19">
        <v>1</v>
      </c>
      <c r="C332" s="19">
        <v>0.10294853599999999</v>
      </c>
      <c r="D332" s="19">
        <v>0.22538257</v>
      </c>
      <c r="R332" s="19">
        <v>36</v>
      </c>
      <c r="S332" s="19">
        <v>1</v>
      </c>
      <c r="T332" s="19">
        <v>0.24082093500000001</v>
      </c>
      <c r="U332" s="19">
        <v>0.52722305199999997</v>
      </c>
    </row>
    <row r="333" spans="1:21" x14ac:dyDescent="0.2">
      <c r="A333" s="19">
        <v>36</v>
      </c>
      <c r="B333" s="19">
        <v>0</v>
      </c>
      <c r="C333" s="19">
        <v>0.30162307199999999</v>
      </c>
      <c r="D333" s="19">
        <v>0.22538257</v>
      </c>
      <c r="R333" s="19">
        <v>36</v>
      </c>
      <c r="S333" s="19">
        <v>0</v>
      </c>
      <c r="T333" s="19">
        <v>0.184091436</v>
      </c>
      <c r="U333" s="19">
        <v>0.52722305199999997</v>
      </c>
    </row>
    <row r="334" spans="1:21" x14ac:dyDescent="0.2">
      <c r="A334" s="19">
        <v>51</v>
      </c>
      <c r="B334" s="19">
        <v>0</v>
      </c>
      <c r="C334" s="19">
        <v>0.48362348900000002</v>
      </c>
      <c r="D334" s="19">
        <v>0.15145044599999999</v>
      </c>
      <c r="R334" s="19">
        <v>51</v>
      </c>
      <c r="S334" s="19">
        <v>0</v>
      </c>
      <c r="T334" s="19">
        <v>0.26307120299999998</v>
      </c>
      <c r="U334" s="19">
        <v>0.53842409099999999</v>
      </c>
    </row>
    <row r="335" spans="1:21" x14ac:dyDescent="0.2">
      <c r="A335" s="19">
        <v>26</v>
      </c>
      <c r="B335" s="19">
        <v>0</v>
      </c>
      <c r="C335" s="19">
        <v>0.305183496</v>
      </c>
      <c r="D335" s="19">
        <v>0.28725159900000002</v>
      </c>
      <c r="R335" s="19">
        <v>26</v>
      </c>
      <c r="S335" s="19">
        <v>0</v>
      </c>
      <c r="T335" s="19">
        <v>0.20563708999999999</v>
      </c>
      <c r="U335" s="19">
        <v>0.51973973500000004</v>
      </c>
    </row>
    <row r="336" spans="1:21" x14ac:dyDescent="0.2">
      <c r="A336" s="19">
        <v>36</v>
      </c>
      <c r="B336" s="19">
        <v>0</v>
      </c>
      <c r="C336" s="19">
        <v>8.5663612E-2</v>
      </c>
      <c r="D336" s="19">
        <v>0.22538257</v>
      </c>
      <c r="R336" s="19">
        <v>36</v>
      </c>
      <c r="S336" s="19">
        <v>0</v>
      </c>
      <c r="T336" s="19">
        <v>5.2283590999999997E-2</v>
      </c>
      <c r="U336" s="19">
        <v>0.52722305199999997</v>
      </c>
    </row>
    <row r="337" spans="1:21" x14ac:dyDescent="0.2">
      <c r="A337" s="19">
        <v>31</v>
      </c>
      <c r="B337" s="19">
        <v>0</v>
      </c>
      <c r="C337" s="19">
        <v>0.431729953</v>
      </c>
      <c r="D337" s="19">
        <v>0.25508562600000001</v>
      </c>
      <c r="R337" s="19">
        <v>31</v>
      </c>
      <c r="S337" s="19">
        <v>0</v>
      </c>
      <c r="T337" s="19">
        <v>0.27617508000000002</v>
      </c>
      <c r="U337" s="19">
        <v>0.52348271099999999</v>
      </c>
    </row>
    <row r="338" spans="1:21" x14ac:dyDescent="0.2">
      <c r="A338" s="19">
        <v>33</v>
      </c>
      <c r="B338" s="19">
        <v>0</v>
      </c>
      <c r="C338" s="19">
        <v>0.180541222</v>
      </c>
      <c r="D338" s="19">
        <v>0.242902852</v>
      </c>
      <c r="R338" s="19">
        <v>33</v>
      </c>
      <c r="S338" s="19">
        <v>0</v>
      </c>
      <c r="T338" s="19">
        <v>0.11327587</v>
      </c>
      <c r="U338" s="19">
        <v>0.52497918700000001</v>
      </c>
    </row>
    <row r="339" spans="1:21" x14ac:dyDescent="0.2">
      <c r="A339" s="19">
        <v>31</v>
      </c>
      <c r="B339" s="19">
        <v>0</v>
      </c>
      <c r="C339" s="19">
        <v>0.47111179600000003</v>
      </c>
      <c r="D339" s="19">
        <v>0.25508562600000001</v>
      </c>
      <c r="R339" s="19">
        <v>31</v>
      </c>
      <c r="S339" s="19">
        <v>0</v>
      </c>
      <c r="T339" s="19">
        <v>0.30136741</v>
      </c>
      <c r="U339" s="19">
        <v>0.52348271099999999</v>
      </c>
    </row>
    <row r="340" spans="1:21" x14ac:dyDescent="0.2">
      <c r="A340" s="19">
        <v>31</v>
      </c>
      <c r="B340" s="19">
        <v>0</v>
      </c>
      <c r="C340" s="19">
        <v>0.47384275599999998</v>
      </c>
      <c r="D340" s="19">
        <v>0.25508562600000001</v>
      </c>
      <c r="R340" s="19">
        <v>31</v>
      </c>
      <c r="S340" s="19">
        <v>0</v>
      </c>
      <c r="T340" s="19">
        <v>0.30311438899999998</v>
      </c>
      <c r="U340" s="19">
        <v>0.52348271099999999</v>
      </c>
    </row>
    <row r="341" spans="1:21" x14ac:dyDescent="0.2">
      <c r="A341" s="19">
        <v>34</v>
      </c>
      <c r="B341" s="19">
        <v>0</v>
      </c>
      <c r="C341" s="19">
        <v>0.114063394</v>
      </c>
      <c r="D341" s="19">
        <v>0.236961646</v>
      </c>
      <c r="R341" s="19">
        <v>34</v>
      </c>
      <c r="S341" s="19">
        <v>0</v>
      </c>
      <c r="T341" s="19">
        <v>7.0897036999999996E-2</v>
      </c>
      <c r="U341" s="19">
        <v>0.52572725899999995</v>
      </c>
    </row>
    <row r="342" spans="1:21" x14ac:dyDescent="0.2">
      <c r="A342" s="19">
        <v>36</v>
      </c>
      <c r="B342" s="19">
        <v>1</v>
      </c>
      <c r="C342" s="19">
        <v>8.9417267999999994E-2</v>
      </c>
      <c r="D342" s="19">
        <v>0.22538257</v>
      </c>
      <c r="R342" s="19">
        <v>36</v>
      </c>
      <c r="S342" s="19">
        <v>1</v>
      </c>
      <c r="T342" s="19">
        <v>0.20916810399999999</v>
      </c>
      <c r="U342" s="19">
        <v>0.52722305199999997</v>
      </c>
    </row>
    <row r="343" spans="1:21" x14ac:dyDescent="0.2">
      <c r="A343" s="19">
        <v>36</v>
      </c>
      <c r="B343" s="19">
        <v>1</v>
      </c>
      <c r="C343" s="19">
        <v>5.7341412000000001E-2</v>
      </c>
      <c r="D343" s="19">
        <v>0.22538257</v>
      </c>
      <c r="R343" s="19">
        <v>36</v>
      </c>
      <c r="S343" s="19">
        <v>1</v>
      </c>
      <c r="T343" s="19">
        <v>0.13413510300000001</v>
      </c>
      <c r="U343" s="19">
        <v>0.52722305199999997</v>
      </c>
    </row>
    <row r="344" spans="1:21" x14ac:dyDescent="0.2">
      <c r="A344" s="19">
        <v>42</v>
      </c>
      <c r="B344" s="19">
        <v>0</v>
      </c>
      <c r="C344" s="19">
        <v>0.261811344</v>
      </c>
      <c r="D344" s="19">
        <v>0.19309089400000001</v>
      </c>
      <c r="R344" s="19">
        <v>42</v>
      </c>
      <c r="S344" s="19">
        <v>0</v>
      </c>
      <c r="T344" s="19">
        <v>0.151943156</v>
      </c>
      <c r="U344" s="19">
        <v>0.531707394</v>
      </c>
    </row>
    <row r="345" spans="1:21" x14ac:dyDescent="0.2">
      <c r="A345" s="19">
        <v>38</v>
      </c>
      <c r="B345" s="19">
        <v>1</v>
      </c>
      <c r="C345" s="19">
        <v>6.8223205999999995E-2</v>
      </c>
      <c r="D345" s="19">
        <v>0.21421046099999999</v>
      </c>
      <c r="R345" s="19">
        <v>38</v>
      </c>
      <c r="S345" s="19">
        <v>1</v>
      </c>
      <c r="T345" s="19">
        <v>0.16838982199999999</v>
      </c>
      <c r="U345" s="19">
        <v>0.52871835700000003</v>
      </c>
    </row>
    <row r="346" spans="1:21" x14ac:dyDescent="0.2">
      <c r="A346" s="19">
        <v>31</v>
      </c>
      <c r="B346" s="19">
        <v>0</v>
      </c>
      <c r="C346" s="19">
        <v>-9.0017939000000005E-2</v>
      </c>
      <c r="D346" s="19">
        <v>0.25508562600000001</v>
      </c>
      <c r="R346" s="19">
        <v>31</v>
      </c>
      <c r="S346" s="19">
        <v>0</v>
      </c>
      <c r="T346" s="19">
        <v>-5.7583939000000001E-2</v>
      </c>
      <c r="U346" s="19">
        <v>0.52348271099999999</v>
      </c>
    </row>
    <row r="347" spans="1:21" x14ac:dyDescent="0.2">
      <c r="A347" s="19">
        <v>30</v>
      </c>
      <c r="B347" s="19">
        <v>0</v>
      </c>
      <c r="C347" s="19">
        <v>0.111577833</v>
      </c>
      <c r="D347" s="19">
        <v>0.26132561700000001</v>
      </c>
      <c r="R347" s="19">
        <v>30</v>
      </c>
      <c r="S347" s="19">
        <v>0</v>
      </c>
      <c r="T347" s="19">
        <v>7.2091671999999996E-2</v>
      </c>
      <c r="U347" s="19">
        <v>0.52273431400000003</v>
      </c>
    </row>
    <row r="348" spans="1:21" x14ac:dyDescent="0.2">
      <c r="A348" s="19">
        <v>31</v>
      </c>
      <c r="B348" s="19">
        <v>1</v>
      </c>
      <c r="C348" s="19">
        <v>0.112746866</v>
      </c>
      <c r="D348" s="19">
        <v>0.25508562600000001</v>
      </c>
      <c r="R348" s="19">
        <v>31</v>
      </c>
      <c r="S348" s="19">
        <v>1</v>
      </c>
      <c r="T348" s="19">
        <v>0.23137734500000001</v>
      </c>
      <c r="U348" s="19">
        <v>0.52348271099999999</v>
      </c>
    </row>
    <row r="349" spans="1:21" x14ac:dyDescent="0.2">
      <c r="A349" s="19">
        <v>31</v>
      </c>
      <c r="B349" s="19">
        <v>0</v>
      </c>
      <c r="C349" s="19">
        <v>0.29746962799999999</v>
      </c>
      <c r="D349" s="19">
        <v>0.25508562600000001</v>
      </c>
      <c r="R349" s="19">
        <v>31</v>
      </c>
      <c r="S349" s="19">
        <v>0</v>
      </c>
      <c r="T349" s="19">
        <v>0.19028955</v>
      </c>
      <c r="U349" s="19">
        <v>0.52348271099999999</v>
      </c>
    </row>
    <row r="350" spans="1:21" x14ac:dyDescent="0.2">
      <c r="A350" s="19">
        <v>36</v>
      </c>
      <c r="B350" s="19">
        <v>0</v>
      </c>
      <c r="C350" s="19">
        <v>0.31381486800000002</v>
      </c>
      <c r="D350" s="19">
        <v>0.22538257</v>
      </c>
      <c r="R350" s="19">
        <v>36</v>
      </c>
      <c r="S350" s="19">
        <v>0</v>
      </c>
      <c r="T350" s="19">
        <v>0.19153252900000001</v>
      </c>
      <c r="U350" s="19">
        <v>0.52722305199999997</v>
      </c>
    </row>
    <row r="351" spans="1:21" x14ac:dyDescent="0.2">
      <c r="A351" s="19">
        <v>36</v>
      </c>
      <c r="B351" s="19">
        <v>0</v>
      </c>
      <c r="C351" s="19">
        <v>-8.3886212000000002E-2</v>
      </c>
      <c r="D351" s="19">
        <v>0.22538257</v>
      </c>
      <c r="R351" s="19">
        <v>36</v>
      </c>
      <c r="S351" s="19">
        <v>0</v>
      </c>
      <c r="T351" s="19">
        <v>-5.1198779999999999E-2</v>
      </c>
      <c r="U351" s="19">
        <v>0.52722305199999997</v>
      </c>
    </row>
    <row r="352" spans="1:21" x14ac:dyDescent="0.2">
      <c r="A352" s="19">
        <v>33</v>
      </c>
      <c r="B352" s="19">
        <v>0</v>
      </c>
      <c r="C352" s="19">
        <v>0.279065279</v>
      </c>
      <c r="D352" s="19">
        <v>0.242902852</v>
      </c>
      <c r="R352" s="19">
        <v>33</v>
      </c>
      <c r="S352" s="19">
        <v>0</v>
      </c>
      <c r="T352" s="19">
        <v>0.175092214</v>
      </c>
      <c r="U352" s="19">
        <v>0.52497918700000001</v>
      </c>
    </row>
    <row r="353" spans="1:21" x14ac:dyDescent="0.2">
      <c r="A353" s="19">
        <v>42</v>
      </c>
      <c r="B353" s="19">
        <v>0</v>
      </c>
      <c r="C353" s="19">
        <v>0.48853612099999999</v>
      </c>
      <c r="D353" s="19">
        <v>0.19309089400000001</v>
      </c>
      <c r="R353" s="19">
        <v>42</v>
      </c>
      <c r="S353" s="19">
        <v>0</v>
      </c>
      <c r="T353" s="19">
        <v>0.28352369700000002</v>
      </c>
      <c r="U353" s="19">
        <v>0.531707394</v>
      </c>
    </row>
    <row r="354" spans="1:21" x14ac:dyDescent="0.2">
      <c r="A354" s="19">
        <v>31</v>
      </c>
      <c r="B354" s="19">
        <v>0</v>
      </c>
      <c r="C354" s="19">
        <v>0.39114770799999998</v>
      </c>
      <c r="D354" s="19">
        <v>0.25508562600000001</v>
      </c>
      <c r="R354" s="19">
        <v>31</v>
      </c>
      <c r="S354" s="19">
        <v>0</v>
      </c>
      <c r="T354" s="19">
        <v>0.25021485900000001</v>
      </c>
      <c r="U354" s="19">
        <v>0.52348271099999999</v>
      </c>
    </row>
    <row r="355" spans="1:21" x14ac:dyDescent="0.2">
      <c r="A355" s="19">
        <v>34</v>
      </c>
      <c r="B355" s="19">
        <v>0</v>
      </c>
      <c r="C355" s="19">
        <v>0.33508922299999999</v>
      </c>
      <c r="D355" s="19">
        <v>0.236961646</v>
      </c>
      <c r="R355" s="19">
        <v>34</v>
      </c>
      <c r="S355" s="19">
        <v>0</v>
      </c>
      <c r="T355" s="19">
        <v>0.208277452</v>
      </c>
      <c r="U355" s="19">
        <v>0.52572725899999995</v>
      </c>
    </row>
    <row r="356" spans="1:21" x14ac:dyDescent="0.2">
      <c r="A356" s="19">
        <v>34</v>
      </c>
      <c r="B356" s="19">
        <v>1</v>
      </c>
      <c r="C356" s="19">
        <v>4.9726931000000002E-2</v>
      </c>
      <c r="D356" s="19">
        <v>0.236961646</v>
      </c>
      <c r="R356" s="19">
        <v>34</v>
      </c>
      <c r="S356" s="19">
        <v>1</v>
      </c>
      <c r="T356" s="19">
        <v>0.11032504</v>
      </c>
      <c r="U356" s="19">
        <v>0.52572725899999995</v>
      </c>
    </row>
    <row r="357" spans="1:21" x14ac:dyDescent="0.2">
      <c r="A357" s="19">
        <v>36</v>
      </c>
      <c r="B357" s="19">
        <v>0</v>
      </c>
      <c r="C357" s="19">
        <v>0.16063090299999999</v>
      </c>
      <c r="D357" s="19">
        <v>0.22538257</v>
      </c>
      <c r="R357" s="19">
        <v>36</v>
      </c>
      <c r="S357" s="19">
        <v>0</v>
      </c>
      <c r="T357" s="19">
        <v>9.8038832000000006E-2</v>
      </c>
      <c r="U357" s="19">
        <v>0.52722305199999997</v>
      </c>
    </row>
    <row r="358" spans="1:21" x14ac:dyDescent="0.2">
      <c r="A358" s="19">
        <v>38</v>
      </c>
      <c r="B358" s="19">
        <v>0</v>
      </c>
      <c r="C358" s="19">
        <v>0.27213288800000002</v>
      </c>
      <c r="D358" s="19">
        <v>0.21421046099999999</v>
      </c>
      <c r="R358" s="19">
        <v>38</v>
      </c>
      <c r="S358" s="19">
        <v>0</v>
      </c>
      <c r="T358" s="19">
        <v>0.163213212</v>
      </c>
      <c r="U358" s="19">
        <v>0.52871835700000003</v>
      </c>
    </row>
    <row r="359" spans="1:21" x14ac:dyDescent="0.2">
      <c r="A359" s="19">
        <v>38</v>
      </c>
      <c r="B359" s="19">
        <v>0</v>
      </c>
      <c r="C359" s="19">
        <v>0.139125428</v>
      </c>
      <c r="D359" s="19">
        <v>0.21421046099999999</v>
      </c>
      <c r="R359" s="19">
        <v>38</v>
      </c>
      <c r="S359" s="19">
        <v>0</v>
      </c>
      <c r="T359" s="19">
        <v>8.3441248999999995E-2</v>
      </c>
      <c r="U359" s="19">
        <v>0.52871835700000003</v>
      </c>
    </row>
    <row r="360" spans="1:21" x14ac:dyDescent="0.2">
      <c r="A360" s="19">
        <v>36</v>
      </c>
      <c r="B360" s="19">
        <v>0</v>
      </c>
      <c r="C360" s="19">
        <v>9.5057530000000001E-2</v>
      </c>
      <c r="D360" s="19">
        <v>0.22538257</v>
      </c>
      <c r="R360" s="19">
        <v>36</v>
      </c>
      <c r="S360" s="19">
        <v>0</v>
      </c>
      <c r="T360" s="19">
        <v>5.8017038E-2</v>
      </c>
      <c r="U360" s="19">
        <v>0.52722305199999997</v>
      </c>
    </row>
    <row r="361" spans="1:21" x14ac:dyDescent="0.2">
      <c r="A361" s="19">
        <v>37</v>
      </c>
      <c r="B361" s="19">
        <v>0</v>
      </c>
      <c r="C361" s="19">
        <v>0.56018206599999998</v>
      </c>
      <c r="D361" s="19">
        <v>0.219745515</v>
      </c>
      <c r="R361" s="19">
        <v>37</v>
      </c>
      <c r="S361" s="19">
        <v>0</v>
      </c>
      <c r="T361" s="19">
        <v>0.33889239500000001</v>
      </c>
      <c r="U361" s="19">
        <v>0.52797076700000001</v>
      </c>
    </row>
    <row r="362" spans="1:21" x14ac:dyDescent="0.2">
      <c r="A362" s="19">
        <v>51</v>
      </c>
      <c r="B362" s="19">
        <v>0</v>
      </c>
      <c r="C362" s="19">
        <v>0.35164455500000003</v>
      </c>
      <c r="D362" s="19">
        <v>0.15145044599999999</v>
      </c>
      <c r="R362" s="19">
        <v>51</v>
      </c>
      <c r="S362" s="19">
        <v>0</v>
      </c>
      <c r="T362" s="19">
        <v>0.191280114</v>
      </c>
      <c r="U362" s="19">
        <v>0.53842409099999999</v>
      </c>
    </row>
    <row r="363" spans="1:21" x14ac:dyDescent="0.2">
      <c r="A363" s="19">
        <v>31</v>
      </c>
      <c r="B363" s="19">
        <v>1</v>
      </c>
      <c r="C363" s="19">
        <v>9.3579798000000006E-2</v>
      </c>
      <c r="D363" s="19">
        <v>0.25508562600000001</v>
      </c>
      <c r="R363" s="19">
        <v>31</v>
      </c>
      <c r="S363" s="19">
        <v>1</v>
      </c>
      <c r="T363" s="19">
        <v>0.19204299</v>
      </c>
      <c r="U363" s="19">
        <v>0.52348271099999999</v>
      </c>
    </row>
    <row r="364" spans="1:21" x14ac:dyDescent="0.2">
      <c r="A364" s="19">
        <v>33</v>
      </c>
      <c r="B364" s="19">
        <v>1</v>
      </c>
      <c r="C364" s="19">
        <v>9.4481175000000001E-2</v>
      </c>
      <c r="D364" s="19">
        <v>0.242902852</v>
      </c>
      <c r="R364" s="19">
        <v>33</v>
      </c>
      <c r="S364" s="19">
        <v>1</v>
      </c>
      <c r="T364" s="19">
        <v>0.20419954000000001</v>
      </c>
      <c r="U364" s="19">
        <v>0.52497918700000001</v>
      </c>
    </row>
    <row r="365" spans="1:21" x14ac:dyDescent="0.2">
      <c r="A365" s="19">
        <v>42</v>
      </c>
      <c r="B365" s="19">
        <v>0</v>
      </c>
      <c r="C365" s="19">
        <v>0.228062338</v>
      </c>
      <c r="D365" s="19">
        <v>0.19309089400000001</v>
      </c>
      <c r="R365" s="19">
        <v>42</v>
      </c>
      <c r="S365" s="19">
        <v>0</v>
      </c>
      <c r="T365" s="19">
        <v>0.132356799</v>
      </c>
      <c r="U365" s="19">
        <v>0.531707394</v>
      </c>
    </row>
    <row r="366" spans="1:21" x14ac:dyDescent="0.2">
      <c r="A366" s="19">
        <v>30</v>
      </c>
      <c r="B366" s="19">
        <v>0</v>
      </c>
      <c r="C366" s="19">
        <v>0.135544685</v>
      </c>
      <c r="D366" s="19">
        <v>0.26132561700000001</v>
      </c>
      <c r="R366" s="19">
        <v>30</v>
      </c>
      <c r="S366" s="19">
        <v>0</v>
      </c>
      <c r="T366" s="19">
        <v>8.7576920000000003E-2</v>
      </c>
      <c r="U366" s="19">
        <v>0.52273431400000003</v>
      </c>
    </row>
    <row r="367" spans="1:21" x14ac:dyDescent="0.2">
      <c r="A367" s="19">
        <v>30</v>
      </c>
      <c r="B367" s="19">
        <v>1</v>
      </c>
      <c r="C367" s="19">
        <v>5.6192841E-2</v>
      </c>
      <c r="D367" s="19">
        <v>0.26132561700000001</v>
      </c>
      <c r="R367" s="19">
        <v>30</v>
      </c>
      <c r="S367" s="19">
        <v>1</v>
      </c>
      <c r="T367" s="19">
        <v>0.11240354800000001</v>
      </c>
      <c r="U367" s="19">
        <v>0.52273431400000003</v>
      </c>
    </row>
    <row r="368" spans="1:21" x14ac:dyDescent="0.2">
      <c r="A368" s="19">
        <v>36</v>
      </c>
      <c r="B368" s="19">
        <v>0</v>
      </c>
      <c r="C368" s="19">
        <v>-0.220935722</v>
      </c>
      <c r="D368" s="19">
        <v>0.22538257</v>
      </c>
      <c r="R368" s="19">
        <v>36</v>
      </c>
      <c r="S368" s="19">
        <v>0</v>
      </c>
      <c r="T368" s="19">
        <v>-0.134845037</v>
      </c>
      <c r="U368" s="19">
        <v>0.52722305199999997</v>
      </c>
    </row>
    <row r="369" spans="1:21" x14ac:dyDescent="0.2">
      <c r="A369" s="19">
        <v>30</v>
      </c>
      <c r="B369" s="19">
        <v>0</v>
      </c>
      <c r="C369" s="19">
        <v>0.277979849</v>
      </c>
      <c r="D369" s="19">
        <v>0.26132561700000001</v>
      </c>
      <c r="R369" s="19">
        <v>30</v>
      </c>
      <c r="S369" s="19">
        <v>0</v>
      </c>
      <c r="T369" s="19">
        <v>0.17960585400000001</v>
      </c>
      <c r="U369" s="19">
        <v>0.52273431400000003</v>
      </c>
    </row>
    <row r="370" spans="1:21" x14ac:dyDescent="0.2">
      <c r="A370" s="19">
        <v>33</v>
      </c>
      <c r="B370" s="19">
        <v>1</v>
      </c>
      <c r="C370" s="19">
        <v>8.3673722000000006E-2</v>
      </c>
      <c r="D370" s="19">
        <v>0.242902852</v>
      </c>
      <c r="R370" s="19">
        <v>33</v>
      </c>
      <c r="S370" s="19">
        <v>1</v>
      </c>
      <c r="T370" s="19">
        <v>0.180841692</v>
      </c>
      <c r="U370" s="19">
        <v>0.52497918700000001</v>
      </c>
    </row>
    <row r="371" spans="1:21" x14ac:dyDescent="0.2">
      <c r="A371" s="19">
        <v>31</v>
      </c>
      <c r="B371" s="19">
        <v>0</v>
      </c>
      <c r="C371" s="19">
        <v>0.46996225800000002</v>
      </c>
      <c r="D371" s="19">
        <v>0.25508562600000001</v>
      </c>
      <c r="R371" s="19">
        <v>31</v>
      </c>
      <c r="S371" s="19">
        <v>0</v>
      </c>
      <c r="T371" s="19">
        <v>0.30063205700000001</v>
      </c>
      <c r="U371" s="19">
        <v>0.52348271099999999</v>
      </c>
    </row>
    <row r="372" spans="1:21" x14ac:dyDescent="0.2">
      <c r="A372" s="19">
        <v>38</v>
      </c>
      <c r="B372" s="19">
        <v>0</v>
      </c>
      <c r="C372" s="19">
        <v>0.100228442</v>
      </c>
      <c r="D372" s="19">
        <v>0.21421046099999999</v>
      </c>
      <c r="R372" s="19">
        <v>38</v>
      </c>
      <c r="S372" s="19">
        <v>0</v>
      </c>
      <c r="T372" s="19">
        <v>6.0112565E-2</v>
      </c>
      <c r="U372" s="19">
        <v>0.52871835700000003</v>
      </c>
    </row>
    <row r="373" spans="1:21" x14ac:dyDescent="0.2">
      <c r="A373" s="19">
        <v>38</v>
      </c>
      <c r="B373" s="19">
        <v>0</v>
      </c>
      <c r="C373" s="19">
        <v>0.52045277999999995</v>
      </c>
      <c r="D373" s="19">
        <v>0.21421046099999999</v>
      </c>
      <c r="R373" s="19">
        <v>38</v>
      </c>
      <c r="S373" s="19">
        <v>0</v>
      </c>
      <c r="T373" s="19">
        <v>0.31214444699999999</v>
      </c>
      <c r="U373" s="19">
        <v>0.52871835700000003</v>
      </c>
    </row>
    <row r="374" spans="1:21" x14ac:dyDescent="0.2">
      <c r="A374" s="19">
        <v>38</v>
      </c>
      <c r="B374" s="19">
        <v>1</v>
      </c>
      <c r="C374" s="19">
        <v>2.2698666999999999E-2</v>
      </c>
      <c r="D374" s="19">
        <v>0.21421046099999999</v>
      </c>
      <c r="R374" s="19">
        <v>38</v>
      </c>
      <c r="S374" s="19">
        <v>1</v>
      </c>
      <c r="T374" s="19">
        <v>5.6025283000000002E-2</v>
      </c>
      <c r="U374" s="19">
        <v>0.52871835700000003</v>
      </c>
    </row>
    <row r="375" spans="1:21" x14ac:dyDescent="0.2">
      <c r="A375" s="19">
        <v>36</v>
      </c>
      <c r="B375" s="19">
        <v>0</v>
      </c>
      <c r="C375" s="19">
        <v>4.0550491000000001E-2</v>
      </c>
      <c r="D375" s="19">
        <v>0.22538257</v>
      </c>
      <c r="R375" s="19">
        <v>36</v>
      </c>
      <c r="S375" s="19">
        <v>0</v>
      </c>
      <c r="T375" s="19">
        <v>2.4749427000000001E-2</v>
      </c>
      <c r="U375" s="19">
        <v>0.52722305199999997</v>
      </c>
    </row>
    <row r="376" spans="1:21" x14ac:dyDescent="0.2">
      <c r="A376" s="19">
        <v>36</v>
      </c>
      <c r="B376" s="19">
        <v>0</v>
      </c>
      <c r="C376" s="19">
        <v>0.32425949700000001</v>
      </c>
      <c r="D376" s="19">
        <v>0.22538257</v>
      </c>
      <c r="R376" s="19">
        <v>36</v>
      </c>
      <c r="S376" s="19">
        <v>0</v>
      </c>
      <c r="T376" s="19">
        <v>0.197907263</v>
      </c>
      <c r="U376" s="19">
        <v>0.52722305199999997</v>
      </c>
    </row>
    <row r="377" spans="1:21" x14ac:dyDescent="0.2">
      <c r="A377" s="19">
        <v>42</v>
      </c>
      <c r="B377" s="19">
        <v>0</v>
      </c>
      <c r="C377" s="19">
        <v>7.6179566000000004E-2</v>
      </c>
      <c r="D377" s="19">
        <v>0.19309089400000001</v>
      </c>
      <c r="R377" s="19">
        <v>42</v>
      </c>
      <c r="S377" s="19">
        <v>0</v>
      </c>
      <c r="T377" s="19">
        <v>4.4211085999999997E-2</v>
      </c>
      <c r="U377" s="19">
        <v>0.531707394</v>
      </c>
    </row>
    <row r="378" spans="1:21" x14ac:dyDescent="0.2">
      <c r="A378" s="19">
        <v>36</v>
      </c>
      <c r="B378" s="19">
        <v>0</v>
      </c>
      <c r="C378" s="19">
        <v>0.40683167799999997</v>
      </c>
      <c r="D378" s="19">
        <v>0.22538257</v>
      </c>
      <c r="R378" s="19">
        <v>36</v>
      </c>
      <c r="S378" s="19">
        <v>0</v>
      </c>
      <c r="T378" s="19">
        <v>0.248304042</v>
      </c>
      <c r="U378" s="19">
        <v>0.52722305199999997</v>
      </c>
    </row>
    <row r="379" spans="1:21" x14ac:dyDescent="0.2">
      <c r="A379" s="19">
        <v>36</v>
      </c>
      <c r="B379" s="19">
        <v>0</v>
      </c>
      <c r="C379" s="19">
        <v>0.38345961000000001</v>
      </c>
      <c r="D379" s="19">
        <v>0.22538257</v>
      </c>
      <c r="R379" s="19">
        <v>36</v>
      </c>
      <c r="S379" s="19">
        <v>0</v>
      </c>
      <c r="T379" s="19">
        <v>0.23403922599999999</v>
      </c>
      <c r="U379" s="19">
        <v>0.52722305199999997</v>
      </c>
    </row>
    <row r="380" spans="1:21" x14ac:dyDescent="0.2">
      <c r="A380" s="19">
        <v>36</v>
      </c>
      <c r="B380" s="19">
        <v>0</v>
      </c>
      <c r="C380" s="19">
        <v>0.28027623499999998</v>
      </c>
      <c r="D380" s="19">
        <v>0.22538257</v>
      </c>
      <c r="R380" s="19">
        <v>36</v>
      </c>
      <c r="S380" s="19">
        <v>0</v>
      </c>
      <c r="T380" s="19">
        <v>0.17106269199999999</v>
      </c>
      <c r="U380" s="19">
        <v>0.52722305199999997</v>
      </c>
    </row>
    <row r="381" spans="1:21" x14ac:dyDescent="0.2">
      <c r="A381" s="19">
        <v>37</v>
      </c>
      <c r="B381" s="19">
        <v>0</v>
      </c>
      <c r="C381" s="19">
        <v>0.46723227099999998</v>
      </c>
      <c r="D381" s="19">
        <v>0.219745515</v>
      </c>
      <c r="R381" s="19">
        <v>37</v>
      </c>
      <c r="S381" s="19">
        <v>0</v>
      </c>
      <c r="T381" s="19">
        <v>0.28266071500000001</v>
      </c>
      <c r="U381" s="19">
        <v>0.52797076700000001</v>
      </c>
    </row>
    <row r="382" spans="1:21" x14ac:dyDescent="0.2">
      <c r="A382" s="19">
        <v>38</v>
      </c>
      <c r="B382" s="19">
        <v>0</v>
      </c>
      <c r="C382" s="19">
        <v>0.44217522199999998</v>
      </c>
      <c r="D382" s="19">
        <v>0.21421046099999999</v>
      </c>
      <c r="R382" s="19">
        <v>38</v>
      </c>
      <c r="S382" s="19">
        <v>0</v>
      </c>
      <c r="T382" s="19">
        <v>0.26519704700000002</v>
      </c>
      <c r="U382" s="19">
        <v>0.52871835700000003</v>
      </c>
    </row>
    <row r="383" spans="1:21" x14ac:dyDescent="0.2">
      <c r="A383" s="19">
        <v>36</v>
      </c>
      <c r="B383" s="19">
        <v>0</v>
      </c>
      <c r="C383" s="19">
        <v>0.174832875</v>
      </c>
      <c r="D383" s="19">
        <v>0.22538257</v>
      </c>
      <c r="R383" s="19">
        <v>36</v>
      </c>
      <c r="S383" s="19">
        <v>0</v>
      </c>
      <c r="T383" s="19">
        <v>0.106706807</v>
      </c>
      <c r="U383" s="19">
        <v>0.52722305199999997</v>
      </c>
    </row>
    <row r="384" spans="1:21" x14ac:dyDescent="0.2">
      <c r="A384" s="19">
        <v>38</v>
      </c>
      <c r="B384" s="19">
        <v>0</v>
      </c>
      <c r="C384" s="19">
        <v>0.230184008</v>
      </c>
      <c r="D384" s="19">
        <v>0.21421046099999999</v>
      </c>
      <c r="R384" s="19">
        <v>38</v>
      </c>
      <c r="S384" s="19">
        <v>0</v>
      </c>
      <c r="T384" s="19">
        <v>0.13805413799999999</v>
      </c>
      <c r="U384" s="19">
        <v>0.52871835700000003</v>
      </c>
    </row>
    <row r="385" spans="1:21" x14ac:dyDescent="0.2">
      <c r="A385" s="19">
        <v>37</v>
      </c>
      <c r="B385" s="19">
        <v>0</v>
      </c>
      <c r="C385" s="19">
        <v>0.28206438700000003</v>
      </c>
      <c r="D385" s="19">
        <v>0.219745515</v>
      </c>
      <c r="R385" s="19">
        <v>37</v>
      </c>
      <c r="S385" s="19">
        <v>0</v>
      </c>
      <c r="T385" s="19">
        <v>0.17064001400000001</v>
      </c>
      <c r="U385" s="19">
        <v>0.52797076700000001</v>
      </c>
    </row>
    <row r="386" spans="1:21" x14ac:dyDescent="0.2">
      <c r="A386" s="19">
        <v>36</v>
      </c>
      <c r="B386" s="19">
        <v>0</v>
      </c>
      <c r="C386" s="19">
        <v>0.43110908100000001</v>
      </c>
      <c r="D386" s="19">
        <v>0.22538257</v>
      </c>
      <c r="R386" s="19">
        <v>36</v>
      </c>
      <c r="S386" s="19">
        <v>0</v>
      </c>
      <c r="T386" s="19">
        <v>0.263121416</v>
      </c>
      <c r="U386" s="19">
        <v>0.52722305199999997</v>
      </c>
    </row>
    <row r="387" spans="1:21" x14ac:dyDescent="0.2">
      <c r="A387" s="19">
        <v>36</v>
      </c>
      <c r="B387" s="19">
        <v>0</v>
      </c>
      <c r="C387" s="19">
        <v>0.28060697600000001</v>
      </c>
      <c r="D387" s="19">
        <v>0.22538257</v>
      </c>
      <c r="R387" s="19">
        <v>36</v>
      </c>
      <c r="S387" s="19">
        <v>0</v>
      </c>
      <c r="T387" s="19">
        <v>0.17126455500000001</v>
      </c>
      <c r="U387" s="19">
        <v>0.52722305199999997</v>
      </c>
    </row>
    <row r="388" spans="1:21" x14ac:dyDescent="0.2">
      <c r="A388" s="19">
        <v>37</v>
      </c>
      <c r="B388" s="19">
        <v>0</v>
      </c>
      <c r="C388" s="19">
        <v>0.18023911500000001</v>
      </c>
      <c r="D388" s="19">
        <v>0.219745515</v>
      </c>
      <c r="R388" s="19">
        <v>37</v>
      </c>
      <c r="S388" s="19">
        <v>0</v>
      </c>
      <c r="T388" s="19">
        <v>0.10903895199999999</v>
      </c>
      <c r="U388" s="19">
        <v>0.52797076700000001</v>
      </c>
    </row>
    <row r="389" spans="1:21" x14ac:dyDescent="0.2">
      <c r="A389" s="19">
        <v>42</v>
      </c>
      <c r="B389" s="19">
        <v>0</v>
      </c>
      <c r="C389" s="19">
        <v>0.18871713200000001</v>
      </c>
      <c r="D389" s="19">
        <v>0.19309089400000001</v>
      </c>
      <c r="R389" s="19">
        <v>42</v>
      </c>
      <c r="S389" s="19">
        <v>0</v>
      </c>
      <c r="T389" s="19">
        <v>0.109522667</v>
      </c>
      <c r="U389" s="19">
        <v>0.531707394</v>
      </c>
    </row>
    <row r="390" spans="1:21" x14ac:dyDescent="0.2">
      <c r="A390" s="19">
        <v>34</v>
      </c>
      <c r="B390" s="19">
        <v>1</v>
      </c>
      <c r="C390" s="19">
        <v>5.8116848999999998E-2</v>
      </c>
      <c r="D390" s="19">
        <v>0.236961646</v>
      </c>
      <c r="R390" s="19">
        <v>34</v>
      </c>
      <c r="S390" s="19">
        <v>1</v>
      </c>
      <c r="T390" s="19">
        <v>0.128939058</v>
      </c>
      <c r="U390" s="19">
        <v>0.52572725899999995</v>
      </c>
    </row>
    <row r="391" spans="1:21" x14ac:dyDescent="0.2">
      <c r="A391" s="19">
        <v>36</v>
      </c>
      <c r="B391" s="19">
        <v>0</v>
      </c>
      <c r="C391" s="19">
        <v>0.26891035499999999</v>
      </c>
      <c r="D391" s="19">
        <v>0.22538257</v>
      </c>
      <c r="R391" s="19">
        <v>36</v>
      </c>
      <c r="S391" s="19">
        <v>0</v>
      </c>
      <c r="T391" s="19">
        <v>0.16412568599999999</v>
      </c>
      <c r="U391" s="19">
        <v>0.52722305199999997</v>
      </c>
    </row>
    <row r="392" spans="1:21" x14ac:dyDescent="0.2">
      <c r="A392" s="19">
        <v>36</v>
      </c>
      <c r="B392" s="19">
        <v>0</v>
      </c>
      <c r="C392" s="19">
        <v>0.15635685999999999</v>
      </c>
      <c r="D392" s="19">
        <v>0.22538257</v>
      </c>
      <c r="R392" s="19">
        <v>36</v>
      </c>
      <c r="S392" s="19">
        <v>0</v>
      </c>
      <c r="T392" s="19">
        <v>9.5430229000000005E-2</v>
      </c>
      <c r="U392" s="19">
        <v>0.52722305199999997</v>
      </c>
    </row>
    <row r="393" spans="1:21" x14ac:dyDescent="0.2">
      <c r="A393" s="19">
        <v>33</v>
      </c>
      <c r="B393" s="19">
        <v>0</v>
      </c>
      <c r="C393" s="19">
        <v>0.37608307899999999</v>
      </c>
      <c r="D393" s="19">
        <v>0.242902852</v>
      </c>
      <c r="R393" s="19">
        <v>33</v>
      </c>
      <c r="S393" s="19">
        <v>0</v>
      </c>
      <c r="T393" s="19">
        <v>0.23596349599999999</v>
      </c>
      <c r="U393" s="19">
        <v>0.52497918700000001</v>
      </c>
    </row>
    <row r="394" spans="1:21" x14ac:dyDescent="0.2">
      <c r="A394" s="19">
        <v>36</v>
      </c>
      <c r="B394" s="19">
        <v>0</v>
      </c>
      <c r="C394" s="19">
        <v>0.38035195599999999</v>
      </c>
      <c r="D394" s="19">
        <v>0.22538257</v>
      </c>
      <c r="R394" s="19">
        <v>36</v>
      </c>
      <c r="S394" s="19">
        <v>0</v>
      </c>
      <c r="T394" s="19">
        <v>0.23214251299999999</v>
      </c>
      <c r="U394" s="19">
        <v>0.52722305199999997</v>
      </c>
    </row>
    <row r="395" spans="1:21" x14ac:dyDescent="0.2">
      <c r="A395" s="19">
        <v>51</v>
      </c>
      <c r="B395" s="19">
        <v>0</v>
      </c>
      <c r="C395" s="19">
        <v>1.1654928E-2</v>
      </c>
      <c r="D395" s="19">
        <v>0.15145044599999999</v>
      </c>
      <c r="R395" s="19">
        <v>51</v>
      </c>
      <c r="S395" s="19">
        <v>0</v>
      </c>
      <c r="T395" s="19">
        <v>6.3397999999999996E-3</v>
      </c>
      <c r="U395" s="19">
        <v>0.53842409099999999</v>
      </c>
    </row>
    <row r="396" spans="1:21" x14ac:dyDescent="0.2">
      <c r="A396" s="19">
        <v>33</v>
      </c>
      <c r="B396" s="19">
        <v>0</v>
      </c>
      <c r="C396" s="19">
        <v>0.29513129500000002</v>
      </c>
      <c r="D396" s="19">
        <v>0.242902852</v>
      </c>
      <c r="R396" s="19">
        <v>33</v>
      </c>
      <c r="S396" s="19">
        <v>0</v>
      </c>
      <c r="T396" s="19">
        <v>0.18517241500000001</v>
      </c>
      <c r="U396" s="19">
        <v>0.52497918700000001</v>
      </c>
    </row>
    <row r="397" spans="1:21" x14ac:dyDescent="0.2">
      <c r="A397" s="19">
        <v>37</v>
      </c>
      <c r="B397" s="19">
        <v>0</v>
      </c>
      <c r="C397" s="19">
        <v>0.30517943199999997</v>
      </c>
      <c r="D397" s="19">
        <v>0.219745515</v>
      </c>
      <c r="R397" s="19">
        <v>37</v>
      </c>
      <c r="S397" s="19">
        <v>0</v>
      </c>
      <c r="T397" s="19">
        <v>0.18462388299999999</v>
      </c>
      <c r="U397" s="19">
        <v>0.52797076700000001</v>
      </c>
    </row>
    <row r="398" spans="1:21" x14ac:dyDescent="0.2">
      <c r="A398" s="19">
        <v>37</v>
      </c>
      <c r="B398" s="19">
        <v>0</v>
      </c>
      <c r="C398" s="19">
        <v>0.19499987899999999</v>
      </c>
      <c r="D398" s="19">
        <v>0.219745515</v>
      </c>
      <c r="R398" s="19">
        <v>37</v>
      </c>
      <c r="S398" s="19">
        <v>0</v>
      </c>
      <c r="T398" s="19">
        <v>0.117968746</v>
      </c>
      <c r="U398" s="19">
        <v>0.52797076700000001</v>
      </c>
    </row>
    <row r="399" spans="1:21" x14ac:dyDescent="0.2">
      <c r="A399" s="19">
        <v>36</v>
      </c>
      <c r="B399" s="19">
        <v>0</v>
      </c>
      <c r="C399" s="19">
        <v>0.22720426699999999</v>
      </c>
      <c r="D399" s="19">
        <v>0.22538257</v>
      </c>
      <c r="R399" s="19">
        <v>36</v>
      </c>
      <c r="S399" s="19">
        <v>0</v>
      </c>
      <c r="T399" s="19">
        <v>0.13867095600000001</v>
      </c>
      <c r="U399" s="19">
        <v>0.52722305199999997</v>
      </c>
    </row>
    <row r="400" spans="1:21" x14ac:dyDescent="0.2">
      <c r="A400" s="19">
        <v>36</v>
      </c>
      <c r="B400" s="19">
        <v>0</v>
      </c>
      <c r="C400" s="19">
        <v>0.334714242</v>
      </c>
      <c r="D400" s="19">
        <v>0.22538257</v>
      </c>
      <c r="R400" s="19">
        <v>36</v>
      </c>
      <c r="S400" s="19">
        <v>0</v>
      </c>
      <c r="T400" s="19">
        <v>0.20428817099999999</v>
      </c>
      <c r="U400" s="19">
        <v>0.52722305199999997</v>
      </c>
    </row>
    <row r="401" spans="1:21" x14ac:dyDescent="0.2">
      <c r="A401" s="19">
        <v>42</v>
      </c>
      <c r="B401" s="19">
        <v>0</v>
      </c>
      <c r="C401" s="19">
        <v>0.14215531000000001</v>
      </c>
      <c r="D401" s="19">
        <v>0.19309089400000001</v>
      </c>
      <c r="R401" s="19">
        <v>42</v>
      </c>
      <c r="S401" s="19">
        <v>0</v>
      </c>
      <c r="T401" s="19">
        <v>8.2500346000000002E-2</v>
      </c>
      <c r="U401" s="19">
        <v>0.531707394</v>
      </c>
    </row>
    <row r="402" spans="1:21" x14ac:dyDescent="0.2">
      <c r="A402" s="19">
        <v>31</v>
      </c>
      <c r="B402" s="19">
        <v>0</v>
      </c>
      <c r="C402" s="19">
        <v>0.35471755700000002</v>
      </c>
      <c r="D402" s="19">
        <v>0.25508562600000001</v>
      </c>
      <c r="R402" s="19">
        <v>31</v>
      </c>
      <c r="S402" s="19">
        <v>0</v>
      </c>
      <c r="T402" s="19">
        <v>0.22691070799999999</v>
      </c>
      <c r="U402" s="19">
        <v>0.52348271099999999</v>
      </c>
    </row>
    <row r="403" spans="1:21" x14ac:dyDescent="0.2">
      <c r="A403" s="19">
        <v>30</v>
      </c>
      <c r="B403" s="19">
        <v>0</v>
      </c>
      <c r="C403" s="19">
        <v>0.30260679699999998</v>
      </c>
      <c r="D403" s="19">
        <v>0.26132561700000001</v>
      </c>
      <c r="R403" s="19">
        <v>30</v>
      </c>
      <c r="S403" s="19">
        <v>0</v>
      </c>
      <c r="T403" s="19">
        <v>0.19551759699999999</v>
      </c>
      <c r="U403" s="19">
        <v>0.52273431400000003</v>
      </c>
    </row>
    <row r="404" spans="1:21" x14ac:dyDescent="0.2">
      <c r="A404" s="19">
        <v>51</v>
      </c>
      <c r="B404" s="19">
        <v>0</v>
      </c>
      <c r="C404" s="19">
        <v>0.22036998999999999</v>
      </c>
      <c r="D404" s="19">
        <v>0.15145044599999999</v>
      </c>
      <c r="R404" s="19">
        <v>51</v>
      </c>
      <c r="S404" s="19">
        <v>0</v>
      </c>
      <c r="T404" s="19">
        <v>0.119872173</v>
      </c>
      <c r="U404" s="19">
        <v>0.53842409099999999</v>
      </c>
    </row>
    <row r="405" spans="1:21" x14ac:dyDescent="0.2">
      <c r="A405" s="19">
        <v>51</v>
      </c>
      <c r="B405" s="19">
        <v>0</v>
      </c>
      <c r="C405" s="19">
        <v>0.39767867200000001</v>
      </c>
      <c r="D405" s="19">
        <v>0.15145044599999999</v>
      </c>
      <c r="R405" s="19">
        <v>51</v>
      </c>
      <c r="S405" s="19">
        <v>0</v>
      </c>
      <c r="T405" s="19">
        <v>0.21632077199999999</v>
      </c>
      <c r="U405" s="19">
        <v>0.53842409099999999</v>
      </c>
    </row>
    <row r="406" spans="1:21" x14ac:dyDescent="0.2">
      <c r="A406" s="19">
        <v>36</v>
      </c>
      <c r="B406" s="19">
        <v>0</v>
      </c>
      <c r="C406" s="19">
        <v>0.44004594000000002</v>
      </c>
      <c r="D406" s="19">
        <v>0.22538257</v>
      </c>
      <c r="R406" s="19">
        <v>36</v>
      </c>
      <c r="S406" s="19">
        <v>0</v>
      </c>
      <c r="T406" s="19">
        <v>0.26857590399999998</v>
      </c>
      <c r="U406" s="19">
        <v>0.52722305199999997</v>
      </c>
    </row>
    <row r="407" spans="1:21" x14ac:dyDescent="0.2">
      <c r="A407" s="19">
        <v>36</v>
      </c>
      <c r="B407" s="19">
        <v>0</v>
      </c>
      <c r="C407" s="19">
        <v>0.28611879899999998</v>
      </c>
      <c r="D407" s="19">
        <v>0.22538257</v>
      </c>
      <c r="R407" s="19">
        <v>36</v>
      </c>
      <c r="S407" s="19">
        <v>0</v>
      </c>
      <c r="T407" s="19">
        <v>0.17462862000000001</v>
      </c>
      <c r="U407" s="19">
        <v>0.52722305199999997</v>
      </c>
    </row>
    <row r="408" spans="1:21" x14ac:dyDescent="0.2">
      <c r="A408" s="19">
        <v>42</v>
      </c>
      <c r="B408" s="19">
        <v>1</v>
      </c>
      <c r="C408" s="19">
        <v>0.11055931500000001</v>
      </c>
      <c r="D408" s="19">
        <v>0.19309089400000001</v>
      </c>
      <c r="R408" s="19">
        <v>42</v>
      </c>
      <c r="S408" s="19">
        <v>1</v>
      </c>
      <c r="T408" s="19">
        <v>0.30444317700000001</v>
      </c>
      <c r="U408" s="19">
        <v>0.531707394</v>
      </c>
    </row>
    <row r="409" spans="1:21" x14ac:dyDescent="0.2">
      <c r="A409" s="19">
        <v>34</v>
      </c>
      <c r="B409" s="19">
        <v>0</v>
      </c>
      <c r="C409" s="19">
        <v>0.43539155000000002</v>
      </c>
      <c r="D409" s="19">
        <v>0.236961646</v>
      </c>
      <c r="R409" s="19">
        <v>34</v>
      </c>
      <c r="S409" s="19">
        <v>0</v>
      </c>
      <c r="T409" s="19">
        <v>0.27062118499999999</v>
      </c>
      <c r="U409" s="19">
        <v>0.52572725899999995</v>
      </c>
    </row>
    <row r="410" spans="1:21" x14ac:dyDescent="0.2">
      <c r="A410" s="19">
        <v>26</v>
      </c>
      <c r="B410" s="19">
        <v>0</v>
      </c>
      <c r="C410" s="19">
        <v>0.27570592399999999</v>
      </c>
      <c r="D410" s="19">
        <v>0.28725159900000002</v>
      </c>
      <c r="R410" s="19">
        <v>26</v>
      </c>
      <c r="S410" s="19">
        <v>0</v>
      </c>
      <c r="T410" s="19">
        <v>0.185774672</v>
      </c>
      <c r="U410" s="19">
        <v>0.51973973500000004</v>
      </c>
    </row>
    <row r="411" spans="1:21" x14ac:dyDescent="0.2">
      <c r="A411" s="19">
        <v>27</v>
      </c>
      <c r="B411" s="19">
        <v>0</v>
      </c>
      <c r="C411" s="19">
        <v>0.18556937700000001</v>
      </c>
      <c r="D411" s="19">
        <v>0.28062773000000002</v>
      </c>
      <c r="R411" s="19">
        <v>27</v>
      </c>
      <c r="S411" s="19">
        <v>0</v>
      </c>
      <c r="T411" s="19">
        <v>0.12369485199999999</v>
      </c>
      <c r="U411" s="19">
        <v>0.52048852099999998</v>
      </c>
    </row>
    <row r="412" spans="1:21" x14ac:dyDescent="0.2">
      <c r="A412" s="19">
        <v>30</v>
      </c>
      <c r="B412" s="19">
        <v>0</v>
      </c>
      <c r="C412" s="19">
        <v>0.55394979700000002</v>
      </c>
      <c r="D412" s="19">
        <v>0.26132561700000001</v>
      </c>
      <c r="R412" s="19">
        <v>30</v>
      </c>
      <c r="S412" s="19">
        <v>0</v>
      </c>
      <c r="T412" s="19">
        <v>0.35791308900000002</v>
      </c>
      <c r="U412" s="19">
        <v>0.52273431400000003</v>
      </c>
    </row>
    <row r="413" spans="1:21" x14ac:dyDescent="0.2">
      <c r="A413" s="19">
        <v>31</v>
      </c>
      <c r="B413" s="19">
        <v>0</v>
      </c>
      <c r="C413" s="19">
        <v>0.26381875300000002</v>
      </c>
      <c r="D413" s="19">
        <v>0.25508562600000001</v>
      </c>
      <c r="R413" s="19">
        <v>31</v>
      </c>
      <c r="S413" s="19">
        <v>0</v>
      </c>
      <c r="T413" s="19">
        <v>0.16876328500000001</v>
      </c>
      <c r="U413" s="19">
        <v>0.52348271099999999</v>
      </c>
    </row>
    <row r="414" spans="1:21" x14ac:dyDescent="0.2">
      <c r="A414" s="19">
        <v>31</v>
      </c>
      <c r="B414" s="19">
        <v>1</v>
      </c>
      <c r="C414" s="19">
        <v>5.2149719999999997E-2</v>
      </c>
      <c r="D414" s="19">
        <v>0.25508562600000001</v>
      </c>
      <c r="R414" s="19">
        <v>31</v>
      </c>
      <c r="S414" s="19">
        <v>1</v>
      </c>
      <c r="T414" s="19">
        <v>0.10702083599999999</v>
      </c>
      <c r="U414" s="19">
        <v>0.52348271099999999</v>
      </c>
    </row>
    <row r="415" spans="1:21" x14ac:dyDescent="0.2">
      <c r="A415" s="19">
        <v>27</v>
      </c>
      <c r="B415" s="19">
        <v>1</v>
      </c>
      <c r="C415" s="19">
        <v>7.2495408999999997E-2</v>
      </c>
      <c r="D415" s="19">
        <v>0.28062773000000002</v>
      </c>
      <c r="R415" s="19">
        <v>27</v>
      </c>
      <c r="S415" s="19">
        <v>1</v>
      </c>
      <c r="T415" s="19">
        <v>0.13445937099999999</v>
      </c>
      <c r="U415" s="19">
        <v>0.52048852099999998</v>
      </c>
    </row>
    <row r="416" spans="1:21" x14ac:dyDescent="0.2">
      <c r="A416" s="19">
        <v>30</v>
      </c>
      <c r="B416" s="19">
        <v>0</v>
      </c>
      <c r="C416" s="19">
        <v>-7.2492804999999993E-2</v>
      </c>
      <c r="D416" s="19">
        <v>0.26132561700000001</v>
      </c>
      <c r="R416" s="19">
        <v>30</v>
      </c>
      <c r="S416" s="19">
        <v>0</v>
      </c>
      <c r="T416" s="19">
        <v>-4.6838403000000001E-2</v>
      </c>
      <c r="U416" s="19">
        <v>0.52273431400000003</v>
      </c>
    </row>
    <row r="417" spans="1:21" x14ac:dyDescent="0.2">
      <c r="A417" s="19">
        <v>33</v>
      </c>
      <c r="B417" s="19">
        <v>1</v>
      </c>
      <c r="C417" s="19">
        <v>6.6269492999999999E-2</v>
      </c>
      <c r="D417" s="19">
        <v>0.242902852</v>
      </c>
      <c r="R417" s="19">
        <v>33</v>
      </c>
      <c r="S417" s="19">
        <v>1</v>
      </c>
      <c r="T417" s="19">
        <v>0.143226415</v>
      </c>
      <c r="U417" s="19">
        <v>0.52497918700000001</v>
      </c>
    </row>
    <row r="418" spans="1:21" x14ac:dyDescent="0.2">
      <c r="A418" s="19">
        <v>30</v>
      </c>
      <c r="B418" s="19">
        <v>0</v>
      </c>
      <c r="C418" s="19">
        <v>0.15539129300000001</v>
      </c>
      <c r="D418" s="19">
        <v>0.26132561700000001</v>
      </c>
      <c r="R418" s="19">
        <v>30</v>
      </c>
      <c r="S418" s="19">
        <v>0</v>
      </c>
      <c r="T418" s="19">
        <v>0.100400032</v>
      </c>
      <c r="U418" s="19">
        <v>0.52273431400000003</v>
      </c>
    </row>
    <row r="419" spans="1:21" x14ac:dyDescent="0.2">
      <c r="A419" s="19">
        <v>42</v>
      </c>
      <c r="B419" s="19">
        <v>1</v>
      </c>
      <c r="C419" s="19">
        <v>0.101670133</v>
      </c>
      <c r="D419" s="19">
        <v>0.19309089400000001</v>
      </c>
      <c r="R419" s="19">
        <v>42</v>
      </c>
      <c r="S419" s="19">
        <v>1</v>
      </c>
      <c r="T419" s="19">
        <v>0.27996536</v>
      </c>
      <c r="U419" s="19">
        <v>0.531707394</v>
      </c>
    </row>
    <row r="420" spans="1:21" x14ac:dyDescent="0.2">
      <c r="A420" s="19">
        <v>31</v>
      </c>
      <c r="B420" s="19">
        <v>0</v>
      </c>
      <c r="C420" s="19">
        <v>0.17238350899999999</v>
      </c>
      <c r="D420" s="19">
        <v>0.25508562600000001</v>
      </c>
      <c r="R420" s="19">
        <v>31</v>
      </c>
      <c r="S420" s="19">
        <v>0</v>
      </c>
      <c r="T420" s="19">
        <v>0.110272704</v>
      </c>
      <c r="U420" s="19">
        <v>0.52348271099999999</v>
      </c>
    </row>
    <row r="421" spans="1:21" x14ac:dyDescent="0.2">
      <c r="A421" s="19">
        <v>30</v>
      </c>
      <c r="B421" s="19">
        <v>0</v>
      </c>
      <c r="C421" s="19">
        <v>0.23678779899999999</v>
      </c>
      <c r="D421" s="19">
        <v>0.26132561700000001</v>
      </c>
      <c r="R421" s="19">
        <v>30</v>
      </c>
      <c r="S421" s="19">
        <v>0</v>
      </c>
      <c r="T421" s="19">
        <v>0.15299121500000001</v>
      </c>
      <c r="U421" s="19">
        <v>0.52273431400000003</v>
      </c>
    </row>
    <row r="422" spans="1:21" x14ac:dyDescent="0.2">
      <c r="A422" s="19">
        <v>31</v>
      </c>
      <c r="B422" s="19">
        <v>1</v>
      </c>
      <c r="C422" s="19">
        <v>8.6215463000000006E-2</v>
      </c>
      <c r="D422" s="19">
        <v>0.25508562600000001</v>
      </c>
      <c r="R422" s="19">
        <v>31</v>
      </c>
      <c r="S422" s="19">
        <v>1</v>
      </c>
      <c r="T422" s="19">
        <v>0.17693001699999999</v>
      </c>
      <c r="U422" s="19">
        <v>0.52348271099999999</v>
      </c>
    </row>
    <row r="423" spans="1:21" x14ac:dyDescent="0.2">
      <c r="A423" s="19">
        <v>42</v>
      </c>
      <c r="B423" s="19">
        <v>1</v>
      </c>
      <c r="C423" s="19">
        <v>0.13401732</v>
      </c>
      <c r="D423" s="19">
        <v>0.19309089400000001</v>
      </c>
      <c r="R423" s="19">
        <v>42</v>
      </c>
      <c r="S423" s="19">
        <v>1</v>
      </c>
      <c r="T423" s="19">
        <v>0.36903863599999998</v>
      </c>
      <c r="U423" s="19">
        <v>0.531707394</v>
      </c>
    </row>
    <row r="424" spans="1:21" x14ac:dyDescent="0.2">
      <c r="A424" s="19">
        <v>31</v>
      </c>
      <c r="B424" s="19">
        <v>1</v>
      </c>
      <c r="C424" s="19">
        <v>9.0492466999999993E-2</v>
      </c>
      <c r="D424" s="19">
        <v>0.25508562600000001</v>
      </c>
      <c r="R424" s="19">
        <v>31</v>
      </c>
      <c r="S424" s="19">
        <v>1</v>
      </c>
      <c r="T424" s="19">
        <v>0.18570721900000001</v>
      </c>
      <c r="U424" s="19">
        <v>0.52348271099999999</v>
      </c>
    </row>
    <row r="425" spans="1:21" x14ac:dyDescent="0.2">
      <c r="A425" s="19">
        <v>26</v>
      </c>
      <c r="B425" s="19">
        <v>0</v>
      </c>
      <c r="C425" s="19">
        <v>0.20910216100000001</v>
      </c>
      <c r="D425" s="19">
        <v>0.28725159900000002</v>
      </c>
      <c r="R425" s="19">
        <v>26</v>
      </c>
      <c r="S425" s="19">
        <v>0</v>
      </c>
      <c r="T425" s="19">
        <v>0.140896085</v>
      </c>
      <c r="U425" s="19">
        <v>0.51973973500000004</v>
      </c>
    </row>
    <row r="426" spans="1:21" x14ac:dyDescent="0.2">
      <c r="A426" s="19">
        <v>34</v>
      </c>
      <c r="B426" s="19">
        <v>0</v>
      </c>
      <c r="C426" s="19">
        <v>0.26143765699999999</v>
      </c>
      <c r="D426" s="19">
        <v>0.236961646</v>
      </c>
      <c r="R426" s="19">
        <v>34</v>
      </c>
      <c r="S426" s="19">
        <v>0</v>
      </c>
      <c r="T426" s="19">
        <v>0.16249871799999999</v>
      </c>
      <c r="U426" s="19">
        <v>0.52572725899999995</v>
      </c>
    </row>
    <row r="427" spans="1:21" x14ac:dyDescent="0.2">
      <c r="A427" s="19">
        <v>26</v>
      </c>
      <c r="B427" s="19">
        <v>0</v>
      </c>
      <c r="C427" s="19">
        <v>0.21460185900000001</v>
      </c>
      <c r="D427" s="19">
        <v>0.28725159900000002</v>
      </c>
      <c r="R427" s="19">
        <v>26</v>
      </c>
      <c r="S427" s="19">
        <v>0</v>
      </c>
      <c r="T427" s="19">
        <v>0.144601862</v>
      </c>
      <c r="U427" s="19">
        <v>0.51973973500000004</v>
      </c>
    </row>
    <row r="428" spans="1:21" x14ac:dyDescent="0.2">
      <c r="A428" s="19">
        <v>33</v>
      </c>
      <c r="B428" s="19">
        <v>0</v>
      </c>
      <c r="C428" s="19">
        <v>0.30757986100000001</v>
      </c>
      <c r="D428" s="19">
        <v>0.242902852</v>
      </c>
      <c r="R428" s="19">
        <v>33</v>
      </c>
      <c r="S428" s="19">
        <v>0</v>
      </c>
      <c r="T428" s="19">
        <v>0.19298294299999999</v>
      </c>
      <c r="U428" s="19">
        <v>0.52497918700000001</v>
      </c>
    </row>
    <row r="429" spans="1:21" x14ac:dyDescent="0.2">
      <c r="A429" s="19">
        <v>33</v>
      </c>
      <c r="B429" s="19">
        <v>0</v>
      </c>
      <c r="C429" s="19">
        <v>0.187651911</v>
      </c>
      <c r="D429" s="19">
        <v>0.242902852</v>
      </c>
      <c r="R429" s="19">
        <v>33</v>
      </c>
      <c r="S429" s="19">
        <v>0</v>
      </c>
      <c r="T429" s="19">
        <v>0.117737286</v>
      </c>
      <c r="U429" s="19">
        <v>0.52497918700000001</v>
      </c>
    </row>
    <row r="430" spans="1:21" x14ac:dyDescent="0.2">
      <c r="A430" s="19">
        <v>33</v>
      </c>
      <c r="B430" s="19">
        <v>0</v>
      </c>
      <c r="C430" s="19">
        <v>0.368662826</v>
      </c>
      <c r="D430" s="19">
        <v>0.242902852</v>
      </c>
      <c r="R430" s="19">
        <v>33</v>
      </c>
      <c r="S430" s="19">
        <v>0</v>
      </c>
      <c r="T430" s="19">
        <v>0.23130785200000001</v>
      </c>
      <c r="U430" s="19">
        <v>0.52497918700000001</v>
      </c>
    </row>
    <row r="431" spans="1:21" x14ac:dyDescent="0.2">
      <c r="A431" s="19">
        <v>51</v>
      </c>
      <c r="B431" s="19">
        <v>0</v>
      </c>
      <c r="C431" s="19">
        <v>0.40351775400000001</v>
      </c>
      <c r="D431" s="19">
        <v>0.15145044599999999</v>
      </c>
      <c r="R431" s="19">
        <v>51</v>
      </c>
      <c r="S431" s="19">
        <v>0</v>
      </c>
      <c r="T431" s="19">
        <v>0.219496992</v>
      </c>
      <c r="U431" s="19">
        <v>0.53842409099999999</v>
      </c>
    </row>
    <row r="432" spans="1:21" x14ac:dyDescent="0.2">
      <c r="A432" s="19">
        <v>42</v>
      </c>
      <c r="B432" s="19">
        <v>0</v>
      </c>
      <c r="C432" s="19">
        <v>0.33902527100000002</v>
      </c>
      <c r="D432" s="19">
        <v>0.19309089400000001</v>
      </c>
      <c r="R432" s="19">
        <v>42</v>
      </c>
      <c r="S432" s="19">
        <v>0</v>
      </c>
      <c r="T432" s="19">
        <v>0.19675453700000001</v>
      </c>
      <c r="U432" s="19">
        <v>0.531707394</v>
      </c>
    </row>
    <row r="433" spans="1:21" x14ac:dyDescent="0.2">
      <c r="A433" s="19">
        <v>27</v>
      </c>
      <c r="B433" s="19">
        <v>0</v>
      </c>
      <c r="C433" s="19">
        <v>0.18906289700000001</v>
      </c>
      <c r="D433" s="19">
        <v>0.28062773000000002</v>
      </c>
      <c r="R433" s="19">
        <v>27</v>
      </c>
      <c r="S433" s="19">
        <v>0</v>
      </c>
      <c r="T433" s="19">
        <v>0.126023525</v>
      </c>
      <c r="U433" s="19">
        <v>0.52048852099999998</v>
      </c>
    </row>
    <row r="434" spans="1:21" x14ac:dyDescent="0.2">
      <c r="A434" s="19">
        <v>34</v>
      </c>
      <c r="B434" s="19">
        <v>0</v>
      </c>
      <c r="C434" s="19">
        <v>0.35550546999999999</v>
      </c>
      <c r="D434" s="19">
        <v>0.236961646</v>
      </c>
      <c r="R434" s="19">
        <v>34</v>
      </c>
      <c r="S434" s="19">
        <v>0</v>
      </c>
      <c r="T434" s="19">
        <v>0.22096733800000001</v>
      </c>
      <c r="U434" s="19">
        <v>0.52572725899999995</v>
      </c>
    </row>
    <row r="435" spans="1:21" x14ac:dyDescent="0.2">
      <c r="A435" s="19">
        <v>30</v>
      </c>
      <c r="B435" s="19">
        <v>0</v>
      </c>
      <c r="C435" s="19">
        <v>0.106196545</v>
      </c>
      <c r="D435" s="19">
        <v>0.26132561700000001</v>
      </c>
      <c r="R435" s="19">
        <v>30</v>
      </c>
      <c r="S435" s="19">
        <v>0</v>
      </c>
      <c r="T435" s="19">
        <v>6.8614761999999996E-2</v>
      </c>
      <c r="U435" s="19">
        <v>0.52273431400000003</v>
      </c>
    </row>
    <row r="436" spans="1:21" x14ac:dyDescent="0.2">
      <c r="A436" s="19">
        <v>27</v>
      </c>
      <c r="B436" s="19">
        <v>1</v>
      </c>
      <c r="C436" s="19">
        <v>1.0948273999999999E-2</v>
      </c>
      <c r="D436" s="19">
        <v>0.28062773000000002</v>
      </c>
      <c r="R436" s="19">
        <v>27</v>
      </c>
      <c r="S436" s="19">
        <v>1</v>
      </c>
      <c r="T436" s="19">
        <v>2.0306087E-2</v>
      </c>
      <c r="U436" s="19">
        <v>0.52048852099999998</v>
      </c>
    </row>
    <row r="437" spans="1:21" x14ac:dyDescent="0.2">
      <c r="A437" s="19">
        <v>42</v>
      </c>
      <c r="B437" s="19">
        <v>0</v>
      </c>
      <c r="C437" s="19">
        <v>0.388124686</v>
      </c>
      <c r="D437" s="19">
        <v>0.19309089400000001</v>
      </c>
      <c r="R437" s="19">
        <v>42</v>
      </c>
      <c r="S437" s="19">
        <v>0</v>
      </c>
      <c r="T437" s="19">
        <v>0.22524955899999999</v>
      </c>
      <c r="U437" s="19">
        <v>0.531707394</v>
      </c>
    </row>
    <row r="438" spans="1:21" x14ac:dyDescent="0.2">
      <c r="A438" s="19">
        <v>30</v>
      </c>
      <c r="B438" s="19">
        <v>0</v>
      </c>
      <c r="C438" s="19">
        <v>0.28680374400000003</v>
      </c>
      <c r="D438" s="19">
        <v>0.26132561700000001</v>
      </c>
      <c r="R438" s="19">
        <v>30</v>
      </c>
      <c r="S438" s="19">
        <v>0</v>
      </c>
      <c r="T438" s="19">
        <v>0.18530706999999999</v>
      </c>
      <c r="U438" s="19">
        <v>0.52273431400000003</v>
      </c>
    </row>
    <row r="439" spans="1:21" x14ac:dyDescent="0.2">
      <c r="A439" s="19">
        <v>30</v>
      </c>
      <c r="B439" s="19">
        <v>0</v>
      </c>
      <c r="C439" s="19">
        <v>-5.0440207000000001E-2</v>
      </c>
      <c r="D439" s="19">
        <v>0.26132561700000001</v>
      </c>
      <c r="R439" s="19">
        <v>30</v>
      </c>
      <c r="S439" s="19">
        <v>0</v>
      </c>
      <c r="T439" s="19">
        <v>-3.2589976E-2</v>
      </c>
      <c r="U439" s="19">
        <v>0.52273431400000003</v>
      </c>
    </row>
    <row r="440" spans="1:21" x14ac:dyDescent="0.2">
      <c r="A440" s="19">
        <v>31</v>
      </c>
      <c r="B440" s="19">
        <v>0</v>
      </c>
      <c r="C440" s="19">
        <v>0.35382724999999998</v>
      </c>
      <c r="D440" s="19">
        <v>0.25508562600000001</v>
      </c>
      <c r="R440" s="19">
        <v>31</v>
      </c>
      <c r="S440" s="19">
        <v>0</v>
      </c>
      <c r="T440" s="19">
        <v>0.226341184</v>
      </c>
      <c r="U440" s="19">
        <v>0.52348271099999999</v>
      </c>
    </row>
    <row r="441" spans="1:21" x14ac:dyDescent="0.2">
      <c r="A441" s="19">
        <v>42</v>
      </c>
      <c r="B441" s="19">
        <v>1</v>
      </c>
      <c r="C441" s="19">
        <v>1.9134063E-2</v>
      </c>
      <c r="D441" s="19">
        <v>0.19309089400000001</v>
      </c>
      <c r="R441" s="19">
        <v>42</v>
      </c>
      <c r="S441" s="19">
        <v>1</v>
      </c>
      <c r="T441" s="19">
        <v>5.2688776E-2</v>
      </c>
      <c r="U441" s="19">
        <v>0.531707394</v>
      </c>
    </row>
    <row r="442" spans="1:21" x14ac:dyDescent="0.2">
      <c r="A442" s="19">
        <v>31</v>
      </c>
      <c r="B442" s="19">
        <v>0</v>
      </c>
      <c r="C442" s="19">
        <v>0.114298516</v>
      </c>
      <c r="D442" s="19">
        <v>0.25508562600000001</v>
      </c>
      <c r="R442" s="19">
        <v>31</v>
      </c>
      <c r="S442" s="19">
        <v>0</v>
      </c>
      <c r="T442" s="19">
        <v>7.311608E-2</v>
      </c>
      <c r="U442" s="19">
        <v>0.52348271099999999</v>
      </c>
    </row>
    <row r="443" spans="1:21" x14ac:dyDescent="0.2">
      <c r="A443" s="19">
        <v>31</v>
      </c>
      <c r="B443" s="19">
        <v>0</v>
      </c>
      <c r="C443" s="19">
        <v>0.23016608299999999</v>
      </c>
      <c r="D443" s="19">
        <v>0.25508562600000001</v>
      </c>
      <c r="R443" s="19">
        <v>31</v>
      </c>
      <c r="S443" s="19">
        <v>0</v>
      </c>
      <c r="T443" s="19">
        <v>0.14723587299999999</v>
      </c>
      <c r="U443" s="19">
        <v>0.52348271099999999</v>
      </c>
    </row>
    <row r="444" spans="1:21" x14ac:dyDescent="0.2">
      <c r="A444" s="19">
        <v>27</v>
      </c>
      <c r="B444" s="19">
        <v>0</v>
      </c>
      <c r="C444" s="19">
        <v>0.16123474700000001</v>
      </c>
      <c r="D444" s="19">
        <v>0.28062773000000002</v>
      </c>
      <c r="R444" s="19">
        <v>27</v>
      </c>
      <c r="S444" s="19">
        <v>0</v>
      </c>
      <c r="T444" s="19">
        <v>0.107474134</v>
      </c>
      <c r="U444" s="19">
        <v>0.52048852099999998</v>
      </c>
    </row>
    <row r="445" spans="1:21" x14ac:dyDescent="0.2">
      <c r="A445" s="19">
        <v>33</v>
      </c>
      <c r="B445" s="19">
        <v>0</v>
      </c>
      <c r="C445" s="19">
        <v>9.8091691999999994E-2</v>
      </c>
      <c r="D445" s="19">
        <v>0.242902852</v>
      </c>
      <c r="R445" s="19">
        <v>33</v>
      </c>
      <c r="S445" s="19">
        <v>0</v>
      </c>
      <c r="T445" s="19">
        <v>6.1545068000000001E-2</v>
      </c>
      <c r="U445" s="19">
        <v>0.52497918700000001</v>
      </c>
    </row>
    <row r="446" spans="1:21" x14ac:dyDescent="0.2">
      <c r="A446" s="19">
        <v>31</v>
      </c>
      <c r="B446" s="19">
        <v>0</v>
      </c>
      <c r="C446" s="19">
        <v>0.46648526699999998</v>
      </c>
      <c r="D446" s="19">
        <v>0.25508562600000001</v>
      </c>
      <c r="R446" s="19">
        <v>31</v>
      </c>
      <c r="S446" s="19">
        <v>0</v>
      </c>
      <c r="T446" s="19">
        <v>0.298407847</v>
      </c>
      <c r="U446" s="19">
        <v>0.52348271099999999</v>
      </c>
    </row>
    <row r="447" spans="1:21" x14ac:dyDescent="0.2">
      <c r="A447" s="19">
        <v>31</v>
      </c>
      <c r="B447" s="19">
        <v>0</v>
      </c>
      <c r="C447" s="19">
        <v>0.118612652</v>
      </c>
      <c r="D447" s="19">
        <v>0.25508562600000001</v>
      </c>
      <c r="R447" s="19">
        <v>31</v>
      </c>
      <c r="S447" s="19">
        <v>0</v>
      </c>
      <c r="T447" s="19">
        <v>7.5875807000000003E-2</v>
      </c>
      <c r="U447" s="19">
        <v>0.52348271099999999</v>
      </c>
    </row>
    <row r="448" spans="1:21" x14ac:dyDescent="0.2">
      <c r="A448" s="19">
        <v>34</v>
      </c>
      <c r="B448" s="19">
        <v>0</v>
      </c>
      <c r="C448" s="19">
        <v>0.34773748199999999</v>
      </c>
      <c r="D448" s="19">
        <v>0.236961646</v>
      </c>
      <c r="R448" s="19">
        <v>34</v>
      </c>
      <c r="S448" s="19">
        <v>0</v>
      </c>
      <c r="T448" s="19">
        <v>0.21613908100000001</v>
      </c>
      <c r="U448" s="19">
        <v>0.52572725899999995</v>
      </c>
    </row>
    <row r="449" spans="1:21" x14ac:dyDescent="0.2">
      <c r="A449" s="19">
        <v>27</v>
      </c>
      <c r="B449" s="19">
        <v>0</v>
      </c>
      <c r="C449" s="19">
        <v>0.302329666</v>
      </c>
      <c r="D449" s="19">
        <v>0.28062773000000002</v>
      </c>
      <c r="R449" s="19">
        <v>27</v>
      </c>
      <c r="S449" s="19">
        <v>0</v>
      </c>
      <c r="T449" s="19">
        <v>0.20152367800000001</v>
      </c>
      <c r="U449" s="19">
        <v>0.52048852099999998</v>
      </c>
    </row>
    <row r="450" spans="1:21" x14ac:dyDescent="0.2">
      <c r="A450" s="19">
        <v>31</v>
      </c>
      <c r="B450" s="19">
        <v>0</v>
      </c>
      <c r="C450" s="19">
        <v>0.19152603800000001</v>
      </c>
      <c r="D450" s="19">
        <v>0.25508562600000001</v>
      </c>
      <c r="R450" s="19">
        <v>31</v>
      </c>
      <c r="S450" s="19">
        <v>0</v>
      </c>
      <c r="T450" s="19">
        <v>0.12251806599999999</v>
      </c>
      <c r="U450" s="19">
        <v>0.52348271099999999</v>
      </c>
    </row>
    <row r="451" spans="1:21" x14ac:dyDescent="0.2">
      <c r="A451" s="19">
        <v>30</v>
      </c>
      <c r="B451" s="19">
        <v>0</v>
      </c>
      <c r="C451" s="19">
        <v>0.224939103</v>
      </c>
      <c r="D451" s="19">
        <v>0.26132561700000001</v>
      </c>
      <c r="R451" s="19">
        <v>30</v>
      </c>
      <c r="S451" s="19">
        <v>0</v>
      </c>
      <c r="T451" s="19">
        <v>0.14533564199999999</v>
      </c>
      <c r="U451" s="19">
        <v>0.52273431400000003</v>
      </c>
    </row>
    <row r="452" spans="1:21" x14ac:dyDescent="0.2">
      <c r="A452" s="19">
        <v>42</v>
      </c>
      <c r="B452" s="19">
        <v>1</v>
      </c>
      <c r="C452" s="19">
        <v>0.14752443600000001</v>
      </c>
      <c r="D452" s="19">
        <v>0.19309089400000001</v>
      </c>
      <c r="R452" s="19">
        <v>42</v>
      </c>
      <c r="S452" s="19">
        <v>1</v>
      </c>
      <c r="T452" s="19">
        <v>0.40623269200000001</v>
      </c>
      <c r="U452" s="19">
        <v>0.531707394</v>
      </c>
    </row>
    <row r="453" spans="1:21" x14ac:dyDescent="0.2">
      <c r="A453" s="19">
        <v>42</v>
      </c>
      <c r="B453" s="19">
        <v>1</v>
      </c>
      <c r="C453" s="19">
        <v>0.10671288600000001</v>
      </c>
      <c r="D453" s="19">
        <v>0.19309089400000001</v>
      </c>
      <c r="R453" s="19">
        <v>42</v>
      </c>
      <c r="S453" s="19">
        <v>1</v>
      </c>
      <c r="T453" s="19">
        <v>0.29385140700000001</v>
      </c>
      <c r="U453" s="19">
        <v>0.531707394</v>
      </c>
    </row>
    <row r="454" spans="1:21" x14ac:dyDescent="0.2">
      <c r="A454" s="19">
        <v>31</v>
      </c>
      <c r="B454" s="19">
        <v>0</v>
      </c>
      <c r="C454" s="19">
        <v>0.37476471</v>
      </c>
      <c r="D454" s="19">
        <v>0.25508562600000001</v>
      </c>
      <c r="R454" s="19">
        <v>31</v>
      </c>
      <c r="S454" s="19">
        <v>0</v>
      </c>
      <c r="T454" s="19">
        <v>0.23973475299999999</v>
      </c>
      <c r="U454" s="19">
        <v>0.52348271099999999</v>
      </c>
    </row>
    <row r="455" spans="1:21" x14ac:dyDescent="0.2">
      <c r="A455" s="19">
        <v>42</v>
      </c>
      <c r="B455" s="19">
        <v>0</v>
      </c>
      <c r="C455" s="19">
        <v>0.40121762700000002</v>
      </c>
      <c r="D455" s="19">
        <v>0.19309089400000001</v>
      </c>
      <c r="R455" s="19">
        <v>42</v>
      </c>
      <c r="S455" s="19">
        <v>0</v>
      </c>
      <c r="T455" s="19">
        <v>0.232848095</v>
      </c>
      <c r="U455" s="19">
        <v>0.531707394</v>
      </c>
    </row>
    <row r="456" spans="1:21" x14ac:dyDescent="0.2">
      <c r="A456" s="19">
        <v>27</v>
      </c>
      <c r="B456" s="19">
        <v>0</v>
      </c>
      <c r="C456" s="19">
        <v>0.43052706800000001</v>
      </c>
      <c r="D456" s="19">
        <v>0.28062773000000002</v>
      </c>
      <c r="R456" s="19">
        <v>27</v>
      </c>
      <c r="S456" s="19">
        <v>0</v>
      </c>
      <c r="T456" s="19">
        <v>0.28697613100000002</v>
      </c>
      <c r="U456" s="19">
        <v>0.52048852099999998</v>
      </c>
    </row>
    <row r="457" spans="1:21" x14ac:dyDescent="0.2">
      <c r="A457" s="19">
        <v>34</v>
      </c>
      <c r="B457" s="19">
        <v>1</v>
      </c>
      <c r="C457" s="19">
        <v>0.12153684100000001</v>
      </c>
      <c r="D457" s="19">
        <v>0.236961646</v>
      </c>
      <c r="R457" s="19">
        <v>34</v>
      </c>
      <c r="S457" s="19">
        <v>1</v>
      </c>
      <c r="T457" s="19">
        <v>0.26964376400000001</v>
      </c>
      <c r="U457" s="19">
        <v>0.52572725899999995</v>
      </c>
    </row>
    <row r="458" spans="1:21" x14ac:dyDescent="0.2">
      <c r="A458" s="19">
        <v>31</v>
      </c>
      <c r="B458" s="19">
        <v>1</v>
      </c>
      <c r="C458" s="19">
        <v>0.12762261599999999</v>
      </c>
      <c r="D458" s="19">
        <v>0.25508562600000001</v>
      </c>
      <c r="R458" s="19">
        <v>31</v>
      </c>
      <c r="S458" s="19">
        <v>1</v>
      </c>
      <c r="T458" s="19">
        <v>0.26190512599999999</v>
      </c>
      <c r="U458" s="19">
        <v>0.52348271099999999</v>
      </c>
    </row>
    <row r="459" spans="1:21" x14ac:dyDescent="0.2">
      <c r="A459" s="19">
        <v>27</v>
      </c>
      <c r="B459" s="19">
        <v>0</v>
      </c>
      <c r="C459" s="19">
        <v>0.194000852</v>
      </c>
      <c r="D459" s="19">
        <v>0.28062773000000002</v>
      </c>
      <c r="R459" s="19">
        <v>27</v>
      </c>
      <c r="S459" s="19">
        <v>0</v>
      </c>
      <c r="T459" s="19">
        <v>0.12931501400000001</v>
      </c>
      <c r="U459" s="19">
        <v>0.52048852099999998</v>
      </c>
    </row>
    <row r="460" spans="1:21" x14ac:dyDescent="0.2">
      <c r="A460" s="19">
        <v>27</v>
      </c>
      <c r="B460" s="19">
        <v>0</v>
      </c>
      <c r="C460" s="19">
        <v>0.21446189900000001</v>
      </c>
      <c r="D460" s="19">
        <v>0.28062773000000002</v>
      </c>
      <c r="R460" s="19">
        <v>27</v>
      </c>
      <c r="S460" s="19">
        <v>0</v>
      </c>
      <c r="T460" s="19">
        <v>0.14295372100000001</v>
      </c>
      <c r="U460" s="19">
        <v>0.52048852099999998</v>
      </c>
    </row>
    <row r="461" spans="1:21" x14ac:dyDescent="0.2">
      <c r="A461" s="19">
        <v>31</v>
      </c>
      <c r="B461" s="19">
        <v>0</v>
      </c>
      <c r="C461" s="19">
        <v>0.35279281200000001</v>
      </c>
      <c r="D461" s="19">
        <v>0.25508562600000001</v>
      </c>
      <c r="R461" s="19">
        <v>31</v>
      </c>
      <c r="S461" s="19">
        <v>0</v>
      </c>
      <c r="T461" s="19">
        <v>0.225679461</v>
      </c>
      <c r="U461" s="19">
        <v>0.52348271099999999</v>
      </c>
    </row>
    <row r="462" spans="1:21" x14ac:dyDescent="0.2">
      <c r="A462" s="19">
        <v>42</v>
      </c>
      <c r="B462" s="19">
        <v>0</v>
      </c>
      <c r="C462" s="19">
        <v>0.13389182999999999</v>
      </c>
      <c r="D462" s="19">
        <v>0.19309089400000001</v>
      </c>
      <c r="R462" s="19">
        <v>42</v>
      </c>
      <c r="S462" s="19">
        <v>0</v>
      </c>
      <c r="T462" s="19">
        <v>7.7704604999999996E-2</v>
      </c>
      <c r="U462" s="19">
        <v>0.531707394</v>
      </c>
    </row>
    <row r="463" spans="1:21" x14ac:dyDescent="0.2">
      <c r="A463" s="19">
        <v>31</v>
      </c>
      <c r="B463" s="19">
        <v>0</v>
      </c>
      <c r="C463" s="19">
        <v>5.9134991999999997E-2</v>
      </c>
      <c r="D463" s="19">
        <v>0.25508562600000001</v>
      </c>
      <c r="R463" s="19">
        <v>31</v>
      </c>
      <c r="S463" s="19">
        <v>0</v>
      </c>
      <c r="T463" s="19">
        <v>3.7828302000000001E-2</v>
      </c>
      <c r="U463" s="19">
        <v>0.52348271099999999</v>
      </c>
    </row>
    <row r="464" spans="1:21" x14ac:dyDescent="0.2">
      <c r="A464" s="19">
        <v>30</v>
      </c>
      <c r="B464" s="19">
        <v>1</v>
      </c>
      <c r="C464" s="19">
        <v>6.5725568999999998E-2</v>
      </c>
      <c r="D464" s="19">
        <v>0.26132561700000001</v>
      </c>
      <c r="R464" s="19">
        <v>30</v>
      </c>
      <c r="S464" s="19">
        <v>1</v>
      </c>
      <c r="T464" s="19">
        <v>0.13147203399999999</v>
      </c>
      <c r="U464" s="19">
        <v>0.52273431400000003</v>
      </c>
    </row>
    <row r="465" spans="1:21" x14ac:dyDescent="0.2">
      <c r="A465" s="19">
        <v>42</v>
      </c>
      <c r="B465" s="19">
        <v>0</v>
      </c>
      <c r="C465" s="19">
        <v>0.369536015</v>
      </c>
      <c r="D465" s="19">
        <v>0.19309089400000001</v>
      </c>
      <c r="R465" s="19">
        <v>42</v>
      </c>
      <c r="S465" s="19">
        <v>0</v>
      </c>
      <c r="T465" s="19">
        <v>0.214461557</v>
      </c>
      <c r="U465" s="19">
        <v>0.531707394</v>
      </c>
    </row>
    <row r="466" spans="1:21" x14ac:dyDescent="0.2">
      <c r="A466" s="19">
        <v>34</v>
      </c>
      <c r="B466" s="19">
        <v>0</v>
      </c>
      <c r="C466" s="19">
        <v>0.16178388499999999</v>
      </c>
      <c r="D466" s="19">
        <v>0.236961646</v>
      </c>
      <c r="R466" s="19">
        <v>34</v>
      </c>
      <c r="S466" s="19">
        <v>0</v>
      </c>
      <c r="T466" s="19">
        <v>0.1005581</v>
      </c>
      <c r="U466" s="19">
        <v>0.52572725899999995</v>
      </c>
    </row>
    <row r="467" spans="1:21" x14ac:dyDescent="0.2">
      <c r="A467" s="19">
        <v>27</v>
      </c>
      <c r="B467" s="19">
        <v>1</v>
      </c>
      <c r="C467" s="19">
        <v>-2.0683920000000001E-2</v>
      </c>
      <c r="D467" s="19">
        <v>0.28062773000000002</v>
      </c>
      <c r="R467" s="19">
        <v>27</v>
      </c>
      <c r="S467" s="19">
        <v>1</v>
      </c>
      <c r="T467" s="19">
        <v>-3.8363076000000003E-2</v>
      </c>
      <c r="U467" s="19">
        <v>0.52048852099999998</v>
      </c>
    </row>
    <row r="468" spans="1:21" x14ac:dyDescent="0.2">
      <c r="A468" s="19">
        <v>26</v>
      </c>
      <c r="B468" s="19">
        <v>1</v>
      </c>
      <c r="C468" s="19">
        <v>9.6713200999999999E-2</v>
      </c>
      <c r="D468" s="19">
        <v>0.28725159900000002</v>
      </c>
      <c r="R468" s="19">
        <v>26</v>
      </c>
      <c r="S468" s="19">
        <v>1</v>
      </c>
      <c r="T468" s="19">
        <v>0.174988385</v>
      </c>
      <c r="U468" s="19">
        <v>0.51973973500000004</v>
      </c>
    </row>
    <row r="469" spans="1:21" x14ac:dyDescent="0.2">
      <c r="A469" s="19">
        <v>31</v>
      </c>
      <c r="B469" s="19">
        <v>0</v>
      </c>
      <c r="C469" s="19">
        <v>0.38706075400000001</v>
      </c>
      <c r="D469" s="19">
        <v>0.25508562600000001</v>
      </c>
      <c r="R469" s="19">
        <v>31</v>
      </c>
      <c r="S469" s="19">
        <v>0</v>
      </c>
      <c r="T469" s="19">
        <v>0.24760045899999999</v>
      </c>
      <c r="U469" s="19">
        <v>0.52348271099999999</v>
      </c>
    </row>
    <row r="470" spans="1:21" x14ac:dyDescent="0.2">
      <c r="A470" s="19">
        <v>31</v>
      </c>
      <c r="B470" s="19">
        <v>1</v>
      </c>
      <c r="C470" s="19">
        <v>5.9233705999999997E-2</v>
      </c>
      <c r="D470" s="19">
        <v>0.25508562600000001</v>
      </c>
      <c r="R470" s="19">
        <v>31</v>
      </c>
      <c r="S470" s="19">
        <v>1</v>
      </c>
      <c r="T470" s="19">
        <v>0.121558481</v>
      </c>
      <c r="U470" s="19">
        <v>0.52348271099999999</v>
      </c>
    </row>
    <row r="471" spans="1:21" x14ac:dyDescent="0.2">
      <c r="A471" s="19">
        <v>51</v>
      </c>
      <c r="B471" s="19">
        <v>0</v>
      </c>
      <c r="C471" s="19">
        <v>0.336465187</v>
      </c>
      <c r="D471" s="19">
        <v>0.15145044599999999</v>
      </c>
      <c r="R471" s="19">
        <v>51</v>
      </c>
      <c r="S471" s="19">
        <v>0</v>
      </c>
      <c r="T471" s="19">
        <v>0.18302316399999999</v>
      </c>
      <c r="U471" s="19">
        <v>0.53842409099999999</v>
      </c>
    </row>
    <row r="472" spans="1:21" x14ac:dyDescent="0.2">
      <c r="A472" s="19">
        <v>30</v>
      </c>
      <c r="B472" s="19">
        <v>0</v>
      </c>
      <c r="C472" s="19">
        <v>9.3554283000000002E-2</v>
      </c>
      <c r="D472" s="19">
        <v>0.26132561700000001</v>
      </c>
      <c r="R472" s="19">
        <v>30</v>
      </c>
      <c r="S472" s="19">
        <v>0</v>
      </c>
      <c r="T472" s="19">
        <v>6.0446457000000002E-2</v>
      </c>
      <c r="U472" s="19">
        <v>0.52273431400000003</v>
      </c>
    </row>
    <row r="473" spans="1:21" x14ac:dyDescent="0.2">
      <c r="A473" s="19">
        <v>31</v>
      </c>
      <c r="B473" s="19">
        <v>0</v>
      </c>
      <c r="C473" s="19">
        <v>0.16010374299999999</v>
      </c>
      <c r="D473" s="19">
        <v>0.25508562600000001</v>
      </c>
      <c r="R473" s="19">
        <v>31</v>
      </c>
      <c r="S473" s="19">
        <v>0</v>
      </c>
      <c r="T473" s="19">
        <v>0.102417411</v>
      </c>
      <c r="U473" s="19">
        <v>0.52348271099999999</v>
      </c>
    </row>
    <row r="474" spans="1:21" x14ac:dyDescent="0.2">
      <c r="A474" s="19">
        <v>27</v>
      </c>
      <c r="B474" s="19">
        <v>0</v>
      </c>
      <c r="C474" s="19">
        <v>0.156662148</v>
      </c>
      <c r="D474" s="19">
        <v>0.28062773000000002</v>
      </c>
      <c r="R474" s="19">
        <v>27</v>
      </c>
      <c r="S474" s="19">
        <v>0</v>
      </c>
      <c r="T474" s="19">
        <v>0.10442617999999999</v>
      </c>
      <c r="U474" s="19">
        <v>0.52048852099999998</v>
      </c>
    </row>
    <row r="475" spans="1:21" x14ac:dyDescent="0.2">
      <c r="A475" s="19">
        <v>26</v>
      </c>
      <c r="B475" s="19">
        <v>0</v>
      </c>
      <c r="C475" s="19">
        <v>0.15186354299999999</v>
      </c>
      <c r="D475" s="19">
        <v>0.28725159900000002</v>
      </c>
      <c r="R475" s="19">
        <v>26</v>
      </c>
      <c r="S475" s="19">
        <v>0</v>
      </c>
      <c r="T475" s="19">
        <v>0.10232787</v>
      </c>
      <c r="U475" s="19">
        <v>0.51973973500000004</v>
      </c>
    </row>
    <row r="476" spans="1:21" x14ac:dyDescent="0.2">
      <c r="A476" s="19">
        <v>27</v>
      </c>
      <c r="B476" s="19">
        <v>0</v>
      </c>
      <c r="C476" s="19">
        <v>0.20843447100000001</v>
      </c>
      <c r="D476" s="19">
        <v>0.28062773000000002</v>
      </c>
      <c r="R476" s="19">
        <v>27</v>
      </c>
      <c r="S476" s="19">
        <v>0</v>
      </c>
      <c r="T476" s="19">
        <v>0.13893602199999999</v>
      </c>
      <c r="U476" s="19">
        <v>0.52048852099999998</v>
      </c>
    </row>
    <row r="477" spans="1:21" x14ac:dyDescent="0.2">
      <c r="A477" s="19">
        <v>26</v>
      </c>
      <c r="B477" s="19">
        <v>0</v>
      </c>
      <c r="C477" s="19">
        <v>0.19473301900000001</v>
      </c>
      <c r="D477" s="19">
        <v>0.28725159900000002</v>
      </c>
      <c r="R477" s="19">
        <v>26</v>
      </c>
      <c r="S477" s="19">
        <v>0</v>
      </c>
      <c r="T477" s="19">
        <v>0.131213947</v>
      </c>
      <c r="U477" s="19">
        <v>0.51973973500000004</v>
      </c>
    </row>
    <row r="478" spans="1:21" x14ac:dyDescent="0.2">
      <c r="A478" s="19">
        <v>31</v>
      </c>
      <c r="B478" s="19">
        <v>1</v>
      </c>
      <c r="C478" s="19">
        <v>9.5681708000000004E-2</v>
      </c>
      <c r="D478" s="19">
        <v>0.25508562600000001</v>
      </c>
      <c r="R478" s="19">
        <v>31</v>
      </c>
      <c r="S478" s="19">
        <v>1</v>
      </c>
      <c r="T478" s="19">
        <v>0.19635649599999999</v>
      </c>
      <c r="U478" s="19">
        <v>0.52348271099999999</v>
      </c>
    </row>
    <row r="479" spans="1:21" x14ac:dyDescent="0.2">
      <c r="A479" s="19">
        <v>31</v>
      </c>
      <c r="B479" s="19">
        <v>0</v>
      </c>
      <c r="C479" s="19">
        <v>7.8447603000000005E-2</v>
      </c>
      <c r="D479" s="19">
        <v>0.25508562600000001</v>
      </c>
      <c r="R479" s="19">
        <v>31</v>
      </c>
      <c r="S479" s="19">
        <v>0</v>
      </c>
      <c r="T479" s="19">
        <v>5.0182465000000002E-2</v>
      </c>
      <c r="U479" s="19">
        <v>0.52348271099999999</v>
      </c>
    </row>
    <row r="480" spans="1:21" x14ac:dyDescent="0.2">
      <c r="A480" s="19">
        <v>30</v>
      </c>
      <c r="B480" s="19">
        <v>0</v>
      </c>
      <c r="C480" s="19">
        <v>0.21852579899999999</v>
      </c>
      <c r="D480" s="19">
        <v>0.26132561700000001</v>
      </c>
      <c r="R480" s="19">
        <v>30</v>
      </c>
      <c r="S480" s="19">
        <v>0</v>
      </c>
      <c r="T480" s="19">
        <v>0.14119193499999999</v>
      </c>
      <c r="U480" s="19">
        <v>0.52273431400000003</v>
      </c>
    </row>
    <row r="481" spans="1:21" x14ac:dyDescent="0.2">
      <c r="A481" s="19">
        <v>33</v>
      </c>
      <c r="B481" s="19">
        <v>0</v>
      </c>
      <c r="C481" s="19">
        <v>0.33344499300000002</v>
      </c>
      <c r="D481" s="19">
        <v>0.242902852</v>
      </c>
      <c r="R481" s="19">
        <v>33</v>
      </c>
      <c r="S481" s="19">
        <v>0</v>
      </c>
      <c r="T481" s="19">
        <v>0.20921134399999999</v>
      </c>
      <c r="U481" s="19">
        <v>0.52497918700000001</v>
      </c>
    </row>
    <row r="482" spans="1:21" x14ac:dyDescent="0.2">
      <c r="A482" s="19">
        <v>26</v>
      </c>
      <c r="B482" s="19">
        <v>0</v>
      </c>
      <c r="C482" s="19">
        <v>0.27857376099999998</v>
      </c>
      <c r="D482" s="19">
        <v>0.28725159900000002</v>
      </c>
      <c r="R482" s="19">
        <v>26</v>
      </c>
      <c r="S482" s="19">
        <v>0</v>
      </c>
      <c r="T482" s="19">
        <v>0.18770706200000001</v>
      </c>
      <c r="U482" s="19">
        <v>0.51973973500000004</v>
      </c>
    </row>
    <row r="483" spans="1:21" x14ac:dyDescent="0.2">
      <c r="A483" s="19">
        <v>31</v>
      </c>
      <c r="B483" s="19">
        <v>0</v>
      </c>
      <c r="C483" s="19">
        <v>0.123778838</v>
      </c>
      <c r="D483" s="19">
        <v>0.25508562600000001</v>
      </c>
      <c r="R483" s="19">
        <v>31</v>
      </c>
      <c r="S483" s="19">
        <v>0</v>
      </c>
      <c r="T483" s="19">
        <v>7.9180584999999998E-2</v>
      </c>
      <c r="U483" s="19">
        <v>0.52348271099999999</v>
      </c>
    </row>
    <row r="484" spans="1:21" x14ac:dyDescent="0.2">
      <c r="A484" s="19">
        <v>27</v>
      </c>
      <c r="B484" s="19">
        <v>0</v>
      </c>
      <c r="C484" s="19">
        <v>-1.6592882E-2</v>
      </c>
      <c r="D484" s="19">
        <v>0.28062773000000002</v>
      </c>
      <c r="R484" s="19">
        <v>27</v>
      </c>
      <c r="S484" s="19">
        <v>0</v>
      </c>
      <c r="T484" s="19">
        <v>-1.1060306000000001E-2</v>
      </c>
      <c r="U484" s="19">
        <v>0.52048852099999998</v>
      </c>
    </row>
    <row r="485" spans="1:21" x14ac:dyDescent="0.2">
      <c r="A485" s="19">
        <v>31</v>
      </c>
      <c r="B485" s="19">
        <v>0</v>
      </c>
      <c r="C485" s="19">
        <v>0.34554399400000002</v>
      </c>
      <c r="D485" s="19">
        <v>0.25508562600000001</v>
      </c>
      <c r="R485" s="19">
        <v>31</v>
      </c>
      <c r="S485" s="19">
        <v>0</v>
      </c>
      <c r="T485" s="19">
        <v>0.22104243500000001</v>
      </c>
      <c r="U485" s="19">
        <v>0.52348271099999999</v>
      </c>
    </row>
    <row r="486" spans="1:21" x14ac:dyDescent="0.2">
      <c r="A486" s="19">
        <v>42</v>
      </c>
      <c r="B486" s="19">
        <v>0</v>
      </c>
      <c r="C486" s="19">
        <v>0.29894022999999997</v>
      </c>
      <c r="D486" s="19">
        <v>0.19309089400000001</v>
      </c>
      <c r="R486" s="19">
        <v>42</v>
      </c>
      <c r="S486" s="19">
        <v>0</v>
      </c>
      <c r="T486" s="19">
        <v>0.17349103900000001</v>
      </c>
      <c r="U486" s="19">
        <v>0.531707394</v>
      </c>
    </row>
    <row r="487" spans="1:21" x14ac:dyDescent="0.2">
      <c r="A487" s="19">
        <v>34</v>
      </c>
      <c r="B487" s="19">
        <v>0</v>
      </c>
      <c r="C487" s="19">
        <v>0.223449018</v>
      </c>
      <c r="D487" s="19">
        <v>0.236961646</v>
      </c>
      <c r="R487" s="19">
        <v>34</v>
      </c>
      <c r="S487" s="19">
        <v>0</v>
      </c>
      <c r="T487" s="19">
        <v>0.13888656799999999</v>
      </c>
      <c r="U487" s="19">
        <v>0.52572725899999995</v>
      </c>
    </row>
    <row r="488" spans="1:21" x14ac:dyDescent="0.2">
      <c r="A488" s="19">
        <v>34</v>
      </c>
      <c r="B488" s="19">
        <v>0</v>
      </c>
      <c r="C488" s="19">
        <v>0.141415496</v>
      </c>
      <c r="D488" s="19">
        <v>0.236961646</v>
      </c>
      <c r="R488" s="19">
        <v>34</v>
      </c>
      <c r="S488" s="19">
        <v>0</v>
      </c>
      <c r="T488" s="19">
        <v>8.7897959999999997E-2</v>
      </c>
      <c r="U488" s="19">
        <v>0.52572725899999995</v>
      </c>
    </row>
    <row r="489" spans="1:21" x14ac:dyDescent="0.2">
      <c r="A489" s="19">
        <v>30</v>
      </c>
      <c r="B489" s="19">
        <v>0</v>
      </c>
      <c r="C489" s="19">
        <v>-1.0457723E-2</v>
      </c>
      <c r="D489" s="19">
        <v>0.26132561700000001</v>
      </c>
      <c r="R489" s="19">
        <v>30</v>
      </c>
      <c r="S489" s="19">
        <v>0</v>
      </c>
      <c r="T489" s="19">
        <v>-6.75685E-3</v>
      </c>
      <c r="U489" s="19">
        <v>0.52273431400000003</v>
      </c>
    </row>
    <row r="490" spans="1:21" x14ac:dyDescent="0.2">
      <c r="A490" s="19">
        <v>26</v>
      </c>
      <c r="B490" s="19">
        <v>0</v>
      </c>
      <c r="C490" s="19">
        <v>0.28427251599999998</v>
      </c>
      <c r="D490" s="19">
        <v>0.28725159900000002</v>
      </c>
      <c r="R490" s="19">
        <v>26</v>
      </c>
      <c r="S490" s="19">
        <v>0</v>
      </c>
      <c r="T490" s="19">
        <v>0.19154696600000001</v>
      </c>
      <c r="U490" s="19">
        <v>0.51973973500000004</v>
      </c>
    </row>
    <row r="491" spans="1:21" x14ac:dyDescent="0.2">
      <c r="A491" s="19">
        <v>51</v>
      </c>
      <c r="B491" s="19">
        <v>0</v>
      </c>
      <c r="C491" s="19">
        <v>0.28623920899999999</v>
      </c>
      <c r="D491" s="19">
        <v>0.15145044599999999</v>
      </c>
      <c r="R491" s="19">
        <v>51</v>
      </c>
      <c r="S491" s="19">
        <v>0</v>
      </c>
      <c r="T491" s="19">
        <v>0.15570230700000001</v>
      </c>
      <c r="U491" s="19">
        <v>0.53842409099999999</v>
      </c>
    </row>
    <row r="492" spans="1:21" x14ac:dyDescent="0.2">
      <c r="A492" s="19">
        <v>42</v>
      </c>
      <c r="B492" s="19">
        <v>0</v>
      </c>
      <c r="C492" s="19">
        <v>0.37943286599999998</v>
      </c>
      <c r="D492" s="19">
        <v>0.19309089400000001</v>
      </c>
      <c r="R492" s="19">
        <v>42</v>
      </c>
      <c r="S492" s="19">
        <v>0</v>
      </c>
      <c r="T492" s="19">
        <v>0.220205231</v>
      </c>
      <c r="U492" s="19">
        <v>0.531707394</v>
      </c>
    </row>
    <row r="493" spans="1:21" x14ac:dyDescent="0.2">
      <c r="A493" s="19">
        <v>34</v>
      </c>
      <c r="B493" s="19">
        <v>0</v>
      </c>
      <c r="C493" s="19">
        <v>-1.9312112999999999E-2</v>
      </c>
      <c r="D493" s="19">
        <v>0.236961646</v>
      </c>
      <c r="R493" s="19">
        <v>34</v>
      </c>
      <c r="S493" s="19">
        <v>0</v>
      </c>
      <c r="T493" s="19">
        <v>-1.2003602E-2</v>
      </c>
      <c r="U493" s="19">
        <v>0.52572725899999995</v>
      </c>
    </row>
    <row r="494" spans="1:21" x14ac:dyDescent="0.2">
      <c r="A494" s="19">
        <v>30</v>
      </c>
      <c r="B494" s="19">
        <v>0</v>
      </c>
      <c r="C494" s="19">
        <v>0.46313430500000002</v>
      </c>
      <c r="D494" s="19">
        <v>0.26132561700000001</v>
      </c>
      <c r="R494" s="19">
        <v>30</v>
      </c>
      <c r="S494" s="19">
        <v>0</v>
      </c>
      <c r="T494" s="19">
        <v>0.29923619600000001</v>
      </c>
      <c r="U494" s="19">
        <v>0.52273431400000003</v>
      </c>
    </row>
    <row r="495" spans="1:21" x14ac:dyDescent="0.2">
      <c r="A495" s="19">
        <v>31</v>
      </c>
      <c r="B495" s="19">
        <v>0</v>
      </c>
      <c r="C495" s="19">
        <v>0.246483427</v>
      </c>
      <c r="D495" s="19">
        <v>0.25508562600000001</v>
      </c>
      <c r="R495" s="19">
        <v>31</v>
      </c>
      <c r="S495" s="19">
        <v>0</v>
      </c>
      <c r="T495" s="19">
        <v>0.15767397999999999</v>
      </c>
      <c r="U495" s="19">
        <v>0.52348271099999999</v>
      </c>
    </row>
    <row r="496" spans="1:21" x14ac:dyDescent="0.2">
      <c r="A496" s="19">
        <v>31</v>
      </c>
      <c r="B496" s="19">
        <v>0</v>
      </c>
      <c r="C496" s="19">
        <v>0.34782514199999998</v>
      </c>
      <c r="D496" s="19">
        <v>0.25508562600000001</v>
      </c>
      <c r="R496" s="19">
        <v>31</v>
      </c>
      <c r="S496" s="19">
        <v>0</v>
      </c>
      <c r="T496" s="19">
        <v>0.22250167200000001</v>
      </c>
      <c r="U496" s="19">
        <v>0.52348271099999999</v>
      </c>
    </row>
    <row r="497" spans="1:21" x14ac:dyDescent="0.2">
      <c r="A497" s="19">
        <v>27</v>
      </c>
      <c r="B497" s="19">
        <v>0</v>
      </c>
      <c r="C497" s="19">
        <v>0.15888306399999999</v>
      </c>
      <c r="D497" s="19">
        <v>0.28062773000000002</v>
      </c>
      <c r="R497" s="19">
        <v>27</v>
      </c>
      <c r="S497" s="19">
        <v>0</v>
      </c>
      <c r="T497" s="19">
        <v>0.105906575</v>
      </c>
      <c r="U497" s="19">
        <v>0.52048852099999998</v>
      </c>
    </row>
    <row r="498" spans="1:21" x14ac:dyDescent="0.2">
      <c r="A498" s="19">
        <v>33</v>
      </c>
      <c r="B498" s="19">
        <v>0</v>
      </c>
      <c r="C498" s="19">
        <v>0.58523301500000002</v>
      </c>
      <c r="D498" s="19">
        <v>0.242902852</v>
      </c>
      <c r="R498" s="19">
        <v>33</v>
      </c>
      <c r="S498" s="19">
        <v>0</v>
      </c>
      <c r="T498" s="19">
        <v>0.36718915499999999</v>
      </c>
      <c r="U498" s="19">
        <v>0.52497918700000001</v>
      </c>
    </row>
    <row r="499" spans="1:21" x14ac:dyDescent="0.2">
      <c r="A499" s="19">
        <v>31</v>
      </c>
      <c r="B499" s="19">
        <v>0</v>
      </c>
      <c r="C499" s="19">
        <v>-5.2921401999999999E-2</v>
      </c>
      <c r="D499" s="19">
        <v>0.25508562600000001</v>
      </c>
      <c r="R499" s="19">
        <v>31</v>
      </c>
      <c r="S499" s="19">
        <v>0</v>
      </c>
      <c r="T499" s="19">
        <v>-3.3853505999999998E-2</v>
      </c>
      <c r="U499" s="19">
        <v>0.52348271099999999</v>
      </c>
    </row>
    <row r="500" spans="1:21" x14ac:dyDescent="0.2">
      <c r="A500" s="19">
        <v>27</v>
      </c>
      <c r="B500" s="19">
        <v>0</v>
      </c>
      <c r="C500" s="19">
        <v>0.27266806700000001</v>
      </c>
      <c r="D500" s="19">
        <v>0.28062773000000002</v>
      </c>
      <c r="R500" s="19">
        <v>27</v>
      </c>
      <c r="S500" s="19">
        <v>0</v>
      </c>
      <c r="T500" s="19">
        <v>0.18175216599999999</v>
      </c>
      <c r="U500" s="19">
        <v>0.52048852099999998</v>
      </c>
    </row>
    <row r="501" spans="1:21" x14ac:dyDescent="0.2">
      <c r="A501" s="19">
        <v>42</v>
      </c>
      <c r="B501" s="19">
        <v>0</v>
      </c>
      <c r="C501" s="19">
        <v>0.13180117299999999</v>
      </c>
      <c r="D501" s="19">
        <v>0.19309089400000001</v>
      </c>
      <c r="R501" s="19">
        <v>42</v>
      </c>
      <c r="S501" s="19">
        <v>0</v>
      </c>
      <c r="T501" s="19">
        <v>7.6491286000000006E-2</v>
      </c>
      <c r="U501" s="19">
        <v>0.531707394</v>
      </c>
    </row>
    <row r="502" spans="1:21" x14ac:dyDescent="0.2">
      <c r="A502" s="19">
        <v>26</v>
      </c>
      <c r="B502" s="19">
        <v>0</v>
      </c>
      <c r="C502" s="19">
        <v>0.36170829300000001</v>
      </c>
      <c r="D502" s="19">
        <v>0.28725159900000002</v>
      </c>
      <c r="R502" s="19">
        <v>26</v>
      </c>
      <c r="S502" s="19">
        <v>0</v>
      </c>
      <c r="T502" s="19">
        <v>0.24372432199999999</v>
      </c>
      <c r="U502" s="19">
        <v>0.51973973500000004</v>
      </c>
    </row>
    <row r="503" spans="1:21" x14ac:dyDescent="0.2">
      <c r="A503" s="19">
        <v>33</v>
      </c>
      <c r="B503" s="19">
        <v>0</v>
      </c>
      <c r="C503" s="19">
        <v>0.31266371700000001</v>
      </c>
      <c r="D503" s="19">
        <v>0.242902852</v>
      </c>
      <c r="R503" s="19">
        <v>33</v>
      </c>
      <c r="S503" s="19">
        <v>0</v>
      </c>
      <c r="T503" s="19">
        <v>0.19617267499999999</v>
      </c>
      <c r="U503" s="19">
        <v>0.52497918700000001</v>
      </c>
    </row>
    <row r="504" spans="1:21" x14ac:dyDescent="0.2">
      <c r="A504" s="19">
        <v>51</v>
      </c>
      <c r="B504" s="19">
        <v>0</v>
      </c>
      <c r="C504" s="19">
        <v>0.152180496</v>
      </c>
      <c r="D504" s="19">
        <v>0.15145044599999999</v>
      </c>
      <c r="R504" s="19">
        <v>51</v>
      </c>
      <c r="S504" s="19">
        <v>0</v>
      </c>
      <c r="T504" s="19">
        <v>8.2779904000000001E-2</v>
      </c>
      <c r="U504" s="19">
        <v>0.53842409099999999</v>
      </c>
    </row>
    <row r="505" spans="1:21" x14ac:dyDescent="0.2">
      <c r="A505" s="19">
        <v>31</v>
      </c>
      <c r="B505" s="19">
        <v>0</v>
      </c>
      <c r="C505" s="19">
        <v>2.3143390999999999E-2</v>
      </c>
      <c r="D505" s="19">
        <v>0.25508562600000001</v>
      </c>
      <c r="R505" s="19">
        <v>31</v>
      </c>
      <c r="S505" s="19">
        <v>0</v>
      </c>
      <c r="T505" s="19">
        <v>1.4804688999999999E-2</v>
      </c>
      <c r="U505" s="19">
        <v>0.52348271099999999</v>
      </c>
    </row>
    <row r="506" spans="1:21" x14ac:dyDescent="0.2">
      <c r="A506" s="19">
        <v>31</v>
      </c>
      <c r="B506" s="19">
        <v>0</v>
      </c>
      <c r="C506" s="19">
        <v>0.373938206</v>
      </c>
      <c r="D506" s="19">
        <v>0.25508562600000001</v>
      </c>
      <c r="R506" s="19">
        <v>31</v>
      </c>
      <c r="S506" s="19">
        <v>0</v>
      </c>
      <c r="T506" s="19">
        <v>0.23920604300000001</v>
      </c>
      <c r="U506" s="19">
        <v>0.52348271099999999</v>
      </c>
    </row>
    <row r="507" spans="1:21" x14ac:dyDescent="0.2">
      <c r="A507" s="19">
        <v>30</v>
      </c>
      <c r="B507" s="19">
        <v>0</v>
      </c>
      <c r="C507" s="19">
        <v>8.6563349999999997E-2</v>
      </c>
      <c r="D507" s="19">
        <v>0.26132561700000001</v>
      </c>
      <c r="R507" s="19">
        <v>30</v>
      </c>
      <c r="S507" s="19">
        <v>0</v>
      </c>
      <c r="T507" s="19">
        <v>5.5929538000000001E-2</v>
      </c>
      <c r="U507" s="19">
        <v>0.52273431400000003</v>
      </c>
    </row>
    <row r="508" spans="1:21" x14ac:dyDescent="0.2">
      <c r="A508" s="19">
        <v>33</v>
      </c>
      <c r="B508" s="19">
        <v>0</v>
      </c>
      <c r="C508" s="19">
        <v>8.4302723999999996E-2</v>
      </c>
      <c r="D508" s="19">
        <v>0.242902852</v>
      </c>
      <c r="R508" s="19">
        <v>33</v>
      </c>
      <c r="S508" s="19">
        <v>0</v>
      </c>
      <c r="T508" s="19">
        <v>5.2893540000000003E-2</v>
      </c>
      <c r="U508" s="19">
        <v>0.52497918700000001</v>
      </c>
    </row>
    <row r="509" spans="1:21" x14ac:dyDescent="0.2">
      <c r="A509" s="19">
        <v>31</v>
      </c>
      <c r="B509" s="19">
        <v>0</v>
      </c>
      <c r="C509" s="19">
        <v>-7.2677039999999998E-3</v>
      </c>
      <c r="D509" s="19">
        <v>0.25508562600000001</v>
      </c>
      <c r="R509" s="19">
        <v>31</v>
      </c>
      <c r="S509" s="19">
        <v>0</v>
      </c>
      <c r="T509" s="19">
        <v>-4.6491070000000004E-3</v>
      </c>
      <c r="U509" s="19">
        <v>0.52348271099999999</v>
      </c>
    </row>
    <row r="510" spans="1:21" x14ac:dyDescent="0.2">
      <c r="A510" s="19">
        <v>34</v>
      </c>
      <c r="B510" s="19">
        <v>0</v>
      </c>
      <c r="C510" s="19">
        <v>0.39283068999999998</v>
      </c>
      <c r="D510" s="19">
        <v>0.236961646</v>
      </c>
      <c r="R510" s="19">
        <v>34</v>
      </c>
      <c r="S510" s="19">
        <v>0</v>
      </c>
      <c r="T510" s="19">
        <v>0.24416713400000001</v>
      </c>
      <c r="U510" s="19">
        <v>0.52572725899999995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12"/>
  <sheetViews>
    <sheetView topLeftCell="A18" workbookViewId="0">
      <selection activeCell="N16" sqref="N16:N35"/>
    </sheetView>
  </sheetViews>
  <sheetFormatPr defaultRowHeight="15" x14ac:dyDescent="0.25"/>
  <cols>
    <col min="1" max="1" width="10.7109375" customWidth="1"/>
    <col min="9" max="9" width="12.42578125" customWidth="1"/>
    <col min="15" max="15" width="9.7109375" customWidth="1"/>
    <col min="16" max="16" width="10.28515625" customWidth="1"/>
  </cols>
  <sheetData>
    <row r="1" spans="1:16" ht="30" x14ac:dyDescent="0.25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2" t="s">
        <v>772</v>
      </c>
      <c r="M1" s="2" t="s">
        <v>411</v>
      </c>
      <c r="N1" s="2" t="s">
        <v>412</v>
      </c>
      <c r="O1" s="2" t="s">
        <v>413</v>
      </c>
      <c r="P1" s="2" t="s">
        <v>414</v>
      </c>
    </row>
    <row r="2" spans="1:16" x14ac:dyDescent="0.25">
      <c r="A2">
        <v>1551667</v>
      </c>
      <c r="B2" t="s">
        <v>13</v>
      </c>
      <c r="C2">
        <v>1</v>
      </c>
      <c r="D2" t="s">
        <v>26</v>
      </c>
      <c r="E2" t="s">
        <v>27</v>
      </c>
      <c r="F2" t="s">
        <v>45</v>
      </c>
      <c r="G2" t="s">
        <v>402</v>
      </c>
      <c r="H2">
        <v>32</v>
      </c>
      <c r="I2" t="s">
        <v>9</v>
      </c>
      <c r="J2">
        <v>34</v>
      </c>
      <c r="L2" t="s">
        <v>405</v>
      </c>
      <c r="M2">
        <v>22.5</v>
      </c>
      <c r="N2">
        <v>57</v>
      </c>
      <c r="O2">
        <v>10</v>
      </c>
      <c r="P2" s="1">
        <f>O2/N2</f>
        <v>0.17543859649122806</v>
      </c>
    </row>
    <row r="3" spans="1:16" x14ac:dyDescent="0.25">
      <c r="A3">
        <v>1700707</v>
      </c>
      <c r="B3" t="s">
        <v>13</v>
      </c>
      <c r="C3">
        <v>1</v>
      </c>
      <c r="D3" t="s">
        <v>6</v>
      </c>
      <c r="E3" t="s">
        <v>7</v>
      </c>
      <c r="F3" t="s">
        <v>415</v>
      </c>
      <c r="G3" t="s">
        <v>402</v>
      </c>
      <c r="H3">
        <v>42</v>
      </c>
      <c r="I3" t="s">
        <v>4</v>
      </c>
      <c r="J3">
        <v>24</v>
      </c>
      <c r="L3" t="s">
        <v>406</v>
      </c>
      <c r="M3">
        <v>27.5</v>
      </c>
      <c r="N3">
        <v>122</v>
      </c>
      <c r="O3">
        <v>19</v>
      </c>
      <c r="P3" s="1">
        <f t="shared" ref="P3:P7" si="0">O3/N3</f>
        <v>0.15573770491803279</v>
      </c>
    </row>
    <row r="4" spans="1:16" x14ac:dyDescent="0.25">
      <c r="A4">
        <v>1550450</v>
      </c>
      <c r="B4" t="s">
        <v>13</v>
      </c>
      <c r="C4">
        <v>1</v>
      </c>
      <c r="D4" t="s">
        <v>26</v>
      </c>
      <c r="E4" t="s">
        <v>27</v>
      </c>
      <c r="F4" t="s">
        <v>247</v>
      </c>
      <c r="G4" t="s">
        <v>402</v>
      </c>
      <c r="H4">
        <v>39</v>
      </c>
      <c r="I4" t="s">
        <v>4</v>
      </c>
      <c r="J4">
        <v>34</v>
      </c>
      <c r="L4" t="s">
        <v>410</v>
      </c>
      <c r="M4">
        <v>33.5</v>
      </c>
      <c r="N4">
        <v>107</v>
      </c>
      <c r="O4">
        <v>27</v>
      </c>
      <c r="P4" s="1">
        <f t="shared" si="0"/>
        <v>0.25233644859813081</v>
      </c>
    </row>
    <row r="5" spans="1:16" x14ac:dyDescent="0.25">
      <c r="A5">
        <v>1553698</v>
      </c>
      <c r="B5" t="s">
        <v>13</v>
      </c>
      <c r="C5">
        <v>1</v>
      </c>
      <c r="D5" t="s">
        <v>99</v>
      </c>
      <c r="E5" t="s">
        <v>87</v>
      </c>
      <c r="F5" t="s">
        <v>235</v>
      </c>
      <c r="G5" t="s">
        <v>401</v>
      </c>
      <c r="H5">
        <v>39</v>
      </c>
      <c r="I5" t="s">
        <v>9</v>
      </c>
      <c r="J5">
        <v>24</v>
      </c>
      <c r="L5" t="s">
        <v>407</v>
      </c>
      <c r="M5">
        <v>37.5</v>
      </c>
      <c r="N5">
        <v>63</v>
      </c>
      <c r="O5">
        <v>14</v>
      </c>
      <c r="P5" s="1">
        <f t="shared" si="0"/>
        <v>0.22222222222222221</v>
      </c>
    </row>
    <row r="6" spans="1:16" x14ac:dyDescent="0.25">
      <c r="A6">
        <v>1553687</v>
      </c>
      <c r="B6" t="s">
        <v>23</v>
      </c>
      <c r="C6">
        <v>1</v>
      </c>
      <c r="D6" t="s">
        <v>26</v>
      </c>
      <c r="E6" t="s">
        <v>27</v>
      </c>
      <c r="F6" t="s">
        <v>67</v>
      </c>
      <c r="G6" t="s">
        <v>401</v>
      </c>
      <c r="H6">
        <v>23</v>
      </c>
      <c r="I6" t="s">
        <v>9</v>
      </c>
      <c r="J6">
        <v>30</v>
      </c>
      <c r="L6" t="s">
        <v>408</v>
      </c>
      <c r="M6">
        <v>43.5</v>
      </c>
      <c r="N6">
        <v>41</v>
      </c>
      <c r="O6">
        <v>11</v>
      </c>
      <c r="P6" s="1">
        <f t="shared" si="0"/>
        <v>0.26829268292682928</v>
      </c>
    </row>
    <row r="7" spans="1:16" x14ac:dyDescent="0.25">
      <c r="A7">
        <v>1580226</v>
      </c>
      <c r="B7" t="s">
        <v>13</v>
      </c>
      <c r="C7">
        <v>1</v>
      </c>
      <c r="D7" t="s">
        <v>24</v>
      </c>
      <c r="E7" t="s">
        <v>7</v>
      </c>
      <c r="F7" t="s">
        <v>174</v>
      </c>
      <c r="G7" t="s">
        <v>401</v>
      </c>
      <c r="H7">
        <v>44</v>
      </c>
      <c r="I7" t="s">
        <v>9</v>
      </c>
      <c r="J7">
        <v>24</v>
      </c>
      <c r="L7" t="s">
        <v>409</v>
      </c>
      <c r="M7">
        <v>47.5</v>
      </c>
      <c r="N7">
        <v>22</v>
      </c>
      <c r="O7">
        <v>4</v>
      </c>
      <c r="P7" s="1">
        <f t="shared" si="0"/>
        <v>0.18181818181818182</v>
      </c>
    </row>
    <row r="8" spans="1:16" x14ac:dyDescent="0.25">
      <c r="A8">
        <v>1703262</v>
      </c>
      <c r="B8" t="s">
        <v>23</v>
      </c>
      <c r="C8">
        <v>1</v>
      </c>
      <c r="D8" t="s">
        <v>24</v>
      </c>
      <c r="E8" t="s">
        <v>7</v>
      </c>
      <c r="F8" t="s">
        <v>25</v>
      </c>
      <c r="G8" t="s">
        <v>402</v>
      </c>
      <c r="H8">
        <v>44</v>
      </c>
      <c r="I8" t="s">
        <v>4</v>
      </c>
      <c r="J8">
        <v>24</v>
      </c>
    </row>
    <row r="9" spans="1:16" x14ac:dyDescent="0.25">
      <c r="A9">
        <v>1578754</v>
      </c>
      <c r="B9" t="s">
        <v>23</v>
      </c>
      <c r="C9">
        <v>1</v>
      </c>
      <c r="D9" t="s">
        <v>24</v>
      </c>
      <c r="E9" t="s">
        <v>7</v>
      </c>
      <c r="F9" t="s">
        <v>38</v>
      </c>
      <c r="G9" t="s">
        <v>402</v>
      </c>
      <c r="H9">
        <v>26</v>
      </c>
      <c r="I9" t="s">
        <v>9</v>
      </c>
      <c r="J9">
        <v>24</v>
      </c>
    </row>
    <row r="10" spans="1:16" x14ac:dyDescent="0.25">
      <c r="A10">
        <v>1594414</v>
      </c>
      <c r="B10" t="s">
        <v>23</v>
      </c>
      <c r="C10">
        <v>1</v>
      </c>
      <c r="D10" t="s">
        <v>51</v>
      </c>
      <c r="E10" t="s">
        <v>7</v>
      </c>
      <c r="F10" t="s">
        <v>416</v>
      </c>
      <c r="G10" t="s">
        <v>402</v>
      </c>
      <c r="H10">
        <v>32</v>
      </c>
      <c r="I10" t="s">
        <v>9</v>
      </c>
      <c r="J10">
        <v>24</v>
      </c>
    </row>
    <row r="11" spans="1:16" x14ac:dyDescent="0.25">
      <c r="A11">
        <v>1700355</v>
      </c>
      <c r="B11" t="s">
        <v>23</v>
      </c>
      <c r="C11">
        <v>1</v>
      </c>
      <c r="D11" t="s">
        <v>24</v>
      </c>
      <c r="E11" t="s">
        <v>7</v>
      </c>
      <c r="F11" t="s">
        <v>417</v>
      </c>
      <c r="G11" t="s">
        <v>402</v>
      </c>
      <c r="H11">
        <v>42</v>
      </c>
      <c r="I11" t="s">
        <v>9</v>
      </c>
      <c r="J11">
        <v>24</v>
      </c>
      <c r="L11" t="s">
        <v>766</v>
      </c>
      <c r="P11">
        <f>AVERAGE(H2:H412)</f>
        <v>32.510948905109487</v>
      </c>
    </row>
    <row r="12" spans="1:16" x14ac:dyDescent="0.25">
      <c r="A12">
        <v>1573800</v>
      </c>
      <c r="B12" t="s">
        <v>23</v>
      </c>
      <c r="C12">
        <v>1</v>
      </c>
      <c r="D12" t="s">
        <v>418</v>
      </c>
      <c r="E12" t="s">
        <v>18</v>
      </c>
      <c r="F12" t="s">
        <v>419</v>
      </c>
      <c r="G12" t="s">
        <v>402</v>
      </c>
      <c r="H12">
        <v>37</v>
      </c>
      <c r="I12" t="s">
        <v>4</v>
      </c>
      <c r="J12">
        <v>24</v>
      </c>
      <c r="L12" t="s">
        <v>767</v>
      </c>
      <c r="P12">
        <f>AVEDEV(H2:H412)</f>
        <v>6.0084536558509702</v>
      </c>
    </row>
    <row r="13" spans="1:16" x14ac:dyDescent="0.25">
      <c r="A13">
        <v>1700586</v>
      </c>
      <c r="B13" t="s">
        <v>23</v>
      </c>
      <c r="C13">
        <v>1</v>
      </c>
      <c r="D13" t="s">
        <v>121</v>
      </c>
      <c r="E13" t="s">
        <v>122</v>
      </c>
      <c r="F13" t="s">
        <v>234</v>
      </c>
      <c r="G13" t="s">
        <v>402</v>
      </c>
      <c r="H13">
        <v>39</v>
      </c>
      <c r="I13" t="s">
        <v>4</v>
      </c>
      <c r="J13">
        <v>24</v>
      </c>
    </row>
    <row r="14" spans="1:16" x14ac:dyDescent="0.25">
      <c r="A14">
        <v>1703261</v>
      </c>
      <c r="B14" t="s">
        <v>23</v>
      </c>
      <c r="C14">
        <v>1</v>
      </c>
      <c r="D14" t="s">
        <v>17</v>
      </c>
      <c r="E14" t="s">
        <v>18</v>
      </c>
      <c r="F14" t="s">
        <v>420</v>
      </c>
      <c r="G14" t="s">
        <v>401</v>
      </c>
      <c r="H14">
        <v>43</v>
      </c>
      <c r="I14" t="s">
        <v>4</v>
      </c>
      <c r="J14">
        <v>24</v>
      </c>
    </row>
    <row r="15" spans="1:16" x14ac:dyDescent="0.25">
      <c r="A15">
        <v>1580081</v>
      </c>
      <c r="B15" t="s">
        <v>23</v>
      </c>
      <c r="C15">
        <v>1</v>
      </c>
      <c r="D15" t="s">
        <v>17</v>
      </c>
      <c r="E15" t="s">
        <v>18</v>
      </c>
      <c r="F15" t="s">
        <v>185</v>
      </c>
      <c r="G15" t="s">
        <v>402</v>
      </c>
      <c r="H15">
        <v>44</v>
      </c>
      <c r="I15" t="s">
        <v>4</v>
      </c>
      <c r="J15">
        <v>24</v>
      </c>
      <c r="L15" s="5" t="s">
        <v>403</v>
      </c>
      <c r="M15" s="5">
        <v>0</v>
      </c>
      <c r="N15" s="5">
        <v>1</v>
      </c>
      <c r="O15" s="5" t="s">
        <v>777</v>
      </c>
    </row>
    <row r="16" spans="1:16" x14ac:dyDescent="0.25">
      <c r="A16">
        <v>1703286</v>
      </c>
      <c r="B16" t="s">
        <v>23</v>
      </c>
      <c r="C16">
        <v>1</v>
      </c>
      <c r="D16" t="s">
        <v>24</v>
      </c>
      <c r="E16" t="s">
        <v>7</v>
      </c>
      <c r="F16" t="s">
        <v>172</v>
      </c>
      <c r="G16" t="s">
        <v>401</v>
      </c>
      <c r="H16">
        <v>27</v>
      </c>
      <c r="I16" t="s">
        <v>4</v>
      </c>
      <c r="J16">
        <v>24</v>
      </c>
      <c r="L16" s="5">
        <v>23</v>
      </c>
      <c r="M16" s="5">
        <v>27</v>
      </c>
      <c r="N16" s="5">
        <v>7</v>
      </c>
      <c r="O16" s="5">
        <v>34</v>
      </c>
    </row>
    <row r="17" spans="1:15" x14ac:dyDescent="0.25">
      <c r="A17">
        <v>1585614</v>
      </c>
      <c r="B17" t="s">
        <v>23</v>
      </c>
      <c r="C17">
        <v>1</v>
      </c>
      <c r="D17" t="s">
        <v>421</v>
      </c>
      <c r="E17" t="s">
        <v>43</v>
      </c>
      <c r="F17" t="s">
        <v>422</v>
      </c>
      <c r="G17" t="s">
        <v>402</v>
      </c>
      <c r="H17">
        <v>39</v>
      </c>
      <c r="I17" t="s">
        <v>9</v>
      </c>
      <c r="J17">
        <v>24</v>
      </c>
      <c r="L17" s="5">
        <v>24</v>
      </c>
      <c r="M17" s="5">
        <v>19</v>
      </c>
      <c r="N17" s="5">
        <v>3</v>
      </c>
      <c r="O17" s="5">
        <v>22</v>
      </c>
    </row>
    <row r="18" spans="1:15" x14ac:dyDescent="0.25">
      <c r="A18">
        <v>1702813</v>
      </c>
      <c r="B18" t="s">
        <v>23</v>
      </c>
      <c r="C18">
        <v>1</v>
      </c>
      <c r="D18" t="s">
        <v>51</v>
      </c>
      <c r="E18" t="s">
        <v>7</v>
      </c>
      <c r="F18" t="s">
        <v>423</v>
      </c>
      <c r="G18" t="s">
        <v>402</v>
      </c>
      <c r="H18">
        <v>39</v>
      </c>
      <c r="I18" t="s">
        <v>4</v>
      </c>
      <c r="J18">
        <v>24</v>
      </c>
      <c r="L18" s="5">
        <v>26</v>
      </c>
      <c r="M18" s="5">
        <v>28</v>
      </c>
      <c r="N18" s="5">
        <v>10</v>
      </c>
      <c r="O18" s="5">
        <v>38</v>
      </c>
    </row>
    <row r="19" spans="1:15" x14ac:dyDescent="0.25">
      <c r="A19">
        <v>1700613</v>
      </c>
      <c r="B19" t="s">
        <v>13</v>
      </c>
      <c r="C19">
        <v>1</v>
      </c>
      <c r="D19" t="s">
        <v>81</v>
      </c>
      <c r="E19" t="s">
        <v>73</v>
      </c>
      <c r="F19" t="s">
        <v>168</v>
      </c>
      <c r="G19" t="s">
        <v>402</v>
      </c>
      <c r="H19">
        <v>42</v>
      </c>
      <c r="I19" t="s">
        <v>9</v>
      </c>
      <c r="J19">
        <v>24</v>
      </c>
      <c r="L19" s="5">
        <v>27</v>
      </c>
      <c r="M19" s="5">
        <v>30</v>
      </c>
      <c r="N19" s="5">
        <v>5</v>
      </c>
      <c r="O19" s="5">
        <v>35</v>
      </c>
    </row>
    <row r="20" spans="1:15" x14ac:dyDescent="0.25">
      <c r="A20">
        <v>1578703</v>
      </c>
      <c r="B20" t="s">
        <v>23</v>
      </c>
      <c r="C20">
        <v>1</v>
      </c>
      <c r="D20" t="s">
        <v>35</v>
      </c>
      <c r="E20" t="s">
        <v>7</v>
      </c>
      <c r="F20" t="s">
        <v>424</v>
      </c>
      <c r="G20" t="s">
        <v>402</v>
      </c>
      <c r="H20">
        <v>42</v>
      </c>
      <c r="I20" t="s">
        <v>9</v>
      </c>
      <c r="J20">
        <v>24</v>
      </c>
      <c r="L20" s="5">
        <v>28</v>
      </c>
      <c r="M20" s="5">
        <v>40</v>
      </c>
      <c r="N20" s="5">
        <v>4</v>
      </c>
      <c r="O20" s="5">
        <v>44</v>
      </c>
    </row>
    <row r="21" spans="1:15" x14ac:dyDescent="0.25">
      <c r="A21">
        <v>1585534</v>
      </c>
      <c r="B21" t="s">
        <v>23</v>
      </c>
      <c r="C21">
        <v>1</v>
      </c>
      <c r="D21" t="s">
        <v>26</v>
      </c>
      <c r="E21" t="s">
        <v>27</v>
      </c>
      <c r="F21" t="s">
        <v>244</v>
      </c>
      <c r="G21" t="s">
        <v>401</v>
      </c>
      <c r="H21">
        <v>28</v>
      </c>
      <c r="I21" t="s">
        <v>4</v>
      </c>
      <c r="J21">
        <v>24</v>
      </c>
      <c r="L21" s="5">
        <v>29</v>
      </c>
      <c r="M21" s="5">
        <v>5</v>
      </c>
      <c r="N21" s="5">
        <v>0</v>
      </c>
      <c r="O21" s="5">
        <v>5</v>
      </c>
    </row>
    <row r="22" spans="1:15" x14ac:dyDescent="0.25">
      <c r="A22">
        <v>1590961</v>
      </c>
      <c r="B22" t="s">
        <v>23</v>
      </c>
      <c r="C22">
        <v>1</v>
      </c>
      <c r="D22" t="s">
        <v>24</v>
      </c>
      <c r="E22" t="s">
        <v>7</v>
      </c>
      <c r="F22" t="s">
        <v>425</v>
      </c>
      <c r="G22" t="s">
        <v>402</v>
      </c>
      <c r="H22">
        <v>43</v>
      </c>
      <c r="I22" t="s">
        <v>9</v>
      </c>
      <c r="J22">
        <v>24</v>
      </c>
      <c r="L22" s="5">
        <v>31</v>
      </c>
      <c r="M22" s="5">
        <v>24</v>
      </c>
      <c r="N22" s="5">
        <v>7</v>
      </c>
      <c r="O22" s="5">
        <v>31</v>
      </c>
    </row>
    <row r="23" spans="1:15" x14ac:dyDescent="0.25">
      <c r="A23">
        <v>1700695</v>
      </c>
      <c r="B23" t="s">
        <v>23</v>
      </c>
      <c r="C23">
        <v>1</v>
      </c>
      <c r="D23" t="s">
        <v>26</v>
      </c>
      <c r="E23" t="s">
        <v>27</v>
      </c>
      <c r="F23" t="s">
        <v>170</v>
      </c>
      <c r="G23" t="s">
        <v>401</v>
      </c>
      <c r="H23">
        <v>41</v>
      </c>
      <c r="I23" t="s">
        <v>4</v>
      </c>
      <c r="J23">
        <v>24</v>
      </c>
      <c r="L23" s="5">
        <v>32</v>
      </c>
      <c r="M23" s="5">
        <v>29</v>
      </c>
      <c r="N23" s="5">
        <v>12</v>
      </c>
      <c r="O23" s="5">
        <v>41</v>
      </c>
    </row>
    <row r="24" spans="1:15" x14ac:dyDescent="0.25">
      <c r="A24">
        <v>1705303</v>
      </c>
      <c r="B24" t="s">
        <v>13</v>
      </c>
      <c r="C24">
        <v>1</v>
      </c>
      <c r="D24" t="s">
        <v>426</v>
      </c>
      <c r="E24" t="s">
        <v>427</v>
      </c>
      <c r="F24" t="s">
        <v>428</v>
      </c>
      <c r="G24" t="s">
        <v>402</v>
      </c>
      <c r="H24">
        <v>35</v>
      </c>
      <c r="I24" t="s">
        <v>4</v>
      </c>
      <c r="J24">
        <v>24</v>
      </c>
      <c r="L24" s="5">
        <v>33</v>
      </c>
      <c r="M24" s="5">
        <v>2</v>
      </c>
      <c r="N24" s="5">
        <v>0</v>
      </c>
      <c r="O24" s="5">
        <v>2</v>
      </c>
    </row>
    <row r="25" spans="1:15" x14ac:dyDescent="0.25">
      <c r="A25">
        <v>1705323</v>
      </c>
      <c r="B25" t="s">
        <v>13</v>
      </c>
      <c r="C25">
        <v>1</v>
      </c>
      <c r="D25" t="s">
        <v>429</v>
      </c>
      <c r="E25" t="s">
        <v>430</v>
      </c>
      <c r="F25" t="s">
        <v>431</v>
      </c>
      <c r="G25" t="s">
        <v>401</v>
      </c>
      <c r="H25">
        <v>31</v>
      </c>
      <c r="I25" t="s">
        <v>4</v>
      </c>
      <c r="J25">
        <v>24</v>
      </c>
      <c r="L25" s="5">
        <v>35</v>
      </c>
      <c r="M25" s="5">
        <v>25</v>
      </c>
      <c r="N25" s="5">
        <v>8</v>
      </c>
      <c r="O25" s="5">
        <v>33</v>
      </c>
    </row>
    <row r="26" spans="1:15" x14ac:dyDescent="0.25">
      <c r="A26">
        <v>1705336</v>
      </c>
      <c r="B26" t="s">
        <v>13</v>
      </c>
      <c r="C26">
        <v>1</v>
      </c>
      <c r="D26" t="s">
        <v>121</v>
      </c>
      <c r="E26" t="s">
        <v>122</v>
      </c>
      <c r="F26" t="s">
        <v>432</v>
      </c>
      <c r="G26" t="s">
        <v>402</v>
      </c>
      <c r="H26">
        <v>28</v>
      </c>
      <c r="I26" t="s">
        <v>9</v>
      </c>
      <c r="J26">
        <v>24</v>
      </c>
      <c r="L26" s="5">
        <v>36</v>
      </c>
      <c r="M26" s="5">
        <v>8</v>
      </c>
      <c r="N26" s="5">
        <v>1</v>
      </c>
      <c r="O26" s="5">
        <v>9</v>
      </c>
    </row>
    <row r="27" spans="1:15" x14ac:dyDescent="0.25">
      <c r="A27">
        <v>1705338</v>
      </c>
      <c r="B27" t="s">
        <v>13</v>
      </c>
      <c r="C27">
        <v>1</v>
      </c>
      <c r="D27" t="s">
        <v>433</v>
      </c>
      <c r="E27" t="s">
        <v>122</v>
      </c>
      <c r="F27" t="s">
        <v>434</v>
      </c>
      <c r="G27" t="s">
        <v>402</v>
      </c>
      <c r="H27">
        <v>42</v>
      </c>
      <c r="I27" t="s">
        <v>4</v>
      </c>
      <c r="J27">
        <v>24</v>
      </c>
      <c r="L27" s="5">
        <v>37</v>
      </c>
      <c r="M27" s="5">
        <v>3</v>
      </c>
      <c r="N27" s="5">
        <v>1</v>
      </c>
      <c r="O27" s="5">
        <v>4</v>
      </c>
    </row>
    <row r="28" spans="1:15" x14ac:dyDescent="0.25">
      <c r="A28">
        <v>1585260</v>
      </c>
      <c r="B28" t="s">
        <v>23</v>
      </c>
      <c r="C28">
        <v>1</v>
      </c>
      <c r="D28" t="s">
        <v>24</v>
      </c>
      <c r="E28" t="s">
        <v>7</v>
      </c>
      <c r="F28" t="s">
        <v>165</v>
      </c>
      <c r="G28" t="s">
        <v>401</v>
      </c>
      <c r="H28">
        <v>29</v>
      </c>
      <c r="I28" t="s">
        <v>4</v>
      </c>
      <c r="J28">
        <v>24</v>
      </c>
      <c r="L28" s="5">
        <v>38</v>
      </c>
      <c r="M28" s="5">
        <v>7</v>
      </c>
      <c r="N28" s="5">
        <v>1</v>
      </c>
      <c r="O28" s="5">
        <v>8</v>
      </c>
    </row>
    <row r="29" spans="1:15" x14ac:dyDescent="0.25">
      <c r="A29">
        <v>1705359</v>
      </c>
      <c r="B29" t="s">
        <v>13</v>
      </c>
      <c r="C29">
        <v>1</v>
      </c>
      <c r="D29" t="s">
        <v>42</v>
      </c>
      <c r="E29" t="s">
        <v>43</v>
      </c>
      <c r="F29" t="s">
        <v>435</v>
      </c>
      <c r="G29" t="s">
        <v>402</v>
      </c>
      <c r="H29">
        <v>44</v>
      </c>
      <c r="I29" t="s">
        <v>4</v>
      </c>
      <c r="J29">
        <v>24</v>
      </c>
      <c r="L29" s="5">
        <v>39</v>
      </c>
      <c r="M29" s="5">
        <v>31</v>
      </c>
      <c r="N29" s="5">
        <v>11</v>
      </c>
      <c r="O29" s="5">
        <v>42</v>
      </c>
    </row>
    <row r="30" spans="1:15" x14ac:dyDescent="0.25">
      <c r="A30">
        <v>1705366</v>
      </c>
      <c r="B30" t="s">
        <v>13</v>
      </c>
      <c r="C30">
        <v>1</v>
      </c>
      <c r="D30" t="s">
        <v>24</v>
      </c>
      <c r="E30" t="s">
        <v>7</v>
      </c>
      <c r="F30" t="s">
        <v>224</v>
      </c>
      <c r="G30" t="s">
        <v>402</v>
      </c>
      <c r="H30">
        <v>44</v>
      </c>
      <c r="I30" t="s">
        <v>4</v>
      </c>
      <c r="J30">
        <v>24</v>
      </c>
      <c r="L30" s="5">
        <v>41</v>
      </c>
      <c r="M30" s="5">
        <v>1</v>
      </c>
      <c r="N30" s="5">
        <v>0</v>
      </c>
      <c r="O30" s="5">
        <v>1</v>
      </c>
    </row>
    <row r="31" spans="1:15" x14ac:dyDescent="0.25">
      <c r="A31">
        <v>1705398</v>
      </c>
      <c r="B31" t="s">
        <v>13</v>
      </c>
      <c r="C31">
        <v>1</v>
      </c>
      <c r="D31" t="s">
        <v>26</v>
      </c>
      <c r="E31" t="s">
        <v>27</v>
      </c>
      <c r="F31" t="s">
        <v>41</v>
      </c>
      <c r="G31" t="s">
        <v>401</v>
      </c>
      <c r="H31">
        <v>31</v>
      </c>
      <c r="I31" t="s">
        <v>4</v>
      </c>
      <c r="J31">
        <v>24</v>
      </c>
      <c r="L31" s="5">
        <v>42</v>
      </c>
      <c r="M31" s="5">
        <v>4</v>
      </c>
      <c r="N31" s="5">
        <v>5</v>
      </c>
      <c r="O31" s="5">
        <v>9</v>
      </c>
    </row>
    <row r="32" spans="1:15" x14ac:dyDescent="0.25">
      <c r="A32">
        <v>1705399</v>
      </c>
      <c r="B32" t="s">
        <v>13</v>
      </c>
      <c r="C32">
        <v>1</v>
      </c>
      <c r="D32" t="s">
        <v>436</v>
      </c>
      <c r="E32" t="s">
        <v>7</v>
      </c>
      <c r="F32" t="s">
        <v>437</v>
      </c>
      <c r="G32" t="s">
        <v>401</v>
      </c>
      <c r="H32">
        <v>39</v>
      </c>
      <c r="I32" t="s">
        <v>4</v>
      </c>
      <c r="J32">
        <v>24</v>
      </c>
      <c r="L32" s="5">
        <v>43</v>
      </c>
      <c r="M32" s="5">
        <v>8</v>
      </c>
      <c r="N32" s="5">
        <v>5</v>
      </c>
      <c r="O32" s="5">
        <v>13</v>
      </c>
    </row>
    <row r="33" spans="1:15" x14ac:dyDescent="0.25">
      <c r="A33">
        <v>1705400</v>
      </c>
      <c r="B33" t="s">
        <v>13</v>
      </c>
      <c r="C33">
        <v>1</v>
      </c>
      <c r="D33" t="s">
        <v>26</v>
      </c>
      <c r="E33" t="s">
        <v>27</v>
      </c>
      <c r="F33" t="s">
        <v>334</v>
      </c>
      <c r="G33" t="s">
        <v>401</v>
      </c>
      <c r="H33">
        <v>29</v>
      </c>
      <c r="I33" t="s">
        <v>4</v>
      </c>
      <c r="J33">
        <v>24</v>
      </c>
      <c r="L33" s="5">
        <v>44</v>
      </c>
      <c r="M33" s="5">
        <v>9</v>
      </c>
      <c r="N33" s="5">
        <v>1</v>
      </c>
      <c r="O33" s="5">
        <v>10</v>
      </c>
    </row>
    <row r="34" spans="1:15" x14ac:dyDescent="0.25">
      <c r="A34">
        <v>1705401</v>
      </c>
      <c r="B34" t="s">
        <v>13</v>
      </c>
      <c r="C34">
        <v>1</v>
      </c>
      <c r="D34" t="s">
        <v>17</v>
      </c>
      <c r="E34" t="s">
        <v>18</v>
      </c>
      <c r="F34" t="s">
        <v>303</v>
      </c>
      <c r="G34" t="s">
        <v>401</v>
      </c>
      <c r="H34">
        <v>35</v>
      </c>
      <c r="I34" t="s">
        <v>4</v>
      </c>
      <c r="J34">
        <v>24</v>
      </c>
      <c r="L34" s="5">
        <v>45</v>
      </c>
      <c r="M34" s="5">
        <v>8</v>
      </c>
      <c r="N34" s="5">
        <v>0</v>
      </c>
      <c r="O34" s="5">
        <v>8</v>
      </c>
    </row>
    <row r="35" spans="1:15" x14ac:dyDescent="0.25">
      <c r="A35">
        <v>1705402</v>
      </c>
      <c r="B35" t="s">
        <v>13</v>
      </c>
      <c r="C35">
        <v>1</v>
      </c>
      <c r="D35" t="s">
        <v>24</v>
      </c>
      <c r="E35" t="s">
        <v>7</v>
      </c>
      <c r="F35" t="s">
        <v>25</v>
      </c>
      <c r="G35" t="s">
        <v>402</v>
      </c>
      <c r="H35">
        <v>44</v>
      </c>
      <c r="I35" t="s">
        <v>4</v>
      </c>
      <c r="J35">
        <v>24</v>
      </c>
      <c r="L35" s="5">
        <v>48</v>
      </c>
      <c r="M35" s="5">
        <v>18</v>
      </c>
      <c r="N35" s="5">
        <v>4</v>
      </c>
      <c r="O35" s="5">
        <v>22</v>
      </c>
    </row>
    <row r="36" spans="1:15" x14ac:dyDescent="0.25">
      <c r="A36">
        <v>1705403</v>
      </c>
      <c r="B36" t="s">
        <v>13</v>
      </c>
      <c r="C36">
        <v>1</v>
      </c>
      <c r="D36" t="s">
        <v>26</v>
      </c>
      <c r="E36" t="s">
        <v>27</v>
      </c>
      <c r="F36" t="s">
        <v>217</v>
      </c>
      <c r="G36" t="s">
        <v>401</v>
      </c>
      <c r="H36">
        <v>43</v>
      </c>
      <c r="I36" t="s">
        <v>4</v>
      </c>
      <c r="J36">
        <v>24</v>
      </c>
      <c r="L36" s="5" t="s">
        <v>777</v>
      </c>
      <c r="M36" s="5">
        <v>326</v>
      </c>
      <c r="N36" s="5">
        <v>85</v>
      </c>
      <c r="O36" s="5">
        <v>411</v>
      </c>
    </row>
    <row r="37" spans="1:15" x14ac:dyDescent="0.25">
      <c r="A37">
        <v>1705413</v>
      </c>
      <c r="B37" t="s">
        <v>13</v>
      </c>
      <c r="C37">
        <v>1</v>
      </c>
      <c r="D37" t="s">
        <v>438</v>
      </c>
      <c r="E37" t="s">
        <v>122</v>
      </c>
      <c r="F37" t="s">
        <v>439</v>
      </c>
      <c r="G37" t="s">
        <v>402</v>
      </c>
      <c r="H37">
        <v>44</v>
      </c>
      <c r="I37" t="s">
        <v>4</v>
      </c>
      <c r="J37">
        <v>24</v>
      </c>
    </row>
    <row r="38" spans="1:15" x14ac:dyDescent="0.25">
      <c r="A38">
        <v>1705427</v>
      </c>
      <c r="B38" t="s">
        <v>13</v>
      </c>
      <c r="C38">
        <v>1</v>
      </c>
      <c r="D38" t="s">
        <v>125</v>
      </c>
      <c r="E38" t="s">
        <v>32</v>
      </c>
      <c r="F38" t="s">
        <v>440</v>
      </c>
      <c r="G38" t="s">
        <v>401</v>
      </c>
      <c r="H38">
        <v>27</v>
      </c>
      <c r="I38" t="s">
        <v>4</v>
      </c>
      <c r="J38">
        <v>24</v>
      </c>
    </row>
    <row r="39" spans="1:15" x14ac:dyDescent="0.25">
      <c r="A39">
        <v>1705440</v>
      </c>
      <c r="B39" t="s">
        <v>13</v>
      </c>
      <c r="C39">
        <v>1</v>
      </c>
      <c r="D39" t="s">
        <v>55</v>
      </c>
      <c r="E39" t="s">
        <v>11</v>
      </c>
      <c r="F39" t="s">
        <v>265</v>
      </c>
      <c r="G39" t="s">
        <v>401</v>
      </c>
      <c r="H39">
        <v>35</v>
      </c>
      <c r="I39" t="s">
        <v>9</v>
      </c>
      <c r="J39">
        <v>24</v>
      </c>
    </row>
    <row r="40" spans="1:15" x14ac:dyDescent="0.25">
      <c r="A40">
        <v>1705449</v>
      </c>
      <c r="B40" t="s">
        <v>13</v>
      </c>
      <c r="C40">
        <v>1</v>
      </c>
      <c r="D40" t="s">
        <v>35</v>
      </c>
      <c r="E40" t="s">
        <v>7</v>
      </c>
      <c r="F40" t="s">
        <v>397</v>
      </c>
      <c r="G40" t="s">
        <v>401</v>
      </c>
      <c r="H40">
        <v>38</v>
      </c>
      <c r="I40" t="s">
        <v>4</v>
      </c>
      <c r="J40">
        <v>24</v>
      </c>
    </row>
    <row r="41" spans="1:15" x14ac:dyDescent="0.25">
      <c r="A41">
        <v>1705474</v>
      </c>
      <c r="B41" t="s">
        <v>13</v>
      </c>
      <c r="C41">
        <v>1</v>
      </c>
      <c r="D41" t="s">
        <v>441</v>
      </c>
      <c r="E41" t="s">
        <v>77</v>
      </c>
      <c r="F41" t="s">
        <v>442</v>
      </c>
      <c r="G41" t="s">
        <v>402</v>
      </c>
      <c r="H41">
        <v>27</v>
      </c>
      <c r="I41" t="s">
        <v>4</v>
      </c>
      <c r="J41">
        <v>24</v>
      </c>
    </row>
    <row r="42" spans="1:15" x14ac:dyDescent="0.25">
      <c r="A42">
        <v>1705482</v>
      </c>
      <c r="B42" t="s">
        <v>13</v>
      </c>
      <c r="C42">
        <v>1</v>
      </c>
      <c r="D42" t="s">
        <v>179</v>
      </c>
      <c r="E42" t="s">
        <v>7</v>
      </c>
      <c r="F42" t="s">
        <v>443</v>
      </c>
      <c r="G42" t="s">
        <v>402</v>
      </c>
      <c r="H42">
        <v>37</v>
      </c>
      <c r="I42" t="s">
        <v>4</v>
      </c>
      <c r="J42">
        <v>24</v>
      </c>
    </row>
    <row r="43" spans="1:15" x14ac:dyDescent="0.25">
      <c r="A43">
        <v>1705493</v>
      </c>
      <c r="B43" t="s">
        <v>13</v>
      </c>
      <c r="C43">
        <v>1</v>
      </c>
      <c r="D43" t="s">
        <v>24</v>
      </c>
      <c r="E43" t="s">
        <v>7</v>
      </c>
      <c r="F43" t="s">
        <v>25</v>
      </c>
      <c r="G43" t="s">
        <v>402</v>
      </c>
      <c r="H43">
        <v>35</v>
      </c>
      <c r="I43" t="s">
        <v>4</v>
      </c>
      <c r="J43">
        <v>24</v>
      </c>
    </row>
    <row r="44" spans="1:15" x14ac:dyDescent="0.25">
      <c r="A44">
        <v>1705494</v>
      </c>
      <c r="B44" t="s">
        <v>13</v>
      </c>
      <c r="C44">
        <v>1</v>
      </c>
      <c r="D44" t="s">
        <v>35</v>
      </c>
      <c r="E44" t="s">
        <v>7</v>
      </c>
      <c r="F44" t="s">
        <v>444</v>
      </c>
      <c r="G44" t="s">
        <v>402</v>
      </c>
      <c r="H44">
        <v>45</v>
      </c>
      <c r="I44" t="s">
        <v>4</v>
      </c>
      <c r="J44">
        <v>24</v>
      </c>
    </row>
    <row r="45" spans="1:15" x14ac:dyDescent="0.25">
      <c r="A45">
        <v>1705497</v>
      </c>
      <c r="B45" t="s">
        <v>13</v>
      </c>
      <c r="C45">
        <v>1</v>
      </c>
      <c r="D45" t="s">
        <v>86</v>
      </c>
      <c r="E45" t="s">
        <v>87</v>
      </c>
      <c r="F45" t="s">
        <v>445</v>
      </c>
      <c r="G45" t="s">
        <v>402</v>
      </c>
      <c r="H45">
        <v>39</v>
      </c>
      <c r="I45" t="s">
        <v>4</v>
      </c>
      <c r="J45">
        <v>24</v>
      </c>
    </row>
    <row r="46" spans="1:15" x14ac:dyDescent="0.25">
      <c r="A46">
        <v>1700669</v>
      </c>
      <c r="B46" t="s">
        <v>23</v>
      </c>
      <c r="C46">
        <v>1</v>
      </c>
      <c r="D46" t="s">
        <v>24</v>
      </c>
      <c r="E46" t="s">
        <v>7</v>
      </c>
      <c r="F46" t="s">
        <v>30</v>
      </c>
      <c r="G46" t="s">
        <v>402</v>
      </c>
      <c r="H46">
        <v>42</v>
      </c>
      <c r="I46" t="s">
        <v>9</v>
      </c>
      <c r="J46">
        <v>12</v>
      </c>
    </row>
    <row r="47" spans="1:15" x14ac:dyDescent="0.25">
      <c r="A47">
        <v>1705434</v>
      </c>
      <c r="B47" t="s">
        <v>23</v>
      </c>
      <c r="C47">
        <v>1</v>
      </c>
      <c r="D47" t="s">
        <v>24</v>
      </c>
      <c r="E47" t="s">
        <v>7</v>
      </c>
      <c r="F47" t="s">
        <v>25</v>
      </c>
      <c r="G47" t="s">
        <v>402</v>
      </c>
      <c r="H47">
        <v>36</v>
      </c>
      <c r="I47" t="s">
        <v>4</v>
      </c>
      <c r="J47">
        <v>12</v>
      </c>
    </row>
    <row r="48" spans="1:15" x14ac:dyDescent="0.25">
      <c r="A48">
        <v>1585576</v>
      </c>
      <c r="B48" t="s">
        <v>23</v>
      </c>
      <c r="C48">
        <v>1</v>
      </c>
      <c r="D48" t="s">
        <v>31</v>
      </c>
      <c r="E48" t="s">
        <v>32</v>
      </c>
      <c r="F48" t="s">
        <v>312</v>
      </c>
      <c r="G48" t="s">
        <v>402</v>
      </c>
      <c r="H48">
        <v>39</v>
      </c>
      <c r="I48" t="s">
        <v>9</v>
      </c>
      <c r="J48">
        <v>12</v>
      </c>
    </row>
    <row r="49" spans="1:10" x14ac:dyDescent="0.25">
      <c r="A49">
        <v>1700636</v>
      </c>
      <c r="B49" t="s">
        <v>23</v>
      </c>
      <c r="C49">
        <v>1</v>
      </c>
      <c r="D49" t="s">
        <v>26</v>
      </c>
      <c r="E49" t="s">
        <v>27</v>
      </c>
      <c r="F49" t="s">
        <v>446</v>
      </c>
      <c r="G49" t="s">
        <v>401</v>
      </c>
      <c r="H49">
        <v>42</v>
      </c>
      <c r="I49" t="s">
        <v>9</v>
      </c>
      <c r="J49">
        <v>12</v>
      </c>
    </row>
    <row r="50" spans="1:10" x14ac:dyDescent="0.25">
      <c r="A50">
        <v>1700700</v>
      </c>
      <c r="B50" t="s">
        <v>23</v>
      </c>
      <c r="C50">
        <v>1</v>
      </c>
      <c r="D50" t="s">
        <v>24</v>
      </c>
      <c r="E50" t="s">
        <v>7</v>
      </c>
      <c r="F50" t="s">
        <v>227</v>
      </c>
      <c r="G50" t="s">
        <v>402</v>
      </c>
      <c r="H50">
        <v>39</v>
      </c>
      <c r="I50" t="s">
        <v>4</v>
      </c>
      <c r="J50">
        <v>12</v>
      </c>
    </row>
    <row r="51" spans="1:10" x14ac:dyDescent="0.25">
      <c r="A51">
        <v>1700706</v>
      </c>
      <c r="B51" t="s">
        <v>23</v>
      </c>
      <c r="C51">
        <v>1</v>
      </c>
      <c r="D51" t="s">
        <v>447</v>
      </c>
      <c r="E51" t="s">
        <v>87</v>
      </c>
      <c r="F51" t="s">
        <v>448</v>
      </c>
      <c r="G51" t="s">
        <v>402</v>
      </c>
      <c r="H51">
        <v>44</v>
      </c>
      <c r="I51" t="s">
        <v>4</v>
      </c>
      <c r="J51">
        <v>12</v>
      </c>
    </row>
    <row r="52" spans="1:10" x14ac:dyDescent="0.25">
      <c r="A52">
        <v>1700715</v>
      </c>
      <c r="B52" t="s">
        <v>23</v>
      </c>
      <c r="C52">
        <v>1</v>
      </c>
      <c r="D52" t="s">
        <v>31</v>
      </c>
      <c r="E52" t="s">
        <v>32</v>
      </c>
      <c r="F52" t="s">
        <v>312</v>
      </c>
      <c r="G52" t="s">
        <v>402</v>
      </c>
      <c r="H52">
        <v>27</v>
      </c>
      <c r="I52" t="s">
        <v>4</v>
      </c>
      <c r="J52">
        <v>12</v>
      </c>
    </row>
    <row r="53" spans="1:10" x14ac:dyDescent="0.25">
      <c r="A53">
        <v>1702724</v>
      </c>
      <c r="B53" t="s">
        <v>23</v>
      </c>
      <c r="C53">
        <v>1</v>
      </c>
      <c r="D53" t="s">
        <v>24</v>
      </c>
      <c r="E53" t="s">
        <v>7</v>
      </c>
      <c r="F53" t="s">
        <v>306</v>
      </c>
      <c r="G53" t="s">
        <v>402</v>
      </c>
      <c r="H53">
        <v>28</v>
      </c>
      <c r="I53" t="s">
        <v>4</v>
      </c>
      <c r="J53">
        <v>12</v>
      </c>
    </row>
    <row r="54" spans="1:10" x14ac:dyDescent="0.25">
      <c r="A54">
        <v>1702989</v>
      </c>
      <c r="B54" t="s">
        <v>23</v>
      </c>
      <c r="C54">
        <v>1</v>
      </c>
      <c r="D54" t="s">
        <v>24</v>
      </c>
      <c r="E54" t="s">
        <v>7</v>
      </c>
      <c r="F54" t="s">
        <v>417</v>
      </c>
      <c r="G54" t="s">
        <v>402</v>
      </c>
      <c r="H54">
        <v>42</v>
      </c>
      <c r="I54" t="s">
        <v>4</v>
      </c>
      <c r="J54">
        <v>6</v>
      </c>
    </row>
    <row r="55" spans="1:10" x14ac:dyDescent="0.25">
      <c r="A55">
        <v>1703015</v>
      </c>
      <c r="B55" t="s">
        <v>23</v>
      </c>
      <c r="C55">
        <v>1</v>
      </c>
      <c r="D55" t="s">
        <v>17</v>
      </c>
      <c r="E55" t="s">
        <v>18</v>
      </c>
      <c r="F55" t="s">
        <v>369</v>
      </c>
      <c r="G55" t="s">
        <v>401</v>
      </c>
      <c r="H55">
        <v>43</v>
      </c>
      <c r="I55" t="s">
        <v>4</v>
      </c>
      <c r="J55">
        <v>6</v>
      </c>
    </row>
    <row r="56" spans="1:10" x14ac:dyDescent="0.25">
      <c r="A56">
        <v>1705339</v>
      </c>
      <c r="B56" t="s">
        <v>23</v>
      </c>
      <c r="C56">
        <v>1</v>
      </c>
      <c r="D56" t="s">
        <v>449</v>
      </c>
      <c r="E56" t="s">
        <v>122</v>
      </c>
      <c r="F56" t="s">
        <v>450</v>
      </c>
      <c r="G56" t="s">
        <v>401</v>
      </c>
      <c r="H56">
        <v>43</v>
      </c>
      <c r="I56" t="s">
        <v>4</v>
      </c>
      <c r="J56">
        <v>12</v>
      </c>
    </row>
    <row r="57" spans="1:10" x14ac:dyDescent="0.25">
      <c r="A57">
        <v>1705341</v>
      </c>
      <c r="B57" t="s">
        <v>23</v>
      </c>
      <c r="C57">
        <v>1</v>
      </c>
      <c r="D57" t="s">
        <v>24</v>
      </c>
      <c r="E57" t="s">
        <v>7</v>
      </c>
      <c r="F57" t="s">
        <v>165</v>
      </c>
      <c r="G57" t="s">
        <v>401</v>
      </c>
      <c r="H57">
        <v>48</v>
      </c>
      <c r="I57" t="s">
        <v>9</v>
      </c>
      <c r="J57">
        <v>12</v>
      </c>
    </row>
    <row r="58" spans="1:10" x14ac:dyDescent="0.25">
      <c r="A58">
        <v>1705414</v>
      </c>
      <c r="B58" t="s">
        <v>23</v>
      </c>
      <c r="C58">
        <v>1</v>
      </c>
      <c r="D58" t="s">
        <v>26</v>
      </c>
      <c r="E58" t="s">
        <v>27</v>
      </c>
      <c r="F58" t="s">
        <v>28</v>
      </c>
      <c r="G58" t="s">
        <v>401</v>
      </c>
      <c r="H58">
        <v>43</v>
      </c>
      <c r="I58" t="s">
        <v>4</v>
      </c>
      <c r="J58">
        <v>12</v>
      </c>
    </row>
    <row r="59" spans="1:10" x14ac:dyDescent="0.25">
      <c r="A59">
        <v>1590741</v>
      </c>
      <c r="B59" t="s">
        <v>13</v>
      </c>
      <c r="C59">
        <v>1</v>
      </c>
      <c r="D59" t="s">
        <v>441</v>
      </c>
      <c r="E59" t="s">
        <v>77</v>
      </c>
      <c r="F59" t="s">
        <v>451</v>
      </c>
      <c r="G59" t="s">
        <v>402</v>
      </c>
      <c r="H59">
        <v>36</v>
      </c>
      <c r="I59" t="s">
        <v>4</v>
      </c>
      <c r="J59">
        <v>6</v>
      </c>
    </row>
    <row r="60" spans="1:10" x14ac:dyDescent="0.25">
      <c r="A60">
        <v>1705457</v>
      </c>
      <c r="B60" t="s">
        <v>13</v>
      </c>
      <c r="C60">
        <v>1</v>
      </c>
      <c r="D60" t="s">
        <v>6</v>
      </c>
      <c r="E60" t="s">
        <v>7</v>
      </c>
      <c r="F60" t="s">
        <v>415</v>
      </c>
      <c r="G60" t="s">
        <v>402</v>
      </c>
      <c r="H60">
        <v>48</v>
      </c>
      <c r="I60" t="s">
        <v>4</v>
      </c>
      <c r="J60">
        <v>12</v>
      </c>
    </row>
    <row r="61" spans="1:10" x14ac:dyDescent="0.25">
      <c r="A61">
        <v>1705513</v>
      </c>
      <c r="B61" t="s">
        <v>13</v>
      </c>
      <c r="C61">
        <v>1</v>
      </c>
      <c r="D61" t="s">
        <v>99</v>
      </c>
      <c r="E61" t="s">
        <v>87</v>
      </c>
      <c r="F61" t="s">
        <v>380</v>
      </c>
      <c r="G61" t="s">
        <v>401</v>
      </c>
      <c r="H61">
        <v>43</v>
      </c>
      <c r="I61" t="s">
        <v>4</v>
      </c>
      <c r="J61">
        <v>12</v>
      </c>
    </row>
    <row r="62" spans="1:10" x14ac:dyDescent="0.25">
      <c r="A62">
        <v>1702766</v>
      </c>
      <c r="B62" t="s">
        <v>23</v>
      </c>
      <c r="C62">
        <v>1</v>
      </c>
      <c r="D62" t="s">
        <v>26</v>
      </c>
      <c r="E62" t="s">
        <v>27</v>
      </c>
      <c r="F62" t="s">
        <v>67</v>
      </c>
      <c r="G62" t="s">
        <v>402</v>
      </c>
      <c r="H62">
        <v>43</v>
      </c>
      <c r="I62" t="s">
        <v>9</v>
      </c>
      <c r="J62">
        <v>12</v>
      </c>
    </row>
    <row r="63" spans="1:10" x14ac:dyDescent="0.25">
      <c r="A63">
        <v>1714602</v>
      </c>
      <c r="B63" t="s">
        <v>13</v>
      </c>
      <c r="C63">
        <v>1</v>
      </c>
      <c r="D63" t="s">
        <v>26</v>
      </c>
      <c r="E63" t="s">
        <v>27</v>
      </c>
      <c r="F63" t="s">
        <v>80</v>
      </c>
      <c r="G63" t="s">
        <v>402</v>
      </c>
      <c r="H63">
        <v>39</v>
      </c>
      <c r="I63" t="s">
        <v>4</v>
      </c>
      <c r="J63">
        <v>16</v>
      </c>
    </row>
    <row r="64" spans="1:10" x14ac:dyDescent="0.25">
      <c r="A64">
        <v>1714942</v>
      </c>
      <c r="B64" t="s">
        <v>13</v>
      </c>
      <c r="C64">
        <v>1</v>
      </c>
      <c r="D64" t="s">
        <v>24</v>
      </c>
      <c r="E64" t="s">
        <v>7</v>
      </c>
      <c r="F64" t="s">
        <v>452</v>
      </c>
      <c r="G64" t="s">
        <v>402</v>
      </c>
      <c r="H64">
        <v>26</v>
      </c>
      <c r="I64" t="s">
        <v>4</v>
      </c>
      <c r="J64">
        <v>3</v>
      </c>
    </row>
    <row r="65" spans="1:10" x14ac:dyDescent="0.25">
      <c r="A65">
        <v>1705314</v>
      </c>
      <c r="B65" t="s">
        <v>23</v>
      </c>
      <c r="C65">
        <v>1</v>
      </c>
      <c r="D65" t="s">
        <v>249</v>
      </c>
      <c r="E65" t="s">
        <v>70</v>
      </c>
      <c r="F65" t="s">
        <v>453</v>
      </c>
      <c r="G65" t="s">
        <v>401</v>
      </c>
      <c r="H65">
        <v>38</v>
      </c>
      <c r="I65" t="s">
        <v>4</v>
      </c>
      <c r="J65">
        <v>12</v>
      </c>
    </row>
    <row r="66" spans="1:10" x14ac:dyDescent="0.25">
      <c r="A66">
        <v>1704104</v>
      </c>
      <c r="B66" t="s">
        <v>13</v>
      </c>
      <c r="C66">
        <v>1</v>
      </c>
      <c r="D66" t="s">
        <v>17</v>
      </c>
      <c r="E66" t="s">
        <v>18</v>
      </c>
      <c r="F66" t="s">
        <v>454</v>
      </c>
      <c r="G66" t="s">
        <v>402</v>
      </c>
      <c r="H66">
        <v>37</v>
      </c>
      <c r="I66" t="s">
        <v>9</v>
      </c>
      <c r="J66">
        <v>12</v>
      </c>
    </row>
    <row r="67" spans="1:10" x14ac:dyDescent="0.25">
      <c r="A67">
        <v>1704149</v>
      </c>
      <c r="B67" t="s">
        <v>13</v>
      </c>
      <c r="C67">
        <v>1</v>
      </c>
      <c r="D67" t="s">
        <v>17</v>
      </c>
      <c r="E67" t="s">
        <v>18</v>
      </c>
      <c r="F67" t="s">
        <v>455</v>
      </c>
      <c r="G67" t="s">
        <v>402</v>
      </c>
      <c r="H67">
        <v>31</v>
      </c>
      <c r="I67" t="s">
        <v>4</v>
      </c>
      <c r="J67">
        <v>12</v>
      </c>
    </row>
    <row r="68" spans="1:10" x14ac:dyDescent="0.25">
      <c r="A68">
        <v>1705355</v>
      </c>
      <c r="B68" t="s">
        <v>13</v>
      </c>
      <c r="C68">
        <v>1</v>
      </c>
      <c r="D68" t="s">
        <v>42</v>
      </c>
      <c r="E68" t="s">
        <v>43</v>
      </c>
      <c r="F68" t="s">
        <v>456</v>
      </c>
      <c r="G68" t="s">
        <v>402</v>
      </c>
      <c r="H68">
        <v>31</v>
      </c>
      <c r="I68" t="s">
        <v>9</v>
      </c>
      <c r="J68">
        <v>12</v>
      </c>
    </row>
    <row r="69" spans="1:10" x14ac:dyDescent="0.25">
      <c r="A69">
        <v>1705411</v>
      </c>
      <c r="B69" t="s">
        <v>13</v>
      </c>
      <c r="C69">
        <v>1</v>
      </c>
      <c r="D69" t="s">
        <v>26</v>
      </c>
      <c r="E69" t="s">
        <v>27</v>
      </c>
      <c r="F69" t="s">
        <v>114</v>
      </c>
      <c r="G69" t="s">
        <v>402</v>
      </c>
      <c r="H69">
        <v>38</v>
      </c>
      <c r="I69" t="s">
        <v>4</v>
      </c>
      <c r="J69">
        <v>12</v>
      </c>
    </row>
    <row r="70" spans="1:10" x14ac:dyDescent="0.25">
      <c r="A70">
        <v>1705437</v>
      </c>
      <c r="B70" t="s">
        <v>13</v>
      </c>
      <c r="C70">
        <v>1</v>
      </c>
      <c r="D70" t="s">
        <v>24</v>
      </c>
      <c r="E70" t="s">
        <v>7</v>
      </c>
      <c r="F70" t="s">
        <v>138</v>
      </c>
      <c r="G70" t="s">
        <v>401</v>
      </c>
      <c r="H70">
        <v>32</v>
      </c>
      <c r="I70" t="s">
        <v>9</v>
      </c>
      <c r="J70">
        <v>12</v>
      </c>
    </row>
    <row r="71" spans="1:10" x14ac:dyDescent="0.25">
      <c r="A71">
        <v>1705514</v>
      </c>
      <c r="B71" t="s">
        <v>13</v>
      </c>
      <c r="C71">
        <v>1</v>
      </c>
      <c r="D71" t="s">
        <v>24</v>
      </c>
      <c r="E71" t="s">
        <v>7</v>
      </c>
      <c r="F71" t="s">
        <v>30</v>
      </c>
      <c r="G71" t="s">
        <v>401</v>
      </c>
      <c r="H71">
        <v>38</v>
      </c>
      <c r="I71" t="s">
        <v>9</v>
      </c>
      <c r="J71">
        <v>12</v>
      </c>
    </row>
    <row r="72" spans="1:10" x14ac:dyDescent="0.25">
      <c r="A72">
        <v>1705515</v>
      </c>
      <c r="B72" t="s">
        <v>13</v>
      </c>
      <c r="C72">
        <v>1</v>
      </c>
      <c r="D72" t="s">
        <v>42</v>
      </c>
      <c r="E72" t="s">
        <v>43</v>
      </c>
      <c r="F72" t="s">
        <v>201</v>
      </c>
      <c r="G72" t="s">
        <v>402</v>
      </c>
      <c r="H72">
        <v>38</v>
      </c>
      <c r="I72" t="s">
        <v>4</v>
      </c>
      <c r="J72">
        <v>12</v>
      </c>
    </row>
    <row r="73" spans="1:10" x14ac:dyDescent="0.25">
      <c r="A73">
        <v>1574072</v>
      </c>
      <c r="B73" t="s">
        <v>23</v>
      </c>
      <c r="C73">
        <v>1</v>
      </c>
      <c r="D73" t="s">
        <v>17</v>
      </c>
      <c r="E73" t="s">
        <v>18</v>
      </c>
      <c r="F73" t="s">
        <v>457</v>
      </c>
      <c r="G73" t="s">
        <v>401</v>
      </c>
      <c r="H73">
        <v>39</v>
      </c>
      <c r="I73" t="s">
        <v>9</v>
      </c>
      <c r="J73">
        <v>12</v>
      </c>
    </row>
    <row r="74" spans="1:10" x14ac:dyDescent="0.25">
      <c r="A74">
        <v>1717027</v>
      </c>
      <c r="B74" t="s">
        <v>13</v>
      </c>
      <c r="C74">
        <v>1</v>
      </c>
      <c r="D74" t="s">
        <v>24</v>
      </c>
      <c r="E74" t="s">
        <v>7</v>
      </c>
      <c r="F74" t="s">
        <v>188</v>
      </c>
      <c r="G74" t="s">
        <v>402</v>
      </c>
      <c r="H74">
        <v>31</v>
      </c>
      <c r="I74" t="s">
        <v>4</v>
      </c>
      <c r="J74">
        <v>13</v>
      </c>
    </row>
    <row r="75" spans="1:10" x14ac:dyDescent="0.25">
      <c r="A75">
        <v>1585545</v>
      </c>
      <c r="B75" t="s">
        <v>23</v>
      </c>
      <c r="C75">
        <v>1</v>
      </c>
      <c r="D75" t="s">
        <v>26</v>
      </c>
      <c r="E75" t="s">
        <v>27</v>
      </c>
      <c r="F75" t="s">
        <v>114</v>
      </c>
      <c r="G75" t="s">
        <v>401</v>
      </c>
      <c r="H75">
        <v>31</v>
      </c>
      <c r="I75" t="s">
        <v>4</v>
      </c>
      <c r="J75">
        <v>12</v>
      </c>
    </row>
    <row r="76" spans="1:10" x14ac:dyDescent="0.25">
      <c r="A76">
        <v>1705305</v>
      </c>
      <c r="B76" t="s">
        <v>23</v>
      </c>
      <c r="C76">
        <v>1</v>
      </c>
      <c r="D76" t="s">
        <v>17</v>
      </c>
      <c r="E76" t="s">
        <v>18</v>
      </c>
      <c r="F76" t="s">
        <v>458</v>
      </c>
      <c r="G76" t="s">
        <v>402</v>
      </c>
      <c r="H76">
        <v>26</v>
      </c>
      <c r="I76" t="s">
        <v>9</v>
      </c>
      <c r="J76">
        <v>12</v>
      </c>
    </row>
    <row r="77" spans="1:10" x14ac:dyDescent="0.25">
      <c r="A77">
        <v>1705362</v>
      </c>
      <c r="B77" t="s">
        <v>23</v>
      </c>
      <c r="C77">
        <v>1</v>
      </c>
      <c r="D77" t="s">
        <v>24</v>
      </c>
      <c r="E77" t="s">
        <v>7</v>
      </c>
      <c r="F77" t="s">
        <v>65</v>
      </c>
      <c r="G77" t="s">
        <v>402</v>
      </c>
      <c r="H77">
        <v>36</v>
      </c>
      <c r="I77" t="s">
        <v>9</v>
      </c>
      <c r="J77">
        <v>12</v>
      </c>
    </row>
    <row r="78" spans="1:10" x14ac:dyDescent="0.25">
      <c r="A78">
        <v>1705380</v>
      </c>
      <c r="B78" t="s">
        <v>23</v>
      </c>
      <c r="C78">
        <v>1</v>
      </c>
      <c r="D78" t="s">
        <v>24</v>
      </c>
      <c r="E78" t="s">
        <v>7</v>
      </c>
      <c r="F78" t="s">
        <v>25</v>
      </c>
      <c r="G78" t="s">
        <v>401</v>
      </c>
      <c r="H78">
        <v>23</v>
      </c>
      <c r="I78" t="s">
        <v>9</v>
      </c>
      <c r="J78">
        <v>12</v>
      </c>
    </row>
    <row r="79" spans="1:10" x14ac:dyDescent="0.25">
      <c r="A79">
        <v>1705422</v>
      </c>
      <c r="B79" t="s">
        <v>23</v>
      </c>
      <c r="C79">
        <v>1</v>
      </c>
      <c r="D79" t="s">
        <v>42</v>
      </c>
      <c r="E79" t="s">
        <v>43</v>
      </c>
      <c r="F79" t="s">
        <v>459</v>
      </c>
      <c r="G79" t="s">
        <v>401</v>
      </c>
      <c r="H79">
        <v>27</v>
      </c>
      <c r="I79" t="s">
        <v>4</v>
      </c>
      <c r="J79">
        <v>12</v>
      </c>
    </row>
    <row r="80" spans="1:10" x14ac:dyDescent="0.25">
      <c r="A80">
        <v>1705521</v>
      </c>
      <c r="B80" t="s">
        <v>23</v>
      </c>
      <c r="C80">
        <v>1</v>
      </c>
      <c r="D80" t="s">
        <v>24</v>
      </c>
      <c r="E80" t="s">
        <v>7</v>
      </c>
      <c r="F80" t="s">
        <v>152</v>
      </c>
      <c r="G80" t="s">
        <v>402</v>
      </c>
      <c r="H80">
        <v>26</v>
      </c>
      <c r="I80" t="s">
        <v>4</v>
      </c>
      <c r="J80">
        <v>12</v>
      </c>
    </row>
    <row r="81" spans="1:10" x14ac:dyDescent="0.25">
      <c r="A81">
        <v>1717284</v>
      </c>
      <c r="B81" t="s">
        <v>13</v>
      </c>
      <c r="C81">
        <v>1</v>
      </c>
      <c r="D81" t="s">
        <v>62</v>
      </c>
      <c r="E81" t="s">
        <v>63</v>
      </c>
      <c r="F81" t="s">
        <v>64</v>
      </c>
      <c r="G81" t="s">
        <v>402</v>
      </c>
      <c r="H81">
        <v>37</v>
      </c>
      <c r="I81" t="s">
        <v>4</v>
      </c>
      <c r="J81">
        <v>13</v>
      </c>
    </row>
    <row r="82" spans="1:10" x14ac:dyDescent="0.25">
      <c r="A82">
        <v>1551783</v>
      </c>
      <c r="B82" t="s">
        <v>13</v>
      </c>
      <c r="C82">
        <v>1</v>
      </c>
      <c r="D82" t="s">
        <v>24</v>
      </c>
      <c r="E82" t="s">
        <v>7</v>
      </c>
      <c r="F82" t="s">
        <v>65</v>
      </c>
      <c r="G82" t="s">
        <v>402</v>
      </c>
      <c r="H82">
        <v>36</v>
      </c>
      <c r="I82" t="s">
        <v>4</v>
      </c>
      <c r="J82">
        <v>13</v>
      </c>
    </row>
    <row r="83" spans="1:10" x14ac:dyDescent="0.25">
      <c r="A83">
        <v>1573812</v>
      </c>
      <c r="B83" t="s">
        <v>13</v>
      </c>
      <c r="C83">
        <v>1</v>
      </c>
      <c r="D83" t="s">
        <v>42</v>
      </c>
      <c r="E83" t="s">
        <v>43</v>
      </c>
      <c r="F83" t="s">
        <v>47</v>
      </c>
      <c r="G83" t="s">
        <v>401</v>
      </c>
      <c r="H83">
        <v>28</v>
      </c>
      <c r="I83" t="s">
        <v>9</v>
      </c>
      <c r="J83">
        <v>12</v>
      </c>
    </row>
    <row r="84" spans="1:10" x14ac:dyDescent="0.25">
      <c r="A84">
        <v>1700524</v>
      </c>
      <c r="B84" t="s">
        <v>13</v>
      </c>
      <c r="C84">
        <v>1</v>
      </c>
      <c r="D84" t="s">
        <v>31</v>
      </c>
      <c r="E84" t="s">
        <v>32</v>
      </c>
      <c r="F84" t="s">
        <v>154</v>
      </c>
      <c r="G84" t="s">
        <v>402</v>
      </c>
      <c r="H84">
        <v>23</v>
      </c>
      <c r="I84" t="s">
        <v>9</v>
      </c>
      <c r="J84">
        <v>12</v>
      </c>
    </row>
    <row r="85" spans="1:10" x14ac:dyDescent="0.25">
      <c r="A85">
        <v>1705369</v>
      </c>
      <c r="B85" t="s">
        <v>13</v>
      </c>
      <c r="C85">
        <v>1</v>
      </c>
      <c r="D85" t="s">
        <v>24</v>
      </c>
      <c r="E85" t="s">
        <v>7</v>
      </c>
      <c r="F85" t="s">
        <v>222</v>
      </c>
      <c r="G85" t="s">
        <v>402</v>
      </c>
      <c r="H85">
        <v>35</v>
      </c>
      <c r="I85" t="s">
        <v>9</v>
      </c>
      <c r="J85">
        <v>12</v>
      </c>
    </row>
    <row r="86" spans="1:10" x14ac:dyDescent="0.25">
      <c r="A86">
        <v>1705480</v>
      </c>
      <c r="B86" t="s">
        <v>13</v>
      </c>
      <c r="C86">
        <v>1</v>
      </c>
      <c r="D86" t="s">
        <v>17</v>
      </c>
      <c r="E86" t="s">
        <v>18</v>
      </c>
      <c r="F86" t="s">
        <v>460</v>
      </c>
      <c r="G86" t="s">
        <v>402</v>
      </c>
      <c r="H86">
        <v>26</v>
      </c>
      <c r="I86" t="s">
        <v>4</v>
      </c>
      <c r="J86">
        <v>12</v>
      </c>
    </row>
    <row r="87" spans="1:10" x14ac:dyDescent="0.25">
      <c r="A87">
        <v>1705504</v>
      </c>
      <c r="B87" t="s">
        <v>13</v>
      </c>
      <c r="C87">
        <v>1</v>
      </c>
      <c r="D87" t="s">
        <v>86</v>
      </c>
      <c r="E87" t="s">
        <v>87</v>
      </c>
      <c r="F87" t="s">
        <v>88</v>
      </c>
      <c r="G87" t="s">
        <v>402</v>
      </c>
      <c r="H87">
        <v>23</v>
      </c>
      <c r="I87" t="s">
        <v>9</v>
      </c>
      <c r="J87">
        <v>12</v>
      </c>
    </row>
    <row r="88" spans="1:10" x14ac:dyDescent="0.25">
      <c r="A88">
        <v>1705525</v>
      </c>
      <c r="B88" t="s">
        <v>13</v>
      </c>
      <c r="C88">
        <v>1</v>
      </c>
      <c r="D88" t="s">
        <v>24</v>
      </c>
      <c r="E88" t="s">
        <v>7</v>
      </c>
      <c r="F88" t="s">
        <v>461</v>
      </c>
      <c r="G88" t="s">
        <v>401</v>
      </c>
      <c r="H88">
        <v>35</v>
      </c>
      <c r="I88" t="s">
        <v>4</v>
      </c>
      <c r="J88">
        <v>12</v>
      </c>
    </row>
    <row r="89" spans="1:10" x14ac:dyDescent="0.25">
      <c r="A89">
        <v>1705527</v>
      </c>
      <c r="B89" t="s">
        <v>13</v>
      </c>
      <c r="C89">
        <v>1</v>
      </c>
      <c r="D89" t="s">
        <v>31</v>
      </c>
      <c r="E89" t="s">
        <v>32</v>
      </c>
      <c r="F89" t="s">
        <v>127</v>
      </c>
      <c r="G89" t="s">
        <v>402</v>
      </c>
      <c r="H89">
        <v>36</v>
      </c>
      <c r="I89" t="s">
        <v>4</v>
      </c>
      <c r="J89">
        <v>12</v>
      </c>
    </row>
    <row r="90" spans="1:10" x14ac:dyDescent="0.25">
      <c r="A90">
        <v>1717554</v>
      </c>
      <c r="B90" t="s">
        <v>13</v>
      </c>
      <c r="C90">
        <v>1</v>
      </c>
      <c r="D90" t="s">
        <v>26</v>
      </c>
      <c r="E90" t="s">
        <v>27</v>
      </c>
      <c r="F90" t="s">
        <v>68</v>
      </c>
      <c r="G90" t="s">
        <v>402</v>
      </c>
      <c r="H90">
        <v>26</v>
      </c>
      <c r="I90" t="s">
        <v>9</v>
      </c>
      <c r="J90">
        <v>12</v>
      </c>
    </row>
    <row r="91" spans="1:10" x14ac:dyDescent="0.25">
      <c r="A91">
        <v>1717557</v>
      </c>
      <c r="B91" t="s">
        <v>13</v>
      </c>
      <c r="C91">
        <v>1</v>
      </c>
      <c r="D91" t="s">
        <v>24</v>
      </c>
      <c r="E91" t="s">
        <v>7</v>
      </c>
      <c r="F91" t="s">
        <v>188</v>
      </c>
      <c r="G91" t="s">
        <v>401</v>
      </c>
      <c r="H91">
        <v>45</v>
      </c>
      <c r="I91" t="s">
        <v>4</v>
      </c>
      <c r="J91">
        <v>12</v>
      </c>
    </row>
    <row r="92" spans="1:10" x14ac:dyDescent="0.25">
      <c r="A92">
        <v>1717558</v>
      </c>
      <c r="B92" t="s">
        <v>13</v>
      </c>
      <c r="C92">
        <v>1</v>
      </c>
      <c r="D92" t="s">
        <v>24</v>
      </c>
      <c r="E92" t="s">
        <v>7</v>
      </c>
      <c r="F92" t="s">
        <v>462</v>
      </c>
      <c r="G92" t="s">
        <v>402</v>
      </c>
      <c r="H92">
        <v>39</v>
      </c>
      <c r="I92" t="s">
        <v>4</v>
      </c>
      <c r="J92">
        <v>12</v>
      </c>
    </row>
    <row r="93" spans="1:10" x14ac:dyDescent="0.25">
      <c r="A93">
        <v>1717559</v>
      </c>
      <c r="B93" t="s">
        <v>13</v>
      </c>
      <c r="C93">
        <v>1</v>
      </c>
      <c r="D93" t="s">
        <v>81</v>
      </c>
      <c r="E93" t="s">
        <v>73</v>
      </c>
      <c r="F93" t="s">
        <v>387</v>
      </c>
      <c r="G93" t="s">
        <v>401</v>
      </c>
      <c r="H93">
        <v>27</v>
      </c>
      <c r="I93" t="s">
        <v>4</v>
      </c>
      <c r="J93">
        <v>12</v>
      </c>
    </row>
    <row r="94" spans="1:10" x14ac:dyDescent="0.25">
      <c r="A94">
        <v>1717561</v>
      </c>
      <c r="B94" t="s">
        <v>13</v>
      </c>
      <c r="C94">
        <v>1</v>
      </c>
      <c r="D94" t="s">
        <v>24</v>
      </c>
      <c r="E94" t="s">
        <v>7</v>
      </c>
      <c r="F94" t="s">
        <v>463</v>
      </c>
      <c r="G94" t="s">
        <v>402</v>
      </c>
      <c r="H94">
        <v>43</v>
      </c>
      <c r="I94" t="s">
        <v>9</v>
      </c>
      <c r="J94">
        <v>12</v>
      </c>
    </row>
    <row r="95" spans="1:10" x14ac:dyDescent="0.25">
      <c r="A95">
        <v>1717562</v>
      </c>
      <c r="B95" t="s">
        <v>13</v>
      </c>
      <c r="C95">
        <v>1</v>
      </c>
      <c r="D95" t="s">
        <v>6</v>
      </c>
      <c r="E95" t="s">
        <v>7</v>
      </c>
      <c r="F95" t="s">
        <v>48</v>
      </c>
      <c r="G95" t="s">
        <v>402</v>
      </c>
      <c r="H95">
        <v>39</v>
      </c>
      <c r="I95" t="s">
        <v>9</v>
      </c>
      <c r="J95">
        <v>12</v>
      </c>
    </row>
    <row r="96" spans="1:10" x14ac:dyDescent="0.25">
      <c r="A96">
        <v>1717567</v>
      </c>
      <c r="B96" t="s">
        <v>13</v>
      </c>
      <c r="C96">
        <v>1</v>
      </c>
      <c r="D96" t="s">
        <v>72</v>
      </c>
      <c r="E96" t="s">
        <v>73</v>
      </c>
      <c r="F96" t="s">
        <v>464</v>
      </c>
      <c r="G96" t="s">
        <v>401</v>
      </c>
      <c r="H96">
        <v>43</v>
      </c>
      <c r="I96" t="s">
        <v>9</v>
      </c>
      <c r="J96">
        <v>12</v>
      </c>
    </row>
    <row r="97" spans="1:10" x14ac:dyDescent="0.25">
      <c r="A97">
        <v>1717568</v>
      </c>
      <c r="B97" t="s">
        <v>13</v>
      </c>
      <c r="C97">
        <v>10</v>
      </c>
      <c r="D97" t="s">
        <v>24</v>
      </c>
      <c r="E97" t="s">
        <v>7</v>
      </c>
      <c r="F97" t="s">
        <v>141</v>
      </c>
      <c r="G97" t="s">
        <v>402</v>
      </c>
      <c r="H97">
        <v>32</v>
      </c>
      <c r="I97" t="s">
        <v>9</v>
      </c>
      <c r="J97">
        <v>12</v>
      </c>
    </row>
    <row r="98" spans="1:10" x14ac:dyDescent="0.25">
      <c r="A98">
        <v>1717569</v>
      </c>
      <c r="B98" t="s">
        <v>13</v>
      </c>
      <c r="C98">
        <v>1</v>
      </c>
      <c r="D98" t="s">
        <v>24</v>
      </c>
      <c r="E98" t="s">
        <v>7</v>
      </c>
      <c r="F98" t="s">
        <v>40</v>
      </c>
      <c r="G98" t="s">
        <v>402</v>
      </c>
      <c r="H98">
        <v>38</v>
      </c>
      <c r="I98" t="s">
        <v>4</v>
      </c>
      <c r="J98">
        <v>12</v>
      </c>
    </row>
    <row r="99" spans="1:10" x14ac:dyDescent="0.25">
      <c r="A99">
        <v>1717572</v>
      </c>
      <c r="B99" t="s">
        <v>13</v>
      </c>
      <c r="C99">
        <v>1</v>
      </c>
      <c r="D99" t="s">
        <v>24</v>
      </c>
      <c r="E99" t="s">
        <v>7</v>
      </c>
      <c r="F99" t="s">
        <v>38</v>
      </c>
      <c r="G99" t="s">
        <v>401</v>
      </c>
      <c r="H99">
        <v>28</v>
      </c>
      <c r="I99" t="s">
        <v>9</v>
      </c>
      <c r="J99">
        <v>12</v>
      </c>
    </row>
    <row r="100" spans="1:10" x14ac:dyDescent="0.25">
      <c r="A100">
        <v>1717573</v>
      </c>
      <c r="B100" t="s">
        <v>13</v>
      </c>
      <c r="C100">
        <v>1</v>
      </c>
      <c r="D100" t="s">
        <v>24</v>
      </c>
      <c r="E100" t="s">
        <v>7</v>
      </c>
      <c r="F100" t="s">
        <v>188</v>
      </c>
      <c r="G100" t="s">
        <v>402</v>
      </c>
      <c r="H100">
        <v>43</v>
      </c>
      <c r="I100" t="s">
        <v>9</v>
      </c>
      <c r="J100">
        <v>12</v>
      </c>
    </row>
    <row r="101" spans="1:10" x14ac:dyDescent="0.25">
      <c r="A101">
        <v>1717574</v>
      </c>
      <c r="B101" t="s">
        <v>13</v>
      </c>
      <c r="C101">
        <v>1</v>
      </c>
      <c r="D101" t="s">
        <v>24</v>
      </c>
      <c r="E101" t="s">
        <v>7</v>
      </c>
      <c r="F101" t="s">
        <v>38</v>
      </c>
      <c r="G101" t="s">
        <v>402</v>
      </c>
      <c r="H101">
        <v>48</v>
      </c>
      <c r="I101" t="s">
        <v>4</v>
      </c>
      <c r="J101">
        <v>12</v>
      </c>
    </row>
    <row r="102" spans="1:10" x14ac:dyDescent="0.25">
      <c r="A102">
        <v>1717576</v>
      </c>
      <c r="B102" t="s">
        <v>13</v>
      </c>
      <c r="C102">
        <v>1</v>
      </c>
      <c r="D102" t="s">
        <v>31</v>
      </c>
      <c r="E102" t="s">
        <v>32</v>
      </c>
      <c r="F102" t="s">
        <v>127</v>
      </c>
      <c r="G102" t="s">
        <v>402</v>
      </c>
      <c r="H102">
        <v>28</v>
      </c>
      <c r="I102" t="s">
        <v>4</v>
      </c>
      <c r="J102">
        <v>12</v>
      </c>
    </row>
    <row r="103" spans="1:10" x14ac:dyDescent="0.25">
      <c r="A103">
        <v>1717578</v>
      </c>
      <c r="B103" t="s">
        <v>13</v>
      </c>
      <c r="C103">
        <v>1</v>
      </c>
      <c r="D103" t="s">
        <v>94</v>
      </c>
      <c r="E103" t="s">
        <v>147</v>
      </c>
      <c r="F103" t="s">
        <v>465</v>
      </c>
      <c r="G103" t="s">
        <v>402</v>
      </c>
      <c r="H103">
        <v>32</v>
      </c>
      <c r="I103" t="s">
        <v>9</v>
      </c>
      <c r="J103">
        <v>12</v>
      </c>
    </row>
    <row r="104" spans="1:10" x14ac:dyDescent="0.25">
      <c r="A104">
        <v>1717579</v>
      </c>
      <c r="B104" t="s">
        <v>13</v>
      </c>
      <c r="C104">
        <v>1</v>
      </c>
      <c r="D104" t="s">
        <v>466</v>
      </c>
      <c r="E104" t="s">
        <v>427</v>
      </c>
      <c r="F104" t="s">
        <v>467</v>
      </c>
      <c r="G104" t="s">
        <v>401</v>
      </c>
      <c r="H104">
        <v>39</v>
      </c>
      <c r="I104" t="s">
        <v>4</v>
      </c>
      <c r="J104">
        <v>12</v>
      </c>
    </row>
    <row r="105" spans="1:10" x14ac:dyDescent="0.25">
      <c r="A105">
        <v>1717581</v>
      </c>
      <c r="B105" t="s">
        <v>13</v>
      </c>
      <c r="C105">
        <v>1</v>
      </c>
      <c r="D105" t="s">
        <v>468</v>
      </c>
      <c r="E105" t="s">
        <v>11</v>
      </c>
      <c r="F105" t="s">
        <v>469</v>
      </c>
      <c r="G105" t="s">
        <v>402</v>
      </c>
      <c r="H105">
        <v>23</v>
      </c>
      <c r="I105" t="s">
        <v>9</v>
      </c>
      <c r="J105">
        <v>12</v>
      </c>
    </row>
    <row r="106" spans="1:10" x14ac:dyDescent="0.25">
      <c r="A106">
        <v>1717584</v>
      </c>
      <c r="B106" t="s">
        <v>13</v>
      </c>
      <c r="C106">
        <v>1</v>
      </c>
      <c r="D106" t="s">
        <v>6</v>
      </c>
      <c r="E106" t="s">
        <v>7</v>
      </c>
      <c r="F106" t="s">
        <v>8</v>
      </c>
      <c r="G106" t="s">
        <v>402</v>
      </c>
      <c r="H106">
        <v>43</v>
      </c>
      <c r="I106" t="s">
        <v>4</v>
      </c>
      <c r="J106">
        <v>12</v>
      </c>
    </row>
    <row r="107" spans="1:10" x14ac:dyDescent="0.25">
      <c r="A107">
        <v>1717586</v>
      </c>
      <c r="B107" t="s">
        <v>13</v>
      </c>
      <c r="C107">
        <v>1</v>
      </c>
      <c r="D107" t="s">
        <v>470</v>
      </c>
      <c r="E107" t="s">
        <v>32</v>
      </c>
      <c r="F107" t="s">
        <v>471</v>
      </c>
      <c r="G107" t="s">
        <v>402</v>
      </c>
      <c r="H107">
        <v>38</v>
      </c>
      <c r="I107" t="s">
        <v>4</v>
      </c>
      <c r="J107">
        <v>12</v>
      </c>
    </row>
    <row r="108" spans="1:10" x14ac:dyDescent="0.25">
      <c r="A108">
        <v>1717587</v>
      </c>
      <c r="B108" t="s">
        <v>13</v>
      </c>
      <c r="C108">
        <v>1</v>
      </c>
      <c r="D108" t="s">
        <v>239</v>
      </c>
      <c r="E108" t="s">
        <v>87</v>
      </c>
      <c r="F108" t="s">
        <v>472</v>
      </c>
      <c r="G108" t="s">
        <v>402</v>
      </c>
      <c r="H108">
        <v>45</v>
      </c>
      <c r="I108" t="s">
        <v>4</v>
      </c>
      <c r="J108">
        <v>12</v>
      </c>
    </row>
    <row r="109" spans="1:10" x14ac:dyDescent="0.25">
      <c r="A109">
        <v>1717588</v>
      </c>
      <c r="B109" t="s">
        <v>13</v>
      </c>
      <c r="C109">
        <v>1</v>
      </c>
      <c r="D109" t="s">
        <v>17</v>
      </c>
      <c r="E109" t="s">
        <v>18</v>
      </c>
      <c r="F109" t="s">
        <v>287</v>
      </c>
      <c r="G109" t="s">
        <v>401</v>
      </c>
      <c r="H109">
        <v>45</v>
      </c>
      <c r="I109" t="s">
        <v>4</v>
      </c>
      <c r="J109">
        <v>12</v>
      </c>
    </row>
    <row r="110" spans="1:10" x14ac:dyDescent="0.25">
      <c r="A110">
        <v>1717589</v>
      </c>
      <c r="B110" t="s">
        <v>13</v>
      </c>
      <c r="C110">
        <v>1</v>
      </c>
      <c r="D110" t="s">
        <v>24</v>
      </c>
      <c r="E110" t="s">
        <v>7</v>
      </c>
      <c r="F110" t="s">
        <v>39</v>
      </c>
      <c r="G110" t="s">
        <v>402</v>
      </c>
      <c r="H110">
        <v>44</v>
      </c>
      <c r="I110" t="s">
        <v>4</v>
      </c>
      <c r="J110">
        <v>12</v>
      </c>
    </row>
    <row r="111" spans="1:10" x14ac:dyDescent="0.25">
      <c r="A111">
        <v>1717590</v>
      </c>
      <c r="B111" t="s">
        <v>13</v>
      </c>
      <c r="C111">
        <v>1</v>
      </c>
      <c r="D111" t="s">
        <v>35</v>
      </c>
      <c r="E111" t="s">
        <v>7</v>
      </c>
      <c r="F111" t="s">
        <v>424</v>
      </c>
      <c r="G111" t="s">
        <v>402</v>
      </c>
      <c r="H111">
        <v>35</v>
      </c>
      <c r="I111" t="s">
        <v>4</v>
      </c>
      <c r="J111">
        <v>12</v>
      </c>
    </row>
    <row r="112" spans="1:10" x14ac:dyDescent="0.25">
      <c r="A112">
        <v>1717591</v>
      </c>
      <c r="B112" t="s">
        <v>13</v>
      </c>
      <c r="C112">
        <v>1</v>
      </c>
      <c r="D112" t="s">
        <v>31</v>
      </c>
      <c r="E112" t="s">
        <v>32</v>
      </c>
      <c r="F112" t="s">
        <v>473</v>
      </c>
      <c r="G112" t="s">
        <v>401</v>
      </c>
      <c r="H112">
        <v>44</v>
      </c>
      <c r="I112" t="s">
        <v>4</v>
      </c>
      <c r="J112">
        <v>12</v>
      </c>
    </row>
    <row r="113" spans="1:10" x14ac:dyDescent="0.25">
      <c r="A113">
        <v>1717592</v>
      </c>
      <c r="B113" t="s">
        <v>13</v>
      </c>
      <c r="C113">
        <v>1</v>
      </c>
      <c r="D113" t="s">
        <v>72</v>
      </c>
      <c r="E113" t="s">
        <v>73</v>
      </c>
      <c r="F113" t="s">
        <v>367</v>
      </c>
      <c r="G113" t="s">
        <v>402</v>
      </c>
      <c r="H113">
        <v>45</v>
      </c>
      <c r="I113" t="s">
        <v>4</v>
      </c>
      <c r="J113">
        <v>12</v>
      </c>
    </row>
    <row r="114" spans="1:10" x14ac:dyDescent="0.25">
      <c r="A114">
        <v>1550629</v>
      </c>
      <c r="B114" t="s">
        <v>23</v>
      </c>
      <c r="C114">
        <v>1</v>
      </c>
      <c r="D114" t="s">
        <v>24</v>
      </c>
      <c r="E114" t="s">
        <v>7</v>
      </c>
      <c r="F114" t="s">
        <v>200</v>
      </c>
      <c r="G114" t="s">
        <v>402</v>
      </c>
      <c r="H114">
        <v>45</v>
      </c>
      <c r="I114" t="s">
        <v>4</v>
      </c>
      <c r="J114">
        <v>12</v>
      </c>
    </row>
    <row r="115" spans="1:10" x14ac:dyDescent="0.25">
      <c r="A115">
        <v>1552997</v>
      </c>
      <c r="B115" t="s">
        <v>23</v>
      </c>
      <c r="C115">
        <v>1</v>
      </c>
      <c r="D115" t="s">
        <v>24</v>
      </c>
      <c r="E115" t="s">
        <v>7</v>
      </c>
      <c r="F115" t="s">
        <v>197</v>
      </c>
      <c r="G115" t="s">
        <v>402</v>
      </c>
      <c r="H115">
        <v>32</v>
      </c>
      <c r="I115" t="s">
        <v>4</v>
      </c>
      <c r="J115">
        <v>12</v>
      </c>
    </row>
    <row r="116" spans="1:10" x14ac:dyDescent="0.25">
      <c r="A116">
        <v>1554176</v>
      </c>
      <c r="B116" t="s">
        <v>23</v>
      </c>
      <c r="C116">
        <v>1</v>
      </c>
      <c r="D116" t="s">
        <v>31</v>
      </c>
      <c r="E116" t="s">
        <v>32</v>
      </c>
      <c r="F116" t="s">
        <v>233</v>
      </c>
      <c r="G116" t="s">
        <v>402</v>
      </c>
      <c r="H116">
        <v>31</v>
      </c>
      <c r="I116" t="s">
        <v>4</v>
      </c>
      <c r="J116">
        <v>12</v>
      </c>
    </row>
    <row r="117" spans="1:10" x14ac:dyDescent="0.25">
      <c r="A117">
        <v>1554698</v>
      </c>
      <c r="B117" t="s">
        <v>23</v>
      </c>
      <c r="C117">
        <v>1</v>
      </c>
      <c r="D117" t="s">
        <v>24</v>
      </c>
      <c r="E117" t="s">
        <v>7</v>
      </c>
      <c r="F117" t="s">
        <v>225</v>
      </c>
      <c r="G117" t="s">
        <v>402</v>
      </c>
      <c r="H117">
        <v>33</v>
      </c>
      <c r="I117" t="s">
        <v>4</v>
      </c>
      <c r="J117">
        <v>12</v>
      </c>
    </row>
    <row r="118" spans="1:10" x14ac:dyDescent="0.25">
      <c r="A118">
        <v>1572999</v>
      </c>
      <c r="B118" t="s">
        <v>23</v>
      </c>
      <c r="C118">
        <v>1</v>
      </c>
      <c r="D118" t="s">
        <v>436</v>
      </c>
      <c r="E118" t="s">
        <v>7</v>
      </c>
      <c r="F118" t="s">
        <v>474</v>
      </c>
      <c r="G118" t="s">
        <v>402</v>
      </c>
      <c r="H118">
        <v>45</v>
      </c>
      <c r="I118" t="s">
        <v>4</v>
      </c>
      <c r="J118">
        <v>12</v>
      </c>
    </row>
    <row r="119" spans="1:10" x14ac:dyDescent="0.25">
      <c r="A119">
        <v>1574965</v>
      </c>
      <c r="B119" t="s">
        <v>23</v>
      </c>
      <c r="C119">
        <v>1</v>
      </c>
      <c r="D119" t="s">
        <v>24</v>
      </c>
      <c r="E119" t="s">
        <v>7</v>
      </c>
      <c r="F119" t="s">
        <v>39</v>
      </c>
      <c r="G119" t="s">
        <v>402</v>
      </c>
      <c r="H119">
        <v>35</v>
      </c>
      <c r="I119" t="s">
        <v>9</v>
      </c>
      <c r="J119">
        <v>12</v>
      </c>
    </row>
    <row r="120" spans="1:10" x14ac:dyDescent="0.25">
      <c r="A120">
        <v>1594409</v>
      </c>
      <c r="B120" t="s">
        <v>23</v>
      </c>
      <c r="C120">
        <v>1</v>
      </c>
      <c r="D120" t="s">
        <v>6</v>
      </c>
      <c r="E120" t="s">
        <v>7</v>
      </c>
      <c r="F120" t="s">
        <v>205</v>
      </c>
      <c r="G120" t="s">
        <v>402</v>
      </c>
      <c r="H120">
        <v>35</v>
      </c>
      <c r="I120" t="s">
        <v>9</v>
      </c>
      <c r="J120">
        <v>12</v>
      </c>
    </row>
    <row r="121" spans="1:10" x14ac:dyDescent="0.25">
      <c r="A121">
        <v>1700205</v>
      </c>
      <c r="B121" t="s">
        <v>23</v>
      </c>
      <c r="C121">
        <v>1</v>
      </c>
      <c r="D121" t="s">
        <v>6</v>
      </c>
      <c r="E121" t="s">
        <v>7</v>
      </c>
      <c r="F121" t="s">
        <v>351</v>
      </c>
      <c r="G121" t="s">
        <v>402</v>
      </c>
      <c r="H121">
        <v>28</v>
      </c>
      <c r="I121" t="s">
        <v>4</v>
      </c>
      <c r="J121">
        <v>12</v>
      </c>
    </row>
    <row r="122" spans="1:10" x14ac:dyDescent="0.25">
      <c r="A122">
        <v>1703108</v>
      </c>
      <c r="B122" t="s">
        <v>23</v>
      </c>
      <c r="C122">
        <v>1</v>
      </c>
      <c r="D122" t="s">
        <v>24</v>
      </c>
      <c r="E122" t="s">
        <v>7</v>
      </c>
      <c r="F122" t="s">
        <v>238</v>
      </c>
      <c r="G122" t="s">
        <v>402</v>
      </c>
      <c r="H122">
        <v>43</v>
      </c>
      <c r="I122" t="s">
        <v>4</v>
      </c>
      <c r="J122">
        <v>12</v>
      </c>
    </row>
    <row r="123" spans="1:10" x14ac:dyDescent="0.25">
      <c r="A123">
        <v>1703614</v>
      </c>
      <c r="B123" t="s">
        <v>23</v>
      </c>
      <c r="C123">
        <v>1</v>
      </c>
      <c r="D123" t="s">
        <v>475</v>
      </c>
      <c r="E123" t="s">
        <v>122</v>
      </c>
      <c r="F123" t="s">
        <v>476</v>
      </c>
      <c r="G123" t="s">
        <v>402</v>
      </c>
      <c r="H123">
        <v>36</v>
      </c>
      <c r="I123" t="s">
        <v>4</v>
      </c>
      <c r="J123">
        <v>12</v>
      </c>
    </row>
    <row r="124" spans="1:10" x14ac:dyDescent="0.25">
      <c r="A124">
        <v>1703902</v>
      </c>
      <c r="B124" t="s">
        <v>23</v>
      </c>
      <c r="C124">
        <v>1</v>
      </c>
      <c r="D124" t="s">
        <v>26</v>
      </c>
      <c r="E124" t="s">
        <v>27</v>
      </c>
      <c r="F124" t="s">
        <v>319</v>
      </c>
      <c r="G124" t="s">
        <v>402</v>
      </c>
      <c r="H124">
        <v>45</v>
      </c>
      <c r="I124" t="s">
        <v>4</v>
      </c>
      <c r="J124">
        <v>12</v>
      </c>
    </row>
    <row r="125" spans="1:10" x14ac:dyDescent="0.25">
      <c r="A125">
        <v>1704978</v>
      </c>
      <c r="B125" t="s">
        <v>23</v>
      </c>
      <c r="C125">
        <v>1</v>
      </c>
      <c r="D125" t="s">
        <v>24</v>
      </c>
      <c r="E125" t="s">
        <v>7</v>
      </c>
      <c r="F125" t="s">
        <v>40</v>
      </c>
      <c r="G125" t="s">
        <v>401</v>
      </c>
      <c r="H125">
        <v>48</v>
      </c>
      <c r="I125" t="s">
        <v>9</v>
      </c>
      <c r="J125">
        <v>12</v>
      </c>
    </row>
    <row r="126" spans="1:10" x14ac:dyDescent="0.25">
      <c r="A126">
        <v>1705033</v>
      </c>
      <c r="B126" t="s">
        <v>23</v>
      </c>
      <c r="C126">
        <v>1</v>
      </c>
      <c r="D126" t="s">
        <v>86</v>
      </c>
      <c r="E126" t="s">
        <v>87</v>
      </c>
      <c r="F126" t="s">
        <v>88</v>
      </c>
      <c r="G126" t="s">
        <v>402</v>
      </c>
      <c r="H126">
        <v>28</v>
      </c>
      <c r="I126" t="s">
        <v>4</v>
      </c>
      <c r="J126">
        <v>12</v>
      </c>
    </row>
    <row r="127" spans="1:10" x14ac:dyDescent="0.25">
      <c r="A127">
        <v>1705319</v>
      </c>
      <c r="B127" t="s">
        <v>23</v>
      </c>
      <c r="C127">
        <v>1</v>
      </c>
      <c r="D127" t="s">
        <v>26</v>
      </c>
      <c r="E127" t="s">
        <v>27</v>
      </c>
      <c r="F127" t="s">
        <v>80</v>
      </c>
      <c r="G127" t="s">
        <v>402</v>
      </c>
      <c r="H127">
        <v>31</v>
      </c>
      <c r="I127" t="s">
        <v>4</v>
      </c>
      <c r="J127">
        <v>12</v>
      </c>
    </row>
    <row r="128" spans="1:10" x14ac:dyDescent="0.25">
      <c r="A128">
        <v>1714679</v>
      </c>
      <c r="B128" t="s">
        <v>23</v>
      </c>
      <c r="C128">
        <v>1</v>
      </c>
      <c r="D128" t="s">
        <v>6</v>
      </c>
      <c r="E128" t="s">
        <v>7</v>
      </c>
      <c r="F128" t="s">
        <v>477</v>
      </c>
      <c r="G128" t="s">
        <v>402</v>
      </c>
      <c r="H128">
        <v>36</v>
      </c>
      <c r="I128" t="s">
        <v>4</v>
      </c>
      <c r="J128">
        <v>12</v>
      </c>
    </row>
    <row r="129" spans="1:10" x14ac:dyDescent="0.25">
      <c r="A129">
        <v>1715040</v>
      </c>
      <c r="B129" t="s">
        <v>23</v>
      </c>
      <c r="C129">
        <v>1</v>
      </c>
      <c r="D129" t="s">
        <v>326</v>
      </c>
      <c r="E129" t="s">
        <v>43</v>
      </c>
      <c r="F129" t="s">
        <v>478</v>
      </c>
      <c r="G129" t="s">
        <v>402</v>
      </c>
      <c r="H129">
        <v>42</v>
      </c>
      <c r="I129" t="s">
        <v>4</v>
      </c>
      <c r="J129">
        <v>12</v>
      </c>
    </row>
    <row r="130" spans="1:10" x14ac:dyDescent="0.25">
      <c r="A130">
        <v>1717593</v>
      </c>
      <c r="B130" t="s">
        <v>13</v>
      </c>
      <c r="C130">
        <v>1</v>
      </c>
      <c r="D130" t="s">
        <v>6</v>
      </c>
      <c r="E130" t="s">
        <v>7</v>
      </c>
      <c r="F130" t="s">
        <v>479</v>
      </c>
      <c r="G130" t="s">
        <v>401</v>
      </c>
      <c r="H130">
        <v>26</v>
      </c>
      <c r="I130" t="s">
        <v>4</v>
      </c>
      <c r="J130">
        <v>12</v>
      </c>
    </row>
    <row r="131" spans="1:10" x14ac:dyDescent="0.25">
      <c r="A131">
        <v>1717595</v>
      </c>
      <c r="B131" t="s">
        <v>13</v>
      </c>
      <c r="C131">
        <v>1</v>
      </c>
      <c r="D131" t="s">
        <v>17</v>
      </c>
      <c r="E131" t="s">
        <v>18</v>
      </c>
      <c r="F131" t="s">
        <v>480</v>
      </c>
      <c r="G131" t="s">
        <v>402</v>
      </c>
      <c r="H131">
        <v>36</v>
      </c>
      <c r="I131" t="s">
        <v>4</v>
      </c>
      <c r="J131">
        <v>12</v>
      </c>
    </row>
    <row r="132" spans="1:10" x14ac:dyDescent="0.25">
      <c r="A132">
        <v>1717596</v>
      </c>
      <c r="B132" t="s">
        <v>13</v>
      </c>
      <c r="C132">
        <v>1</v>
      </c>
      <c r="D132" t="s">
        <v>24</v>
      </c>
      <c r="E132" t="s">
        <v>7</v>
      </c>
      <c r="F132" t="s">
        <v>141</v>
      </c>
      <c r="G132" t="s">
        <v>402</v>
      </c>
      <c r="H132">
        <v>26</v>
      </c>
      <c r="I132" t="s">
        <v>4</v>
      </c>
      <c r="J132">
        <v>12</v>
      </c>
    </row>
    <row r="133" spans="1:10" x14ac:dyDescent="0.25">
      <c r="A133">
        <v>1717598</v>
      </c>
      <c r="B133" t="s">
        <v>13</v>
      </c>
      <c r="C133">
        <v>1</v>
      </c>
      <c r="D133" t="s">
        <v>17</v>
      </c>
      <c r="E133" t="s">
        <v>18</v>
      </c>
      <c r="F133" t="s">
        <v>287</v>
      </c>
      <c r="G133" t="s">
        <v>401</v>
      </c>
      <c r="H133">
        <v>26</v>
      </c>
      <c r="I133" t="s">
        <v>4</v>
      </c>
      <c r="J133">
        <v>12</v>
      </c>
    </row>
    <row r="134" spans="1:10" x14ac:dyDescent="0.25">
      <c r="A134">
        <v>1717599</v>
      </c>
      <c r="B134" t="s">
        <v>13</v>
      </c>
      <c r="C134">
        <v>1</v>
      </c>
      <c r="D134" t="s">
        <v>109</v>
      </c>
      <c r="E134" t="s">
        <v>87</v>
      </c>
      <c r="F134" t="s">
        <v>481</v>
      </c>
      <c r="G134" t="s">
        <v>402</v>
      </c>
      <c r="H134">
        <v>48</v>
      </c>
      <c r="I134" t="s">
        <v>4</v>
      </c>
      <c r="J134">
        <v>12</v>
      </c>
    </row>
    <row r="135" spans="1:10" x14ac:dyDescent="0.25">
      <c r="A135">
        <v>1717600</v>
      </c>
      <c r="B135" t="s">
        <v>13</v>
      </c>
      <c r="C135">
        <v>1</v>
      </c>
      <c r="D135" t="s">
        <v>249</v>
      </c>
      <c r="E135" t="s">
        <v>70</v>
      </c>
      <c r="F135" t="s">
        <v>250</v>
      </c>
      <c r="G135" t="s">
        <v>402</v>
      </c>
      <c r="H135">
        <v>29</v>
      </c>
      <c r="I135" t="s">
        <v>4</v>
      </c>
      <c r="J135">
        <v>12</v>
      </c>
    </row>
    <row r="136" spans="1:10" x14ac:dyDescent="0.25">
      <c r="A136">
        <v>1717601</v>
      </c>
      <c r="B136" t="s">
        <v>13</v>
      </c>
      <c r="C136">
        <v>1</v>
      </c>
      <c r="D136" t="s">
        <v>292</v>
      </c>
      <c r="E136" t="s">
        <v>77</v>
      </c>
      <c r="F136" t="s">
        <v>293</v>
      </c>
      <c r="G136" t="s">
        <v>402</v>
      </c>
      <c r="H136">
        <v>39</v>
      </c>
      <c r="I136" t="s">
        <v>4</v>
      </c>
      <c r="J136">
        <v>12</v>
      </c>
    </row>
    <row r="137" spans="1:10" x14ac:dyDescent="0.25">
      <c r="A137">
        <v>1717602</v>
      </c>
      <c r="B137" t="s">
        <v>13</v>
      </c>
      <c r="C137">
        <v>1</v>
      </c>
      <c r="D137" t="s">
        <v>20</v>
      </c>
      <c r="E137" t="s">
        <v>21</v>
      </c>
      <c r="F137" t="s">
        <v>302</v>
      </c>
      <c r="G137" t="s">
        <v>401</v>
      </c>
      <c r="H137">
        <v>35</v>
      </c>
      <c r="I137" t="s">
        <v>4</v>
      </c>
      <c r="J137">
        <v>12</v>
      </c>
    </row>
    <row r="138" spans="1:10" x14ac:dyDescent="0.25">
      <c r="A138">
        <v>1717603</v>
      </c>
      <c r="B138" t="s">
        <v>13</v>
      </c>
      <c r="C138">
        <v>1</v>
      </c>
      <c r="D138" t="s">
        <v>468</v>
      </c>
      <c r="E138" t="s">
        <v>11</v>
      </c>
      <c r="F138" t="s">
        <v>482</v>
      </c>
      <c r="G138" t="s">
        <v>402</v>
      </c>
      <c r="H138">
        <v>33</v>
      </c>
      <c r="I138" t="s">
        <v>4</v>
      </c>
      <c r="J138">
        <v>12</v>
      </c>
    </row>
    <row r="139" spans="1:10" x14ac:dyDescent="0.25">
      <c r="A139">
        <v>1717604</v>
      </c>
      <c r="B139" t="s">
        <v>13</v>
      </c>
      <c r="C139">
        <v>1</v>
      </c>
      <c r="D139" t="s">
        <v>483</v>
      </c>
      <c r="E139" t="s">
        <v>7</v>
      </c>
      <c r="F139" t="s">
        <v>484</v>
      </c>
      <c r="G139" t="s">
        <v>401</v>
      </c>
      <c r="H139">
        <v>39</v>
      </c>
      <c r="I139" t="s">
        <v>9</v>
      </c>
      <c r="J139">
        <v>12</v>
      </c>
    </row>
    <row r="140" spans="1:10" x14ac:dyDescent="0.25">
      <c r="A140">
        <v>1717605</v>
      </c>
      <c r="B140" t="s">
        <v>13</v>
      </c>
      <c r="C140">
        <v>1</v>
      </c>
      <c r="D140" t="s">
        <v>20</v>
      </c>
      <c r="E140" t="s">
        <v>21</v>
      </c>
      <c r="F140" t="s">
        <v>485</v>
      </c>
      <c r="G140" t="s">
        <v>402</v>
      </c>
      <c r="H140">
        <v>35</v>
      </c>
      <c r="I140" t="s">
        <v>4</v>
      </c>
      <c r="J140">
        <v>12</v>
      </c>
    </row>
    <row r="141" spans="1:10" x14ac:dyDescent="0.25">
      <c r="A141">
        <v>1717606</v>
      </c>
      <c r="B141" t="s">
        <v>13</v>
      </c>
      <c r="C141">
        <v>1</v>
      </c>
      <c r="D141" t="s">
        <v>276</v>
      </c>
      <c r="E141" t="s">
        <v>63</v>
      </c>
      <c r="F141" t="s">
        <v>277</v>
      </c>
      <c r="G141" t="s">
        <v>402</v>
      </c>
      <c r="H141">
        <v>29</v>
      </c>
      <c r="I141" t="s">
        <v>4</v>
      </c>
      <c r="J141">
        <v>12</v>
      </c>
    </row>
    <row r="142" spans="1:10" x14ac:dyDescent="0.25">
      <c r="A142">
        <v>1717607</v>
      </c>
      <c r="B142" t="s">
        <v>13</v>
      </c>
      <c r="C142">
        <v>1</v>
      </c>
      <c r="D142" t="s">
        <v>55</v>
      </c>
      <c r="E142" t="s">
        <v>11</v>
      </c>
      <c r="F142" t="s">
        <v>486</v>
      </c>
      <c r="G142" t="s">
        <v>401</v>
      </c>
      <c r="H142">
        <v>32</v>
      </c>
      <c r="I142" t="s">
        <v>4</v>
      </c>
      <c r="J142">
        <v>12</v>
      </c>
    </row>
    <row r="143" spans="1:10" x14ac:dyDescent="0.25">
      <c r="A143">
        <v>1717608</v>
      </c>
      <c r="B143" t="s">
        <v>13</v>
      </c>
      <c r="C143">
        <v>1</v>
      </c>
      <c r="D143" t="s">
        <v>81</v>
      </c>
      <c r="E143" t="s">
        <v>73</v>
      </c>
      <c r="F143" t="s">
        <v>119</v>
      </c>
      <c r="G143" t="s">
        <v>402</v>
      </c>
      <c r="H143">
        <v>28</v>
      </c>
      <c r="I143" t="s">
        <v>4</v>
      </c>
      <c r="J143">
        <v>12</v>
      </c>
    </row>
    <row r="144" spans="1:10" x14ac:dyDescent="0.25">
      <c r="A144">
        <v>1717609</v>
      </c>
      <c r="B144" t="s">
        <v>13</v>
      </c>
      <c r="C144">
        <v>1</v>
      </c>
      <c r="D144" t="s">
        <v>26</v>
      </c>
      <c r="E144" t="s">
        <v>27</v>
      </c>
      <c r="F144" t="s">
        <v>157</v>
      </c>
      <c r="G144" t="s">
        <v>402</v>
      </c>
      <c r="H144">
        <v>38</v>
      </c>
      <c r="I144" t="s">
        <v>4</v>
      </c>
      <c r="J144">
        <v>12</v>
      </c>
    </row>
    <row r="145" spans="1:10" x14ac:dyDescent="0.25">
      <c r="A145">
        <v>1717610</v>
      </c>
      <c r="B145" t="s">
        <v>13</v>
      </c>
      <c r="C145">
        <v>1</v>
      </c>
      <c r="D145" t="s">
        <v>26</v>
      </c>
      <c r="E145" t="s">
        <v>27</v>
      </c>
      <c r="F145" t="s">
        <v>102</v>
      </c>
      <c r="G145" t="s">
        <v>402</v>
      </c>
      <c r="H145">
        <v>35</v>
      </c>
      <c r="I145" t="s">
        <v>4</v>
      </c>
      <c r="J145">
        <v>12</v>
      </c>
    </row>
    <row r="146" spans="1:10" x14ac:dyDescent="0.25">
      <c r="A146">
        <v>1717611</v>
      </c>
      <c r="B146" t="s">
        <v>13</v>
      </c>
      <c r="C146">
        <v>1</v>
      </c>
      <c r="D146" t="s">
        <v>20</v>
      </c>
      <c r="E146" t="s">
        <v>21</v>
      </c>
      <c r="F146" t="s">
        <v>487</v>
      </c>
      <c r="G146" t="s">
        <v>402</v>
      </c>
      <c r="H146">
        <v>24</v>
      </c>
      <c r="I146" t="s">
        <v>4</v>
      </c>
      <c r="J146">
        <v>12</v>
      </c>
    </row>
    <row r="147" spans="1:10" x14ac:dyDescent="0.25">
      <c r="A147">
        <v>1717612</v>
      </c>
      <c r="B147" t="s">
        <v>13</v>
      </c>
      <c r="C147">
        <v>1</v>
      </c>
      <c r="D147" t="s">
        <v>26</v>
      </c>
      <c r="E147" t="s">
        <v>27</v>
      </c>
      <c r="F147" t="s">
        <v>28</v>
      </c>
      <c r="G147" t="s">
        <v>401</v>
      </c>
      <c r="H147">
        <v>35</v>
      </c>
      <c r="I147" t="s">
        <v>4</v>
      </c>
      <c r="J147">
        <v>12</v>
      </c>
    </row>
    <row r="148" spans="1:10" x14ac:dyDescent="0.25">
      <c r="A148">
        <v>1717613</v>
      </c>
      <c r="B148" t="s">
        <v>13</v>
      </c>
      <c r="C148">
        <v>1</v>
      </c>
      <c r="D148" t="s">
        <v>20</v>
      </c>
      <c r="E148" t="s">
        <v>21</v>
      </c>
      <c r="F148" t="s">
        <v>488</v>
      </c>
      <c r="G148" t="s">
        <v>401</v>
      </c>
      <c r="H148">
        <v>32</v>
      </c>
      <c r="I148" t="s">
        <v>4</v>
      </c>
      <c r="J148">
        <v>12</v>
      </c>
    </row>
    <row r="149" spans="1:10" x14ac:dyDescent="0.25">
      <c r="A149">
        <v>1717614</v>
      </c>
      <c r="B149" t="s">
        <v>13</v>
      </c>
      <c r="C149">
        <v>1</v>
      </c>
      <c r="D149" t="s">
        <v>24</v>
      </c>
      <c r="E149" t="s">
        <v>7</v>
      </c>
      <c r="F149" t="s">
        <v>169</v>
      </c>
      <c r="G149" t="s">
        <v>402</v>
      </c>
      <c r="H149">
        <v>24</v>
      </c>
      <c r="I149" t="s">
        <v>4</v>
      </c>
      <c r="J149">
        <v>12</v>
      </c>
    </row>
    <row r="150" spans="1:10" x14ac:dyDescent="0.25">
      <c r="A150">
        <v>1717615</v>
      </c>
      <c r="B150" t="s">
        <v>13</v>
      </c>
      <c r="C150">
        <v>1</v>
      </c>
      <c r="D150" t="s">
        <v>26</v>
      </c>
      <c r="E150" t="s">
        <v>27</v>
      </c>
      <c r="F150" t="s">
        <v>221</v>
      </c>
      <c r="G150" t="s">
        <v>402</v>
      </c>
      <c r="H150">
        <v>36</v>
      </c>
      <c r="I150" t="s">
        <v>4</v>
      </c>
      <c r="J150">
        <v>12</v>
      </c>
    </row>
    <row r="151" spans="1:10" x14ac:dyDescent="0.25">
      <c r="A151">
        <v>1717616</v>
      </c>
      <c r="B151" t="s">
        <v>13</v>
      </c>
      <c r="C151">
        <v>1</v>
      </c>
      <c r="D151" t="s">
        <v>99</v>
      </c>
      <c r="E151" t="s">
        <v>87</v>
      </c>
      <c r="F151" t="s">
        <v>489</v>
      </c>
      <c r="G151" t="s">
        <v>401</v>
      </c>
      <c r="H151">
        <v>48</v>
      </c>
      <c r="I151" t="s">
        <v>4</v>
      </c>
      <c r="J151">
        <v>12</v>
      </c>
    </row>
    <row r="152" spans="1:10" x14ac:dyDescent="0.25">
      <c r="A152">
        <v>1717617</v>
      </c>
      <c r="B152" t="s">
        <v>13</v>
      </c>
      <c r="C152">
        <v>1</v>
      </c>
      <c r="D152" t="s">
        <v>490</v>
      </c>
      <c r="E152" t="s">
        <v>63</v>
      </c>
      <c r="F152" t="s">
        <v>491</v>
      </c>
      <c r="G152" t="s">
        <v>402</v>
      </c>
      <c r="H152">
        <v>31</v>
      </c>
      <c r="I152" t="s">
        <v>4</v>
      </c>
      <c r="J152">
        <v>12</v>
      </c>
    </row>
    <row r="153" spans="1:10" x14ac:dyDescent="0.25">
      <c r="A153">
        <v>1717618</v>
      </c>
      <c r="B153" t="s">
        <v>13</v>
      </c>
      <c r="C153">
        <v>1</v>
      </c>
      <c r="D153" t="s">
        <v>492</v>
      </c>
      <c r="E153" t="s">
        <v>32</v>
      </c>
      <c r="F153" t="s">
        <v>493</v>
      </c>
      <c r="G153" t="s">
        <v>402</v>
      </c>
      <c r="H153">
        <v>32</v>
      </c>
      <c r="I153" t="s">
        <v>4</v>
      </c>
      <c r="J153">
        <v>12</v>
      </c>
    </row>
    <row r="154" spans="1:10" x14ac:dyDescent="0.25">
      <c r="A154">
        <v>1717620</v>
      </c>
      <c r="B154" t="s">
        <v>13</v>
      </c>
      <c r="C154">
        <v>1</v>
      </c>
      <c r="D154" t="s">
        <v>24</v>
      </c>
      <c r="E154" t="s">
        <v>7</v>
      </c>
      <c r="F154" t="s">
        <v>359</v>
      </c>
      <c r="G154" t="s">
        <v>402</v>
      </c>
      <c r="H154">
        <v>48</v>
      </c>
      <c r="I154" t="s">
        <v>4</v>
      </c>
      <c r="J154">
        <v>12</v>
      </c>
    </row>
    <row r="155" spans="1:10" x14ac:dyDescent="0.25">
      <c r="A155">
        <v>1717621</v>
      </c>
      <c r="B155" t="s">
        <v>13</v>
      </c>
      <c r="C155">
        <v>1</v>
      </c>
      <c r="D155" t="s">
        <v>86</v>
      </c>
      <c r="E155" t="s">
        <v>87</v>
      </c>
      <c r="F155" t="s">
        <v>494</v>
      </c>
      <c r="G155" t="s">
        <v>402</v>
      </c>
      <c r="H155">
        <v>35</v>
      </c>
      <c r="I155" t="s">
        <v>4</v>
      </c>
      <c r="J155">
        <v>12</v>
      </c>
    </row>
    <row r="156" spans="1:10" x14ac:dyDescent="0.25">
      <c r="A156">
        <v>1717623</v>
      </c>
      <c r="B156" t="s">
        <v>13</v>
      </c>
      <c r="C156">
        <v>1</v>
      </c>
      <c r="D156" t="s">
        <v>55</v>
      </c>
      <c r="E156" t="s">
        <v>11</v>
      </c>
      <c r="F156" t="s">
        <v>495</v>
      </c>
      <c r="G156" t="s">
        <v>402</v>
      </c>
      <c r="H156">
        <v>23</v>
      </c>
      <c r="I156" t="s">
        <v>4</v>
      </c>
      <c r="J156">
        <v>12</v>
      </c>
    </row>
    <row r="157" spans="1:10" x14ac:dyDescent="0.25">
      <c r="A157">
        <v>1717624</v>
      </c>
      <c r="B157" t="s">
        <v>13</v>
      </c>
      <c r="C157">
        <v>1</v>
      </c>
      <c r="D157" t="s">
        <v>24</v>
      </c>
      <c r="E157" t="s">
        <v>7</v>
      </c>
      <c r="F157" t="s">
        <v>192</v>
      </c>
      <c r="G157" t="s">
        <v>402</v>
      </c>
      <c r="H157">
        <v>23</v>
      </c>
      <c r="I157" t="s">
        <v>4</v>
      </c>
      <c r="J157">
        <v>12</v>
      </c>
    </row>
    <row r="158" spans="1:10" x14ac:dyDescent="0.25">
      <c r="A158">
        <v>1717625</v>
      </c>
      <c r="B158" t="s">
        <v>13</v>
      </c>
      <c r="C158">
        <v>1</v>
      </c>
      <c r="D158" t="s">
        <v>62</v>
      </c>
      <c r="E158" t="s">
        <v>63</v>
      </c>
      <c r="F158" t="s">
        <v>64</v>
      </c>
      <c r="G158" t="s">
        <v>402</v>
      </c>
      <c r="H158">
        <v>27</v>
      </c>
      <c r="I158" t="s">
        <v>4</v>
      </c>
      <c r="J158">
        <v>12</v>
      </c>
    </row>
    <row r="159" spans="1:10" x14ac:dyDescent="0.25">
      <c r="A159">
        <v>1717626</v>
      </c>
      <c r="B159" t="s">
        <v>13</v>
      </c>
      <c r="C159">
        <v>1</v>
      </c>
      <c r="D159" t="s">
        <v>81</v>
      </c>
      <c r="E159" t="s">
        <v>73</v>
      </c>
      <c r="F159" t="s">
        <v>82</v>
      </c>
      <c r="G159" t="s">
        <v>402</v>
      </c>
      <c r="H159">
        <v>27</v>
      </c>
      <c r="I159" t="s">
        <v>4</v>
      </c>
      <c r="J159">
        <v>12</v>
      </c>
    </row>
    <row r="160" spans="1:10" x14ac:dyDescent="0.25">
      <c r="A160">
        <v>1717627</v>
      </c>
      <c r="B160" t="s">
        <v>13</v>
      </c>
      <c r="C160">
        <v>1</v>
      </c>
      <c r="D160" t="s">
        <v>17</v>
      </c>
      <c r="E160" t="s">
        <v>18</v>
      </c>
      <c r="F160" t="s">
        <v>496</v>
      </c>
      <c r="G160" t="s">
        <v>402</v>
      </c>
      <c r="H160">
        <v>48</v>
      </c>
      <c r="I160" t="s">
        <v>4</v>
      </c>
      <c r="J160">
        <v>12</v>
      </c>
    </row>
    <row r="161" spans="1:10" x14ac:dyDescent="0.25">
      <c r="A161">
        <v>1717629</v>
      </c>
      <c r="B161" t="s">
        <v>13</v>
      </c>
      <c r="C161">
        <v>1</v>
      </c>
      <c r="D161" t="s">
        <v>24</v>
      </c>
      <c r="E161" t="s">
        <v>7</v>
      </c>
      <c r="F161" t="s">
        <v>85</v>
      </c>
      <c r="G161" t="s">
        <v>402</v>
      </c>
      <c r="H161">
        <v>28</v>
      </c>
      <c r="I161" t="s">
        <v>4</v>
      </c>
      <c r="J161">
        <v>12</v>
      </c>
    </row>
    <row r="162" spans="1:10" x14ac:dyDescent="0.25">
      <c r="A162">
        <v>1717630</v>
      </c>
      <c r="B162" t="s">
        <v>13</v>
      </c>
      <c r="C162">
        <v>1</v>
      </c>
      <c r="D162" t="s">
        <v>26</v>
      </c>
      <c r="E162" t="s">
        <v>27</v>
      </c>
      <c r="F162" t="s">
        <v>80</v>
      </c>
      <c r="G162" t="s">
        <v>402</v>
      </c>
      <c r="H162">
        <v>35</v>
      </c>
      <c r="I162" t="s">
        <v>4</v>
      </c>
      <c r="J162">
        <v>12</v>
      </c>
    </row>
    <row r="163" spans="1:10" x14ac:dyDescent="0.25">
      <c r="A163">
        <v>1717631</v>
      </c>
      <c r="B163" t="s">
        <v>13</v>
      </c>
      <c r="C163">
        <v>1</v>
      </c>
      <c r="D163" t="s">
        <v>20</v>
      </c>
      <c r="E163" t="s">
        <v>21</v>
      </c>
      <c r="F163" t="s">
        <v>497</v>
      </c>
      <c r="G163" t="s">
        <v>402</v>
      </c>
      <c r="H163">
        <v>28</v>
      </c>
      <c r="I163" t="s">
        <v>4</v>
      </c>
      <c r="J163">
        <v>12</v>
      </c>
    </row>
    <row r="164" spans="1:10" x14ac:dyDescent="0.25">
      <c r="A164">
        <v>1717632</v>
      </c>
      <c r="B164" t="s">
        <v>13</v>
      </c>
      <c r="C164">
        <v>1</v>
      </c>
      <c r="D164" t="s">
        <v>62</v>
      </c>
      <c r="E164" t="s">
        <v>63</v>
      </c>
      <c r="F164" t="s">
        <v>64</v>
      </c>
      <c r="G164" t="s">
        <v>402</v>
      </c>
      <c r="H164">
        <v>31</v>
      </c>
      <c r="I164" t="s">
        <v>9</v>
      </c>
      <c r="J164">
        <v>12</v>
      </c>
    </row>
    <row r="165" spans="1:10" x14ac:dyDescent="0.25">
      <c r="A165">
        <v>1717633</v>
      </c>
      <c r="B165" t="s">
        <v>13</v>
      </c>
      <c r="C165">
        <v>1</v>
      </c>
      <c r="D165" t="s">
        <v>55</v>
      </c>
      <c r="E165" t="s">
        <v>11</v>
      </c>
      <c r="F165" t="s">
        <v>361</v>
      </c>
      <c r="G165" t="s">
        <v>402</v>
      </c>
      <c r="H165">
        <v>28</v>
      </c>
      <c r="I165" t="s">
        <v>4</v>
      </c>
      <c r="J165">
        <v>12</v>
      </c>
    </row>
    <row r="166" spans="1:10" x14ac:dyDescent="0.25">
      <c r="A166">
        <v>1717635</v>
      </c>
      <c r="B166" t="s">
        <v>13</v>
      </c>
      <c r="C166">
        <v>1</v>
      </c>
      <c r="D166" t="s">
        <v>6</v>
      </c>
      <c r="E166" t="s">
        <v>7</v>
      </c>
      <c r="F166" t="s">
        <v>498</v>
      </c>
      <c r="G166" t="s">
        <v>402</v>
      </c>
      <c r="H166">
        <v>24</v>
      </c>
      <c r="I166" t="s">
        <v>4</v>
      </c>
      <c r="J166">
        <v>12</v>
      </c>
    </row>
    <row r="167" spans="1:10" x14ac:dyDescent="0.25">
      <c r="A167">
        <v>1717636</v>
      </c>
      <c r="B167" t="s">
        <v>13</v>
      </c>
      <c r="C167">
        <v>1</v>
      </c>
      <c r="D167" t="s">
        <v>51</v>
      </c>
      <c r="E167" t="s">
        <v>7</v>
      </c>
      <c r="F167" t="s">
        <v>52</v>
      </c>
      <c r="G167" t="s">
        <v>402</v>
      </c>
      <c r="H167">
        <v>23</v>
      </c>
      <c r="I167" t="s">
        <v>4</v>
      </c>
      <c r="J167">
        <v>12</v>
      </c>
    </row>
    <row r="168" spans="1:10" x14ac:dyDescent="0.25">
      <c r="A168">
        <v>1717637</v>
      </c>
      <c r="B168" t="s">
        <v>13</v>
      </c>
      <c r="C168">
        <v>1</v>
      </c>
      <c r="D168" t="s">
        <v>94</v>
      </c>
      <c r="E168" t="s">
        <v>147</v>
      </c>
      <c r="F168" t="s">
        <v>499</v>
      </c>
      <c r="G168" t="s">
        <v>402</v>
      </c>
      <c r="H168">
        <v>35</v>
      </c>
      <c r="I168" t="s">
        <v>4</v>
      </c>
      <c r="J168">
        <v>12</v>
      </c>
    </row>
    <row r="169" spans="1:10" x14ac:dyDescent="0.25">
      <c r="A169">
        <v>1717638</v>
      </c>
      <c r="B169" t="s">
        <v>13</v>
      </c>
      <c r="C169">
        <v>1</v>
      </c>
      <c r="D169" t="s">
        <v>17</v>
      </c>
      <c r="E169" t="s">
        <v>18</v>
      </c>
      <c r="F169" t="s">
        <v>303</v>
      </c>
      <c r="G169" t="s">
        <v>402</v>
      </c>
      <c r="H169">
        <v>26</v>
      </c>
      <c r="I169" t="s">
        <v>4</v>
      </c>
      <c r="J169">
        <v>12</v>
      </c>
    </row>
    <row r="170" spans="1:10" x14ac:dyDescent="0.25">
      <c r="A170">
        <v>1717639</v>
      </c>
      <c r="B170" t="s">
        <v>13</v>
      </c>
      <c r="C170">
        <v>1</v>
      </c>
      <c r="D170" t="s">
        <v>81</v>
      </c>
      <c r="E170" t="s">
        <v>73</v>
      </c>
      <c r="F170" t="s">
        <v>500</v>
      </c>
      <c r="G170" t="s">
        <v>401</v>
      </c>
      <c r="H170">
        <v>28</v>
      </c>
      <c r="I170" t="s">
        <v>4</v>
      </c>
      <c r="J170">
        <v>12</v>
      </c>
    </row>
    <row r="171" spans="1:10" x14ac:dyDescent="0.25">
      <c r="A171">
        <v>1717641</v>
      </c>
      <c r="B171" t="s">
        <v>13</v>
      </c>
      <c r="C171">
        <v>1</v>
      </c>
      <c r="D171" t="s">
        <v>179</v>
      </c>
      <c r="E171" t="s">
        <v>7</v>
      </c>
      <c r="F171" t="s">
        <v>314</v>
      </c>
      <c r="G171" t="s">
        <v>401</v>
      </c>
      <c r="H171">
        <v>24</v>
      </c>
      <c r="I171" t="s">
        <v>4</v>
      </c>
      <c r="J171">
        <v>12</v>
      </c>
    </row>
    <row r="172" spans="1:10" x14ac:dyDescent="0.25">
      <c r="A172">
        <v>1717642</v>
      </c>
      <c r="B172" t="s">
        <v>13</v>
      </c>
      <c r="C172">
        <v>1</v>
      </c>
      <c r="D172" t="s">
        <v>24</v>
      </c>
      <c r="E172" t="s">
        <v>7</v>
      </c>
      <c r="F172" t="s">
        <v>124</v>
      </c>
      <c r="G172" t="s">
        <v>402</v>
      </c>
      <c r="H172">
        <v>23</v>
      </c>
      <c r="I172" t="s">
        <v>4</v>
      </c>
      <c r="J172">
        <v>12</v>
      </c>
    </row>
    <row r="173" spans="1:10" x14ac:dyDescent="0.25">
      <c r="A173">
        <v>1553908</v>
      </c>
      <c r="B173" t="s">
        <v>13</v>
      </c>
      <c r="C173">
        <v>1</v>
      </c>
      <c r="D173" t="s">
        <v>42</v>
      </c>
      <c r="E173" t="s">
        <v>43</v>
      </c>
      <c r="F173" t="s">
        <v>501</v>
      </c>
      <c r="G173" t="s">
        <v>402</v>
      </c>
      <c r="H173">
        <v>48</v>
      </c>
      <c r="I173" t="s">
        <v>4</v>
      </c>
      <c r="J173">
        <v>12</v>
      </c>
    </row>
    <row r="174" spans="1:10" x14ac:dyDescent="0.25">
      <c r="A174">
        <v>1554556</v>
      </c>
      <c r="B174" t="s">
        <v>13</v>
      </c>
      <c r="C174">
        <v>1</v>
      </c>
      <c r="D174" t="s">
        <v>26</v>
      </c>
      <c r="E174" t="s">
        <v>27</v>
      </c>
      <c r="F174" t="s">
        <v>181</v>
      </c>
      <c r="G174" t="s">
        <v>402</v>
      </c>
      <c r="H174">
        <v>39</v>
      </c>
      <c r="I174" t="s">
        <v>9</v>
      </c>
      <c r="J174">
        <v>12</v>
      </c>
    </row>
    <row r="175" spans="1:10" x14ac:dyDescent="0.25">
      <c r="A175">
        <v>1574270</v>
      </c>
      <c r="B175" t="s">
        <v>13</v>
      </c>
      <c r="C175">
        <v>1</v>
      </c>
      <c r="D175" t="s">
        <v>24</v>
      </c>
      <c r="E175" t="s">
        <v>7</v>
      </c>
      <c r="F175" t="s">
        <v>141</v>
      </c>
      <c r="G175" t="s">
        <v>402</v>
      </c>
      <c r="H175">
        <v>32</v>
      </c>
      <c r="I175" t="s">
        <v>9</v>
      </c>
      <c r="J175">
        <v>12</v>
      </c>
    </row>
    <row r="176" spans="1:10" x14ac:dyDescent="0.25">
      <c r="A176">
        <v>1575440</v>
      </c>
      <c r="B176" t="s">
        <v>13</v>
      </c>
      <c r="C176">
        <v>1</v>
      </c>
      <c r="D176" t="s">
        <v>81</v>
      </c>
      <c r="E176" t="s">
        <v>73</v>
      </c>
      <c r="F176" t="s">
        <v>82</v>
      </c>
      <c r="G176" t="s">
        <v>402</v>
      </c>
      <c r="H176">
        <v>28</v>
      </c>
      <c r="I176" t="s">
        <v>4</v>
      </c>
      <c r="J176">
        <v>12</v>
      </c>
    </row>
    <row r="177" spans="1:10" x14ac:dyDescent="0.25">
      <c r="A177">
        <v>1578993</v>
      </c>
      <c r="B177" t="s">
        <v>13</v>
      </c>
      <c r="C177">
        <v>1</v>
      </c>
      <c r="D177" t="s">
        <v>24</v>
      </c>
      <c r="E177" t="s">
        <v>7</v>
      </c>
      <c r="F177" t="s">
        <v>124</v>
      </c>
      <c r="G177" t="s">
        <v>402</v>
      </c>
      <c r="H177">
        <v>23</v>
      </c>
      <c r="I177" t="s">
        <v>4</v>
      </c>
      <c r="J177">
        <v>12</v>
      </c>
    </row>
    <row r="178" spans="1:10" x14ac:dyDescent="0.25">
      <c r="A178">
        <v>1579064</v>
      </c>
      <c r="B178" t="s">
        <v>13</v>
      </c>
      <c r="C178">
        <v>1</v>
      </c>
      <c r="D178" t="s">
        <v>59</v>
      </c>
      <c r="E178" t="s">
        <v>60</v>
      </c>
      <c r="F178" t="s">
        <v>61</v>
      </c>
      <c r="G178" t="s">
        <v>402</v>
      </c>
      <c r="H178">
        <v>39</v>
      </c>
      <c r="I178" t="s">
        <v>4</v>
      </c>
      <c r="J178">
        <v>12</v>
      </c>
    </row>
    <row r="179" spans="1:10" x14ac:dyDescent="0.25">
      <c r="A179">
        <v>1579086</v>
      </c>
      <c r="B179" t="s">
        <v>13</v>
      </c>
      <c r="C179">
        <v>1</v>
      </c>
      <c r="D179" t="s">
        <v>20</v>
      </c>
      <c r="E179" t="s">
        <v>21</v>
      </c>
      <c r="F179" t="s">
        <v>502</v>
      </c>
      <c r="G179" t="s">
        <v>401</v>
      </c>
      <c r="H179">
        <v>28</v>
      </c>
      <c r="I179" t="s">
        <v>4</v>
      </c>
      <c r="J179">
        <v>12</v>
      </c>
    </row>
    <row r="180" spans="1:10" x14ac:dyDescent="0.25">
      <c r="A180">
        <v>1580076</v>
      </c>
      <c r="B180" t="s">
        <v>13</v>
      </c>
      <c r="C180">
        <v>1</v>
      </c>
      <c r="D180" t="s">
        <v>24</v>
      </c>
      <c r="E180" t="s">
        <v>7</v>
      </c>
      <c r="F180" t="s">
        <v>53</v>
      </c>
      <c r="G180" t="s">
        <v>402</v>
      </c>
      <c r="H180">
        <v>26</v>
      </c>
      <c r="I180" t="s">
        <v>4</v>
      </c>
      <c r="J180">
        <v>12</v>
      </c>
    </row>
    <row r="181" spans="1:10" x14ac:dyDescent="0.25">
      <c r="A181">
        <v>1586814</v>
      </c>
      <c r="B181" t="s">
        <v>13</v>
      </c>
      <c r="C181">
        <v>1</v>
      </c>
      <c r="D181" t="s">
        <v>26</v>
      </c>
      <c r="E181" t="s">
        <v>27</v>
      </c>
      <c r="F181" t="s">
        <v>319</v>
      </c>
      <c r="G181" t="s">
        <v>402</v>
      </c>
      <c r="H181">
        <v>26</v>
      </c>
      <c r="I181" t="s">
        <v>4</v>
      </c>
      <c r="J181">
        <v>12</v>
      </c>
    </row>
    <row r="182" spans="1:10" x14ac:dyDescent="0.25">
      <c r="A182">
        <v>1587360</v>
      </c>
      <c r="B182" t="s">
        <v>13</v>
      </c>
      <c r="C182">
        <v>1</v>
      </c>
      <c r="D182" t="s">
        <v>6</v>
      </c>
      <c r="E182" t="s">
        <v>7</v>
      </c>
      <c r="F182" t="s">
        <v>388</v>
      </c>
      <c r="G182" t="s">
        <v>402</v>
      </c>
      <c r="H182">
        <v>26</v>
      </c>
      <c r="I182" t="s">
        <v>9</v>
      </c>
      <c r="J182">
        <v>12</v>
      </c>
    </row>
    <row r="183" spans="1:10" x14ac:dyDescent="0.25">
      <c r="A183">
        <v>1700259</v>
      </c>
      <c r="B183" t="s">
        <v>13</v>
      </c>
      <c r="C183">
        <v>1</v>
      </c>
      <c r="D183" t="s">
        <v>17</v>
      </c>
      <c r="E183" t="s">
        <v>18</v>
      </c>
      <c r="F183" t="s">
        <v>354</v>
      </c>
      <c r="G183" t="s">
        <v>402</v>
      </c>
      <c r="H183">
        <v>32</v>
      </c>
      <c r="I183" t="s">
        <v>4</v>
      </c>
      <c r="J183">
        <v>12</v>
      </c>
    </row>
    <row r="184" spans="1:10" x14ac:dyDescent="0.25">
      <c r="A184">
        <v>1700509</v>
      </c>
      <c r="B184" t="s">
        <v>13</v>
      </c>
      <c r="C184">
        <v>1</v>
      </c>
      <c r="D184" t="s">
        <v>24</v>
      </c>
      <c r="E184" t="s">
        <v>7</v>
      </c>
      <c r="F184" t="s">
        <v>153</v>
      </c>
      <c r="G184" t="s">
        <v>402</v>
      </c>
      <c r="H184">
        <v>26</v>
      </c>
      <c r="I184" t="s">
        <v>4</v>
      </c>
      <c r="J184">
        <v>12</v>
      </c>
    </row>
    <row r="185" spans="1:10" x14ac:dyDescent="0.25">
      <c r="A185">
        <v>1700573</v>
      </c>
      <c r="B185" t="s">
        <v>13</v>
      </c>
      <c r="C185">
        <v>1</v>
      </c>
      <c r="D185" t="s">
        <v>31</v>
      </c>
      <c r="E185" t="s">
        <v>32</v>
      </c>
      <c r="F185" t="s">
        <v>137</v>
      </c>
      <c r="G185" t="s">
        <v>401</v>
      </c>
      <c r="H185">
        <v>23</v>
      </c>
      <c r="I185" t="s">
        <v>4</v>
      </c>
      <c r="J185">
        <v>12</v>
      </c>
    </row>
    <row r="186" spans="1:10" x14ac:dyDescent="0.25">
      <c r="A186">
        <v>1702234</v>
      </c>
      <c r="B186" t="s">
        <v>13</v>
      </c>
      <c r="C186">
        <v>1</v>
      </c>
      <c r="D186" t="s">
        <v>17</v>
      </c>
      <c r="E186" t="s">
        <v>18</v>
      </c>
      <c r="F186" t="s">
        <v>503</v>
      </c>
      <c r="G186" t="s">
        <v>402</v>
      </c>
      <c r="H186">
        <v>39</v>
      </c>
      <c r="I186" t="s">
        <v>9</v>
      </c>
      <c r="J186">
        <v>12</v>
      </c>
    </row>
    <row r="187" spans="1:10" x14ac:dyDescent="0.25">
      <c r="A187">
        <v>1702821</v>
      </c>
      <c r="B187" t="s">
        <v>13</v>
      </c>
      <c r="C187">
        <v>1</v>
      </c>
      <c r="D187" t="s">
        <v>504</v>
      </c>
      <c r="E187" t="s">
        <v>43</v>
      </c>
      <c r="F187" t="s">
        <v>505</v>
      </c>
      <c r="G187" t="s">
        <v>402</v>
      </c>
      <c r="H187">
        <v>28</v>
      </c>
      <c r="I187" t="s">
        <v>4</v>
      </c>
      <c r="J187">
        <v>12</v>
      </c>
    </row>
    <row r="188" spans="1:10" x14ac:dyDescent="0.25">
      <c r="A188">
        <v>1704137</v>
      </c>
      <c r="B188" t="s">
        <v>13</v>
      </c>
      <c r="C188">
        <v>1</v>
      </c>
      <c r="D188" t="s">
        <v>24</v>
      </c>
      <c r="E188" t="s">
        <v>7</v>
      </c>
      <c r="F188" t="s">
        <v>124</v>
      </c>
      <c r="G188" t="s">
        <v>402</v>
      </c>
      <c r="H188">
        <v>48</v>
      </c>
      <c r="I188" t="s">
        <v>4</v>
      </c>
      <c r="J188">
        <v>12</v>
      </c>
    </row>
    <row r="189" spans="1:10" x14ac:dyDescent="0.25">
      <c r="A189">
        <v>1704562</v>
      </c>
      <c r="B189" t="s">
        <v>13</v>
      </c>
      <c r="C189">
        <v>1</v>
      </c>
      <c r="D189" t="s">
        <v>24</v>
      </c>
      <c r="E189" t="s">
        <v>7</v>
      </c>
      <c r="F189" t="s">
        <v>124</v>
      </c>
      <c r="G189" t="s">
        <v>401</v>
      </c>
      <c r="H189">
        <v>26</v>
      </c>
      <c r="I189" t="s">
        <v>9</v>
      </c>
      <c r="J189">
        <v>12</v>
      </c>
    </row>
    <row r="190" spans="1:10" x14ac:dyDescent="0.25">
      <c r="A190">
        <v>1704569</v>
      </c>
      <c r="B190" t="s">
        <v>13</v>
      </c>
      <c r="C190">
        <v>1</v>
      </c>
      <c r="D190" t="s">
        <v>24</v>
      </c>
      <c r="E190" t="s">
        <v>7</v>
      </c>
      <c r="F190" t="s">
        <v>152</v>
      </c>
      <c r="G190" t="s">
        <v>402</v>
      </c>
      <c r="H190">
        <v>31</v>
      </c>
      <c r="I190" t="s">
        <v>4</v>
      </c>
      <c r="J190">
        <v>12</v>
      </c>
    </row>
    <row r="191" spans="1:10" x14ac:dyDescent="0.25">
      <c r="A191">
        <v>1704786</v>
      </c>
      <c r="B191" t="s">
        <v>13</v>
      </c>
      <c r="C191">
        <v>1</v>
      </c>
      <c r="D191" t="s">
        <v>26</v>
      </c>
      <c r="E191" t="s">
        <v>27</v>
      </c>
      <c r="F191" t="s">
        <v>80</v>
      </c>
      <c r="G191" t="s">
        <v>401</v>
      </c>
      <c r="H191">
        <v>39</v>
      </c>
      <c r="I191" t="s">
        <v>4</v>
      </c>
      <c r="J191">
        <v>12</v>
      </c>
    </row>
    <row r="192" spans="1:10" x14ac:dyDescent="0.25">
      <c r="A192">
        <v>1704891</v>
      </c>
      <c r="B192" t="s">
        <v>13</v>
      </c>
      <c r="C192">
        <v>1</v>
      </c>
      <c r="D192" t="s">
        <v>62</v>
      </c>
      <c r="E192" t="s">
        <v>63</v>
      </c>
      <c r="F192" t="s">
        <v>64</v>
      </c>
      <c r="G192" t="s">
        <v>401</v>
      </c>
      <c r="H192">
        <v>26</v>
      </c>
      <c r="I192" t="s">
        <v>4</v>
      </c>
      <c r="J192">
        <v>12</v>
      </c>
    </row>
    <row r="193" spans="1:10" x14ac:dyDescent="0.25">
      <c r="A193">
        <v>1704992</v>
      </c>
      <c r="B193" t="s">
        <v>13</v>
      </c>
      <c r="C193">
        <v>1</v>
      </c>
      <c r="D193" t="s">
        <v>24</v>
      </c>
      <c r="E193" t="s">
        <v>7</v>
      </c>
      <c r="F193" t="s">
        <v>149</v>
      </c>
      <c r="G193" t="s">
        <v>402</v>
      </c>
      <c r="H193">
        <v>23</v>
      </c>
      <c r="I193" t="s">
        <v>4</v>
      </c>
      <c r="J193">
        <v>12</v>
      </c>
    </row>
    <row r="194" spans="1:10" x14ac:dyDescent="0.25">
      <c r="A194">
        <v>1705487</v>
      </c>
      <c r="B194" t="s">
        <v>13</v>
      </c>
      <c r="C194">
        <v>1</v>
      </c>
      <c r="D194" t="s">
        <v>24</v>
      </c>
      <c r="E194" t="s">
        <v>7</v>
      </c>
      <c r="F194" t="s">
        <v>169</v>
      </c>
      <c r="G194" t="s">
        <v>402</v>
      </c>
      <c r="H194">
        <v>27</v>
      </c>
      <c r="I194" t="s">
        <v>9</v>
      </c>
      <c r="J194">
        <v>12</v>
      </c>
    </row>
    <row r="195" spans="1:10" x14ac:dyDescent="0.25">
      <c r="A195">
        <v>1707539</v>
      </c>
      <c r="B195" t="s">
        <v>13</v>
      </c>
      <c r="C195">
        <v>1</v>
      </c>
      <c r="D195" t="s">
        <v>245</v>
      </c>
      <c r="E195" t="s">
        <v>63</v>
      </c>
      <c r="F195" t="s">
        <v>506</v>
      </c>
      <c r="G195" t="s">
        <v>401</v>
      </c>
      <c r="H195">
        <v>32</v>
      </c>
      <c r="I195" t="s">
        <v>9</v>
      </c>
      <c r="J195">
        <v>12</v>
      </c>
    </row>
    <row r="196" spans="1:10" x14ac:dyDescent="0.25">
      <c r="A196">
        <v>1707541</v>
      </c>
      <c r="B196" t="s">
        <v>13</v>
      </c>
      <c r="C196">
        <v>1</v>
      </c>
      <c r="D196" t="s">
        <v>24</v>
      </c>
      <c r="E196" t="s">
        <v>7</v>
      </c>
      <c r="F196" t="s">
        <v>507</v>
      </c>
      <c r="G196" t="s">
        <v>401</v>
      </c>
      <c r="H196">
        <v>28</v>
      </c>
      <c r="I196" t="s">
        <v>4</v>
      </c>
      <c r="J196">
        <v>12</v>
      </c>
    </row>
    <row r="197" spans="1:10" x14ac:dyDescent="0.25">
      <c r="A197">
        <v>1709055</v>
      </c>
      <c r="B197" t="s">
        <v>13</v>
      </c>
      <c r="C197">
        <v>1</v>
      </c>
      <c r="D197" t="s">
        <v>24</v>
      </c>
      <c r="E197" t="s">
        <v>7</v>
      </c>
      <c r="F197" t="s">
        <v>200</v>
      </c>
      <c r="G197" t="s">
        <v>401</v>
      </c>
      <c r="H197">
        <v>48</v>
      </c>
      <c r="I197" t="s">
        <v>9</v>
      </c>
      <c r="J197">
        <v>12</v>
      </c>
    </row>
    <row r="198" spans="1:10" x14ac:dyDescent="0.25">
      <c r="A198">
        <v>1717644</v>
      </c>
      <c r="B198" t="s">
        <v>13</v>
      </c>
      <c r="C198">
        <v>1</v>
      </c>
      <c r="D198" t="s">
        <v>26</v>
      </c>
      <c r="E198" t="s">
        <v>27</v>
      </c>
      <c r="F198" t="s">
        <v>508</v>
      </c>
      <c r="G198" t="s">
        <v>401</v>
      </c>
      <c r="H198">
        <v>26</v>
      </c>
      <c r="I198" t="s">
        <v>9</v>
      </c>
      <c r="J198">
        <v>12</v>
      </c>
    </row>
    <row r="199" spans="1:10" x14ac:dyDescent="0.25">
      <c r="A199">
        <v>1717645</v>
      </c>
      <c r="B199" t="s">
        <v>13</v>
      </c>
      <c r="C199">
        <v>1</v>
      </c>
      <c r="D199" t="s">
        <v>6</v>
      </c>
      <c r="E199" t="s">
        <v>7</v>
      </c>
      <c r="F199" t="s">
        <v>509</v>
      </c>
      <c r="G199" t="s">
        <v>402</v>
      </c>
      <c r="H199">
        <v>31</v>
      </c>
      <c r="I199" t="s">
        <v>4</v>
      </c>
      <c r="J199">
        <v>12</v>
      </c>
    </row>
    <row r="200" spans="1:10" x14ac:dyDescent="0.25">
      <c r="A200">
        <v>1717649</v>
      </c>
      <c r="B200" t="s">
        <v>13</v>
      </c>
      <c r="C200">
        <v>1</v>
      </c>
      <c r="D200" t="s">
        <v>26</v>
      </c>
      <c r="E200" t="s">
        <v>27</v>
      </c>
      <c r="F200" t="s">
        <v>114</v>
      </c>
      <c r="G200" t="s">
        <v>402</v>
      </c>
      <c r="H200">
        <v>27</v>
      </c>
      <c r="I200" t="s">
        <v>9</v>
      </c>
      <c r="J200">
        <v>12</v>
      </c>
    </row>
    <row r="201" spans="1:10" x14ac:dyDescent="0.25">
      <c r="A201">
        <v>1717651</v>
      </c>
      <c r="B201" t="s">
        <v>13</v>
      </c>
      <c r="C201">
        <v>1</v>
      </c>
      <c r="D201" t="s">
        <v>99</v>
      </c>
      <c r="E201" t="s">
        <v>87</v>
      </c>
      <c r="F201" t="s">
        <v>235</v>
      </c>
      <c r="G201" t="s">
        <v>402</v>
      </c>
      <c r="H201">
        <v>48</v>
      </c>
      <c r="I201" t="s">
        <v>9</v>
      </c>
      <c r="J201">
        <v>12</v>
      </c>
    </row>
    <row r="202" spans="1:10" x14ac:dyDescent="0.25">
      <c r="A202">
        <v>1717653</v>
      </c>
      <c r="B202" t="s">
        <v>13</v>
      </c>
      <c r="C202">
        <v>1</v>
      </c>
      <c r="D202" t="s">
        <v>24</v>
      </c>
      <c r="E202" t="s">
        <v>7</v>
      </c>
      <c r="F202" t="s">
        <v>37</v>
      </c>
      <c r="G202" t="s">
        <v>402</v>
      </c>
      <c r="H202">
        <v>26</v>
      </c>
      <c r="I202" t="s">
        <v>9</v>
      </c>
      <c r="J202">
        <v>12</v>
      </c>
    </row>
    <row r="203" spans="1:10" x14ac:dyDescent="0.25">
      <c r="A203">
        <v>1717654</v>
      </c>
      <c r="B203" t="s">
        <v>13</v>
      </c>
      <c r="C203">
        <v>1</v>
      </c>
      <c r="D203" t="s">
        <v>62</v>
      </c>
      <c r="E203" t="s">
        <v>63</v>
      </c>
      <c r="F203" t="s">
        <v>64</v>
      </c>
      <c r="G203" t="s">
        <v>401</v>
      </c>
      <c r="H203">
        <v>23</v>
      </c>
      <c r="I203" t="s">
        <v>4</v>
      </c>
      <c r="J203">
        <v>12</v>
      </c>
    </row>
    <row r="204" spans="1:10" x14ac:dyDescent="0.25">
      <c r="A204">
        <v>1717656</v>
      </c>
      <c r="B204" t="s">
        <v>13</v>
      </c>
      <c r="C204">
        <v>1</v>
      </c>
      <c r="D204" t="s">
        <v>20</v>
      </c>
      <c r="E204" t="s">
        <v>21</v>
      </c>
      <c r="F204" t="s">
        <v>178</v>
      </c>
      <c r="G204" t="s">
        <v>402</v>
      </c>
      <c r="H204">
        <v>23</v>
      </c>
      <c r="I204" t="s">
        <v>9</v>
      </c>
      <c r="J204">
        <v>15</v>
      </c>
    </row>
    <row r="205" spans="1:10" x14ac:dyDescent="0.25">
      <c r="A205">
        <v>1717658</v>
      </c>
      <c r="B205" t="s">
        <v>13</v>
      </c>
      <c r="C205">
        <v>1</v>
      </c>
      <c r="D205" t="s">
        <v>249</v>
      </c>
      <c r="E205" t="s">
        <v>70</v>
      </c>
      <c r="F205" t="s">
        <v>510</v>
      </c>
      <c r="G205" t="s">
        <v>402</v>
      </c>
      <c r="H205">
        <v>27</v>
      </c>
      <c r="I205" t="s">
        <v>4</v>
      </c>
      <c r="J205">
        <v>12</v>
      </c>
    </row>
    <row r="206" spans="1:10" x14ac:dyDescent="0.25">
      <c r="A206">
        <v>1717659</v>
      </c>
      <c r="B206" t="s">
        <v>13</v>
      </c>
      <c r="C206">
        <v>1</v>
      </c>
      <c r="D206" t="s">
        <v>511</v>
      </c>
      <c r="E206" t="s">
        <v>18</v>
      </c>
      <c r="F206" t="s">
        <v>512</v>
      </c>
      <c r="G206" t="s">
        <v>401</v>
      </c>
      <c r="H206">
        <v>26</v>
      </c>
      <c r="I206" t="s">
        <v>4</v>
      </c>
      <c r="J206">
        <v>12</v>
      </c>
    </row>
    <row r="207" spans="1:10" x14ac:dyDescent="0.25">
      <c r="A207">
        <v>1717660</v>
      </c>
      <c r="B207" t="s">
        <v>13</v>
      </c>
      <c r="C207">
        <v>1</v>
      </c>
      <c r="D207" t="s">
        <v>24</v>
      </c>
      <c r="E207" t="s">
        <v>7</v>
      </c>
      <c r="F207" t="s">
        <v>251</v>
      </c>
      <c r="G207" t="s">
        <v>402</v>
      </c>
      <c r="H207">
        <v>23</v>
      </c>
      <c r="I207" t="s">
        <v>4</v>
      </c>
      <c r="J207">
        <v>12</v>
      </c>
    </row>
    <row r="208" spans="1:10" x14ac:dyDescent="0.25">
      <c r="A208">
        <v>1717661</v>
      </c>
      <c r="B208" t="s">
        <v>13</v>
      </c>
      <c r="C208">
        <v>1</v>
      </c>
      <c r="D208" t="s">
        <v>17</v>
      </c>
      <c r="E208" t="s">
        <v>18</v>
      </c>
      <c r="F208" t="s">
        <v>513</v>
      </c>
      <c r="G208" t="s">
        <v>401</v>
      </c>
      <c r="H208">
        <v>32</v>
      </c>
      <c r="I208" t="s">
        <v>4</v>
      </c>
      <c r="J208">
        <v>12</v>
      </c>
    </row>
    <row r="209" spans="1:10" x14ac:dyDescent="0.25">
      <c r="A209">
        <v>1551634</v>
      </c>
      <c r="B209" t="s">
        <v>23</v>
      </c>
      <c r="C209">
        <v>1</v>
      </c>
      <c r="D209" t="s">
        <v>24</v>
      </c>
      <c r="E209" t="s">
        <v>7</v>
      </c>
      <c r="F209" t="s">
        <v>38</v>
      </c>
      <c r="G209" t="s">
        <v>402</v>
      </c>
      <c r="H209">
        <v>27</v>
      </c>
      <c r="I209" t="s">
        <v>4</v>
      </c>
      <c r="J209">
        <v>12</v>
      </c>
    </row>
    <row r="210" spans="1:10" x14ac:dyDescent="0.25">
      <c r="A210">
        <v>1552519</v>
      </c>
      <c r="B210" t="s">
        <v>23</v>
      </c>
      <c r="C210">
        <v>1</v>
      </c>
      <c r="D210" t="s">
        <v>20</v>
      </c>
      <c r="E210" t="s">
        <v>21</v>
      </c>
      <c r="F210" t="s">
        <v>514</v>
      </c>
      <c r="G210" t="s">
        <v>402</v>
      </c>
      <c r="H210">
        <v>32</v>
      </c>
      <c r="I210" t="s">
        <v>9</v>
      </c>
      <c r="J210">
        <v>12</v>
      </c>
    </row>
    <row r="211" spans="1:10" x14ac:dyDescent="0.25">
      <c r="A211">
        <v>1574310</v>
      </c>
      <c r="B211" t="s">
        <v>23</v>
      </c>
      <c r="C211">
        <v>1</v>
      </c>
      <c r="D211" t="s">
        <v>24</v>
      </c>
      <c r="E211" t="s">
        <v>7</v>
      </c>
      <c r="F211" t="s">
        <v>124</v>
      </c>
      <c r="G211" t="s">
        <v>401</v>
      </c>
      <c r="H211">
        <v>24</v>
      </c>
      <c r="I211" t="s">
        <v>4</v>
      </c>
      <c r="J211">
        <v>12</v>
      </c>
    </row>
    <row r="212" spans="1:10" x14ac:dyDescent="0.25">
      <c r="A212">
        <v>1574823</v>
      </c>
      <c r="B212" t="s">
        <v>23</v>
      </c>
      <c r="C212">
        <v>1</v>
      </c>
      <c r="D212" t="s">
        <v>24</v>
      </c>
      <c r="E212" t="s">
        <v>7</v>
      </c>
      <c r="F212" t="s">
        <v>98</v>
      </c>
      <c r="G212" t="s">
        <v>402</v>
      </c>
      <c r="H212">
        <v>48</v>
      </c>
      <c r="I212" t="s">
        <v>4</v>
      </c>
      <c r="J212">
        <v>12</v>
      </c>
    </row>
    <row r="213" spans="1:10" x14ac:dyDescent="0.25">
      <c r="A213">
        <v>1575470</v>
      </c>
      <c r="B213" t="s">
        <v>23</v>
      </c>
      <c r="C213">
        <v>1</v>
      </c>
      <c r="D213" t="s">
        <v>42</v>
      </c>
      <c r="E213" t="s">
        <v>43</v>
      </c>
      <c r="F213" t="s">
        <v>515</v>
      </c>
      <c r="G213" t="s">
        <v>402</v>
      </c>
      <c r="H213">
        <v>27</v>
      </c>
      <c r="I213" t="s">
        <v>4</v>
      </c>
      <c r="J213">
        <v>12</v>
      </c>
    </row>
    <row r="214" spans="1:10" x14ac:dyDescent="0.25">
      <c r="A214">
        <v>1575901</v>
      </c>
      <c r="B214" t="s">
        <v>23</v>
      </c>
      <c r="C214">
        <v>1</v>
      </c>
      <c r="D214" t="s">
        <v>24</v>
      </c>
      <c r="E214" t="s">
        <v>7</v>
      </c>
      <c r="F214" t="s">
        <v>359</v>
      </c>
      <c r="G214" t="s">
        <v>402</v>
      </c>
      <c r="H214">
        <v>24</v>
      </c>
      <c r="I214" t="s">
        <v>4</v>
      </c>
      <c r="J214">
        <v>12</v>
      </c>
    </row>
    <row r="215" spans="1:10" x14ac:dyDescent="0.25">
      <c r="A215">
        <v>1577597</v>
      </c>
      <c r="B215" t="s">
        <v>23</v>
      </c>
      <c r="C215">
        <v>1</v>
      </c>
      <c r="D215" t="s">
        <v>35</v>
      </c>
      <c r="E215" t="s">
        <v>7</v>
      </c>
      <c r="F215" t="s">
        <v>516</v>
      </c>
      <c r="G215" t="s">
        <v>402</v>
      </c>
      <c r="H215">
        <v>35</v>
      </c>
      <c r="I215" t="s">
        <v>4</v>
      </c>
      <c r="J215">
        <v>12</v>
      </c>
    </row>
    <row r="216" spans="1:10" x14ac:dyDescent="0.25">
      <c r="A216">
        <v>1578383</v>
      </c>
      <c r="B216" t="s">
        <v>23</v>
      </c>
      <c r="C216">
        <v>1</v>
      </c>
      <c r="D216" t="s">
        <v>55</v>
      </c>
      <c r="E216" t="s">
        <v>11</v>
      </c>
      <c r="F216" t="s">
        <v>517</v>
      </c>
      <c r="G216" t="s">
        <v>402</v>
      </c>
      <c r="H216">
        <v>28</v>
      </c>
      <c r="I216" t="s">
        <v>4</v>
      </c>
      <c r="J216">
        <v>12</v>
      </c>
    </row>
    <row r="217" spans="1:10" x14ac:dyDescent="0.25">
      <c r="A217">
        <v>1578451</v>
      </c>
      <c r="B217" t="s">
        <v>23</v>
      </c>
      <c r="C217">
        <v>1</v>
      </c>
      <c r="D217" t="s">
        <v>24</v>
      </c>
      <c r="E217" t="s">
        <v>7</v>
      </c>
      <c r="F217" t="s">
        <v>141</v>
      </c>
      <c r="G217" t="s">
        <v>402</v>
      </c>
      <c r="H217">
        <v>31</v>
      </c>
      <c r="I217" t="s">
        <v>4</v>
      </c>
      <c r="J217">
        <v>12</v>
      </c>
    </row>
    <row r="218" spans="1:10" x14ac:dyDescent="0.25">
      <c r="A218">
        <v>1586254</v>
      </c>
      <c r="B218" t="s">
        <v>23</v>
      </c>
      <c r="C218">
        <v>1</v>
      </c>
      <c r="D218" t="s">
        <v>31</v>
      </c>
      <c r="E218" t="s">
        <v>32</v>
      </c>
      <c r="F218" t="s">
        <v>137</v>
      </c>
      <c r="G218" t="s">
        <v>402</v>
      </c>
      <c r="H218">
        <v>24</v>
      </c>
      <c r="I218" t="s">
        <v>9</v>
      </c>
      <c r="J218">
        <v>12</v>
      </c>
    </row>
    <row r="219" spans="1:10" x14ac:dyDescent="0.25">
      <c r="A219">
        <v>1589655</v>
      </c>
      <c r="B219" t="s">
        <v>23</v>
      </c>
      <c r="C219">
        <v>1</v>
      </c>
      <c r="D219" t="s">
        <v>24</v>
      </c>
      <c r="E219" t="s">
        <v>7</v>
      </c>
      <c r="F219" t="s">
        <v>391</v>
      </c>
      <c r="G219" t="s">
        <v>401</v>
      </c>
      <c r="H219">
        <v>48</v>
      </c>
      <c r="I219" t="s">
        <v>4</v>
      </c>
      <c r="J219">
        <v>12</v>
      </c>
    </row>
    <row r="220" spans="1:10" x14ac:dyDescent="0.25">
      <c r="A220">
        <v>1700352</v>
      </c>
      <c r="B220" t="s">
        <v>23</v>
      </c>
      <c r="C220">
        <v>1</v>
      </c>
      <c r="D220" t="s">
        <v>24</v>
      </c>
      <c r="E220" t="s">
        <v>7</v>
      </c>
      <c r="F220" t="s">
        <v>25</v>
      </c>
      <c r="G220" t="s">
        <v>401</v>
      </c>
      <c r="H220">
        <v>31</v>
      </c>
      <c r="I220" t="s">
        <v>9</v>
      </c>
      <c r="J220">
        <v>12</v>
      </c>
    </row>
    <row r="221" spans="1:10" x14ac:dyDescent="0.25">
      <c r="A221">
        <v>1702827</v>
      </c>
      <c r="B221" t="s">
        <v>23</v>
      </c>
      <c r="C221">
        <v>1</v>
      </c>
      <c r="D221" t="s">
        <v>86</v>
      </c>
      <c r="E221" t="s">
        <v>87</v>
      </c>
      <c r="F221" t="s">
        <v>518</v>
      </c>
      <c r="G221" t="s">
        <v>402</v>
      </c>
      <c r="H221">
        <v>27</v>
      </c>
      <c r="I221" t="s">
        <v>4</v>
      </c>
      <c r="J221">
        <v>12</v>
      </c>
    </row>
    <row r="222" spans="1:10" x14ac:dyDescent="0.25">
      <c r="A222">
        <v>1704703</v>
      </c>
      <c r="B222" t="s">
        <v>23</v>
      </c>
      <c r="C222">
        <v>1</v>
      </c>
      <c r="D222" t="s">
        <v>81</v>
      </c>
      <c r="E222" t="s">
        <v>73</v>
      </c>
      <c r="F222" t="s">
        <v>82</v>
      </c>
      <c r="G222" t="s">
        <v>401</v>
      </c>
      <c r="H222">
        <v>31</v>
      </c>
      <c r="I222" t="s">
        <v>4</v>
      </c>
      <c r="J222">
        <v>12</v>
      </c>
    </row>
    <row r="223" spans="1:10" x14ac:dyDescent="0.25">
      <c r="A223">
        <v>1708678</v>
      </c>
      <c r="B223" t="s">
        <v>23</v>
      </c>
      <c r="C223">
        <v>1</v>
      </c>
      <c r="D223" t="s">
        <v>24</v>
      </c>
      <c r="E223" t="s">
        <v>7</v>
      </c>
      <c r="F223" t="s">
        <v>38</v>
      </c>
      <c r="G223" t="s">
        <v>401</v>
      </c>
      <c r="H223">
        <v>27</v>
      </c>
      <c r="I223" t="s">
        <v>4</v>
      </c>
      <c r="J223">
        <v>12</v>
      </c>
    </row>
    <row r="224" spans="1:10" x14ac:dyDescent="0.25">
      <c r="A224">
        <v>1717662</v>
      </c>
      <c r="B224" t="s">
        <v>13</v>
      </c>
      <c r="C224">
        <v>1</v>
      </c>
      <c r="D224" t="s">
        <v>24</v>
      </c>
      <c r="E224" t="s">
        <v>7</v>
      </c>
      <c r="F224" t="s">
        <v>38</v>
      </c>
      <c r="G224" t="s">
        <v>402</v>
      </c>
      <c r="H224">
        <v>23</v>
      </c>
      <c r="I224" t="s">
        <v>4</v>
      </c>
      <c r="J224">
        <v>12</v>
      </c>
    </row>
    <row r="225" spans="1:10" x14ac:dyDescent="0.25">
      <c r="A225">
        <v>1717663</v>
      </c>
      <c r="B225" t="s">
        <v>13</v>
      </c>
      <c r="C225">
        <v>1</v>
      </c>
      <c r="D225" t="s">
        <v>24</v>
      </c>
      <c r="E225" t="s">
        <v>7</v>
      </c>
      <c r="F225" t="s">
        <v>391</v>
      </c>
      <c r="G225" t="s">
        <v>402</v>
      </c>
      <c r="H225">
        <v>24</v>
      </c>
      <c r="I225" t="s">
        <v>4</v>
      </c>
      <c r="J225">
        <v>12</v>
      </c>
    </row>
    <row r="226" spans="1:10" x14ac:dyDescent="0.25">
      <c r="A226">
        <v>1717664</v>
      </c>
      <c r="B226" t="s">
        <v>13</v>
      </c>
      <c r="C226">
        <v>1</v>
      </c>
      <c r="D226" t="s">
        <v>81</v>
      </c>
      <c r="E226" t="s">
        <v>73</v>
      </c>
      <c r="F226" t="s">
        <v>82</v>
      </c>
      <c r="G226" t="s">
        <v>402</v>
      </c>
      <c r="H226">
        <v>23</v>
      </c>
      <c r="I226" t="s">
        <v>4</v>
      </c>
      <c r="J226">
        <v>12</v>
      </c>
    </row>
    <row r="227" spans="1:10" x14ac:dyDescent="0.25">
      <c r="A227">
        <v>1717665</v>
      </c>
      <c r="B227" t="s">
        <v>13</v>
      </c>
      <c r="C227">
        <v>1</v>
      </c>
      <c r="D227" t="s">
        <v>24</v>
      </c>
      <c r="E227" t="s">
        <v>7</v>
      </c>
      <c r="F227" t="s">
        <v>141</v>
      </c>
      <c r="G227" t="s">
        <v>402</v>
      </c>
      <c r="H227">
        <v>32</v>
      </c>
      <c r="I227" t="s">
        <v>4</v>
      </c>
      <c r="J227">
        <v>12</v>
      </c>
    </row>
    <row r="228" spans="1:10" x14ac:dyDescent="0.25">
      <c r="A228">
        <v>1717666</v>
      </c>
      <c r="B228" t="s">
        <v>13</v>
      </c>
      <c r="C228">
        <v>1</v>
      </c>
      <c r="D228" t="s">
        <v>24</v>
      </c>
      <c r="E228" t="s">
        <v>7</v>
      </c>
      <c r="F228" t="s">
        <v>169</v>
      </c>
      <c r="G228" t="s">
        <v>402</v>
      </c>
      <c r="H228">
        <v>24</v>
      </c>
      <c r="I228" t="s">
        <v>4</v>
      </c>
      <c r="J228">
        <v>12</v>
      </c>
    </row>
    <row r="229" spans="1:10" x14ac:dyDescent="0.25">
      <c r="A229">
        <v>1717667</v>
      </c>
      <c r="B229" t="s">
        <v>13</v>
      </c>
      <c r="C229">
        <v>1</v>
      </c>
      <c r="D229" t="s">
        <v>24</v>
      </c>
      <c r="E229" t="s">
        <v>7</v>
      </c>
      <c r="F229" t="s">
        <v>141</v>
      </c>
      <c r="G229" t="s">
        <v>402</v>
      </c>
      <c r="H229">
        <v>27</v>
      </c>
      <c r="I229" t="s">
        <v>4</v>
      </c>
      <c r="J229">
        <v>12</v>
      </c>
    </row>
    <row r="230" spans="1:10" x14ac:dyDescent="0.25">
      <c r="A230">
        <v>1717670</v>
      </c>
      <c r="B230" t="s">
        <v>13</v>
      </c>
      <c r="C230">
        <v>1</v>
      </c>
      <c r="D230" t="s">
        <v>24</v>
      </c>
      <c r="E230" t="s">
        <v>7</v>
      </c>
      <c r="F230" t="s">
        <v>169</v>
      </c>
      <c r="G230" t="s">
        <v>402</v>
      </c>
      <c r="H230">
        <v>23</v>
      </c>
      <c r="I230" t="s">
        <v>4</v>
      </c>
      <c r="J230">
        <v>12</v>
      </c>
    </row>
    <row r="231" spans="1:10" x14ac:dyDescent="0.25">
      <c r="A231">
        <v>1717672</v>
      </c>
      <c r="B231" t="s">
        <v>13</v>
      </c>
      <c r="C231">
        <v>1</v>
      </c>
      <c r="D231" t="s">
        <v>24</v>
      </c>
      <c r="E231" t="s">
        <v>7</v>
      </c>
      <c r="F231" t="s">
        <v>169</v>
      </c>
      <c r="G231" t="s">
        <v>402</v>
      </c>
      <c r="H231">
        <v>35</v>
      </c>
      <c r="I231" t="s">
        <v>9</v>
      </c>
      <c r="J231">
        <v>12</v>
      </c>
    </row>
    <row r="232" spans="1:10" x14ac:dyDescent="0.25">
      <c r="A232">
        <v>1717673</v>
      </c>
      <c r="B232" t="s">
        <v>13</v>
      </c>
      <c r="C232">
        <v>1</v>
      </c>
      <c r="D232" t="s">
        <v>24</v>
      </c>
      <c r="E232" t="s">
        <v>7</v>
      </c>
      <c r="F232" t="s">
        <v>169</v>
      </c>
      <c r="G232" t="s">
        <v>402</v>
      </c>
      <c r="H232">
        <v>28</v>
      </c>
      <c r="I232" t="s">
        <v>4</v>
      </c>
      <c r="J232">
        <v>12</v>
      </c>
    </row>
    <row r="233" spans="1:10" x14ac:dyDescent="0.25">
      <c r="A233">
        <v>1717674</v>
      </c>
      <c r="B233" t="s">
        <v>13</v>
      </c>
      <c r="C233">
        <v>1</v>
      </c>
      <c r="D233" t="s">
        <v>24</v>
      </c>
      <c r="E233" t="s">
        <v>7</v>
      </c>
      <c r="F233" t="s">
        <v>141</v>
      </c>
      <c r="G233" t="s">
        <v>402</v>
      </c>
      <c r="H233">
        <v>26</v>
      </c>
      <c r="I233" t="s">
        <v>4</v>
      </c>
      <c r="J233">
        <v>12</v>
      </c>
    </row>
    <row r="234" spans="1:10" x14ac:dyDescent="0.25">
      <c r="A234">
        <v>1717675</v>
      </c>
      <c r="B234" t="s">
        <v>13</v>
      </c>
      <c r="C234">
        <v>1</v>
      </c>
      <c r="D234" t="s">
        <v>24</v>
      </c>
      <c r="E234" t="s">
        <v>7</v>
      </c>
      <c r="F234" t="s">
        <v>341</v>
      </c>
      <c r="G234" t="s">
        <v>402</v>
      </c>
      <c r="H234">
        <v>24</v>
      </c>
      <c r="I234" t="s">
        <v>4</v>
      </c>
      <c r="J234">
        <v>12</v>
      </c>
    </row>
    <row r="235" spans="1:10" x14ac:dyDescent="0.25">
      <c r="A235">
        <v>1717676</v>
      </c>
      <c r="B235" t="s">
        <v>13</v>
      </c>
      <c r="C235">
        <v>1</v>
      </c>
      <c r="D235" t="s">
        <v>24</v>
      </c>
      <c r="E235" t="s">
        <v>7</v>
      </c>
      <c r="F235" t="s">
        <v>141</v>
      </c>
      <c r="G235" t="s">
        <v>402</v>
      </c>
      <c r="H235">
        <v>23</v>
      </c>
      <c r="I235" t="s">
        <v>4</v>
      </c>
      <c r="J235">
        <v>12</v>
      </c>
    </row>
    <row r="236" spans="1:10" x14ac:dyDescent="0.25">
      <c r="A236">
        <v>1717677</v>
      </c>
      <c r="B236" t="s">
        <v>13</v>
      </c>
      <c r="C236">
        <v>1</v>
      </c>
      <c r="D236" t="s">
        <v>24</v>
      </c>
      <c r="E236" t="s">
        <v>7</v>
      </c>
      <c r="F236" t="s">
        <v>519</v>
      </c>
      <c r="G236" t="s">
        <v>402</v>
      </c>
      <c r="H236">
        <v>48</v>
      </c>
      <c r="I236" t="s">
        <v>4</v>
      </c>
      <c r="J236">
        <v>12</v>
      </c>
    </row>
    <row r="237" spans="1:10" x14ac:dyDescent="0.25">
      <c r="A237">
        <v>1717679</v>
      </c>
      <c r="B237" t="s">
        <v>13</v>
      </c>
      <c r="C237">
        <v>1</v>
      </c>
      <c r="D237" t="s">
        <v>24</v>
      </c>
      <c r="E237" t="s">
        <v>7</v>
      </c>
      <c r="F237" t="s">
        <v>169</v>
      </c>
      <c r="G237" t="s">
        <v>401</v>
      </c>
      <c r="H237">
        <v>48</v>
      </c>
      <c r="I237" t="s">
        <v>4</v>
      </c>
      <c r="J237">
        <v>12</v>
      </c>
    </row>
    <row r="238" spans="1:10" x14ac:dyDescent="0.25">
      <c r="A238">
        <v>1717682</v>
      </c>
      <c r="B238" t="s">
        <v>13</v>
      </c>
      <c r="C238">
        <v>1</v>
      </c>
      <c r="D238" t="s">
        <v>24</v>
      </c>
      <c r="E238" t="s">
        <v>7</v>
      </c>
      <c r="F238" t="s">
        <v>40</v>
      </c>
      <c r="G238" t="s">
        <v>402</v>
      </c>
      <c r="H238">
        <v>26</v>
      </c>
      <c r="I238" t="s">
        <v>4</v>
      </c>
      <c r="J238">
        <v>12</v>
      </c>
    </row>
    <row r="239" spans="1:10" x14ac:dyDescent="0.25">
      <c r="A239">
        <v>1717683</v>
      </c>
      <c r="B239" t="s">
        <v>13</v>
      </c>
      <c r="C239">
        <v>1</v>
      </c>
      <c r="D239" t="s">
        <v>24</v>
      </c>
      <c r="E239" t="s">
        <v>7</v>
      </c>
      <c r="F239" t="s">
        <v>37</v>
      </c>
      <c r="G239" t="s">
        <v>402</v>
      </c>
      <c r="H239">
        <v>28</v>
      </c>
      <c r="I239" t="s">
        <v>4</v>
      </c>
      <c r="J239">
        <v>12</v>
      </c>
    </row>
    <row r="240" spans="1:10" x14ac:dyDescent="0.25">
      <c r="A240">
        <v>1717685</v>
      </c>
      <c r="B240" t="s">
        <v>13</v>
      </c>
      <c r="C240">
        <v>1</v>
      </c>
      <c r="D240" t="s">
        <v>24</v>
      </c>
      <c r="E240" t="s">
        <v>7</v>
      </c>
      <c r="F240" t="s">
        <v>520</v>
      </c>
      <c r="G240" t="s">
        <v>402</v>
      </c>
      <c r="H240">
        <v>32</v>
      </c>
      <c r="I240" t="s">
        <v>4</v>
      </c>
      <c r="J240">
        <v>12</v>
      </c>
    </row>
    <row r="241" spans="1:10" x14ac:dyDescent="0.25">
      <c r="A241">
        <v>1717686</v>
      </c>
      <c r="B241" t="s">
        <v>13</v>
      </c>
      <c r="C241">
        <v>1</v>
      </c>
      <c r="D241" t="s">
        <v>24</v>
      </c>
      <c r="E241" t="s">
        <v>7</v>
      </c>
      <c r="F241" t="s">
        <v>521</v>
      </c>
      <c r="G241" t="s">
        <v>402</v>
      </c>
      <c r="H241">
        <v>26</v>
      </c>
      <c r="I241" t="s">
        <v>4</v>
      </c>
      <c r="J241">
        <v>12</v>
      </c>
    </row>
    <row r="242" spans="1:10" x14ac:dyDescent="0.25">
      <c r="A242">
        <v>1717687</v>
      </c>
      <c r="B242" t="s">
        <v>13</v>
      </c>
      <c r="C242">
        <v>1</v>
      </c>
      <c r="D242" t="s">
        <v>26</v>
      </c>
      <c r="E242" t="s">
        <v>27</v>
      </c>
      <c r="F242" t="s">
        <v>522</v>
      </c>
      <c r="G242" t="s">
        <v>402</v>
      </c>
      <c r="H242">
        <v>32</v>
      </c>
      <c r="I242" t="s">
        <v>4</v>
      </c>
      <c r="J242">
        <v>12</v>
      </c>
    </row>
    <row r="243" spans="1:10" x14ac:dyDescent="0.25">
      <c r="A243">
        <v>1717688</v>
      </c>
      <c r="B243" t="s">
        <v>13</v>
      </c>
      <c r="C243">
        <v>1</v>
      </c>
      <c r="D243" t="s">
        <v>26</v>
      </c>
      <c r="E243" t="s">
        <v>27</v>
      </c>
      <c r="F243" t="s">
        <v>522</v>
      </c>
      <c r="G243" t="s">
        <v>402</v>
      </c>
      <c r="H243">
        <v>28</v>
      </c>
      <c r="I243" t="s">
        <v>4</v>
      </c>
      <c r="J243">
        <v>12</v>
      </c>
    </row>
    <row r="244" spans="1:10" x14ac:dyDescent="0.25">
      <c r="A244">
        <v>1717689</v>
      </c>
      <c r="B244" t="s">
        <v>13</v>
      </c>
      <c r="C244">
        <v>1</v>
      </c>
      <c r="D244" t="s">
        <v>6</v>
      </c>
      <c r="E244" t="s">
        <v>7</v>
      </c>
      <c r="F244" t="s">
        <v>49</v>
      </c>
      <c r="G244" t="s">
        <v>402</v>
      </c>
      <c r="H244">
        <v>26</v>
      </c>
      <c r="I244" t="s">
        <v>4</v>
      </c>
      <c r="J244">
        <v>12</v>
      </c>
    </row>
    <row r="245" spans="1:10" x14ac:dyDescent="0.25">
      <c r="A245">
        <v>1717690</v>
      </c>
      <c r="B245" t="s">
        <v>13</v>
      </c>
      <c r="C245">
        <v>1</v>
      </c>
      <c r="D245" t="s">
        <v>24</v>
      </c>
      <c r="E245" t="s">
        <v>7</v>
      </c>
      <c r="F245" t="s">
        <v>169</v>
      </c>
      <c r="G245" t="s">
        <v>402</v>
      </c>
      <c r="H245">
        <v>26</v>
      </c>
      <c r="I245" t="s">
        <v>4</v>
      </c>
      <c r="J245">
        <v>12</v>
      </c>
    </row>
    <row r="246" spans="1:10" x14ac:dyDescent="0.25">
      <c r="A246">
        <v>1717691</v>
      </c>
      <c r="B246" t="s">
        <v>13</v>
      </c>
      <c r="C246">
        <v>1</v>
      </c>
      <c r="D246" t="s">
        <v>24</v>
      </c>
      <c r="E246" t="s">
        <v>7</v>
      </c>
      <c r="F246" t="s">
        <v>251</v>
      </c>
      <c r="G246" t="s">
        <v>402</v>
      </c>
      <c r="H246">
        <v>23</v>
      </c>
      <c r="I246" t="s">
        <v>4</v>
      </c>
      <c r="J246">
        <v>12</v>
      </c>
    </row>
    <row r="247" spans="1:10" x14ac:dyDescent="0.25">
      <c r="A247">
        <v>1717692</v>
      </c>
      <c r="B247" t="s">
        <v>13</v>
      </c>
      <c r="C247">
        <v>1</v>
      </c>
      <c r="D247" t="s">
        <v>24</v>
      </c>
      <c r="E247" t="s">
        <v>7</v>
      </c>
      <c r="F247" t="s">
        <v>523</v>
      </c>
      <c r="G247" t="s">
        <v>402</v>
      </c>
      <c r="H247">
        <v>32</v>
      </c>
      <c r="I247" t="s">
        <v>4</v>
      </c>
      <c r="J247">
        <v>12</v>
      </c>
    </row>
    <row r="248" spans="1:10" x14ac:dyDescent="0.25">
      <c r="A248">
        <v>1717693</v>
      </c>
      <c r="B248" t="s">
        <v>13</v>
      </c>
      <c r="C248">
        <v>75</v>
      </c>
      <c r="D248" t="s">
        <v>24</v>
      </c>
      <c r="E248" t="s">
        <v>7</v>
      </c>
      <c r="F248" t="s">
        <v>65</v>
      </c>
      <c r="G248" t="s">
        <v>401</v>
      </c>
      <c r="H248">
        <v>27</v>
      </c>
      <c r="I248" t="s">
        <v>4</v>
      </c>
      <c r="J248">
        <v>12</v>
      </c>
    </row>
    <row r="249" spans="1:10" x14ac:dyDescent="0.25">
      <c r="A249">
        <v>1714233</v>
      </c>
      <c r="B249" t="s">
        <v>13</v>
      </c>
      <c r="C249">
        <v>1</v>
      </c>
      <c r="D249" t="s">
        <v>6</v>
      </c>
      <c r="E249" t="s">
        <v>7</v>
      </c>
      <c r="F249" t="s">
        <v>524</v>
      </c>
      <c r="G249" t="s">
        <v>401</v>
      </c>
      <c r="H249">
        <v>48</v>
      </c>
      <c r="I249" t="s">
        <v>4</v>
      </c>
      <c r="J249">
        <v>12</v>
      </c>
    </row>
    <row r="250" spans="1:10" x14ac:dyDescent="0.25">
      <c r="A250">
        <v>1717695</v>
      </c>
      <c r="B250" t="s">
        <v>13</v>
      </c>
      <c r="C250">
        <v>1</v>
      </c>
      <c r="D250" t="s">
        <v>59</v>
      </c>
      <c r="E250" t="s">
        <v>60</v>
      </c>
      <c r="F250" t="s">
        <v>61</v>
      </c>
      <c r="G250" t="s">
        <v>402</v>
      </c>
      <c r="H250">
        <v>27</v>
      </c>
      <c r="I250" t="s">
        <v>4</v>
      </c>
      <c r="J250">
        <v>12</v>
      </c>
    </row>
    <row r="251" spans="1:10" x14ac:dyDescent="0.25">
      <c r="A251">
        <v>1717697</v>
      </c>
      <c r="B251" t="s">
        <v>13</v>
      </c>
      <c r="C251">
        <v>1</v>
      </c>
      <c r="D251" t="s">
        <v>17</v>
      </c>
      <c r="E251" t="s">
        <v>18</v>
      </c>
      <c r="F251" t="s">
        <v>303</v>
      </c>
      <c r="G251" t="s">
        <v>402</v>
      </c>
      <c r="H251">
        <v>35</v>
      </c>
      <c r="I251" t="s">
        <v>9</v>
      </c>
      <c r="J251">
        <v>12</v>
      </c>
    </row>
    <row r="252" spans="1:10" x14ac:dyDescent="0.25">
      <c r="A252">
        <v>1717698</v>
      </c>
      <c r="B252" t="s">
        <v>13</v>
      </c>
      <c r="C252">
        <v>1</v>
      </c>
      <c r="D252" t="s">
        <v>24</v>
      </c>
      <c r="E252" t="s">
        <v>7</v>
      </c>
      <c r="F252" t="s">
        <v>138</v>
      </c>
      <c r="G252" t="s">
        <v>401</v>
      </c>
      <c r="H252">
        <v>31</v>
      </c>
      <c r="I252" t="s">
        <v>9</v>
      </c>
      <c r="J252">
        <v>12</v>
      </c>
    </row>
    <row r="253" spans="1:10" x14ac:dyDescent="0.25">
      <c r="A253">
        <v>1717699</v>
      </c>
      <c r="B253" t="s">
        <v>13</v>
      </c>
      <c r="C253">
        <v>1</v>
      </c>
      <c r="D253" t="s">
        <v>20</v>
      </c>
      <c r="E253" t="s">
        <v>21</v>
      </c>
      <c r="F253" t="s">
        <v>525</v>
      </c>
      <c r="G253" t="s">
        <v>402</v>
      </c>
      <c r="H253">
        <v>48</v>
      </c>
      <c r="I253" t="s">
        <v>4</v>
      </c>
      <c r="J253">
        <v>12</v>
      </c>
    </row>
    <row r="254" spans="1:10" x14ac:dyDescent="0.25">
      <c r="A254">
        <v>1717700</v>
      </c>
      <c r="B254" t="s">
        <v>13</v>
      </c>
      <c r="C254">
        <v>1</v>
      </c>
      <c r="D254" t="s">
        <v>24</v>
      </c>
      <c r="E254" t="s">
        <v>7</v>
      </c>
      <c r="F254" t="s">
        <v>526</v>
      </c>
      <c r="G254" t="s">
        <v>402</v>
      </c>
      <c r="H254">
        <v>24</v>
      </c>
      <c r="I254" t="s">
        <v>4</v>
      </c>
      <c r="J254">
        <v>12</v>
      </c>
    </row>
    <row r="255" spans="1:10" x14ac:dyDescent="0.25">
      <c r="A255">
        <v>1717701</v>
      </c>
      <c r="B255" t="s">
        <v>13</v>
      </c>
      <c r="C255">
        <v>1</v>
      </c>
      <c r="D255" t="s">
        <v>26</v>
      </c>
      <c r="E255" t="s">
        <v>27</v>
      </c>
      <c r="F255" t="s">
        <v>102</v>
      </c>
      <c r="G255" t="s">
        <v>402</v>
      </c>
      <c r="H255">
        <v>31</v>
      </c>
      <c r="I255" t="s">
        <v>4</v>
      </c>
      <c r="J255">
        <v>12</v>
      </c>
    </row>
    <row r="256" spans="1:10" x14ac:dyDescent="0.25">
      <c r="A256">
        <v>1717702</v>
      </c>
      <c r="B256" t="s">
        <v>13</v>
      </c>
      <c r="C256">
        <v>1</v>
      </c>
      <c r="D256" t="s">
        <v>24</v>
      </c>
      <c r="E256" t="s">
        <v>7</v>
      </c>
      <c r="F256" t="s">
        <v>169</v>
      </c>
      <c r="G256" t="s">
        <v>402</v>
      </c>
      <c r="H256">
        <v>26</v>
      </c>
      <c r="I256" t="s">
        <v>4</v>
      </c>
      <c r="J256">
        <v>12</v>
      </c>
    </row>
    <row r="257" spans="1:10" x14ac:dyDescent="0.25">
      <c r="A257">
        <v>1717703</v>
      </c>
      <c r="B257" t="s">
        <v>13</v>
      </c>
      <c r="C257">
        <v>1</v>
      </c>
      <c r="D257" t="s">
        <v>527</v>
      </c>
      <c r="E257" t="s">
        <v>122</v>
      </c>
      <c r="F257" t="s">
        <v>528</v>
      </c>
      <c r="G257" t="s">
        <v>402</v>
      </c>
      <c r="H257">
        <v>27</v>
      </c>
      <c r="I257" t="s">
        <v>4</v>
      </c>
      <c r="J257">
        <v>12</v>
      </c>
    </row>
    <row r="258" spans="1:10" x14ac:dyDescent="0.25">
      <c r="A258">
        <v>1717704</v>
      </c>
      <c r="B258" t="s">
        <v>13</v>
      </c>
      <c r="C258">
        <v>1</v>
      </c>
      <c r="D258" t="s">
        <v>99</v>
      </c>
      <c r="E258" t="s">
        <v>87</v>
      </c>
      <c r="F258" t="s">
        <v>235</v>
      </c>
      <c r="G258" t="s">
        <v>401</v>
      </c>
      <c r="H258">
        <v>24</v>
      </c>
      <c r="I258" t="s">
        <v>4</v>
      </c>
      <c r="J258">
        <v>12</v>
      </c>
    </row>
    <row r="259" spans="1:10" x14ac:dyDescent="0.25">
      <c r="A259">
        <v>1717706</v>
      </c>
      <c r="B259" t="s">
        <v>13</v>
      </c>
      <c r="C259">
        <v>1</v>
      </c>
      <c r="D259" t="s">
        <v>6</v>
      </c>
      <c r="E259" t="s">
        <v>7</v>
      </c>
      <c r="F259" t="s">
        <v>8</v>
      </c>
      <c r="G259" t="s">
        <v>402</v>
      </c>
      <c r="H259">
        <v>39</v>
      </c>
      <c r="I259" t="s">
        <v>4</v>
      </c>
      <c r="J259">
        <v>12</v>
      </c>
    </row>
    <row r="260" spans="1:10" x14ac:dyDescent="0.25">
      <c r="A260">
        <v>1717708</v>
      </c>
      <c r="B260" t="s">
        <v>13</v>
      </c>
      <c r="C260">
        <v>1</v>
      </c>
      <c r="D260" t="s">
        <v>24</v>
      </c>
      <c r="E260" t="s">
        <v>7</v>
      </c>
      <c r="F260" t="s">
        <v>238</v>
      </c>
      <c r="G260" t="s">
        <v>401</v>
      </c>
      <c r="H260">
        <v>23</v>
      </c>
      <c r="I260" t="s">
        <v>4</v>
      </c>
      <c r="J260">
        <v>12</v>
      </c>
    </row>
    <row r="261" spans="1:10" x14ac:dyDescent="0.25">
      <c r="A261">
        <v>1717709</v>
      </c>
      <c r="B261" t="s">
        <v>13</v>
      </c>
      <c r="C261">
        <v>1</v>
      </c>
      <c r="D261" t="s">
        <v>55</v>
      </c>
      <c r="E261" t="s">
        <v>11</v>
      </c>
      <c r="F261" t="s">
        <v>529</v>
      </c>
      <c r="G261" t="s">
        <v>402</v>
      </c>
      <c r="H261">
        <v>28</v>
      </c>
      <c r="I261" t="s">
        <v>9</v>
      </c>
      <c r="J261">
        <v>12</v>
      </c>
    </row>
    <row r="262" spans="1:10" x14ac:dyDescent="0.25">
      <c r="A262">
        <v>1717710</v>
      </c>
      <c r="B262" t="s">
        <v>13</v>
      </c>
      <c r="C262">
        <v>1</v>
      </c>
      <c r="D262" t="s">
        <v>94</v>
      </c>
      <c r="E262" t="s">
        <v>147</v>
      </c>
      <c r="F262" t="s">
        <v>318</v>
      </c>
      <c r="G262" t="s">
        <v>401</v>
      </c>
      <c r="H262">
        <v>39</v>
      </c>
      <c r="I262" t="s">
        <v>4</v>
      </c>
      <c r="J262">
        <v>12</v>
      </c>
    </row>
    <row r="263" spans="1:10" x14ac:dyDescent="0.25">
      <c r="A263">
        <v>1717712</v>
      </c>
      <c r="B263" t="s">
        <v>13</v>
      </c>
      <c r="C263">
        <v>1</v>
      </c>
      <c r="D263" t="s">
        <v>17</v>
      </c>
      <c r="E263" t="s">
        <v>18</v>
      </c>
      <c r="F263" t="s">
        <v>287</v>
      </c>
      <c r="G263" t="s">
        <v>401</v>
      </c>
      <c r="H263">
        <v>27</v>
      </c>
      <c r="I263" t="s">
        <v>4</v>
      </c>
      <c r="J263">
        <v>12</v>
      </c>
    </row>
    <row r="264" spans="1:10" x14ac:dyDescent="0.25">
      <c r="A264">
        <v>1717713</v>
      </c>
      <c r="B264" t="s">
        <v>13</v>
      </c>
      <c r="C264">
        <v>1</v>
      </c>
      <c r="D264" t="s">
        <v>418</v>
      </c>
      <c r="E264" t="s">
        <v>18</v>
      </c>
      <c r="F264" t="s">
        <v>530</v>
      </c>
      <c r="G264" t="s">
        <v>402</v>
      </c>
      <c r="H264">
        <v>26</v>
      </c>
      <c r="I264" t="s">
        <v>4</v>
      </c>
      <c r="J264">
        <v>12</v>
      </c>
    </row>
    <row r="265" spans="1:10" x14ac:dyDescent="0.25">
      <c r="A265">
        <v>1717714</v>
      </c>
      <c r="B265" t="s">
        <v>13</v>
      </c>
      <c r="C265">
        <v>1</v>
      </c>
      <c r="D265" t="s">
        <v>17</v>
      </c>
      <c r="E265" t="s">
        <v>18</v>
      </c>
      <c r="F265" t="s">
        <v>531</v>
      </c>
      <c r="G265" t="s">
        <v>401</v>
      </c>
      <c r="H265">
        <v>35</v>
      </c>
      <c r="I265" t="s">
        <v>4</v>
      </c>
      <c r="J265">
        <v>12</v>
      </c>
    </row>
    <row r="266" spans="1:10" x14ac:dyDescent="0.25">
      <c r="A266">
        <v>1717715</v>
      </c>
      <c r="B266" t="s">
        <v>13</v>
      </c>
      <c r="C266">
        <v>1</v>
      </c>
      <c r="D266" t="s">
        <v>55</v>
      </c>
      <c r="E266" t="s">
        <v>11</v>
      </c>
      <c r="F266" t="s">
        <v>517</v>
      </c>
      <c r="G266" t="s">
        <v>402</v>
      </c>
      <c r="H266">
        <v>27</v>
      </c>
      <c r="I266" t="s">
        <v>4</v>
      </c>
      <c r="J266">
        <v>12</v>
      </c>
    </row>
    <row r="267" spans="1:10" x14ac:dyDescent="0.25">
      <c r="A267">
        <v>1717716</v>
      </c>
      <c r="B267" t="s">
        <v>13</v>
      </c>
      <c r="C267">
        <v>1</v>
      </c>
      <c r="D267" t="s">
        <v>24</v>
      </c>
      <c r="E267" t="s">
        <v>7</v>
      </c>
      <c r="F267" t="s">
        <v>40</v>
      </c>
      <c r="G267" t="s">
        <v>402</v>
      </c>
      <c r="H267">
        <v>31</v>
      </c>
      <c r="I267" t="s">
        <v>4</v>
      </c>
      <c r="J267">
        <v>12</v>
      </c>
    </row>
    <row r="268" spans="1:10" x14ac:dyDescent="0.25">
      <c r="A268">
        <v>1717717</v>
      </c>
      <c r="B268" t="s">
        <v>13</v>
      </c>
      <c r="C268">
        <v>1</v>
      </c>
      <c r="D268" t="s">
        <v>24</v>
      </c>
      <c r="E268" t="s">
        <v>7</v>
      </c>
      <c r="F268" t="s">
        <v>153</v>
      </c>
      <c r="G268" t="s">
        <v>402</v>
      </c>
      <c r="H268">
        <v>26</v>
      </c>
      <c r="I268" t="s">
        <v>9</v>
      </c>
      <c r="J268">
        <v>12</v>
      </c>
    </row>
    <row r="269" spans="1:10" x14ac:dyDescent="0.25">
      <c r="A269">
        <v>1717719</v>
      </c>
      <c r="B269" t="s">
        <v>13</v>
      </c>
      <c r="C269">
        <v>1</v>
      </c>
      <c r="D269" t="s">
        <v>532</v>
      </c>
      <c r="E269" t="s">
        <v>7</v>
      </c>
      <c r="F269" t="s">
        <v>533</v>
      </c>
      <c r="G269" t="s">
        <v>401</v>
      </c>
      <c r="H269">
        <v>32</v>
      </c>
      <c r="I269" t="s">
        <v>4</v>
      </c>
      <c r="J269">
        <v>12</v>
      </c>
    </row>
    <row r="270" spans="1:10" x14ac:dyDescent="0.25">
      <c r="A270">
        <v>1717720</v>
      </c>
      <c r="B270" t="s">
        <v>13</v>
      </c>
      <c r="C270">
        <v>1</v>
      </c>
      <c r="D270" t="s">
        <v>26</v>
      </c>
      <c r="E270" t="s">
        <v>27</v>
      </c>
      <c r="F270" t="s">
        <v>102</v>
      </c>
      <c r="G270" t="s">
        <v>402</v>
      </c>
      <c r="H270">
        <v>27</v>
      </c>
      <c r="I270" t="s">
        <v>9</v>
      </c>
      <c r="J270">
        <v>12</v>
      </c>
    </row>
    <row r="271" spans="1:10" x14ac:dyDescent="0.25">
      <c r="A271">
        <v>1717721</v>
      </c>
      <c r="B271" t="s">
        <v>13</v>
      </c>
      <c r="C271">
        <v>1</v>
      </c>
      <c r="D271" t="s">
        <v>17</v>
      </c>
      <c r="E271" t="s">
        <v>18</v>
      </c>
      <c r="F271" t="s">
        <v>420</v>
      </c>
      <c r="G271" t="s">
        <v>402</v>
      </c>
      <c r="H271">
        <v>27</v>
      </c>
      <c r="I271" t="s">
        <v>4</v>
      </c>
      <c r="J271">
        <v>12</v>
      </c>
    </row>
    <row r="272" spans="1:10" x14ac:dyDescent="0.25">
      <c r="A272">
        <v>1717722</v>
      </c>
      <c r="B272" t="s">
        <v>13</v>
      </c>
      <c r="C272">
        <v>1</v>
      </c>
      <c r="D272" t="s">
        <v>534</v>
      </c>
      <c r="E272" t="s">
        <v>117</v>
      </c>
      <c r="F272" t="s">
        <v>535</v>
      </c>
      <c r="G272" t="s">
        <v>402</v>
      </c>
      <c r="H272">
        <v>28</v>
      </c>
      <c r="I272" t="s">
        <v>4</v>
      </c>
      <c r="J272">
        <v>12</v>
      </c>
    </row>
    <row r="273" spans="1:10" x14ac:dyDescent="0.25">
      <c r="A273">
        <v>1717723</v>
      </c>
      <c r="B273" t="s">
        <v>13</v>
      </c>
      <c r="C273">
        <v>1</v>
      </c>
      <c r="D273" t="s">
        <v>536</v>
      </c>
      <c r="E273" t="s">
        <v>43</v>
      </c>
      <c r="F273" t="s">
        <v>537</v>
      </c>
      <c r="G273" t="s">
        <v>401</v>
      </c>
      <c r="H273">
        <v>26</v>
      </c>
      <c r="I273" t="s">
        <v>4</v>
      </c>
      <c r="J273">
        <v>12</v>
      </c>
    </row>
    <row r="274" spans="1:10" x14ac:dyDescent="0.25">
      <c r="A274">
        <v>1717724</v>
      </c>
      <c r="B274" t="s">
        <v>13</v>
      </c>
      <c r="C274">
        <v>1</v>
      </c>
      <c r="D274" t="s">
        <v>24</v>
      </c>
      <c r="E274" t="s">
        <v>7</v>
      </c>
      <c r="F274" t="s">
        <v>169</v>
      </c>
      <c r="G274" t="s">
        <v>401</v>
      </c>
      <c r="H274">
        <v>48</v>
      </c>
      <c r="I274" t="s">
        <v>4</v>
      </c>
      <c r="J274">
        <v>12</v>
      </c>
    </row>
    <row r="275" spans="1:10" x14ac:dyDescent="0.25">
      <c r="A275">
        <v>1717725</v>
      </c>
      <c r="B275" t="s">
        <v>13</v>
      </c>
      <c r="C275">
        <v>1</v>
      </c>
      <c r="D275" t="s">
        <v>6</v>
      </c>
      <c r="E275" t="s">
        <v>7</v>
      </c>
      <c r="F275" t="s">
        <v>479</v>
      </c>
      <c r="G275" t="s">
        <v>402</v>
      </c>
      <c r="H275">
        <v>48</v>
      </c>
      <c r="I275" t="s">
        <v>4</v>
      </c>
      <c r="J275">
        <v>12</v>
      </c>
    </row>
    <row r="276" spans="1:10" x14ac:dyDescent="0.25">
      <c r="A276">
        <v>1717729</v>
      </c>
      <c r="B276" t="s">
        <v>13</v>
      </c>
      <c r="C276">
        <v>1</v>
      </c>
      <c r="D276" t="s">
        <v>26</v>
      </c>
      <c r="E276" t="s">
        <v>27</v>
      </c>
      <c r="F276" t="s">
        <v>325</v>
      </c>
      <c r="G276" t="s">
        <v>401</v>
      </c>
      <c r="H276">
        <v>29</v>
      </c>
      <c r="I276" t="s">
        <v>4</v>
      </c>
      <c r="J276">
        <v>12</v>
      </c>
    </row>
    <row r="277" spans="1:10" x14ac:dyDescent="0.25">
      <c r="A277">
        <v>1717739</v>
      </c>
      <c r="B277" t="s">
        <v>13</v>
      </c>
      <c r="C277">
        <v>1</v>
      </c>
      <c r="D277" t="s">
        <v>6</v>
      </c>
      <c r="E277" t="s">
        <v>7</v>
      </c>
      <c r="F277" t="s">
        <v>205</v>
      </c>
      <c r="G277" t="s">
        <v>402</v>
      </c>
      <c r="H277">
        <v>35</v>
      </c>
      <c r="I277" t="s">
        <v>4</v>
      </c>
      <c r="J277">
        <v>12</v>
      </c>
    </row>
    <row r="278" spans="1:10" x14ac:dyDescent="0.25">
      <c r="A278">
        <v>1717740</v>
      </c>
      <c r="B278" t="s">
        <v>13</v>
      </c>
      <c r="C278">
        <v>1</v>
      </c>
      <c r="D278" t="s">
        <v>179</v>
      </c>
      <c r="E278" t="s">
        <v>7</v>
      </c>
      <c r="F278" t="s">
        <v>307</v>
      </c>
      <c r="G278" t="s">
        <v>402</v>
      </c>
      <c r="H278">
        <v>28</v>
      </c>
      <c r="I278" t="s">
        <v>4</v>
      </c>
      <c r="J278">
        <v>12</v>
      </c>
    </row>
    <row r="279" spans="1:10" x14ac:dyDescent="0.25">
      <c r="A279">
        <v>1717741</v>
      </c>
      <c r="B279" t="s">
        <v>13</v>
      </c>
      <c r="C279">
        <v>1</v>
      </c>
      <c r="D279" t="s">
        <v>6</v>
      </c>
      <c r="E279" t="s">
        <v>7</v>
      </c>
      <c r="F279" t="s">
        <v>415</v>
      </c>
      <c r="G279" t="s">
        <v>402</v>
      </c>
      <c r="H279">
        <v>39</v>
      </c>
      <c r="I279" t="s">
        <v>4</v>
      </c>
      <c r="J279">
        <v>12</v>
      </c>
    </row>
    <row r="280" spans="1:10" x14ac:dyDescent="0.25">
      <c r="A280">
        <v>1717742</v>
      </c>
      <c r="B280" t="s">
        <v>13</v>
      </c>
      <c r="C280">
        <v>1</v>
      </c>
      <c r="D280" t="s">
        <v>24</v>
      </c>
      <c r="E280" t="s">
        <v>7</v>
      </c>
      <c r="F280" t="s">
        <v>30</v>
      </c>
      <c r="G280" t="s">
        <v>402</v>
      </c>
      <c r="H280">
        <v>31</v>
      </c>
      <c r="I280" t="s">
        <v>9</v>
      </c>
      <c r="J280">
        <v>12</v>
      </c>
    </row>
    <row r="281" spans="1:10" x14ac:dyDescent="0.25">
      <c r="A281">
        <v>1717743</v>
      </c>
      <c r="B281" t="s">
        <v>13</v>
      </c>
      <c r="C281">
        <v>1</v>
      </c>
      <c r="D281" t="s">
        <v>253</v>
      </c>
      <c r="E281" t="s">
        <v>73</v>
      </c>
      <c r="F281" t="s">
        <v>538</v>
      </c>
      <c r="G281" t="s">
        <v>402</v>
      </c>
      <c r="H281">
        <v>23</v>
      </c>
      <c r="I281" t="s">
        <v>9</v>
      </c>
      <c r="J281">
        <v>12</v>
      </c>
    </row>
    <row r="282" spans="1:10" x14ac:dyDescent="0.25">
      <c r="A282">
        <v>1717744</v>
      </c>
      <c r="B282" t="s">
        <v>13</v>
      </c>
      <c r="C282">
        <v>1</v>
      </c>
      <c r="D282" t="s">
        <v>86</v>
      </c>
      <c r="E282" t="s">
        <v>87</v>
      </c>
      <c r="F282" t="s">
        <v>88</v>
      </c>
      <c r="G282" t="s">
        <v>402</v>
      </c>
      <c r="H282">
        <v>23</v>
      </c>
      <c r="I282" t="s">
        <v>4</v>
      </c>
      <c r="J282">
        <v>12</v>
      </c>
    </row>
    <row r="283" spans="1:10" x14ac:dyDescent="0.25">
      <c r="A283">
        <v>1717745</v>
      </c>
      <c r="B283" t="s">
        <v>13</v>
      </c>
      <c r="C283">
        <v>1</v>
      </c>
      <c r="D283" t="s">
        <v>26</v>
      </c>
      <c r="E283" t="s">
        <v>27</v>
      </c>
      <c r="F283" t="s">
        <v>539</v>
      </c>
      <c r="G283" t="s">
        <v>402</v>
      </c>
      <c r="H283">
        <v>28</v>
      </c>
      <c r="I283" t="s">
        <v>4</v>
      </c>
      <c r="J283">
        <v>12</v>
      </c>
    </row>
    <row r="284" spans="1:10" x14ac:dyDescent="0.25">
      <c r="A284">
        <v>1717746</v>
      </c>
      <c r="B284" t="s">
        <v>13</v>
      </c>
      <c r="C284">
        <v>1</v>
      </c>
      <c r="D284" t="s">
        <v>81</v>
      </c>
      <c r="E284" t="s">
        <v>73</v>
      </c>
      <c r="F284" t="s">
        <v>168</v>
      </c>
      <c r="G284" t="s">
        <v>402</v>
      </c>
      <c r="H284">
        <v>26</v>
      </c>
      <c r="I284" t="s">
        <v>4</v>
      </c>
      <c r="J284">
        <v>12</v>
      </c>
    </row>
    <row r="285" spans="1:10" x14ac:dyDescent="0.25">
      <c r="A285">
        <v>1717747</v>
      </c>
      <c r="B285" t="s">
        <v>13</v>
      </c>
      <c r="C285">
        <v>1</v>
      </c>
      <c r="D285" t="s">
        <v>20</v>
      </c>
      <c r="E285" t="s">
        <v>21</v>
      </c>
      <c r="F285" t="s">
        <v>540</v>
      </c>
      <c r="G285" t="s">
        <v>401</v>
      </c>
      <c r="H285">
        <v>26</v>
      </c>
      <c r="I285" t="s">
        <v>4</v>
      </c>
      <c r="J285">
        <v>12</v>
      </c>
    </row>
    <row r="286" spans="1:10" x14ac:dyDescent="0.25">
      <c r="A286">
        <v>1717748</v>
      </c>
      <c r="B286" t="s">
        <v>13</v>
      </c>
      <c r="C286">
        <v>1</v>
      </c>
      <c r="D286" t="s">
        <v>42</v>
      </c>
      <c r="E286" t="s">
        <v>43</v>
      </c>
      <c r="F286" t="s">
        <v>541</v>
      </c>
      <c r="G286" t="s">
        <v>402</v>
      </c>
      <c r="H286">
        <v>35</v>
      </c>
      <c r="I286" t="s">
        <v>9</v>
      </c>
      <c r="J286">
        <v>12</v>
      </c>
    </row>
    <row r="287" spans="1:10" x14ac:dyDescent="0.25">
      <c r="A287">
        <v>1554462</v>
      </c>
      <c r="B287" t="s">
        <v>13</v>
      </c>
      <c r="C287">
        <v>1</v>
      </c>
      <c r="D287" t="s">
        <v>24</v>
      </c>
      <c r="E287" t="s">
        <v>7</v>
      </c>
      <c r="F287" t="s">
        <v>53</v>
      </c>
      <c r="G287" t="s">
        <v>402</v>
      </c>
      <c r="H287">
        <v>23</v>
      </c>
      <c r="I287" t="s">
        <v>4</v>
      </c>
      <c r="J287">
        <v>12</v>
      </c>
    </row>
    <row r="288" spans="1:10" x14ac:dyDescent="0.25">
      <c r="A288">
        <v>1574038</v>
      </c>
      <c r="B288" t="s">
        <v>13</v>
      </c>
      <c r="C288">
        <v>1</v>
      </c>
      <c r="D288" t="s">
        <v>86</v>
      </c>
      <c r="E288" t="s">
        <v>87</v>
      </c>
      <c r="F288" t="s">
        <v>542</v>
      </c>
      <c r="G288" t="s">
        <v>402</v>
      </c>
      <c r="H288">
        <v>35</v>
      </c>
      <c r="I288" t="s">
        <v>4</v>
      </c>
      <c r="J288">
        <v>12</v>
      </c>
    </row>
    <row r="289" spans="1:10" x14ac:dyDescent="0.25">
      <c r="A289">
        <v>1575359</v>
      </c>
      <c r="B289" t="s">
        <v>13</v>
      </c>
      <c r="C289">
        <v>1</v>
      </c>
      <c r="D289" t="s">
        <v>24</v>
      </c>
      <c r="E289" t="s">
        <v>7</v>
      </c>
      <c r="F289" t="s">
        <v>196</v>
      </c>
      <c r="G289" t="s">
        <v>402</v>
      </c>
      <c r="H289">
        <v>35</v>
      </c>
      <c r="I289" t="s">
        <v>4</v>
      </c>
      <c r="J289">
        <v>12</v>
      </c>
    </row>
    <row r="290" spans="1:10" x14ac:dyDescent="0.25">
      <c r="A290">
        <v>1577579</v>
      </c>
      <c r="B290" t="s">
        <v>13</v>
      </c>
      <c r="C290">
        <v>1</v>
      </c>
      <c r="D290" t="s">
        <v>24</v>
      </c>
      <c r="E290" t="s">
        <v>7</v>
      </c>
      <c r="F290" t="s">
        <v>25</v>
      </c>
      <c r="G290" t="s">
        <v>401</v>
      </c>
      <c r="H290">
        <v>32</v>
      </c>
      <c r="I290" t="s">
        <v>9</v>
      </c>
      <c r="J290">
        <v>12</v>
      </c>
    </row>
    <row r="291" spans="1:10" x14ac:dyDescent="0.25">
      <c r="A291">
        <v>1578612</v>
      </c>
      <c r="B291" t="s">
        <v>13</v>
      </c>
      <c r="C291">
        <v>1</v>
      </c>
      <c r="D291" t="s">
        <v>543</v>
      </c>
      <c r="E291" t="s">
        <v>63</v>
      </c>
      <c r="F291" t="s">
        <v>544</v>
      </c>
      <c r="G291" t="s">
        <v>402</v>
      </c>
      <c r="H291">
        <v>26</v>
      </c>
      <c r="I291" t="s">
        <v>4</v>
      </c>
      <c r="J291">
        <v>12</v>
      </c>
    </row>
    <row r="292" spans="1:10" x14ac:dyDescent="0.25">
      <c r="A292">
        <v>1700129</v>
      </c>
      <c r="B292" t="s">
        <v>13</v>
      </c>
      <c r="C292">
        <v>1</v>
      </c>
      <c r="D292" t="s">
        <v>76</v>
      </c>
      <c r="E292" t="s">
        <v>77</v>
      </c>
      <c r="F292" t="s">
        <v>545</v>
      </c>
      <c r="G292" t="s">
        <v>402</v>
      </c>
      <c r="H292">
        <v>28</v>
      </c>
      <c r="I292" t="s">
        <v>4</v>
      </c>
      <c r="J292">
        <v>12</v>
      </c>
    </row>
    <row r="293" spans="1:10" x14ac:dyDescent="0.25">
      <c r="A293">
        <v>1703741</v>
      </c>
      <c r="B293" t="s">
        <v>13</v>
      </c>
      <c r="C293">
        <v>1</v>
      </c>
      <c r="D293" t="s">
        <v>26</v>
      </c>
      <c r="E293" t="s">
        <v>27</v>
      </c>
      <c r="F293" t="s">
        <v>208</v>
      </c>
      <c r="G293" t="s">
        <v>401</v>
      </c>
      <c r="H293">
        <v>23</v>
      </c>
      <c r="I293" t="s">
        <v>4</v>
      </c>
      <c r="J293">
        <v>12</v>
      </c>
    </row>
    <row r="294" spans="1:10" x14ac:dyDescent="0.25">
      <c r="A294">
        <v>1704411</v>
      </c>
      <c r="B294" t="s">
        <v>13</v>
      </c>
      <c r="C294">
        <v>1</v>
      </c>
      <c r="D294" t="s">
        <v>81</v>
      </c>
      <c r="E294" t="s">
        <v>73</v>
      </c>
      <c r="F294" t="s">
        <v>289</v>
      </c>
      <c r="G294" t="s">
        <v>401</v>
      </c>
      <c r="H294">
        <v>31</v>
      </c>
      <c r="I294" t="s">
        <v>4</v>
      </c>
      <c r="J294">
        <v>12</v>
      </c>
    </row>
    <row r="295" spans="1:10" x14ac:dyDescent="0.25">
      <c r="A295">
        <v>1704942</v>
      </c>
      <c r="B295" t="s">
        <v>13</v>
      </c>
      <c r="C295">
        <v>1</v>
      </c>
      <c r="D295" t="s">
        <v>26</v>
      </c>
      <c r="E295" t="s">
        <v>27</v>
      </c>
      <c r="F295" t="s">
        <v>392</v>
      </c>
      <c r="G295" t="s">
        <v>402</v>
      </c>
      <c r="H295">
        <v>31</v>
      </c>
      <c r="I295" t="s">
        <v>4</v>
      </c>
      <c r="J295">
        <v>12</v>
      </c>
    </row>
    <row r="296" spans="1:10" x14ac:dyDescent="0.25">
      <c r="A296">
        <v>1705073</v>
      </c>
      <c r="B296" t="s">
        <v>13</v>
      </c>
      <c r="C296">
        <v>1</v>
      </c>
      <c r="D296" t="s">
        <v>26</v>
      </c>
      <c r="E296" t="s">
        <v>27</v>
      </c>
      <c r="F296" t="s">
        <v>114</v>
      </c>
      <c r="G296" t="s">
        <v>402</v>
      </c>
      <c r="H296">
        <v>27</v>
      </c>
      <c r="I296" t="s">
        <v>9</v>
      </c>
      <c r="J296">
        <v>12</v>
      </c>
    </row>
    <row r="297" spans="1:10" x14ac:dyDescent="0.25">
      <c r="A297">
        <v>1705473</v>
      </c>
      <c r="B297" t="s">
        <v>13</v>
      </c>
      <c r="C297">
        <v>1</v>
      </c>
      <c r="D297" t="s">
        <v>72</v>
      </c>
      <c r="E297" t="s">
        <v>73</v>
      </c>
      <c r="F297" t="s">
        <v>129</v>
      </c>
      <c r="G297" t="s">
        <v>401</v>
      </c>
      <c r="H297">
        <v>28</v>
      </c>
      <c r="I297" t="s">
        <v>4</v>
      </c>
      <c r="J297">
        <v>12</v>
      </c>
    </row>
    <row r="298" spans="1:10" x14ac:dyDescent="0.25">
      <c r="A298">
        <v>1717755</v>
      </c>
      <c r="B298" t="s">
        <v>13</v>
      </c>
      <c r="C298">
        <v>1</v>
      </c>
      <c r="D298" t="s">
        <v>62</v>
      </c>
      <c r="E298" t="s">
        <v>63</v>
      </c>
      <c r="F298" t="s">
        <v>64</v>
      </c>
      <c r="G298" t="s">
        <v>402</v>
      </c>
      <c r="H298">
        <v>35</v>
      </c>
      <c r="I298" t="s">
        <v>4</v>
      </c>
      <c r="J298">
        <v>12</v>
      </c>
    </row>
    <row r="299" spans="1:10" x14ac:dyDescent="0.25">
      <c r="A299">
        <v>1717756</v>
      </c>
      <c r="B299" t="s">
        <v>13</v>
      </c>
      <c r="C299">
        <v>1</v>
      </c>
      <c r="D299" t="s">
        <v>546</v>
      </c>
      <c r="E299" t="s">
        <v>43</v>
      </c>
      <c r="F299" t="s">
        <v>547</v>
      </c>
      <c r="G299" t="s">
        <v>401</v>
      </c>
      <c r="H299">
        <v>27</v>
      </c>
      <c r="I299" t="s">
        <v>4</v>
      </c>
      <c r="J299">
        <v>12</v>
      </c>
    </row>
    <row r="300" spans="1:10" x14ac:dyDescent="0.25">
      <c r="A300">
        <v>1717757</v>
      </c>
      <c r="B300" t="s">
        <v>13</v>
      </c>
      <c r="C300">
        <v>1</v>
      </c>
      <c r="D300" t="s">
        <v>179</v>
      </c>
      <c r="E300" t="s">
        <v>7</v>
      </c>
      <c r="F300" t="s">
        <v>216</v>
      </c>
      <c r="G300" t="s">
        <v>401</v>
      </c>
      <c r="H300">
        <v>28</v>
      </c>
      <c r="I300" t="s">
        <v>4</v>
      </c>
      <c r="J300">
        <v>12</v>
      </c>
    </row>
    <row r="301" spans="1:10" x14ac:dyDescent="0.25">
      <c r="A301">
        <v>1717759</v>
      </c>
      <c r="B301" t="s">
        <v>13</v>
      </c>
      <c r="C301">
        <v>1</v>
      </c>
      <c r="D301" t="s">
        <v>62</v>
      </c>
      <c r="E301" t="s">
        <v>63</v>
      </c>
      <c r="F301" t="s">
        <v>64</v>
      </c>
      <c r="G301" t="s">
        <v>401</v>
      </c>
      <c r="H301">
        <v>39</v>
      </c>
      <c r="I301" t="s">
        <v>4</v>
      </c>
      <c r="J301">
        <v>12</v>
      </c>
    </row>
    <row r="302" spans="1:10" x14ac:dyDescent="0.25">
      <c r="A302">
        <v>1717762</v>
      </c>
      <c r="B302" t="s">
        <v>13</v>
      </c>
      <c r="C302">
        <v>1</v>
      </c>
      <c r="D302" t="s">
        <v>26</v>
      </c>
      <c r="E302" t="s">
        <v>27</v>
      </c>
      <c r="F302" t="s">
        <v>170</v>
      </c>
      <c r="G302" t="s">
        <v>402</v>
      </c>
      <c r="H302">
        <v>32</v>
      </c>
      <c r="I302" t="s">
        <v>4</v>
      </c>
      <c r="J302">
        <v>12</v>
      </c>
    </row>
    <row r="303" spans="1:10" x14ac:dyDescent="0.25">
      <c r="A303">
        <v>1717763</v>
      </c>
      <c r="B303" t="s">
        <v>13</v>
      </c>
      <c r="C303">
        <v>1</v>
      </c>
      <c r="D303" t="s">
        <v>24</v>
      </c>
      <c r="E303" t="s">
        <v>7</v>
      </c>
      <c r="F303" t="s">
        <v>172</v>
      </c>
      <c r="G303" t="s">
        <v>402</v>
      </c>
      <c r="H303">
        <v>26</v>
      </c>
      <c r="I303" t="s">
        <v>4</v>
      </c>
      <c r="J303">
        <v>12</v>
      </c>
    </row>
    <row r="304" spans="1:10" x14ac:dyDescent="0.25">
      <c r="A304">
        <v>1717764</v>
      </c>
      <c r="B304" t="s">
        <v>13</v>
      </c>
      <c r="C304">
        <v>1</v>
      </c>
      <c r="D304" t="s">
        <v>24</v>
      </c>
      <c r="E304" t="s">
        <v>7</v>
      </c>
      <c r="F304" t="s">
        <v>30</v>
      </c>
      <c r="G304" t="s">
        <v>402</v>
      </c>
      <c r="H304">
        <v>24</v>
      </c>
      <c r="I304" t="s">
        <v>9</v>
      </c>
      <c r="J304">
        <v>12</v>
      </c>
    </row>
    <row r="305" spans="1:10" x14ac:dyDescent="0.25">
      <c r="A305">
        <v>1717765</v>
      </c>
      <c r="B305" t="s">
        <v>13</v>
      </c>
      <c r="C305">
        <v>1</v>
      </c>
      <c r="D305" t="s">
        <v>42</v>
      </c>
      <c r="E305" t="s">
        <v>43</v>
      </c>
      <c r="F305" t="s">
        <v>548</v>
      </c>
      <c r="G305" t="s">
        <v>402</v>
      </c>
      <c r="H305">
        <v>27</v>
      </c>
      <c r="I305" t="s">
        <v>9</v>
      </c>
      <c r="J305">
        <v>12</v>
      </c>
    </row>
    <row r="306" spans="1:10" x14ac:dyDescent="0.25">
      <c r="A306">
        <v>1717766</v>
      </c>
      <c r="B306" t="s">
        <v>13</v>
      </c>
      <c r="C306">
        <v>1</v>
      </c>
      <c r="D306" t="s">
        <v>24</v>
      </c>
      <c r="E306" t="s">
        <v>7</v>
      </c>
      <c r="F306" t="s">
        <v>39</v>
      </c>
      <c r="G306" t="s">
        <v>402</v>
      </c>
      <c r="H306">
        <v>39</v>
      </c>
      <c r="I306" t="s">
        <v>4</v>
      </c>
      <c r="J306">
        <v>12</v>
      </c>
    </row>
    <row r="307" spans="1:10" x14ac:dyDescent="0.25">
      <c r="A307">
        <v>1717767</v>
      </c>
      <c r="B307" t="s">
        <v>13</v>
      </c>
      <c r="C307">
        <v>1</v>
      </c>
      <c r="D307" t="s">
        <v>86</v>
      </c>
      <c r="E307" t="s">
        <v>87</v>
      </c>
      <c r="F307" t="s">
        <v>445</v>
      </c>
      <c r="G307" t="s">
        <v>401</v>
      </c>
      <c r="H307">
        <v>28</v>
      </c>
      <c r="I307" t="s">
        <v>4</v>
      </c>
      <c r="J307">
        <v>12</v>
      </c>
    </row>
    <row r="308" spans="1:10" x14ac:dyDescent="0.25">
      <c r="A308">
        <v>1717768</v>
      </c>
      <c r="B308" t="s">
        <v>13</v>
      </c>
      <c r="C308">
        <v>1</v>
      </c>
      <c r="D308" t="s">
        <v>549</v>
      </c>
      <c r="E308" t="s">
        <v>122</v>
      </c>
      <c r="F308" t="s">
        <v>550</v>
      </c>
      <c r="G308" t="s">
        <v>402</v>
      </c>
      <c r="H308">
        <v>32</v>
      </c>
      <c r="I308" t="s">
        <v>9</v>
      </c>
      <c r="J308">
        <v>12</v>
      </c>
    </row>
    <row r="309" spans="1:10" x14ac:dyDescent="0.25">
      <c r="A309">
        <v>1717769</v>
      </c>
      <c r="B309" t="s">
        <v>13</v>
      </c>
      <c r="C309">
        <v>1</v>
      </c>
      <c r="D309" t="s">
        <v>26</v>
      </c>
      <c r="E309" t="s">
        <v>27</v>
      </c>
      <c r="F309" t="s">
        <v>551</v>
      </c>
      <c r="G309" t="s">
        <v>402</v>
      </c>
      <c r="H309">
        <v>32</v>
      </c>
      <c r="I309" t="s">
        <v>4</v>
      </c>
      <c r="J309">
        <v>12</v>
      </c>
    </row>
    <row r="310" spans="1:10" x14ac:dyDescent="0.25">
      <c r="A310">
        <v>1717770</v>
      </c>
      <c r="B310" t="s">
        <v>13</v>
      </c>
      <c r="C310">
        <v>1</v>
      </c>
      <c r="D310" t="s">
        <v>17</v>
      </c>
      <c r="E310" t="s">
        <v>18</v>
      </c>
      <c r="F310" t="s">
        <v>552</v>
      </c>
      <c r="G310" t="s">
        <v>401</v>
      </c>
      <c r="H310">
        <v>28</v>
      </c>
      <c r="I310" t="s">
        <v>4</v>
      </c>
      <c r="J310">
        <v>12</v>
      </c>
    </row>
    <row r="311" spans="1:10" x14ac:dyDescent="0.25">
      <c r="A311">
        <v>1717771</v>
      </c>
      <c r="B311" t="s">
        <v>13</v>
      </c>
      <c r="C311">
        <v>1</v>
      </c>
      <c r="D311" t="s">
        <v>214</v>
      </c>
      <c r="E311" t="s">
        <v>73</v>
      </c>
      <c r="F311" t="s">
        <v>215</v>
      </c>
      <c r="G311" t="s">
        <v>401</v>
      </c>
      <c r="H311">
        <v>39</v>
      </c>
      <c r="I311" t="s">
        <v>4</v>
      </c>
      <c r="J311">
        <v>12</v>
      </c>
    </row>
    <row r="312" spans="1:10" x14ac:dyDescent="0.25">
      <c r="A312">
        <v>1717774</v>
      </c>
      <c r="B312" t="s">
        <v>13</v>
      </c>
      <c r="C312">
        <v>1</v>
      </c>
      <c r="D312" t="s">
        <v>20</v>
      </c>
      <c r="E312" t="s">
        <v>21</v>
      </c>
      <c r="F312" t="s">
        <v>502</v>
      </c>
      <c r="G312" t="s">
        <v>401</v>
      </c>
      <c r="H312">
        <v>27</v>
      </c>
      <c r="I312" t="s">
        <v>4</v>
      </c>
      <c r="J312">
        <v>12</v>
      </c>
    </row>
    <row r="313" spans="1:10" x14ac:dyDescent="0.25">
      <c r="A313">
        <v>1551740</v>
      </c>
      <c r="B313" t="s">
        <v>23</v>
      </c>
      <c r="C313">
        <v>1</v>
      </c>
      <c r="D313" t="s">
        <v>26</v>
      </c>
      <c r="E313" t="s">
        <v>27</v>
      </c>
      <c r="F313" t="s">
        <v>247</v>
      </c>
      <c r="G313" t="s">
        <v>402</v>
      </c>
      <c r="H313">
        <v>24</v>
      </c>
      <c r="I313" t="s">
        <v>9</v>
      </c>
      <c r="J313">
        <v>12</v>
      </c>
    </row>
    <row r="314" spans="1:10" x14ac:dyDescent="0.25">
      <c r="A314">
        <v>1552541</v>
      </c>
      <c r="B314" t="s">
        <v>23</v>
      </c>
      <c r="C314">
        <v>1</v>
      </c>
      <c r="D314" t="s">
        <v>99</v>
      </c>
      <c r="E314" t="s">
        <v>87</v>
      </c>
      <c r="F314" t="s">
        <v>553</v>
      </c>
      <c r="G314" t="s">
        <v>401</v>
      </c>
      <c r="H314">
        <v>35</v>
      </c>
      <c r="I314" t="s">
        <v>9</v>
      </c>
      <c r="J314">
        <v>12</v>
      </c>
    </row>
    <row r="315" spans="1:10" x14ac:dyDescent="0.25">
      <c r="A315">
        <v>1552732</v>
      </c>
      <c r="B315" t="s">
        <v>23</v>
      </c>
      <c r="C315">
        <v>1</v>
      </c>
      <c r="D315" t="s">
        <v>554</v>
      </c>
      <c r="E315" t="s">
        <v>73</v>
      </c>
      <c r="F315" t="s">
        <v>555</v>
      </c>
      <c r="G315" t="s">
        <v>402</v>
      </c>
      <c r="H315">
        <v>32</v>
      </c>
      <c r="I315" t="s">
        <v>4</v>
      </c>
      <c r="J315">
        <v>12</v>
      </c>
    </row>
    <row r="316" spans="1:10" x14ac:dyDescent="0.25">
      <c r="A316">
        <v>1553151</v>
      </c>
      <c r="B316" t="s">
        <v>23</v>
      </c>
      <c r="C316">
        <v>1</v>
      </c>
      <c r="D316" t="s">
        <v>17</v>
      </c>
      <c r="E316" t="s">
        <v>18</v>
      </c>
      <c r="F316" t="s">
        <v>556</v>
      </c>
      <c r="G316" t="s">
        <v>402</v>
      </c>
      <c r="H316">
        <v>39</v>
      </c>
      <c r="I316" t="s">
        <v>4</v>
      </c>
      <c r="J316">
        <v>12</v>
      </c>
    </row>
    <row r="317" spans="1:10" x14ac:dyDescent="0.25">
      <c r="A317">
        <v>1553269</v>
      </c>
      <c r="B317" t="s">
        <v>23</v>
      </c>
      <c r="C317">
        <v>1</v>
      </c>
      <c r="D317" t="s">
        <v>20</v>
      </c>
      <c r="E317" t="s">
        <v>21</v>
      </c>
      <c r="F317" t="s">
        <v>557</v>
      </c>
      <c r="G317" t="s">
        <v>401</v>
      </c>
      <c r="H317">
        <v>28</v>
      </c>
      <c r="I317" t="s">
        <v>4</v>
      </c>
      <c r="J317">
        <v>12</v>
      </c>
    </row>
    <row r="318" spans="1:10" x14ac:dyDescent="0.25">
      <c r="A318">
        <v>1553550</v>
      </c>
      <c r="B318" t="s">
        <v>23</v>
      </c>
      <c r="C318">
        <v>1</v>
      </c>
      <c r="D318" t="s">
        <v>26</v>
      </c>
      <c r="E318" t="s">
        <v>27</v>
      </c>
      <c r="F318" t="s">
        <v>558</v>
      </c>
      <c r="G318" t="s">
        <v>402</v>
      </c>
      <c r="H318">
        <v>23</v>
      </c>
      <c r="I318" t="s">
        <v>4</v>
      </c>
      <c r="J318">
        <v>12</v>
      </c>
    </row>
    <row r="319" spans="1:10" x14ac:dyDescent="0.25">
      <c r="A319">
        <v>1553693</v>
      </c>
      <c r="B319" t="s">
        <v>23</v>
      </c>
      <c r="C319">
        <v>1</v>
      </c>
      <c r="D319" t="s">
        <v>35</v>
      </c>
      <c r="E319" t="s">
        <v>7</v>
      </c>
      <c r="F319" t="s">
        <v>424</v>
      </c>
      <c r="G319" t="s">
        <v>402</v>
      </c>
      <c r="H319">
        <v>28</v>
      </c>
      <c r="I319" t="s">
        <v>4</v>
      </c>
      <c r="J319">
        <v>12</v>
      </c>
    </row>
    <row r="320" spans="1:10" x14ac:dyDescent="0.25">
      <c r="A320">
        <v>1554053</v>
      </c>
      <c r="B320" t="s">
        <v>23</v>
      </c>
      <c r="C320">
        <v>1</v>
      </c>
      <c r="D320" t="s">
        <v>55</v>
      </c>
      <c r="E320" t="s">
        <v>11</v>
      </c>
      <c r="F320" t="s">
        <v>56</v>
      </c>
      <c r="G320" t="s">
        <v>401</v>
      </c>
      <c r="H320">
        <v>32</v>
      </c>
      <c r="I320" t="s">
        <v>4</v>
      </c>
      <c r="J320">
        <v>12</v>
      </c>
    </row>
    <row r="321" spans="1:10" x14ac:dyDescent="0.25">
      <c r="A321">
        <v>1554077</v>
      </c>
      <c r="B321" t="s">
        <v>23</v>
      </c>
      <c r="C321">
        <v>1</v>
      </c>
      <c r="D321" t="s">
        <v>24</v>
      </c>
      <c r="E321" t="s">
        <v>7</v>
      </c>
      <c r="F321" t="s">
        <v>390</v>
      </c>
      <c r="G321" t="s">
        <v>401</v>
      </c>
      <c r="H321">
        <v>35</v>
      </c>
      <c r="I321" t="s">
        <v>4</v>
      </c>
      <c r="J321">
        <v>12</v>
      </c>
    </row>
    <row r="322" spans="1:10" x14ac:dyDescent="0.25">
      <c r="A322">
        <v>1554232</v>
      </c>
      <c r="B322" t="s">
        <v>23</v>
      </c>
      <c r="C322">
        <v>1</v>
      </c>
      <c r="D322" t="s">
        <v>6</v>
      </c>
      <c r="E322" t="s">
        <v>7</v>
      </c>
      <c r="F322" t="s">
        <v>559</v>
      </c>
      <c r="G322" t="s">
        <v>402</v>
      </c>
      <c r="H322">
        <v>31</v>
      </c>
      <c r="I322" t="s">
        <v>9</v>
      </c>
      <c r="J322">
        <v>12</v>
      </c>
    </row>
    <row r="323" spans="1:10" x14ac:dyDescent="0.25">
      <c r="A323">
        <v>1556015</v>
      </c>
      <c r="B323" t="s">
        <v>23</v>
      </c>
      <c r="C323">
        <v>1</v>
      </c>
      <c r="D323" t="s">
        <v>20</v>
      </c>
      <c r="E323" t="s">
        <v>21</v>
      </c>
      <c r="F323" t="s">
        <v>560</v>
      </c>
      <c r="G323" t="s">
        <v>402</v>
      </c>
      <c r="H323">
        <v>31</v>
      </c>
      <c r="I323" t="s">
        <v>4</v>
      </c>
      <c r="J323">
        <v>12</v>
      </c>
    </row>
    <row r="324" spans="1:10" x14ac:dyDescent="0.25">
      <c r="A324">
        <v>1572237</v>
      </c>
      <c r="B324" t="s">
        <v>23</v>
      </c>
      <c r="C324">
        <v>1</v>
      </c>
      <c r="D324" t="s">
        <v>24</v>
      </c>
      <c r="E324" t="s">
        <v>7</v>
      </c>
      <c r="F324" t="s">
        <v>192</v>
      </c>
      <c r="G324" t="s">
        <v>402</v>
      </c>
      <c r="H324">
        <v>39</v>
      </c>
      <c r="I324" t="s">
        <v>9</v>
      </c>
      <c r="J324">
        <v>12</v>
      </c>
    </row>
    <row r="325" spans="1:10" x14ac:dyDescent="0.25">
      <c r="A325">
        <v>1579623</v>
      </c>
      <c r="B325" t="s">
        <v>23</v>
      </c>
      <c r="C325">
        <v>1</v>
      </c>
      <c r="D325" t="s">
        <v>26</v>
      </c>
      <c r="E325" t="s">
        <v>27</v>
      </c>
      <c r="F325" t="s">
        <v>325</v>
      </c>
      <c r="G325" t="s">
        <v>401</v>
      </c>
      <c r="H325">
        <v>35</v>
      </c>
      <c r="I325" t="s">
        <v>4</v>
      </c>
      <c r="J325">
        <v>12</v>
      </c>
    </row>
    <row r="326" spans="1:10" x14ac:dyDescent="0.25">
      <c r="A326">
        <v>1581825</v>
      </c>
      <c r="B326" t="s">
        <v>23</v>
      </c>
      <c r="C326">
        <v>1</v>
      </c>
      <c r="D326" t="s">
        <v>42</v>
      </c>
      <c r="E326" t="s">
        <v>43</v>
      </c>
      <c r="F326" t="s">
        <v>91</v>
      </c>
      <c r="G326" t="s">
        <v>402</v>
      </c>
      <c r="H326">
        <v>28</v>
      </c>
      <c r="I326" t="s">
        <v>4</v>
      </c>
      <c r="J326">
        <v>12</v>
      </c>
    </row>
    <row r="327" spans="1:10" x14ac:dyDescent="0.25">
      <c r="A327">
        <v>1587233</v>
      </c>
      <c r="B327" t="s">
        <v>23</v>
      </c>
      <c r="C327">
        <v>1</v>
      </c>
      <c r="D327" t="s">
        <v>94</v>
      </c>
      <c r="E327" t="s">
        <v>70</v>
      </c>
      <c r="F327" t="s">
        <v>171</v>
      </c>
      <c r="G327" t="s">
        <v>402</v>
      </c>
      <c r="H327">
        <v>32</v>
      </c>
      <c r="I327" t="s">
        <v>4</v>
      </c>
      <c r="J327">
        <v>12</v>
      </c>
    </row>
    <row r="328" spans="1:10" x14ac:dyDescent="0.25">
      <c r="A328">
        <v>1587646</v>
      </c>
      <c r="B328" t="s">
        <v>23</v>
      </c>
      <c r="C328">
        <v>1</v>
      </c>
      <c r="D328" t="s">
        <v>26</v>
      </c>
      <c r="E328" t="s">
        <v>27</v>
      </c>
      <c r="F328" t="s">
        <v>522</v>
      </c>
      <c r="G328" t="s">
        <v>402</v>
      </c>
      <c r="H328">
        <v>39</v>
      </c>
      <c r="I328" t="s">
        <v>4</v>
      </c>
      <c r="J328">
        <v>12</v>
      </c>
    </row>
    <row r="329" spans="1:10" x14ac:dyDescent="0.25">
      <c r="A329">
        <v>1589159</v>
      </c>
      <c r="B329" t="s">
        <v>23</v>
      </c>
      <c r="C329">
        <v>1</v>
      </c>
      <c r="D329" t="s">
        <v>179</v>
      </c>
      <c r="E329" t="s">
        <v>7</v>
      </c>
      <c r="F329" t="s">
        <v>561</v>
      </c>
      <c r="G329" t="s">
        <v>401</v>
      </c>
      <c r="H329">
        <v>27</v>
      </c>
      <c r="I329" t="s">
        <v>4</v>
      </c>
      <c r="J329">
        <v>12</v>
      </c>
    </row>
    <row r="330" spans="1:10" x14ac:dyDescent="0.25">
      <c r="A330">
        <v>1589647</v>
      </c>
      <c r="B330" t="s">
        <v>23</v>
      </c>
      <c r="C330">
        <v>1</v>
      </c>
      <c r="D330" t="s">
        <v>24</v>
      </c>
      <c r="E330" t="s">
        <v>7</v>
      </c>
      <c r="F330" t="s">
        <v>40</v>
      </c>
      <c r="G330" t="s">
        <v>402</v>
      </c>
      <c r="H330">
        <v>39</v>
      </c>
      <c r="I330" t="s">
        <v>9</v>
      </c>
      <c r="J330">
        <v>12</v>
      </c>
    </row>
    <row r="331" spans="1:10" x14ac:dyDescent="0.25">
      <c r="A331">
        <v>1703319</v>
      </c>
      <c r="B331" t="s">
        <v>23</v>
      </c>
      <c r="C331">
        <v>1</v>
      </c>
      <c r="D331" t="s">
        <v>562</v>
      </c>
      <c r="E331" t="s">
        <v>73</v>
      </c>
      <c r="F331" t="s">
        <v>563</v>
      </c>
      <c r="G331" t="s">
        <v>402</v>
      </c>
      <c r="H331">
        <v>35</v>
      </c>
      <c r="I331" t="s">
        <v>4</v>
      </c>
      <c r="J331">
        <v>12</v>
      </c>
    </row>
    <row r="332" spans="1:10" x14ac:dyDescent="0.25">
      <c r="A332">
        <v>1703321</v>
      </c>
      <c r="B332" t="s">
        <v>23</v>
      </c>
      <c r="C332">
        <v>1</v>
      </c>
      <c r="D332" t="s">
        <v>562</v>
      </c>
      <c r="E332" t="s">
        <v>73</v>
      </c>
      <c r="F332" t="s">
        <v>563</v>
      </c>
      <c r="G332" t="s">
        <v>402</v>
      </c>
      <c r="H332">
        <v>39</v>
      </c>
      <c r="I332" t="s">
        <v>4</v>
      </c>
      <c r="J332">
        <v>12</v>
      </c>
    </row>
    <row r="333" spans="1:10" x14ac:dyDescent="0.25">
      <c r="A333">
        <v>1703824</v>
      </c>
      <c r="B333" t="s">
        <v>23</v>
      </c>
      <c r="C333">
        <v>1</v>
      </c>
      <c r="D333" t="s">
        <v>562</v>
      </c>
      <c r="E333" t="s">
        <v>73</v>
      </c>
      <c r="F333" t="s">
        <v>563</v>
      </c>
      <c r="G333" t="s">
        <v>402</v>
      </c>
      <c r="H333">
        <v>39</v>
      </c>
      <c r="I333" t="s">
        <v>4</v>
      </c>
      <c r="J333">
        <v>12</v>
      </c>
    </row>
    <row r="334" spans="1:10" x14ac:dyDescent="0.25">
      <c r="A334">
        <v>1703870</v>
      </c>
      <c r="B334" t="s">
        <v>23</v>
      </c>
      <c r="C334">
        <v>1</v>
      </c>
      <c r="D334" t="s">
        <v>24</v>
      </c>
      <c r="E334" t="s">
        <v>7</v>
      </c>
      <c r="F334" t="s">
        <v>30</v>
      </c>
      <c r="G334" t="s">
        <v>402</v>
      </c>
      <c r="H334">
        <v>26</v>
      </c>
      <c r="I334" t="s">
        <v>9</v>
      </c>
      <c r="J334">
        <v>12</v>
      </c>
    </row>
    <row r="335" spans="1:10" x14ac:dyDescent="0.25">
      <c r="A335">
        <v>1705425</v>
      </c>
      <c r="B335" t="s">
        <v>23</v>
      </c>
      <c r="C335">
        <v>1</v>
      </c>
      <c r="D335" t="s">
        <v>179</v>
      </c>
      <c r="E335" t="s">
        <v>7</v>
      </c>
      <c r="F335" t="s">
        <v>561</v>
      </c>
      <c r="G335" t="s">
        <v>402</v>
      </c>
      <c r="H335">
        <v>32</v>
      </c>
      <c r="I335" t="s">
        <v>4</v>
      </c>
      <c r="J335">
        <v>12</v>
      </c>
    </row>
    <row r="336" spans="1:10" x14ac:dyDescent="0.25">
      <c r="A336">
        <v>1712061</v>
      </c>
      <c r="B336" t="s">
        <v>23</v>
      </c>
      <c r="C336">
        <v>1</v>
      </c>
      <c r="D336" t="s">
        <v>24</v>
      </c>
      <c r="E336" t="s">
        <v>7</v>
      </c>
      <c r="F336" t="s">
        <v>255</v>
      </c>
      <c r="G336" t="s">
        <v>401</v>
      </c>
      <c r="H336">
        <v>28</v>
      </c>
      <c r="I336" t="s">
        <v>4</v>
      </c>
      <c r="J336">
        <v>12</v>
      </c>
    </row>
    <row r="337" spans="1:10" x14ac:dyDescent="0.25">
      <c r="A337">
        <v>1714300</v>
      </c>
      <c r="B337" t="s">
        <v>23</v>
      </c>
      <c r="C337">
        <v>1</v>
      </c>
      <c r="D337" t="s">
        <v>564</v>
      </c>
      <c r="E337" t="s">
        <v>43</v>
      </c>
      <c r="F337" t="s">
        <v>565</v>
      </c>
      <c r="G337" t="s">
        <v>401</v>
      </c>
      <c r="H337">
        <v>35</v>
      </c>
      <c r="I337" t="s">
        <v>4</v>
      </c>
      <c r="J337">
        <v>12</v>
      </c>
    </row>
    <row r="338" spans="1:10" x14ac:dyDescent="0.25">
      <c r="A338">
        <v>1718182</v>
      </c>
      <c r="B338" t="s">
        <v>13</v>
      </c>
      <c r="C338">
        <v>1</v>
      </c>
      <c r="D338" t="s">
        <v>566</v>
      </c>
      <c r="E338" t="s">
        <v>162</v>
      </c>
      <c r="F338" t="s">
        <v>567</v>
      </c>
      <c r="G338" t="s">
        <v>402</v>
      </c>
      <c r="H338">
        <v>28</v>
      </c>
      <c r="I338" t="s">
        <v>4</v>
      </c>
      <c r="J338">
        <v>12</v>
      </c>
    </row>
    <row r="339" spans="1:10" x14ac:dyDescent="0.25">
      <c r="A339">
        <v>1718183</v>
      </c>
      <c r="B339" t="s">
        <v>13</v>
      </c>
      <c r="C339">
        <v>1</v>
      </c>
      <c r="D339" t="s">
        <v>26</v>
      </c>
      <c r="E339" t="s">
        <v>27</v>
      </c>
      <c r="F339" t="s">
        <v>157</v>
      </c>
      <c r="G339" t="s">
        <v>402</v>
      </c>
      <c r="H339">
        <v>26</v>
      </c>
      <c r="I339" t="s">
        <v>4</v>
      </c>
      <c r="J339">
        <v>12</v>
      </c>
    </row>
    <row r="340" spans="1:10" x14ac:dyDescent="0.25">
      <c r="A340">
        <v>1718196</v>
      </c>
      <c r="B340" t="s">
        <v>13</v>
      </c>
      <c r="C340">
        <v>1</v>
      </c>
      <c r="D340" t="s">
        <v>17</v>
      </c>
      <c r="E340" t="s">
        <v>18</v>
      </c>
      <c r="F340" t="s">
        <v>303</v>
      </c>
      <c r="G340" t="s">
        <v>402</v>
      </c>
      <c r="H340">
        <v>31</v>
      </c>
      <c r="I340" t="s">
        <v>4</v>
      </c>
      <c r="J340">
        <v>12</v>
      </c>
    </row>
    <row r="341" spans="1:10" x14ac:dyDescent="0.25">
      <c r="A341">
        <v>1718197</v>
      </c>
      <c r="B341" t="s">
        <v>13</v>
      </c>
      <c r="C341">
        <v>1</v>
      </c>
      <c r="D341" t="s">
        <v>24</v>
      </c>
      <c r="E341" t="s">
        <v>7</v>
      </c>
      <c r="F341" t="s">
        <v>101</v>
      </c>
      <c r="G341" t="s">
        <v>402</v>
      </c>
      <c r="H341">
        <v>28</v>
      </c>
      <c r="I341" t="s">
        <v>4</v>
      </c>
      <c r="J341">
        <v>12</v>
      </c>
    </row>
    <row r="342" spans="1:10" x14ac:dyDescent="0.25">
      <c r="A342">
        <v>1718198</v>
      </c>
      <c r="B342" t="s">
        <v>13</v>
      </c>
      <c r="C342">
        <v>1</v>
      </c>
      <c r="D342" t="s">
        <v>31</v>
      </c>
      <c r="E342" t="s">
        <v>32</v>
      </c>
      <c r="F342" t="s">
        <v>473</v>
      </c>
      <c r="G342" t="s">
        <v>402</v>
      </c>
      <c r="H342">
        <v>32</v>
      </c>
      <c r="I342" t="s">
        <v>9</v>
      </c>
      <c r="J342">
        <v>12</v>
      </c>
    </row>
    <row r="343" spans="1:10" x14ac:dyDescent="0.25">
      <c r="A343">
        <v>1718202</v>
      </c>
      <c r="B343" t="s">
        <v>13</v>
      </c>
      <c r="C343">
        <v>1</v>
      </c>
      <c r="D343" t="s">
        <v>249</v>
      </c>
      <c r="E343" t="s">
        <v>70</v>
      </c>
      <c r="F343" t="s">
        <v>250</v>
      </c>
      <c r="G343" t="s">
        <v>401</v>
      </c>
      <c r="H343">
        <v>28</v>
      </c>
      <c r="I343" t="s">
        <v>4</v>
      </c>
      <c r="J343">
        <v>12</v>
      </c>
    </row>
    <row r="344" spans="1:10" x14ac:dyDescent="0.25">
      <c r="A344">
        <v>1718205</v>
      </c>
      <c r="B344" t="s">
        <v>13</v>
      </c>
      <c r="C344">
        <v>1</v>
      </c>
      <c r="D344" t="s">
        <v>55</v>
      </c>
      <c r="E344" t="s">
        <v>11</v>
      </c>
      <c r="F344" t="s">
        <v>265</v>
      </c>
      <c r="G344" t="s">
        <v>401</v>
      </c>
      <c r="H344">
        <v>27</v>
      </c>
      <c r="I344" t="s">
        <v>4</v>
      </c>
      <c r="J344">
        <v>12</v>
      </c>
    </row>
    <row r="345" spans="1:10" x14ac:dyDescent="0.25">
      <c r="A345">
        <v>1718206</v>
      </c>
      <c r="B345" t="s">
        <v>13</v>
      </c>
      <c r="C345">
        <v>1</v>
      </c>
      <c r="D345" t="s">
        <v>568</v>
      </c>
      <c r="E345" t="s">
        <v>63</v>
      </c>
      <c r="F345" t="s">
        <v>569</v>
      </c>
      <c r="G345" t="s">
        <v>401</v>
      </c>
      <c r="H345">
        <v>31</v>
      </c>
      <c r="I345" t="s">
        <v>4</v>
      </c>
      <c r="J345">
        <v>12</v>
      </c>
    </row>
    <row r="346" spans="1:10" x14ac:dyDescent="0.25">
      <c r="A346">
        <v>1718207</v>
      </c>
      <c r="B346" t="s">
        <v>13</v>
      </c>
      <c r="C346">
        <v>1</v>
      </c>
      <c r="D346" t="s">
        <v>570</v>
      </c>
      <c r="E346" t="s">
        <v>18</v>
      </c>
      <c r="F346" t="s">
        <v>571</v>
      </c>
      <c r="G346" t="s">
        <v>402</v>
      </c>
      <c r="H346">
        <v>32</v>
      </c>
      <c r="I346" t="s">
        <v>4</v>
      </c>
      <c r="J346">
        <v>12</v>
      </c>
    </row>
    <row r="347" spans="1:10" x14ac:dyDescent="0.25">
      <c r="A347">
        <v>1718208</v>
      </c>
      <c r="B347" t="s">
        <v>13</v>
      </c>
      <c r="C347">
        <v>1</v>
      </c>
      <c r="D347" t="s">
        <v>24</v>
      </c>
      <c r="E347" t="s">
        <v>7</v>
      </c>
      <c r="F347" t="s">
        <v>141</v>
      </c>
      <c r="G347" t="s">
        <v>401</v>
      </c>
      <c r="H347">
        <v>31</v>
      </c>
      <c r="I347" t="s">
        <v>4</v>
      </c>
      <c r="J347">
        <v>12</v>
      </c>
    </row>
    <row r="348" spans="1:10" x14ac:dyDescent="0.25">
      <c r="A348">
        <v>1718211</v>
      </c>
      <c r="B348" t="s">
        <v>13</v>
      </c>
      <c r="C348">
        <v>1</v>
      </c>
      <c r="D348" t="s">
        <v>62</v>
      </c>
      <c r="E348" t="s">
        <v>63</v>
      </c>
      <c r="F348" t="s">
        <v>64</v>
      </c>
      <c r="G348" t="s">
        <v>402</v>
      </c>
      <c r="H348">
        <v>48</v>
      </c>
      <c r="I348" t="s">
        <v>4</v>
      </c>
      <c r="J348">
        <v>12</v>
      </c>
    </row>
    <row r="349" spans="1:10" x14ac:dyDescent="0.25">
      <c r="A349">
        <v>1718213</v>
      </c>
      <c r="B349" t="s">
        <v>13</v>
      </c>
      <c r="C349">
        <v>1</v>
      </c>
      <c r="D349" t="s">
        <v>20</v>
      </c>
      <c r="E349" t="s">
        <v>21</v>
      </c>
      <c r="F349" t="s">
        <v>487</v>
      </c>
      <c r="G349" t="s">
        <v>401</v>
      </c>
      <c r="H349">
        <v>26</v>
      </c>
      <c r="I349" t="s">
        <v>4</v>
      </c>
      <c r="J349">
        <v>12</v>
      </c>
    </row>
    <row r="350" spans="1:10" x14ac:dyDescent="0.25">
      <c r="A350">
        <v>1718214</v>
      </c>
      <c r="B350" t="s">
        <v>13</v>
      </c>
      <c r="C350">
        <v>1</v>
      </c>
      <c r="D350" t="s">
        <v>572</v>
      </c>
      <c r="E350" t="s">
        <v>43</v>
      </c>
      <c r="F350" t="s">
        <v>573</v>
      </c>
      <c r="G350" t="s">
        <v>401</v>
      </c>
      <c r="H350">
        <v>39</v>
      </c>
      <c r="I350" t="s">
        <v>4</v>
      </c>
      <c r="J350">
        <v>12</v>
      </c>
    </row>
    <row r="351" spans="1:10" x14ac:dyDescent="0.25">
      <c r="A351">
        <v>1718215</v>
      </c>
      <c r="B351" t="s">
        <v>13</v>
      </c>
      <c r="C351">
        <v>1</v>
      </c>
      <c r="D351" t="s">
        <v>24</v>
      </c>
      <c r="E351" t="s">
        <v>7</v>
      </c>
      <c r="F351" t="s">
        <v>38</v>
      </c>
      <c r="G351" t="s">
        <v>402</v>
      </c>
      <c r="H351">
        <v>39</v>
      </c>
      <c r="I351" t="s">
        <v>9</v>
      </c>
      <c r="J351">
        <v>12</v>
      </c>
    </row>
    <row r="352" spans="1:10" x14ac:dyDescent="0.25">
      <c r="A352">
        <v>1718216</v>
      </c>
      <c r="B352" t="s">
        <v>13</v>
      </c>
      <c r="C352">
        <v>1</v>
      </c>
      <c r="D352" t="s">
        <v>31</v>
      </c>
      <c r="E352" t="s">
        <v>32</v>
      </c>
      <c r="F352" t="s">
        <v>154</v>
      </c>
      <c r="G352" t="s">
        <v>401</v>
      </c>
      <c r="H352">
        <v>28</v>
      </c>
      <c r="I352" t="s">
        <v>4</v>
      </c>
      <c r="J352">
        <v>12</v>
      </c>
    </row>
    <row r="353" spans="1:10" x14ac:dyDescent="0.25">
      <c r="A353">
        <v>1718220</v>
      </c>
      <c r="B353" t="s">
        <v>13</v>
      </c>
      <c r="C353">
        <v>1</v>
      </c>
      <c r="D353" t="s">
        <v>26</v>
      </c>
      <c r="E353" t="s">
        <v>27</v>
      </c>
      <c r="F353" t="s">
        <v>574</v>
      </c>
      <c r="G353" t="s">
        <v>402</v>
      </c>
      <c r="H353">
        <v>32</v>
      </c>
      <c r="I353" t="s">
        <v>4</v>
      </c>
      <c r="J353">
        <v>12</v>
      </c>
    </row>
    <row r="354" spans="1:10" x14ac:dyDescent="0.25">
      <c r="A354">
        <v>1718221</v>
      </c>
      <c r="B354" t="s">
        <v>13</v>
      </c>
      <c r="C354">
        <v>1</v>
      </c>
      <c r="D354" t="s">
        <v>24</v>
      </c>
      <c r="E354" t="s">
        <v>7</v>
      </c>
      <c r="F354" t="s">
        <v>251</v>
      </c>
      <c r="G354" t="s">
        <v>401</v>
      </c>
      <c r="H354">
        <v>32</v>
      </c>
      <c r="I354" t="s">
        <v>4</v>
      </c>
      <c r="J354">
        <v>12</v>
      </c>
    </row>
    <row r="355" spans="1:10" x14ac:dyDescent="0.25">
      <c r="A355">
        <v>1718229</v>
      </c>
      <c r="B355" t="s">
        <v>13</v>
      </c>
      <c r="C355">
        <v>1</v>
      </c>
      <c r="D355" t="s">
        <v>24</v>
      </c>
      <c r="E355" t="s">
        <v>7</v>
      </c>
      <c r="F355" t="s">
        <v>124</v>
      </c>
      <c r="G355" t="s">
        <v>402</v>
      </c>
      <c r="H355">
        <v>26</v>
      </c>
      <c r="I355" t="s">
        <v>4</v>
      </c>
      <c r="J355">
        <v>12</v>
      </c>
    </row>
    <row r="356" spans="1:10" x14ac:dyDescent="0.25">
      <c r="A356">
        <v>1718231</v>
      </c>
      <c r="B356" t="s">
        <v>13</v>
      </c>
      <c r="C356">
        <v>1</v>
      </c>
      <c r="D356" t="s">
        <v>575</v>
      </c>
      <c r="E356" t="s">
        <v>70</v>
      </c>
      <c r="F356" t="s">
        <v>106</v>
      </c>
      <c r="G356" t="s">
        <v>402</v>
      </c>
      <c r="H356">
        <v>31</v>
      </c>
      <c r="I356" t="s">
        <v>4</v>
      </c>
      <c r="J356">
        <v>12</v>
      </c>
    </row>
    <row r="357" spans="1:10" x14ac:dyDescent="0.25">
      <c r="A357">
        <v>1718232</v>
      </c>
      <c r="B357" t="s">
        <v>13</v>
      </c>
      <c r="C357">
        <v>1</v>
      </c>
      <c r="D357" t="s">
        <v>17</v>
      </c>
      <c r="E357" t="s">
        <v>18</v>
      </c>
      <c r="F357" t="s">
        <v>460</v>
      </c>
      <c r="G357" t="s">
        <v>401</v>
      </c>
      <c r="H357">
        <v>32</v>
      </c>
      <c r="I357" t="s">
        <v>4</v>
      </c>
      <c r="J357">
        <v>12</v>
      </c>
    </row>
    <row r="358" spans="1:10" x14ac:dyDescent="0.25">
      <c r="A358">
        <v>1718235</v>
      </c>
      <c r="B358" t="s">
        <v>13</v>
      </c>
      <c r="C358">
        <v>1</v>
      </c>
      <c r="D358" t="s">
        <v>81</v>
      </c>
      <c r="E358" t="s">
        <v>73</v>
      </c>
      <c r="F358" t="s">
        <v>500</v>
      </c>
      <c r="G358" t="s">
        <v>402</v>
      </c>
      <c r="H358">
        <v>32</v>
      </c>
      <c r="I358" t="s">
        <v>4</v>
      </c>
      <c r="J358">
        <v>12</v>
      </c>
    </row>
    <row r="359" spans="1:10" x14ac:dyDescent="0.25">
      <c r="A359">
        <v>1555062</v>
      </c>
      <c r="B359" t="s">
        <v>13</v>
      </c>
      <c r="C359">
        <v>1</v>
      </c>
      <c r="D359" t="s">
        <v>24</v>
      </c>
      <c r="E359" t="s">
        <v>7</v>
      </c>
      <c r="F359" t="s">
        <v>141</v>
      </c>
      <c r="G359" t="s">
        <v>402</v>
      </c>
      <c r="H359">
        <v>24</v>
      </c>
      <c r="I359" t="s">
        <v>4</v>
      </c>
      <c r="J359">
        <v>12</v>
      </c>
    </row>
    <row r="360" spans="1:10" x14ac:dyDescent="0.25">
      <c r="A360">
        <v>1705396</v>
      </c>
      <c r="B360" t="s">
        <v>13</v>
      </c>
      <c r="C360">
        <v>1</v>
      </c>
      <c r="D360" t="s">
        <v>543</v>
      </c>
      <c r="E360" t="s">
        <v>63</v>
      </c>
      <c r="F360" t="s">
        <v>576</v>
      </c>
      <c r="G360" t="s">
        <v>402</v>
      </c>
      <c r="H360">
        <v>32</v>
      </c>
      <c r="I360" t="s">
        <v>9</v>
      </c>
      <c r="J360">
        <v>12</v>
      </c>
    </row>
    <row r="361" spans="1:10" x14ac:dyDescent="0.25">
      <c r="A361">
        <v>1712177</v>
      </c>
      <c r="B361" t="s">
        <v>13</v>
      </c>
      <c r="C361">
        <v>1</v>
      </c>
      <c r="D361" t="s">
        <v>24</v>
      </c>
      <c r="E361" t="s">
        <v>7</v>
      </c>
      <c r="F361" t="s">
        <v>577</v>
      </c>
      <c r="G361" t="s">
        <v>402</v>
      </c>
      <c r="H361">
        <v>39</v>
      </c>
      <c r="I361" t="s">
        <v>4</v>
      </c>
      <c r="J361">
        <v>12</v>
      </c>
    </row>
    <row r="362" spans="1:10" x14ac:dyDescent="0.25">
      <c r="A362">
        <v>1718307</v>
      </c>
      <c r="B362" t="s">
        <v>13</v>
      </c>
      <c r="C362">
        <v>1</v>
      </c>
      <c r="D362" t="s">
        <v>81</v>
      </c>
      <c r="E362" t="s">
        <v>73</v>
      </c>
      <c r="F362" t="s">
        <v>387</v>
      </c>
      <c r="G362" t="s">
        <v>402</v>
      </c>
      <c r="H362">
        <v>32</v>
      </c>
      <c r="I362" t="s">
        <v>4</v>
      </c>
      <c r="J362">
        <v>12</v>
      </c>
    </row>
    <row r="363" spans="1:10" x14ac:dyDescent="0.25">
      <c r="A363">
        <v>1718308</v>
      </c>
      <c r="B363" t="s">
        <v>13</v>
      </c>
      <c r="C363">
        <v>1</v>
      </c>
      <c r="D363" t="s">
        <v>81</v>
      </c>
      <c r="E363" t="s">
        <v>73</v>
      </c>
      <c r="F363" t="s">
        <v>387</v>
      </c>
      <c r="G363" t="s">
        <v>401</v>
      </c>
      <c r="H363">
        <v>27</v>
      </c>
      <c r="I363" t="s">
        <v>4</v>
      </c>
      <c r="J363">
        <v>12</v>
      </c>
    </row>
    <row r="364" spans="1:10" x14ac:dyDescent="0.25">
      <c r="A364">
        <v>1718309</v>
      </c>
      <c r="B364" t="s">
        <v>13</v>
      </c>
      <c r="C364">
        <v>1</v>
      </c>
      <c r="D364" t="s">
        <v>81</v>
      </c>
      <c r="E364" t="s">
        <v>73</v>
      </c>
      <c r="F364" t="s">
        <v>387</v>
      </c>
      <c r="G364" t="s">
        <v>401</v>
      </c>
      <c r="H364">
        <v>48</v>
      </c>
      <c r="I364" t="s">
        <v>4</v>
      </c>
      <c r="J364">
        <v>12</v>
      </c>
    </row>
    <row r="365" spans="1:10" x14ac:dyDescent="0.25">
      <c r="A365">
        <v>1718310</v>
      </c>
      <c r="B365" t="s">
        <v>13</v>
      </c>
      <c r="C365">
        <v>1</v>
      </c>
      <c r="D365" t="s">
        <v>292</v>
      </c>
      <c r="E365" t="s">
        <v>77</v>
      </c>
      <c r="F365" t="s">
        <v>578</v>
      </c>
      <c r="G365" t="s">
        <v>402</v>
      </c>
      <c r="H365">
        <v>23</v>
      </c>
      <c r="I365" t="s">
        <v>4</v>
      </c>
      <c r="J365">
        <v>12</v>
      </c>
    </row>
    <row r="366" spans="1:10" x14ac:dyDescent="0.25">
      <c r="A366">
        <v>1718311</v>
      </c>
      <c r="B366" t="s">
        <v>13</v>
      </c>
      <c r="C366">
        <v>1</v>
      </c>
      <c r="D366" t="s">
        <v>81</v>
      </c>
      <c r="E366" t="s">
        <v>73</v>
      </c>
      <c r="F366" t="s">
        <v>387</v>
      </c>
      <c r="G366" t="s">
        <v>401</v>
      </c>
      <c r="H366">
        <v>24</v>
      </c>
      <c r="I366" t="s">
        <v>4</v>
      </c>
      <c r="J366">
        <v>12</v>
      </c>
    </row>
    <row r="367" spans="1:10" x14ac:dyDescent="0.25">
      <c r="A367">
        <v>1718312</v>
      </c>
      <c r="B367" t="s">
        <v>13</v>
      </c>
      <c r="C367">
        <v>1</v>
      </c>
      <c r="D367" t="s">
        <v>81</v>
      </c>
      <c r="E367" t="s">
        <v>73</v>
      </c>
      <c r="F367" t="s">
        <v>387</v>
      </c>
      <c r="G367" t="s">
        <v>402</v>
      </c>
      <c r="H367">
        <v>32</v>
      </c>
      <c r="I367" t="s">
        <v>4</v>
      </c>
      <c r="J367">
        <v>12</v>
      </c>
    </row>
    <row r="368" spans="1:10" x14ac:dyDescent="0.25">
      <c r="A368">
        <v>1718313</v>
      </c>
      <c r="B368" t="s">
        <v>13</v>
      </c>
      <c r="C368">
        <v>1</v>
      </c>
      <c r="D368" t="s">
        <v>81</v>
      </c>
      <c r="E368" t="s">
        <v>73</v>
      </c>
      <c r="F368" t="s">
        <v>387</v>
      </c>
      <c r="G368" t="s">
        <v>401</v>
      </c>
      <c r="H368">
        <v>28</v>
      </c>
      <c r="I368" t="s">
        <v>4</v>
      </c>
      <c r="J368">
        <v>12</v>
      </c>
    </row>
    <row r="369" spans="1:10" x14ac:dyDescent="0.25">
      <c r="A369">
        <v>1718314</v>
      </c>
      <c r="B369" t="s">
        <v>13</v>
      </c>
      <c r="C369">
        <v>1</v>
      </c>
      <c r="D369" t="s">
        <v>81</v>
      </c>
      <c r="E369" t="s">
        <v>73</v>
      </c>
      <c r="F369" t="s">
        <v>387</v>
      </c>
      <c r="G369" t="s">
        <v>401</v>
      </c>
      <c r="H369">
        <v>32</v>
      </c>
      <c r="I369" t="s">
        <v>4</v>
      </c>
      <c r="J369">
        <v>12</v>
      </c>
    </row>
    <row r="370" spans="1:10" x14ac:dyDescent="0.25">
      <c r="A370">
        <v>1718315</v>
      </c>
      <c r="B370" t="s">
        <v>13</v>
      </c>
      <c r="C370">
        <v>1</v>
      </c>
      <c r="D370" t="s">
        <v>17</v>
      </c>
      <c r="E370" t="s">
        <v>18</v>
      </c>
      <c r="F370" t="s">
        <v>420</v>
      </c>
      <c r="G370" t="s">
        <v>402</v>
      </c>
      <c r="H370">
        <v>39</v>
      </c>
      <c r="I370" t="s">
        <v>4</v>
      </c>
      <c r="J370">
        <v>12</v>
      </c>
    </row>
    <row r="371" spans="1:10" x14ac:dyDescent="0.25">
      <c r="A371">
        <v>1718316</v>
      </c>
      <c r="B371" t="s">
        <v>13</v>
      </c>
      <c r="C371">
        <v>1</v>
      </c>
      <c r="D371" t="s">
        <v>81</v>
      </c>
      <c r="E371" t="s">
        <v>73</v>
      </c>
      <c r="F371" t="s">
        <v>387</v>
      </c>
      <c r="G371" t="s">
        <v>401</v>
      </c>
      <c r="H371">
        <v>26</v>
      </c>
      <c r="I371" t="s">
        <v>4</v>
      </c>
      <c r="J371">
        <v>12</v>
      </c>
    </row>
    <row r="372" spans="1:10" x14ac:dyDescent="0.25">
      <c r="A372">
        <v>1718317</v>
      </c>
      <c r="B372" t="s">
        <v>13</v>
      </c>
      <c r="C372">
        <v>1</v>
      </c>
      <c r="D372" t="s">
        <v>81</v>
      </c>
      <c r="E372" t="s">
        <v>73</v>
      </c>
      <c r="F372" t="s">
        <v>387</v>
      </c>
      <c r="G372" t="s">
        <v>402</v>
      </c>
      <c r="H372">
        <v>39</v>
      </c>
      <c r="I372" t="s">
        <v>4</v>
      </c>
      <c r="J372">
        <v>12</v>
      </c>
    </row>
    <row r="373" spans="1:10" x14ac:dyDescent="0.25">
      <c r="A373">
        <v>1718318</v>
      </c>
      <c r="B373" t="s">
        <v>13</v>
      </c>
      <c r="C373">
        <v>1</v>
      </c>
      <c r="D373" t="s">
        <v>81</v>
      </c>
      <c r="E373" t="s">
        <v>73</v>
      </c>
      <c r="F373" t="s">
        <v>387</v>
      </c>
      <c r="G373" t="s">
        <v>401</v>
      </c>
      <c r="H373">
        <v>27</v>
      </c>
      <c r="I373" t="s">
        <v>4</v>
      </c>
      <c r="J373">
        <v>12</v>
      </c>
    </row>
    <row r="374" spans="1:10" x14ac:dyDescent="0.25">
      <c r="A374">
        <v>1718319</v>
      </c>
      <c r="B374" t="s">
        <v>13</v>
      </c>
      <c r="C374">
        <v>1</v>
      </c>
      <c r="D374" t="s">
        <v>81</v>
      </c>
      <c r="E374" t="s">
        <v>73</v>
      </c>
      <c r="F374" t="s">
        <v>387</v>
      </c>
      <c r="G374" t="s">
        <v>401</v>
      </c>
      <c r="H374">
        <v>32</v>
      </c>
      <c r="I374" t="s">
        <v>4</v>
      </c>
      <c r="J374">
        <v>12</v>
      </c>
    </row>
    <row r="375" spans="1:10" x14ac:dyDescent="0.25">
      <c r="A375">
        <v>1718320</v>
      </c>
      <c r="B375" t="s">
        <v>13</v>
      </c>
      <c r="C375">
        <v>1</v>
      </c>
      <c r="D375" t="s">
        <v>81</v>
      </c>
      <c r="E375" t="s">
        <v>73</v>
      </c>
      <c r="F375" t="s">
        <v>387</v>
      </c>
      <c r="G375" t="s">
        <v>401</v>
      </c>
      <c r="H375">
        <v>35</v>
      </c>
      <c r="I375" t="s">
        <v>4</v>
      </c>
      <c r="J375">
        <v>12</v>
      </c>
    </row>
    <row r="376" spans="1:10" x14ac:dyDescent="0.25">
      <c r="A376">
        <v>1718321</v>
      </c>
      <c r="B376" t="s">
        <v>13</v>
      </c>
      <c r="C376">
        <v>1</v>
      </c>
      <c r="D376" t="s">
        <v>81</v>
      </c>
      <c r="E376" t="s">
        <v>73</v>
      </c>
      <c r="F376" t="s">
        <v>119</v>
      </c>
      <c r="G376" t="s">
        <v>401</v>
      </c>
      <c r="H376">
        <v>32</v>
      </c>
      <c r="I376" t="s">
        <v>4</v>
      </c>
      <c r="J376">
        <v>12</v>
      </c>
    </row>
    <row r="377" spans="1:10" x14ac:dyDescent="0.25">
      <c r="A377">
        <v>1718322</v>
      </c>
      <c r="B377" t="s">
        <v>13</v>
      </c>
      <c r="C377">
        <v>1</v>
      </c>
      <c r="D377" t="s">
        <v>81</v>
      </c>
      <c r="E377" t="s">
        <v>73</v>
      </c>
      <c r="F377" t="s">
        <v>387</v>
      </c>
      <c r="G377" t="s">
        <v>402</v>
      </c>
      <c r="H377">
        <v>39</v>
      </c>
      <c r="I377" t="s">
        <v>4</v>
      </c>
      <c r="J377">
        <v>12</v>
      </c>
    </row>
    <row r="378" spans="1:10" x14ac:dyDescent="0.25">
      <c r="A378">
        <v>1718323</v>
      </c>
      <c r="B378" t="s">
        <v>13</v>
      </c>
      <c r="C378">
        <v>1</v>
      </c>
      <c r="D378" t="s">
        <v>17</v>
      </c>
      <c r="E378" t="s">
        <v>18</v>
      </c>
      <c r="F378" t="s">
        <v>142</v>
      </c>
      <c r="G378" t="s">
        <v>402</v>
      </c>
      <c r="H378">
        <v>31</v>
      </c>
      <c r="I378" t="s">
        <v>9</v>
      </c>
      <c r="J378">
        <v>12</v>
      </c>
    </row>
    <row r="379" spans="1:10" x14ac:dyDescent="0.25">
      <c r="A379">
        <v>1718324</v>
      </c>
      <c r="B379" t="s">
        <v>13</v>
      </c>
      <c r="C379">
        <v>1</v>
      </c>
      <c r="D379" t="s">
        <v>81</v>
      </c>
      <c r="E379" t="s">
        <v>73</v>
      </c>
      <c r="F379" t="s">
        <v>387</v>
      </c>
      <c r="G379" t="s">
        <v>402</v>
      </c>
      <c r="H379">
        <v>24</v>
      </c>
      <c r="I379" t="s">
        <v>4</v>
      </c>
      <c r="J379">
        <v>12</v>
      </c>
    </row>
    <row r="380" spans="1:10" x14ac:dyDescent="0.25">
      <c r="A380">
        <v>1718325</v>
      </c>
      <c r="B380" t="s">
        <v>13</v>
      </c>
      <c r="C380">
        <v>1</v>
      </c>
      <c r="D380" t="s">
        <v>81</v>
      </c>
      <c r="E380" t="s">
        <v>73</v>
      </c>
      <c r="F380" t="s">
        <v>387</v>
      </c>
      <c r="G380" t="s">
        <v>401</v>
      </c>
      <c r="H380">
        <v>39</v>
      </c>
      <c r="I380" t="s">
        <v>4</v>
      </c>
      <c r="J380">
        <v>12</v>
      </c>
    </row>
    <row r="381" spans="1:10" x14ac:dyDescent="0.25">
      <c r="A381">
        <v>1718326</v>
      </c>
      <c r="B381" t="s">
        <v>13</v>
      </c>
      <c r="C381">
        <v>1</v>
      </c>
      <c r="D381" t="s">
        <v>81</v>
      </c>
      <c r="E381" t="s">
        <v>73</v>
      </c>
      <c r="F381" t="s">
        <v>387</v>
      </c>
      <c r="G381" t="s">
        <v>401</v>
      </c>
      <c r="H381">
        <v>24</v>
      </c>
      <c r="I381" t="s">
        <v>4</v>
      </c>
      <c r="J381">
        <v>12</v>
      </c>
    </row>
    <row r="382" spans="1:10" x14ac:dyDescent="0.25">
      <c r="A382">
        <v>1718327</v>
      </c>
      <c r="B382" t="s">
        <v>13</v>
      </c>
      <c r="C382">
        <v>1</v>
      </c>
      <c r="D382" t="s">
        <v>81</v>
      </c>
      <c r="E382" t="s">
        <v>73</v>
      </c>
      <c r="F382" t="s">
        <v>387</v>
      </c>
      <c r="G382" t="s">
        <v>401</v>
      </c>
      <c r="H382">
        <v>31</v>
      </c>
      <c r="I382" t="s">
        <v>4</v>
      </c>
      <c r="J382">
        <v>12</v>
      </c>
    </row>
    <row r="383" spans="1:10" x14ac:dyDescent="0.25">
      <c r="A383">
        <v>1718328</v>
      </c>
      <c r="B383" t="s">
        <v>13</v>
      </c>
      <c r="C383">
        <v>1</v>
      </c>
      <c r="D383" t="s">
        <v>81</v>
      </c>
      <c r="E383" t="s">
        <v>73</v>
      </c>
      <c r="F383" t="s">
        <v>387</v>
      </c>
      <c r="G383" t="s">
        <v>401</v>
      </c>
      <c r="H383">
        <v>27</v>
      </c>
      <c r="I383" t="s">
        <v>4</v>
      </c>
      <c r="J383">
        <v>12</v>
      </c>
    </row>
    <row r="384" spans="1:10" x14ac:dyDescent="0.25">
      <c r="A384">
        <v>1718329</v>
      </c>
      <c r="B384" t="s">
        <v>13</v>
      </c>
      <c r="C384">
        <v>1</v>
      </c>
      <c r="D384" t="s">
        <v>81</v>
      </c>
      <c r="E384" t="s">
        <v>73</v>
      </c>
      <c r="F384" t="s">
        <v>387</v>
      </c>
      <c r="G384" t="s">
        <v>401</v>
      </c>
      <c r="H384">
        <v>28</v>
      </c>
      <c r="I384" t="s">
        <v>4</v>
      </c>
      <c r="J384">
        <v>12</v>
      </c>
    </row>
    <row r="385" spans="1:10" x14ac:dyDescent="0.25">
      <c r="A385">
        <v>1718330</v>
      </c>
      <c r="B385" t="s">
        <v>13</v>
      </c>
      <c r="C385">
        <v>1</v>
      </c>
      <c r="D385" t="s">
        <v>81</v>
      </c>
      <c r="E385" t="s">
        <v>73</v>
      </c>
      <c r="F385" t="s">
        <v>387</v>
      </c>
      <c r="G385" t="s">
        <v>401</v>
      </c>
      <c r="H385">
        <v>28</v>
      </c>
      <c r="I385" t="s">
        <v>4</v>
      </c>
      <c r="J385">
        <v>12</v>
      </c>
    </row>
    <row r="386" spans="1:10" x14ac:dyDescent="0.25">
      <c r="A386">
        <v>1718331</v>
      </c>
      <c r="B386" t="s">
        <v>13</v>
      </c>
      <c r="C386">
        <v>1</v>
      </c>
      <c r="D386" t="s">
        <v>81</v>
      </c>
      <c r="E386" t="s">
        <v>73</v>
      </c>
      <c r="F386" t="s">
        <v>387</v>
      </c>
      <c r="G386" t="s">
        <v>402</v>
      </c>
      <c r="H386">
        <v>27</v>
      </c>
      <c r="I386" t="s">
        <v>4</v>
      </c>
      <c r="J386">
        <v>12</v>
      </c>
    </row>
    <row r="387" spans="1:10" x14ac:dyDescent="0.25">
      <c r="A387">
        <v>1718332</v>
      </c>
      <c r="B387" t="s">
        <v>13</v>
      </c>
      <c r="C387">
        <v>1</v>
      </c>
      <c r="D387" t="s">
        <v>81</v>
      </c>
      <c r="E387" t="s">
        <v>73</v>
      </c>
      <c r="F387" t="s">
        <v>387</v>
      </c>
      <c r="G387" t="s">
        <v>401</v>
      </c>
      <c r="H387">
        <v>27</v>
      </c>
      <c r="I387" t="s">
        <v>4</v>
      </c>
      <c r="J387">
        <v>12</v>
      </c>
    </row>
    <row r="388" spans="1:10" x14ac:dyDescent="0.25">
      <c r="A388">
        <v>1718333</v>
      </c>
      <c r="B388" t="s">
        <v>13</v>
      </c>
      <c r="C388">
        <v>1</v>
      </c>
      <c r="D388" t="s">
        <v>42</v>
      </c>
      <c r="E388" t="s">
        <v>43</v>
      </c>
      <c r="F388" t="s">
        <v>103</v>
      </c>
      <c r="G388" t="s">
        <v>401</v>
      </c>
      <c r="H388">
        <v>27</v>
      </c>
      <c r="I388" t="s">
        <v>4</v>
      </c>
      <c r="J388">
        <v>12</v>
      </c>
    </row>
    <row r="389" spans="1:10" x14ac:dyDescent="0.25">
      <c r="A389">
        <v>1718334</v>
      </c>
      <c r="B389" t="s">
        <v>13</v>
      </c>
      <c r="C389">
        <v>1</v>
      </c>
      <c r="D389" t="s">
        <v>51</v>
      </c>
      <c r="E389" t="s">
        <v>7</v>
      </c>
      <c r="F389" t="s">
        <v>579</v>
      </c>
      <c r="G389" t="s">
        <v>402</v>
      </c>
      <c r="H389">
        <v>24</v>
      </c>
      <c r="I389" t="s">
        <v>4</v>
      </c>
      <c r="J389">
        <v>12</v>
      </c>
    </row>
    <row r="390" spans="1:10" x14ac:dyDescent="0.25">
      <c r="A390">
        <v>1718335</v>
      </c>
      <c r="B390" t="s">
        <v>13</v>
      </c>
      <c r="C390">
        <v>1</v>
      </c>
      <c r="D390" t="s">
        <v>24</v>
      </c>
      <c r="E390" t="s">
        <v>7</v>
      </c>
      <c r="F390" t="s">
        <v>25</v>
      </c>
      <c r="G390" t="s">
        <v>402</v>
      </c>
      <c r="H390">
        <v>23</v>
      </c>
      <c r="I390" t="s">
        <v>4</v>
      </c>
      <c r="J390">
        <v>12</v>
      </c>
    </row>
    <row r="391" spans="1:10" x14ac:dyDescent="0.25">
      <c r="A391">
        <v>1704110</v>
      </c>
      <c r="B391" t="s">
        <v>23</v>
      </c>
      <c r="C391">
        <v>1</v>
      </c>
      <c r="D391" t="s">
        <v>24</v>
      </c>
      <c r="E391" t="s">
        <v>7</v>
      </c>
      <c r="F391" t="s">
        <v>417</v>
      </c>
      <c r="G391" t="s">
        <v>402</v>
      </c>
      <c r="H391">
        <v>28</v>
      </c>
      <c r="I391" t="s">
        <v>4</v>
      </c>
      <c r="J391">
        <v>3</v>
      </c>
    </row>
    <row r="392" spans="1:10" x14ac:dyDescent="0.25">
      <c r="A392">
        <v>1705908</v>
      </c>
      <c r="B392" t="s">
        <v>23</v>
      </c>
      <c r="C392">
        <v>1</v>
      </c>
      <c r="D392" t="s">
        <v>26</v>
      </c>
      <c r="E392" t="s">
        <v>27</v>
      </c>
      <c r="F392" t="s">
        <v>522</v>
      </c>
      <c r="G392" t="s">
        <v>402</v>
      </c>
      <c r="H392">
        <v>28</v>
      </c>
      <c r="I392" t="s">
        <v>4</v>
      </c>
      <c r="J392">
        <v>6</v>
      </c>
    </row>
    <row r="393" spans="1:10" x14ac:dyDescent="0.25">
      <c r="A393">
        <v>1722671</v>
      </c>
      <c r="B393" t="s">
        <v>13</v>
      </c>
      <c r="C393">
        <v>1</v>
      </c>
      <c r="D393" t="s">
        <v>6</v>
      </c>
      <c r="E393" t="s">
        <v>7</v>
      </c>
      <c r="F393" t="s">
        <v>8</v>
      </c>
      <c r="G393" t="s">
        <v>401</v>
      </c>
      <c r="H393">
        <v>24</v>
      </c>
      <c r="I393" t="s">
        <v>4</v>
      </c>
      <c r="J393">
        <v>12</v>
      </c>
    </row>
    <row r="394" spans="1:10" x14ac:dyDescent="0.25">
      <c r="A394">
        <v>1723213</v>
      </c>
      <c r="B394" t="s">
        <v>13</v>
      </c>
      <c r="C394">
        <v>1</v>
      </c>
      <c r="D394" t="s">
        <v>99</v>
      </c>
      <c r="E394" t="s">
        <v>87</v>
      </c>
      <c r="F394" t="s">
        <v>100</v>
      </c>
      <c r="G394" t="s">
        <v>401</v>
      </c>
      <c r="H394">
        <v>23</v>
      </c>
      <c r="I394" t="s">
        <v>4</v>
      </c>
      <c r="J394">
        <v>3</v>
      </c>
    </row>
    <row r="395" spans="1:10" x14ac:dyDescent="0.25">
      <c r="A395">
        <v>1723217</v>
      </c>
      <c r="B395" t="s">
        <v>13</v>
      </c>
      <c r="C395">
        <v>1</v>
      </c>
      <c r="D395" t="s">
        <v>6</v>
      </c>
      <c r="E395" t="s">
        <v>7</v>
      </c>
      <c r="F395" t="s">
        <v>580</v>
      </c>
      <c r="G395" t="s">
        <v>402</v>
      </c>
      <c r="H395">
        <v>31</v>
      </c>
      <c r="I395" t="s">
        <v>4</v>
      </c>
      <c r="J395">
        <v>3</v>
      </c>
    </row>
    <row r="396" spans="1:10" x14ac:dyDescent="0.25">
      <c r="A396">
        <v>1723224</v>
      </c>
      <c r="B396" t="s">
        <v>13</v>
      </c>
      <c r="C396">
        <v>1</v>
      </c>
      <c r="D396" t="s">
        <v>35</v>
      </c>
      <c r="E396" t="s">
        <v>7</v>
      </c>
      <c r="F396" t="s">
        <v>581</v>
      </c>
      <c r="G396" t="s">
        <v>402</v>
      </c>
      <c r="H396">
        <v>23</v>
      </c>
      <c r="I396" t="s">
        <v>4</v>
      </c>
      <c r="J396">
        <v>3</v>
      </c>
    </row>
    <row r="397" spans="1:10" x14ac:dyDescent="0.25">
      <c r="A397">
        <v>1723244</v>
      </c>
      <c r="B397" t="s">
        <v>13</v>
      </c>
      <c r="C397">
        <v>1</v>
      </c>
      <c r="D397" t="s">
        <v>26</v>
      </c>
      <c r="E397" t="s">
        <v>27</v>
      </c>
      <c r="F397" t="s">
        <v>574</v>
      </c>
      <c r="G397" t="s">
        <v>402</v>
      </c>
      <c r="H397">
        <v>28</v>
      </c>
      <c r="I397" t="s">
        <v>4</v>
      </c>
      <c r="J397">
        <v>3</v>
      </c>
    </row>
    <row r="398" spans="1:10" x14ac:dyDescent="0.25">
      <c r="A398">
        <v>1723250</v>
      </c>
      <c r="B398" t="s">
        <v>13</v>
      </c>
      <c r="C398">
        <v>1</v>
      </c>
      <c r="D398" t="s">
        <v>582</v>
      </c>
      <c r="E398" t="s">
        <v>122</v>
      </c>
      <c r="F398" t="s">
        <v>583</v>
      </c>
      <c r="G398" t="s">
        <v>402</v>
      </c>
      <c r="H398">
        <v>23</v>
      </c>
      <c r="I398" t="s">
        <v>4</v>
      </c>
      <c r="J398">
        <v>3</v>
      </c>
    </row>
    <row r="399" spans="1:10" x14ac:dyDescent="0.25">
      <c r="A399">
        <v>1723256</v>
      </c>
      <c r="B399" t="s">
        <v>13</v>
      </c>
      <c r="C399">
        <v>1</v>
      </c>
      <c r="D399" t="s">
        <v>26</v>
      </c>
      <c r="E399" t="s">
        <v>27</v>
      </c>
      <c r="F399" t="s">
        <v>80</v>
      </c>
      <c r="G399" t="s">
        <v>402</v>
      </c>
      <c r="H399">
        <v>23</v>
      </c>
      <c r="I399" t="s">
        <v>4</v>
      </c>
      <c r="J399">
        <v>3</v>
      </c>
    </row>
    <row r="400" spans="1:10" x14ac:dyDescent="0.25">
      <c r="A400">
        <v>1723263</v>
      </c>
      <c r="B400" t="s">
        <v>13</v>
      </c>
      <c r="C400">
        <v>1</v>
      </c>
      <c r="D400" t="s">
        <v>24</v>
      </c>
      <c r="E400" t="s">
        <v>7</v>
      </c>
      <c r="F400" t="s">
        <v>46</v>
      </c>
      <c r="G400" t="s">
        <v>402</v>
      </c>
      <c r="H400">
        <v>39</v>
      </c>
      <c r="I400" t="s">
        <v>4</v>
      </c>
      <c r="J400">
        <v>3</v>
      </c>
    </row>
    <row r="401" spans="1:10" x14ac:dyDescent="0.25">
      <c r="A401">
        <v>1551920</v>
      </c>
      <c r="B401" t="s">
        <v>23</v>
      </c>
      <c r="C401">
        <v>1</v>
      </c>
      <c r="D401" t="s">
        <v>24</v>
      </c>
      <c r="E401" t="s">
        <v>7</v>
      </c>
      <c r="F401" t="s">
        <v>584</v>
      </c>
      <c r="G401" t="s">
        <v>402</v>
      </c>
      <c r="H401">
        <v>24</v>
      </c>
      <c r="I401" t="s">
        <v>4</v>
      </c>
      <c r="J401">
        <v>3</v>
      </c>
    </row>
    <row r="402" spans="1:10" x14ac:dyDescent="0.25">
      <c r="A402">
        <v>1723265</v>
      </c>
      <c r="B402" t="s">
        <v>13</v>
      </c>
      <c r="C402">
        <v>1</v>
      </c>
      <c r="D402" t="s">
        <v>24</v>
      </c>
      <c r="E402" t="s">
        <v>7</v>
      </c>
      <c r="F402" t="s">
        <v>152</v>
      </c>
      <c r="G402" t="s">
        <v>402</v>
      </c>
      <c r="H402">
        <v>26</v>
      </c>
      <c r="I402" t="s">
        <v>9</v>
      </c>
      <c r="J402">
        <v>3</v>
      </c>
    </row>
    <row r="403" spans="1:10" x14ac:dyDescent="0.25">
      <c r="A403">
        <v>1723267</v>
      </c>
      <c r="B403" t="s">
        <v>13</v>
      </c>
      <c r="C403">
        <v>1</v>
      </c>
      <c r="D403" t="s">
        <v>304</v>
      </c>
      <c r="E403" t="s">
        <v>87</v>
      </c>
      <c r="F403" t="s">
        <v>305</v>
      </c>
      <c r="G403" t="s">
        <v>402</v>
      </c>
      <c r="H403">
        <v>32</v>
      </c>
      <c r="I403" t="s">
        <v>4</v>
      </c>
      <c r="J403">
        <v>3</v>
      </c>
    </row>
    <row r="404" spans="1:10" x14ac:dyDescent="0.25">
      <c r="A404">
        <v>1723280</v>
      </c>
      <c r="B404" t="s">
        <v>13</v>
      </c>
      <c r="C404">
        <v>1</v>
      </c>
      <c r="D404" t="s">
        <v>24</v>
      </c>
      <c r="E404" t="s">
        <v>7</v>
      </c>
      <c r="F404" t="s">
        <v>38</v>
      </c>
      <c r="G404" t="s">
        <v>402</v>
      </c>
      <c r="H404">
        <v>32</v>
      </c>
      <c r="I404" t="s">
        <v>4</v>
      </c>
      <c r="J404">
        <v>3</v>
      </c>
    </row>
    <row r="405" spans="1:10" x14ac:dyDescent="0.25">
      <c r="A405">
        <v>1723298</v>
      </c>
      <c r="B405" t="s">
        <v>13</v>
      </c>
      <c r="C405">
        <v>1</v>
      </c>
      <c r="D405" t="s">
        <v>24</v>
      </c>
      <c r="E405" t="s">
        <v>7</v>
      </c>
      <c r="F405" t="s">
        <v>585</v>
      </c>
      <c r="G405" t="s">
        <v>401</v>
      </c>
      <c r="H405">
        <v>39</v>
      </c>
      <c r="I405" t="s">
        <v>4</v>
      </c>
      <c r="J405">
        <v>3</v>
      </c>
    </row>
    <row r="406" spans="1:10" x14ac:dyDescent="0.25">
      <c r="A406">
        <v>1700373</v>
      </c>
      <c r="B406" t="s">
        <v>23</v>
      </c>
      <c r="C406">
        <v>1</v>
      </c>
      <c r="D406" t="s">
        <v>24</v>
      </c>
      <c r="E406" t="s">
        <v>7</v>
      </c>
      <c r="F406" t="s">
        <v>391</v>
      </c>
      <c r="G406" t="s">
        <v>401</v>
      </c>
      <c r="H406">
        <v>31</v>
      </c>
      <c r="I406" t="s">
        <v>4</v>
      </c>
      <c r="J406">
        <v>3</v>
      </c>
    </row>
    <row r="407" spans="1:10" x14ac:dyDescent="0.25">
      <c r="A407">
        <v>1721948</v>
      </c>
      <c r="B407" t="s">
        <v>23</v>
      </c>
      <c r="C407">
        <v>1</v>
      </c>
      <c r="D407" t="s">
        <v>26</v>
      </c>
      <c r="E407" t="s">
        <v>27</v>
      </c>
      <c r="F407" t="s">
        <v>325</v>
      </c>
      <c r="G407" t="s">
        <v>402</v>
      </c>
      <c r="H407">
        <v>35</v>
      </c>
      <c r="I407" t="s">
        <v>4</v>
      </c>
      <c r="J407">
        <v>3</v>
      </c>
    </row>
    <row r="408" spans="1:10" x14ac:dyDescent="0.25">
      <c r="A408">
        <v>1714384</v>
      </c>
      <c r="B408" t="s">
        <v>23</v>
      </c>
      <c r="C408">
        <v>1</v>
      </c>
      <c r="D408" t="s">
        <v>26</v>
      </c>
      <c r="E408" t="s">
        <v>27</v>
      </c>
      <c r="F408" t="s">
        <v>113</v>
      </c>
      <c r="G408" t="s">
        <v>402</v>
      </c>
      <c r="H408">
        <v>39</v>
      </c>
      <c r="I408" t="s">
        <v>4</v>
      </c>
      <c r="J408">
        <v>3</v>
      </c>
    </row>
    <row r="409" spans="1:10" x14ac:dyDescent="0.25">
      <c r="A409">
        <v>1715556</v>
      </c>
      <c r="B409" t="s">
        <v>23</v>
      </c>
      <c r="C409">
        <v>1</v>
      </c>
      <c r="D409" t="s">
        <v>17</v>
      </c>
      <c r="E409" t="s">
        <v>18</v>
      </c>
      <c r="F409" t="s">
        <v>108</v>
      </c>
      <c r="G409" t="s">
        <v>401</v>
      </c>
      <c r="H409">
        <v>23</v>
      </c>
      <c r="I409" t="s">
        <v>4</v>
      </c>
      <c r="J409">
        <v>3</v>
      </c>
    </row>
    <row r="410" spans="1:10" x14ac:dyDescent="0.25">
      <c r="A410">
        <v>1723457</v>
      </c>
      <c r="B410" t="s">
        <v>13</v>
      </c>
      <c r="C410">
        <v>1</v>
      </c>
      <c r="D410" t="s">
        <v>86</v>
      </c>
      <c r="E410" t="s">
        <v>87</v>
      </c>
      <c r="F410" t="s">
        <v>445</v>
      </c>
      <c r="G410" t="s">
        <v>401</v>
      </c>
      <c r="H410">
        <v>24</v>
      </c>
      <c r="I410" t="s">
        <v>4</v>
      </c>
      <c r="J410">
        <v>3</v>
      </c>
    </row>
    <row r="411" spans="1:10" x14ac:dyDescent="0.25">
      <c r="A411">
        <v>1723458</v>
      </c>
      <c r="B411" t="s">
        <v>13</v>
      </c>
      <c r="C411">
        <v>1</v>
      </c>
      <c r="D411" t="s">
        <v>24</v>
      </c>
      <c r="E411" t="s">
        <v>7</v>
      </c>
      <c r="F411" t="s">
        <v>393</v>
      </c>
      <c r="G411" t="s">
        <v>401</v>
      </c>
      <c r="H411">
        <v>35</v>
      </c>
      <c r="I411" t="s">
        <v>4</v>
      </c>
      <c r="J411">
        <v>3</v>
      </c>
    </row>
    <row r="412" spans="1:10" x14ac:dyDescent="0.25">
      <c r="A412">
        <v>1723459</v>
      </c>
      <c r="B412" t="s">
        <v>13</v>
      </c>
      <c r="C412">
        <v>1</v>
      </c>
      <c r="D412" t="s">
        <v>20</v>
      </c>
      <c r="E412" t="s">
        <v>21</v>
      </c>
      <c r="F412" t="s">
        <v>178</v>
      </c>
      <c r="G412" t="s">
        <v>401</v>
      </c>
      <c r="H412">
        <v>23</v>
      </c>
      <c r="I412" t="s">
        <v>4</v>
      </c>
      <c r="J4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07"/>
  <sheetViews>
    <sheetView tabSelected="1" workbookViewId="0">
      <selection activeCell="L14" sqref="L14:O35"/>
    </sheetView>
  </sheetViews>
  <sheetFormatPr defaultRowHeight="15" x14ac:dyDescent="0.25"/>
  <cols>
    <col min="1" max="1" width="10.5703125" customWidth="1"/>
    <col min="15" max="15" width="9.85546875" customWidth="1"/>
    <col min="16" max="16" width="10.28515625" customWidth="1"/>
  </cols>
  <sheetData>
    <row r="1" spans="1:16" ht="30" x14ac:dyDescent="0.25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4" t="s">
        <v>772</v>
      </c>
      <c r="M1" s="4" t="s">
        <v>411</v>
      </c>
      <c r="N1" s="4" t="s">
        <v>412</v>
      </c>
      <c r="O1" s="4" t="s">
        <v>413</v>
      </c>
      <c r="P1" s="4" t="s">
        <v>414</v>
      </c>
    </row>
    <row r="2" spans="1:16" x14ac:dyDescent="0.25">
      <c r="A2">
        <v>1586736</v>
      </c>
      <c r="B2" t="s">
        <v>5</v>
      </c>
      <c r="C2">
        <v>1</v>
      </c>
      <c r="D2" t="s">
        <v>26</v>
      </c>
      <c r="E2" t="s">
        <v>27</v>
      </c>
      <c r="F2" t="s">
        <v>113</v>
      </c>
      <c r="G2" t="s">
        <v>402</v>
      </c>
      <c r="H2">
        <v>48</v>
      </c>
      <c r="I2" t="s">
        <v>4</v>
      </c>
      <c r="J2">
        <v>24</v>
      </c>
      <c r="L2" s="5" t="s">
        <v>405</v>
      </c>
      <c r="M2" s="5">
        <v>22.5</v>
      </c>
      <c r="N2" s="5">
        <v>37</v>
      </c>
      <c r="O2" s="5">
        <v>10</v>
      </c>
      <c r="P2" s="6">
        <f>O2/N2</f>
        <v>0.27027027027027029</v>
      </c>
    </row>
    <row r="3" spans="1:16" x14ac:dyDescent="0.25">
      <c r="A3">
        <v>1700867</v>
      </c>
      <c r="B3" t="s">
        <v>13</v>
      </c>
      <c r="C3">
        <v>1</v>
      </c>
      <c r="D3" t="s">
        <v>24</v>
      </c>
      <c r="E3" t="s">
        <v>7</v>
      </c>
      <c r="F3" t="s">
        <v>417</v>
      </c>
      <c r="G3" t="s">
        <v>402</v>
      </c>
      <c r="H3">
        <v>33</v>
      </c>
      <c r="I3" t="s">
        <v>4</v>
      </c>
      <c r="J3">
        <v>36</v>
      </c>
      <c r="L3" s="5" t="s">
        <v>406</v>
      </c>
      <c r="M3" s="5">
        <v>27.5</v>
      </c>
      <c r="N3" s="5">
        <v>94</v>
      </c>
      <c r="O3" s="5">
        <v>28</v>
      </c>
      <c r="P3" s="6">
        <f t="shared" ref="P3:P7" si="0">O3/N3</f>
        <v>0.2978723404255319</v>
      </c>
    </row>
    <row r="4" spans="1:16" x14ac:dyDescent="0.25">
      <c r="A4">
        <v>1576998</v>
      </c>
      <c r="B4" t="s">
        <v>13</v>
      </c>
      <c r="C4">
        <v>1</v>
      </c>
      <c r="D4" t="s">
        <v>20</v>
      </c>
      <c r="E4" t="s">
        <v>21</v>
      </c>
      <c r="F4" t="s">
        <v>502</v>
      </c>
      <c r="G4" t="s">
        <v>401</v>
      </c>
      <c r="H4">
        <v>37</v>
      </c>
      <c r="I4" t="s">
        <v>4</v>
      </c>
      <c r="J4">
        <v>12</v>
      </c>
      <c r="L4" s="5" t="s">
        <v>410</v>
      </c>
      <c r="M4" s="5">
        <v>33.5</v>
      </c>
      <c r="N4" s="5">
        <v>96</v>
      </c>
      <c r="O4" s="5">
        <v>27</v>
      </c>
      <c r="P4" s="6">
        <f t="shared" si="0"/>
        <v>0.28125</v>
      </c>
    </row>
    <row r="5" spans="1:16" x14ac:dyDescent="0.25">
      <c r="A5">
        <v>1586900</v>
      </c>
      <c r="B5" t="s">
        <v>13</v>
      </c>
      <c r="C5">
        <v>1</v>
      </c>
      <c r="D5" t="s">
        <v>26</v>
      </c>
      <c r="E5" t="s">
        <v>27</v>
      </c>
      <c r="F5" t="s">
        <v>586</v>
      </c>
      <c r="G5" t="s">
        <v>402</v>
      </c>
      <c r="H5">
        <v>37</v>
      </c>
      <c r="I5" t="s">
        <v>9</v>
      </c>
      <c r="J5">
        <v>24</v>
      </c>
      <c r="L5" s="5" t="s">
        <v>407</v>
      </c>
      <c r="M5" s="5">
        <v>37.5</v>
      </c>
      <c r="N5" s="5">
        <v>128</v>
      </c>
      <c r="O5" s="5">
        <v>41</v>
      </c>
      <c r="P5" s="6">
        <f t="shared" si="0"/>
        <v>0.3203125</v>
      </c>
    </row>
    <row r="6" spans="1:16" x14ac:dyDescent="0.25">
      <c r="A6">
        <v>1560519</v>
      </c>
      <c r="B6" t="s">
        <v>13</v>
      </c>
      <c r="C6">
        <v>1</v>
      </c>
      <c r="D6" t="s">
        <v>17</v>
      </c>
      <c r="E6" t="s">
        <v>18</v>
      </c>
      <c r="F6" t="s">
        <v>19</v>
      </c>
      <c r="G6" t="s">
        <v>402</v>
      </c>
      <c r="H6">
        <v>22</v>
      </c>
      <c r="I6" t="s">
        <v>4</v>
      </c>
      <c r="J6">
        <v>24</v>
      </c>
      <c r="L6" s="5" t="s">
        <v>408</v>
      </c>
      <c r="M6" s="5">
        <v>43.5</v>
      </c>
      <c r="N6" s="5">
        <v>46</v>
      </c>
      <c r="O6" s="5">
        <v>11</v>
      </c>
      <c r="P6" s="6">
        <f t="shared" si="0"/>
        <v>0.2391304347826087</v>
      </c>
    </row>
    <row r="7" spans="1:16" x14ac:dyDescent="0.25">
      <c r="A7">
        <v>1586408</v>
      </c>
      <c r="B7" t="s">
        <v>13</v>
      </c>
      <c r="C7">
        <v>1</v>
      </c>
      <c r="D7" t="s">
        <v>42</v>
      </c>
      <c r="E7" t="s">
        <v>43</v>
      </c>
      <c r="F7" t="s">
        <v>191</v>
      </c>
      <c r="G7" t="s">
        <v>402</v>
      </c>
      <c r="H7">
        <v>23</v>
      </c>
      <c r="I7" t="s">
        <v>4</v>
      </c>
      <c r="J7">
        <v>24</v>
      </c>
      <c r="L7" s="5" t="s">
        <v>409</v>
      </c>
      <c r="M7" s="5">
        <v>47.5</v>
      </c>
      <c r="N7" s="5">
        <v>11</v>
      </c>
      <c r="O7" s="5">
        <v>2</v>
      </c>
      <c r="P7" s="6">
        <f t="shared" si="0"/>
        <v>0.18181818181818182</v>
      </c>
    </row>
    <row r="8" spans="1:16" x14ac:dyDescent="0.25">
      <c r="A8">
        <v>1586709</v>
      </c>
      <c r="B8" t="s">
        <v>13</v>
      </c>
      <c r="C8">
        <v>1</v>
      </c>
      <c r="D8" t="s">
        <v>26</v>
      </c>
      <c r="E8" t="s">
        <v>27</v>
      </c>
      <c r="F8" t="s">
        <v>75</v>
      </c>
      <c r="G8" t="s">
        <v>402</v>
      </c>
      <c r="H8">
        <v>23</v>
      </c>
      <c r="I8" t="s">
        <v>9</v>
      </c>
      <c r="J8">
        <v>24</v>
      </c>
    </row>
    <row r="9" spans="1:16" x14ac:dyDescent="0.25">
      <c r="A9">
        <v>1701069</v>
      </c>
      <c r="B9" t="s">
        <v>13</v>
      </c>
      <c r="C9">
        <v>1</v>
      </c>
      <c r="D9" t="s">
        <v>26</v>
      </c>
      <c r="E9" t="s">
        <v>27</v>
      </c>
      <c r="F9" t="s">
        <v>114</v>
      </c>
      <c r="G9" t="s">
        <v>402</v>
      </c>
      <c r="H9">
        <v>44</v>
      </c>
      <c r="I9" t="s">
        <v>9</v>
      </c>
      <c r="J9">
        <v>24</v>
      </c>
    </row>
    <row r="10" spans="1:16" x14ac:dyDescent="0.25">
      <c r="A10">
        <v>1586694</v>
      </c>
      <c r="B10" t="s">
        <v>13</v>
      </c>
      <c r="C10">
        <v>1</v>
      </c>
      <c r="D10" t="s">
        <v>121</v>
      </c>
      <c r="E10" t="s">
        <v>122</v>
      </c>
      <c r="F10" t="s">
        <v>587</v>
      </c>
      <c r="G10" t="s">
        <v>402</v>
      </c>
      <c r="H10">
        <v>32</v>
      </c>
      <c r="I10" t="s">
        <v>4</v>
      </c>
      <c r="J10">
        <v>24</v>
      </c>
    </row>
    <row r="11" spans="1:16" x14ac:dyDescent="0.25">
      <c r="A11">
        <v>1586701</v>
      </c>
      <c r="B11" t="s">
        <v>13</v>
      </c>
      <c r="C11">
        <v>1</v>
      </c>
      <c r="D11" t="s">
        <v>26</v>
      </c>
      <c r="E11" t="s">
        <v>27</v>
      </c>
      <c r="F11" t="s">
        <v>588</v>
      </c>
      <c r="G11" t="s">
        <v>401</v>
      </c>
      <c r="H11">
        <v>24</v>
      </c>
      <c r="I11" t="s">
        <v>4</v>
      </c>
      <c r="J11">
        <v>24</v>
      </c>
      <c r="L11" s="7" t="s">
        <v>766</v>
      </c>
      <c r="M11" s="7"/>
      <c r="N11" s="7"/>
      <c r="O11" s="7"/>
      <c r="P11" s="7">
        <f>AVERAGE(H2:H507)</f>
        <v>32.889328063241109</v>
      </c>
    </row>
    <row r="12" spans="1:16" x14ac:dyDescent="0.25">
      <c r="A12">
        <v>1586720</v>
      </c>
      <c r="B12" t="s">
        <v>13</v>
      </c>
      <c r="C12">
        <v>1</v>
      </c>
      <c r="D12" t="s">
        <v>42</v>
      </c>
      <c r="E12" t="s">
        <v>43</v>
      </c>
      <c r="F12" t="s">
        <v>589</v>
      </c>
      <c r="G12" t="s">
        <v>402</v>
      </c>
      <c r="H12">
        <v>25</v>
      </c>
      <c r="I12" t="s">
        <v>4</v>
      </c>
      <c r="J12">
        <v>24</v>
      </c>
      <c r="L12" s="7" t="s">
        <v>767</v>
      </c>
      <c r="M12" s="7"/>
      <c r="N12" s="7"/>
      <c r="O12" s="7"/>
      <c r="P12" s="7">
        <f>AVEDEV(H2:H507)</f>
        <v>5.7062288115733608</v>
      </c>
    </row>
    <row r="13" spans="1:16" x14ac:dyDescent="0.25">
      <c r="A13">
        <v>1586789</v>
      </c>
      <c r="B13" t="s">
        <v>13</v>
      </c>
      <c r="C13">
        <v>1</v>
      </c>
      <c r="D13" t="s">
        <v>26</v>
      </c>
      <c r="E13" t="s">
        <v>27</v>
      </c>
      <c r="F13" t="s">
        <v>258</v>
      </c>
      <c r="G13" t="s">
        <v>402</v>
      </c>
      <c r="H13">
        <v>24</v>
      </c>
      <c r="I13" t="s">
        <v>4</v>
      </c>
      <c r="J13">
        <v>24</v>
      </c>
    </row>
    <row r="14" spans="1:16" x14ac:dyDescent="0.25">
      <c r="A14">
        <v>1586807</v>
      </c>
      <c r="B14" t="s">
        <v>13</v>
      </c>
      <c r="C14">
        <v>1</v>
      </c>
      <c r="D14" t="s">
        <v>26</v>
      </c>
      <c r="E14" t="s">
        <v>27</v>
      </c>
      <c r="F14" t="s">
        <v>590</v>
      </c>
      <c r="G14" t="s">
        <v>402</v>
      </c>
      <c r="H14">
        <v>37</v>
      </c>
      <c r="I14" t="s">
        <v>4</v>
      </c>
      <c r="J14">
        <v>24</v>
      </c>
      <c r="L14" s="5"/>
      <c r="M14" s="5" t="s">
        <v>778</v>
      </c>
      <c r="N14" s="5"/>
      <c r="O14" s="5"/>
    </row>
    <row r="15" spans="1:16" x14ac:dyDescent="0.25">
      <c r="A15">
        <v>1574853</v>
      </c>
      <c r="B15" t="s">
        <v>13</v>
      </c>
      <c r="C15">
        <v>1</v>
      </c>
      <c r="D15" t="s">
        <v>591</v>
      </c>
      <c r="E15" t="s">
        <v>122</v>
      </c>
      <c r="F15" t="s">
        <v>592</v>
      </c>
      <c r="G15" t="s">
        <v>402</v>
      </c>
      <c r="H15">
        <v>44</v>
      </c>
      <c r="I15" t="s">
        <v>9</v>
      </c>
      <c r="J15">
        <v>34</v>
      </c>
      <c r="L15" s="5" t="s">
        <v>403</v>
      </c>
      <c r="M15" s="5">
        <v>0</v>
      </c>
      <c r="N15" s="5">
        <v>1</v>
      </c>
      <c r="O15" s="5" t="s">
        <v>777</v>
      </c>
    </row>
    <row r="16" spans="1:16" x14ac:dyDescent="0.25">
      <c r="A16">
        <v>1587357</v>
      </c>
      <c r="B16" t="s">
        <v>13</v>
      </c>
      <c r="C16">
        <v>1</v>
      </c>
      <c r="D16" t="s">
        <v>26</v>
      </c>
      <c r="E16" t="s">
        <v>27</v>
      </c>
      <c r="F16" t="s">
        <v>80</v>
      </c>
      <c r="G16" t="s">
        <v>402</v>
      </c>
      <c r="H16">
        <v>25</v>
      </c>
      <c r="I16" t="s">
        <v>4</v>
      </c>
      <c r="J16">
        <v>34</v>
      </c>
      <c r="L16" s="5">
        <v>20</v>
      </c>
      <c r="M16" s="5">
        <v>9</v>
      </c>
      <c r="N16" s="5">
        <v>0</v>
      </c>
      <c r="O16" s="5">
        <v>9</v>
      </c>
    </row>
    <row r="17" spans="1:15" x14ac:dyDescent="0.25">
      <c r="A17">
        <v>1551908</v>
      </c>
      <c r="B17" t="s">
        <v>23</v>
      </c>
      <c r="C17">
        <v>1</v>
      </c>
      <c r="D17" t="s">
        <v>55</v>
      </c>
      <c r="E17" t="s">
        <v>11</v>
      </c>
      <c r="F17" t="s">
        <v>323</v>
      </c>
      <c r="G17" t="s">
        <v>402</v>
      </c>
      <c r="H17">
        <v>24</v>
      </c>
      <c r="I17" t="s">
        <v>4</v>
      </c>
      <c r="J17">
        <v>34</v>
      </c>
      <c r="L17" s="5">
        <v>21</v>
      </c>
      <c r="M17" s="5">
        <v>13</v>
      </c>
      <c r="N17" s="5">
        <v>3</v>
      </c>
      <c r="O17" s="5">
        <v>16</v>
      </c>
    </row>
    <row r="18" spans="1:15" x14ac:dyDescent="0.25">
      <c r="A18">
        <v>1703355</v>
      </c>
      <c r="B18" t="s">
        <v>13</v>
      </c>
      <c r="C18">
        <v>1</v>
      </c>
      <c r="D18" t="s">
        <v>26</v>
      </c>
      <c r="E18" t="s">
        <v>27</v>
      </c>
      <c r="F18" t="s">
        <v>41</v>
      </c>
      <c r="G18" t="s">
        <v>401</v>
      </c>
      <c r="H18">
        <v>45</v>
      </c>
      <c r="I18" t="s">
        <v>4</v>
      </c>
      <c r="J18">
        <v>30</v>
      </c>
      <c r="L18" s="5">
        <v>22</v>
      </c>
      <c r="M18" s="5">
        <v>4</v>
      </c>
      <c r="N18" s="5">
        <v>2</v>
      </c>
      <c r="O18" s="5">
        <v>6</v>
      </c>
    </row>
    <row r="19" spans="1:15" x14ac:dyDescent="0.25">
      <c r="A19">
        <v>1552554</v>
      </c>
      <c r="B19" t="s">
        <v>23</v>
      </c>
      <c r="C19">
        <v>1</v>
      </c>
      <c r="D19" t="s">
        <v>24</v>
      </c>
      <c r="E19" t="s">
        <v>7</v>
      </c>
      <c r="F19" t="s">
        <v>124</v>
      </c>
      <c r="G19" t="s">
        <v>402</v>
      </c>
      <c r="H19">
        <v>44</v>
      </c>
      <c r="I19" t="s">
        <v>9</v>
      </c>
      <c r="J19">
        <v>12</v>
      </c>
      <c r="L19" s="5">
        <v>23</v>
      </c>
      <c r="M19" s="5">
        <v>11</v>
      </c>
      <c r="N19" s="5">
        <v>3</v>
      </c>
      <c r="O19" s="5">
        <v>14</v>
      </c>
    </row>
    <row r="20" spans="1:15" x14ac:dyDescent="0.25">
      <c r="A20">
        <v>1586376</v>
      </c>
      <c r="B20" t="s">
        <v>23</v>
      </c>
      <c r="C20">
        <v>1</v>
      </c>
      <c r="D20" t="s">
        <v>24</v>
      </c>
      <c r="E20" t="s">
        <v>7</v>
      </c>
      <c r="F20" t="s">
        <v>202</v>
      </c>
      <c r="G20" t="s">
        <v>402</v>
      </c>
      <c r="H20">
        <v>24</v>
      </c>
      <c r="I20" t="s">
        <v>9</v>
      </c>
      <c r="J20">
        <v>24</v>
      </c>
      <c r="L20" s="5">
        <v>24</v>
      </c>
      <c r="M20" s="5">
        <v>14</v>
      </c>
      <c r="N20" s="5">
        <v>5</v>
      </c>
      <c r="O20" s="5">
        <v>19</v>
      </c>
    </row>
    <row r="21" spans="1:15" x14ac:dyDescent="0.25">
      <c r="A21">
        <v>1701013</v>
      </c>
      <c r="B21" t="s">
        <v>23</v>
      </c>
      <c r="C21">
        <v>1</v>
      </c>
      <c r="D21" t="s">
        <v>24</v>
      </c>
      <c r="E21" t="s">
        <v>7</v>
      </c>
      <c r="F21" t="s">
        <v>124</v>
      </c>
      <c r="G21" t="s">
        <v>401</v>
      </c>
      <c r="H21">
        <v>37</v>
      </c>
      <c r="I21" t="s">
        <v>9</v>
      </c>
      <c r="J21">
        <v>24</v>
      </c>
      <c r="L21" s="5">
        <v>25</v>
      </c>
      <c r="M21" s="5">
        <v>19</v>
      </c>
      <c r="N21" s="5">
        <v>2</v>
      </c>
      <c r="O21" s="5">
        <v>21</v>
      </c>
    </row>
    <row r="22" spans="1:15" x14ac:dyDescent="0.25">
      <c r="A22">
        <v>1586324</v>
      </c>
      <c r="B22" t="s">
        <v>13</v>
      </c>
      <c r="C22">
        <v>1</v>
      </c>
      <c r="D22" t="s">
        <v>17</v>
      </c>
      <c r="E22" t="s">
        <v>18</v>
      </c>
      <c r="F22" t="s">
        <v>503</v>
      </c>
      <c r="G22" t="s">
        <v>402</v>
      </c>
      <c r="H22">
        <v>44</v>
      </c>
      <c r="I22" t="s">
        <v>4</v>
      </c>
      <c r="J22">
        <v>24</v>
      </c>
      <c r="L22" s="5">
        <v>26</v>
      </c>
      <c r="M22" s="5">
        <v>1</v>
      </c>
      <c r="N22" s="5">
        <v>0</v>
      </c>
      <c r="O22" s="5">
        <v>1</v>
      </c>
    </row>
    <row r="23" spans="1:15" x14ac:dyDescent="0.25">
      <c r="A23">
        <v>1700726</v>
      </c>
      <c r="B23" t="s">
        <v>13</v>
      </c>
      <c r="C23">
        <v>1</v>
      </c>
      <c r="D23" t="s">
        <v>24</v>
      </c>
      <c r="E23" t="s">
        <v>7</v>
      </c>
      <c r="F23" t="s">
        <v>463</v>
      </c>
      <c r="G23" t="s">
        <v>402</v>
      </c>
      <c r="H23">
        <v>37</v>
      </c>
      <c r="I23" t="s">
        <v>4</v>
      </c>
      <c r="J23">
        <v>24</v>
      </c>
      <c r="L23" s="5">
        <v>28</v>
      </c>
      <c r="M23" s="5">
        <v>40</v>
      </c>
      <c r="N23" s="5">
        <v>16</v>
      </c>
      <c r="O23" s="5">
        <v>56</v>
      </c>
    </row>
    <row r="24" spans="1:15" x14ac:dyDescent="0.25">
      <c r="A24">
        <v>1554236</v>
      </c>
      <c r="B24" t="s">
        <v>23</v>
      </c>
      <c r="C24">
        <v>1</v>
      </c>
      <c r="D24" t="s">
        <v>24</v>
      </c>
      <c r="E24" t="s">
        <v>7</v>
      </c>
      <c r="F24" t="s">
        <v>141</v>
      </c>
      <c r="G24" t="s">
        <v>402</v>
      </c>
      <c r="H24">
        <v>24</v>
      </c>
      <c r="I24" t="s">
        <v>9</v>
      </c>
      <c r="J24">
        <v>24</v>
      </c>
      <c r="L24" s="5">
        <v>29</v>
      </c>
      <c r="M24" s="5">
        <v>43</v>
      </c>
      <c r="N24" s="5">
        <v>14</v>
      </c>
      <c r="O24" s="5">
        <v>57</v>
      </c>
    </row>
    <row r="25" spans="1:15" x14ac:dyDescent="0.25">
      <c r="A25">
        <v>1586363</v>
      </c>
      <c r="B25" t="s">
        <v>23</v>
      </c>
      <c r="C25">
        <v>1</v>
      </c>
      <c r="D25" t="s">
        <v>24</v>
      </c>
      <c r="E25" t="s">
        <v>7</v>
      </c>
      <c r="F25" t="s">
        <v>192</v>
      </c>
      <c r="G25" t="s">
        <v>402</v>
      </c>
      <c r="H25">
        <v>37</v>
      </c>
      <c r="I25" t="s">
        <v>9</v>
      </c>
      <c r="J25">
        <v>24</v>
      </c>
      <c r="L25" s="5">
        <v>31</v>
      </c>
      <c r="M25" s="5">
        <v>22</v>
      </c>
      <c r="N25" s="5">
        <v>8</v>
      </c>
      <c r="O25" s="5">
        <v>30</v>
      </c>
    </row>
    <row r="26" spans="1:15" x14ac:dyDescent="0.25">
      <c r="A26">
        <v>1586393</v>
      </c>
      <c r="B26" t="s">
        <v>23</v>
      </c>
      <c r="C26">
        <v>1</v>
      </c>
      <c r="D26" t="s">
        <v>42</v>
      </c>
      <c r="E26" t="s">
        <v>43</v>
      </c>
      <c r="F26" t="s">
        <v>459</v>
      </c>
      <c r="G26" t="s">
        <v>402</v>
      </c>
      <c r="H26">
        <v>44</v>
      </c>
      <c r="I26" t="s">
        <v>4</v>
      </c>
      <c r="J26">
        <v>24</v>
      </c>
      <c r="L26" s="5">
        <v>32</v>
      </c>
      <c r="M26" s="5">
        <v>35</v>
      </c>
      <c r="N26" s="5">
        <v>10</v>
      </c>
      <c r="O26" s="5">
        <v>45</v>
      </c>
    </row>
    <row r="27" spans="1:15" x14ac:dyDescent="0.25">
      <c r="A27">
        <v>1700980</v>
      </c>
      <c r="B27" t="s">
        <v>13</v>
      </c>
      <c r="C27">
        <v>1</v>
      </c>
      <c r="D27" t="s">
        <v>26</v>
      </c>
      <c r="E27" t="s">
        <v>27</v>
      </c>
      <c r="F27" t="s">
        <v>136</v>
      </c>
      <c r="G27" t="s">
        <v>402</v>
      </c>
      <c r="H27">
        <v>37</v>
      </c>
      <c r="I27" t="s">
        <v>4</v>
      </c>
      <c r="J27">
        <v>24</v>
      </c>
      <c r="L27" s="5">
        <v>33</v>
      </c>
      <c r="M27" s="5">
        <v>21</v>
      </c>
      <c r="N27" s="5">
        <v>10</v>
      </c>
      <c r="O27" s="5">
        <v>31</v>
      </c>
    </row>
    <row r="28" spans="1:15" x14ac:dyDescent="0.25">
      <c r="A28">
        <v>1585667</v>
      </c>
      <c r="B28" t="s">
        <v>23</v>
      </c>
      <c r="C28">
        <v>1</v>
      </c>
      <c r="D28" t="s">
        <v>26</v>
      </c>
      <c r="E28" t="s">
        <v>27</v>
      </c>
      <c r="F28" t="s">
        <v>107</v>
      </c>
      <c r="G28" t="s">
        <v>402</v>
      </c>
      <c r="H28">
        <v>22</v>
      </c>
      <c r="I28" t="s">
        <v>9</v>
      </c>
      <c r="J28">
        <v>24</v>
      </c>
      <c r="L28" s="5">
        <v>36</v>
      </c>
      <c r="M28" s="5">
        <v>39</v>
      </c>
      <c r="N28" s="5">
        <v>14</v>
      </c>
      <c r="O28" s="5">
        <v>53</v>
      </c>
    </row>
    <row r="29" spans="1:15" x14ac:dyDescent="0.25">
      <c r="A29">
        <v>1586247</v>
      </c>
      <c r="B29" t="s">
        <v>23</v>
      </c>
      <c r="C29">
        <v>1</v>
      </c>
      <c r="D29" t="s">
        <v>92</v>
      </c>
      <c r="E29" t="s">
        <v>63</v>
      </c>
      <c r="F29" t="s">
        <v>593</v>
      </c>
      <c r="G29" t="s">
        <v>402</v>
      </c>
      <c r="H29">
        <v>37</v>
      </c>
      <c r="I29" t="s">
        <v>9</v>
      </c>
      <c r="J29">
        <v>24</v>
      </c>
      <c r="L29" s="5">
        <v>37</v>
      </c>
      <c r="M29" s="5">
        <v>26</v>
      </c>
      <c r="N29" s="5">
        <v>19</v>
      </c>
      <c r="O29" s="5">
        <v>45</v>
      </c>
    </row>
    <row r="30" spans="1:15" x14ac:dyDescent="0.25">
      <c r="A30">
        <v>1586892</v>
      </c>
      <c r="B30" t="s">
        <v>23</v>
      </c>
      <c r="C30">
        <v>1</v>
      </c>
      <c r="D30" t="s">
        <v>26</v>
      </c>
      <c r="E30" t="s">
        <v>27</v>
      </c>
      <c r="F30" t="s">
        <v>45</v>
      </c>
      <c r="G30" t="s">
        <v>402</v>
      </c>
      <c r="H30">
        <v>23</v>
      </c>
      <c r="I30" t="s">
        <v>9</v>
      </c>
      <c r="J30">
        <v>24</v>
      </c>
      <c r="L30" s="5">
        <v>40</v>
      </c>
      <c r="M30" s="5">
        <v>29</v>
      </c>
      <c r="N30" s="5">
        <v>10</v>
      </c>
      <c r="O30" s="5">
        <v>39</v>
      </c>
    </row>
    <row r="31" spans="1:15" x14ac:dyDescent="0.25">
      <c r="A31">
        <v>1560416</v>
      </c>
      <c r="B31" t="s">
        <v>23</v>
      </c>
      <c r="C31">
        <v>1</v>
      </c>
      <c r="D31" t="s">
        <v>26</v>
      </c>
      <c r="E31" t="s">
        <v>27</v>
      </c>
      <c r="F31" t="s">
        <v>136</v>
      </c>
      <c r="G31" t="s">
        <v>402</v>
      </c>
      <c r="H31">
        <v>40</v>
      </c>
      <c r="I31" t="s">
        <v>9</v>
      </c>
      <c r="J31">
        <v>24</v>
      </c>
      <c r="L31" s="5">
        <v>44</v>
      </c>
      <c r="M31" s="5">
        <v>34</v>
      </c>
      <c r="N31" s="5">
        <v>11</v>
      </c>
      <c r="O31" s="5">
        <v>45</v>
      </c>
    </row>
    <row r="32" spans="1:15" x14ac:dyDescent="0.25">
      <c r="A32">
        <v>1586257</v>
      </c>
      <c r="B32" t="s">
        <v>23</v>
      </c>
      <c r="C32">
        <v>1</v>
      </c>
      <c r="D32" t="s">
        <v>594</v>
      </c>
      <c r="E32" t="s">
        <v>70</v>
      </c>
      <c r="F32" t="s">
        <v>595</v>
      </c>
      <c r="G32" t="s">
        <v>401</v>
      </c>
      <c r="H32">
        <v>37</v>
      </c>
      <c r="I32" t="s">
        <v>9</v>
      </c>
      <c r="J32">
        <v>24</v>
      </c>
      <c r="L32" s="5">
        <v>45</v>
      </c>
      <c r="M32" s="5">
        <v>5</v>
      </c>
      <c r="N32" s="5">
        <v>3</v>
      </c>
      <c r="O32" s="5">
        <v>8</v>
      </c>
    </row>
    <row r="33" spans="1:15" x14ac:dyDescent="0.25">
      <c r="A33">
        <v>1586965</v>
      </c>
      <c r="B33" t="s">
        <v>23</v>
      </c>
      <c r="C33">
        <v>1</v>
      </c>
      <c r="D33" t="s">
        <v>59</v>
      </c>
      <c r="E33" t="s">
        <v>60</v>
      </c>
      <c r="F33" t="s">
        <v>61</v>
      </c>
      <c r="G33" t="s">
        <v>401</v>
      </c>
      <c r="H33">
        <v>23</v>
      </c>
      <c r="I33" t="s">
        <v>9</v>
      </c>
      <c r="J33">
        <v>24</v>
      </c>
      <c r="L33" s="5">
        <v>48</v>
      </c>
      <c r="M33" s="5">
        <v>1</v>
      </c>
      <c r="N33" s="5">
        <v>0</v>
      </c>
      <c r="O33" s="5">
        <v>1</v>
      </c>
    </row>
    <row r="34" spans="1:15" x14ac:dyDescent="0.25">
      <c r="A34">
        <v>1700998</v>
      </c>
      <c r="B34" t="s">
        <v>13</v>
      </c>
      <c r="C34">
        <v>1</v>
      </c>
      <c r="D34" t="s">
        <v>24</v>
      </c>
      <c r="E34" t="s">
        <v>7</v>
      </c>
      <c r="F34" t="s">
        <v>124</v>
      </c>
      <c r="G34" t="s">
        <v>402</v>
      </c>
      <c r="H34">
        <v>29</v>
      </c>
      <c r="I34" t="s">
        <v>9</v>
      </c>
      <c r="J34">
        <v>24</v>
      </c>
      <c r="L34" s="5">
        <v>53</v>
      </c>
      <c r="M34" s="5">
        <v>8</v>
      </c>
      <c r="N34" s="5">
        <v>2</v>
      </c>
      <c r="O34" s="5">
        <v>10</v>
      </c>
    </row>
    <row r="35" spans="1:15" x14ac:dyDescent="0.25">
      <c r="A35">
        <v>1705746</v>
      </c>
      <c r="B35" t="s">
        <v>13</v>
      </c>
      <c r="C35">
        <v>1</v>
      </c>
      <c r="D35" t="s">
        <v>26</v>
      </c>
      <c r="E35" t="s">
        <v>27</v>
      </c>
      <c r="F35" t="s">
        <v>596</v>
      </c>
      <c r="G35" t="s">
        <v>401</v>
      </c>
      <c r="H35">
        <v>40</v>
      </c>
      <c r="I35" t="s">
        <v>4</v>
      </c>
      <c r="J35">
        <v>24</v>
      </c>
      <c r="L35" s="5" t="s">
        <v>777</v>
      </c>
      <c r="M35" s="5">
        <v>374</v>
      </c>
      <c r="N35" s="5">
        <v>132</v>
      </c>
      <c r="O35" s="5">
        <v>506</v>
      </c>
    </row>
    <row r="36" spans="1:15" x14ac:dyDescent="0.25">
      <c r="A36">
        <v>1705749</v>
      </c>
      <c r="B36" t="s">
        <v>13</v>
      </c>
      <c r="C36">
        <v>1</v>
      </c>
      <c r="D36" t="s">
        <v>6</v>
      </c>
      <c r="E36" t="s">
        <v>7</v>
      </c>
      <c r="F36" t="s">
        <v>58</v>
      </c>
      <c r="G36" t="s">
        <v>402</v>
      </c>
      <c r="H36">
        <v>33</v>
      </c>
      <c r="I36" t="s">
        <v>9</v>
      </c>
      <c r="J36">
        <v>24</v>
      </c>
    </row>
    <row r="37" spans="1:15" x14ac:dyDescent="0.25">
      <c r="A37">
        <v>1705768</v>
      </c>
      <c r="B37" t="s">
        <v>13</v>
      </c>
      <c r="C37">
        <v>1</v>
      </c>
      <c r="D37" t="s">
        <v>20</v>
      </c>
      <c r="E37" t="s">
        <v>21</v>
      </c>
      <c r="F37" t="s">
        <v>514</v>
      </c>
      <c r="G37" t="s">
        <v>402</v>
      </c>
      <c r="H37">
        <v>40</v>
      </c>
      <c r="I37" t="s">
        <v>4</v>
      </c>
      <c r="J37">
        <v>24</v>
      </c>
    </row>
    <row r="38" spans="1:15" x14ac:dyDescent="0.25">
      <c r="A38">
        <v>1705788</v>
      </c>
      <c r="B38" t="s">
        <v>13</v>
      </c>
      <c r="C38">
        <v>1</v>
      </c>
      <c r="D38" t="s">
        <v>24</v>
      </c>
      <c r="E38" t="s">
        <v>7</v>
      </c>
      <c r="F38" t="s">
        <v>25</v>
      </c>
      <c r="G38" t="s">
        <v>402</v>
      </c>
      <c r="H38">
        <v>40</v>
      </c>
      <c r="I38" t="s">
        <v>9</v>
      </c>
      <c r="J38">
        <v>24</v>
      </c>
    </row>
    <row r="39" spans="1:15" x14ac:dyDescent="0.25">
      <c r="A39">
        <v>1573878</v>
      </c>
      <c r="B39" t="s">
        <v>23</v>
      </c>
      <c r="C39">
        <v>1</v>
      </c>
      <c r="D39" t="s">
        <v>597</v>
      </c>
      <c r="E39" t="s">
        <v>18</v>
      </c>
      <c r="F39" t="s">
        <v>598</v>
      </c>
      <c r="G39" t="s">
        <v>402</v>
      </c>
      <c r="H39">
        <v>37</v>
      </c>
      <c r="I39" t="s">
        <v>9</v>
      </c>
      <c r="J39">
        <v>24</v>
      </c>
    </row>
    <row r="40" spans="1:15" x14ac:dyDescent="0.25">
      <c r="A40">
        <v>1585830</v>
      </c>
      <c r="B40" t="s">
        <v>23</v>
      </c>
      <c r="C40">
        <v>1</v>
      </c>
      <c r="D40" t="s">
        <v>24</v>
      </c>
      <c r="E40" t="s">
        <v>7</v>
      </c>
      <c r="F40" t="s">
        <v>359</v>
      </c>
      <c r="G40" t="s">
        <v>401</v>
      </c>
      <c r="H40">
        <v>37</v>
      </c>
      <c r="I40" t="s">
        <v>4</v>
      </c>
      <c r="J40">
        <v>24</v>
      </c>
    </row>
    <row r="41" spans="1:15" x14ac:dyDescent="0.25">
      <c r="A41">
        <v>1705822</v>
      </c>
      <c r="B41" t="s">
        <v>13</v>
      </c>
      <c r="C41">
        <v>1</v>
      </c>
      <c r="D41" t="s">
        <v>26</v>
      </c>
      <c r="E41" t="s">
        <v>27</v>
      </c>
      <c r="F41" t="s">
        <v>258</v>
      </c>
      <c r="G41" t="s">
        <v>402</v>
      </c>
      <c r="H41">
        <v>31</v>
      </c>
      <c r="I41" t="s">
        <v>4</v>
      </c>
      <c r="J41">
        <v>24</v>
      </c>
    </row>
    <row r="42" spans="1:15" x14ac:dyDescent="0.25">
      <c r="A42">
        <v>1705827</v>
      </c>
      <c r="B42" t="s">
        <v>13</v>
      </c>
      <c r="C42">
        <v>1</v>
      </c>
      <c r="D42" t="s">
        <v>24</v>
      </c>
      <c r="E42" t="s">
        <v>7</v>
      </c>
      <c r="F42" t="s">
        <v>199</v>
      </c>
      <c r="G42" t="s">
        <v>402</v>
      </c>
      <c r="H42">
        <v>24</v>
      </c>
      <c r="I42" t="s">
        <v>4</v>
      </c>
      <c r="J42">
        <v>24</v>
      </c>
    </row>
    <row r="43" spans="1:15" x14ac:dyDescent="0.25">
      <c r="A43">
        <v>1705865</v>
      </c>
      <c r="B43" t="s">
        <v>13</v>
      </c>
      <c r="C43">
        <v>1</v>
      </c>
      <c r="D43" t="s">
        <v>24</v>
      </c>
      <c r="E43" t="s">
        <v>7</v>
      </c>
      <c r="F43" t="s">
        <v>124</v>
      </c>
      <c r="G43" t="s">
        <v>402</v>
      </c>
      <c r="H43">
        <v>37</v>
      </c>
      <c r="I43" t="s">
        <v>9</v>
      </c>
      <c r="J43">
        <v>24</v>
      </c>
    </row>
    <row r="44" spans="1:15" x14ac:dyDescent="0.25">
      <c r="A44">
        <v>1705890</v>
      </c>
      <c r="B44" t="s">
        <v>13</v>
      </c>
      <c r="C44">
        <v>1</v>
      </c>
      <c r="D44" t="s">
        <v>24</v>
      </c>
      <c r="E44" t="s">
        <v>7</v>
      </c>
      <c r="F44" t="s">
        <v>124</v>
      </c>
      <c r="G44" t="s">
        <v>402</v>
      </c>
      <c r="H44">
        <v>37</v>
      </c>
      <c r="I44" t="s">
        <v>4</v>
      </c>
      <c r="J44">
        <v>24</v>
      </c>
    </row>
    <row r="45" spans="1:15" x14ac:dyDescent="0.25">
      <c r="A45">
        <v>1705893</v>
      </c>
      <c r="B45" t="s">
        <v>13</v>
      </c>
      <c r="C45">
        <v>1</v>
      </c>
      <c r="D45" t="s">
        <v>17</v>
      </c>
      <c r="E45" t="s">
        <v>18</v>
      </c>
      <c r="F45" t="s">
        <v>420</v>
      </c>
      <c r="G45" t="s">
        <v>402</v>
      </c>
      <c r="H45">
        <v>25</v>
      </c>
      <c r="I45" t="s">
        <v>4</v>
      </c>
      <c r="J45">
        <v>24</v>
      </c>
    </row>
    <row r="46" spans="1:15" x14ac:dyDescent="0.25">
      <c r="A46">
        <v>1705903</v>
      </c>
      <c r="B46" t="s">
        <v>13</v>
      </c>
      <c r="C46">
        <v>1</v>
      </c>
      <c r="D46" t="s">
        <v>62</v>
      </c>
      <c r="E46" t="s">
        <v>63</v>
      </c>
      <c r="F46" t="s">
        <v>64</v>
      </c>
      <c r="G46" t="s">
        <v>402</v>
      </c>
      <c r="H46">
        <v>40</v>
      </c>
      <c r="I46" t="s">
        <v>4</v>
      </c>
      <c r="J46">
        <v>24</v>
      </c>
    </row>
    <row r="47" spans="1:15" x14ac:dyDescent="0.25">
      <c r="A47">
        <v>1705912</v>
      </c>
      <c r="B47" t="s">
        <v>13</v>
      </c>
      <c r="C47">
        <v>1</v>
      </c>
      <c r="D47" t="s">
        <v>20</v>
      </c>
      <c r="E47" t="s">
        <v>21</v>
      </c>
      <c r="F47" t="s">
        <v>599</v>
      </c>
      <c r="G47" t="s">
        <v>401</v>
      </c>
      <c r="H47">
        <v>32</v>
      </c>
      <c r="I47" t="s">
        <v>4</v>
      </c>
      <c r="J47">
        <v>24</v>
      </c>
    </row>
    <row r="48" spans="1:15" x14ac:dyDescent="0.25">
      <c r="A48">
        <v>1556061</v>
      </c>
      <c r="B48" t="s">
        <v>23</v>
      </c>
      <c r="C48">
        <v>1</v>
      </c>
      <c r="D48" t="s">
        <v>55</v>
      </c>
      <c r="E48" t="s">
        <v>11</v>
      </c>
      <c r="F48" t="s">
        <v>89</v>
      </c>
      <c r="G48" t="s">
        <v>401</v>
      </c>
      <c r="H48">
        <v>44</v>
      </c>
      <c r="I48" t="s">
        <v>9</v>
      </c>
      <c r="J48">
        <v>24</v>
      </c>
    </row>
    <row r="49" spans="1:10" x14ac:dyDescent="0.25">
      <c r="A49">
        <v>1573830</v>
      </c>
      <c r="B49" t="s">
        <v>23</v>
      </c>
      <c r="C49">
        <v>1</v>
      </c>
      <c r="D49" t="s">
        <v>24</v>
      </c>
      <c r="E49" t="s">
        <v>7</v>
      </c>
      <c r="F49" t="s">
        <v>30</v>
      </c>
      <c r="G49" t="s">
        <v>402</v>
      </c>
      <c r="H49">
        <v>23</v>
      </c>
      <c r="I49" t="s">
        <v>4</v>
      </c>
      <c r="J49">
        <v>24</v>
      </c>
    </row>
    <row r="50" spans="1:10" x14ac:dyDescent="0.25">
      <c r="A50">
        <v>1700999</v>
      </c>
      <c r="B50" t="s">
        <v>23</v>
      </c>
      <c r="C50">
        <v>1</v>
      </c>
      <c r="D50" t="s">
        <v>31</v>
      </c>
      <c r="E50" t="s">
        <v>32</v>
      </c>
      <c r="F50" t="s">
        <v>316</v>
      </c>
      <c r="G50" t="s">
        <v>401</v>
      </c>
      <c r="H50">
        <v>32</v>
      </c>
      <c r="I50" t="s">
        <v>4</v>
      </c>
      <c r="J50">
        <v>24</v>
      </c>
    </row>
    <row r="51" spans="1:10" x14ac:dyDescent="0.25">
      <c r="A51">
        <v>1705950</v>
      </c>
      <c r="B51" t="s">
        <v>13</v>
      </c>
      <c r="C51">
        <v>1</v>
      </c>
      <c r="D51" t="s">
        <v>42</v>
      </c>
      <c r="E51" t="s">
        <v>43</v>
      </c>
      <c r="F51" t="s">
        <v>589</v>
      </c>
      <c r="G51" t="s">
        <v>402</v>
      </c>
      <c r="H51">
        <v>37</v>
      </c>
      <c r="I51" t="s">
        <v>4</v>
      </c>
      <c r="J51">
        <v>24</v>
      </c>
    </row>
    <row r="52" spans="1:10" x14ac:dyDescent="0.25">
      <c r="A52">
        <v>1705961</v>
      </c>
      <c r="B52" t="s">
        <v>13</v>
      </c>
      <c r="C52">
        <v>1</v>
      </c>
      <c r="D52" t="s">
        <v>26</v>
      </c>
      <c r="E52" t="s">
        <v>27</v>
      </c>
      <c r="F52" t="s">
        <v>221</v>
      </c>
      <c r="G52" t="s">
        <v>401</v>
      </c>
      <c r="H52">
        <v>32</v>
      </c>
      <c r="I52" t="s">
        <v>4</v>
      </c>
      <c r="J52">
        <v>24</v>
      </c>
    </row>
    <row r="53" spans="1:10" x14ac:dyDescent="0.25">
      <c r="A53">
        <v>1705966</v>
      </c>
      <c r="B53" t="s">
        <v>13</v>
      </c>
      <c r="C53">
        <v>1</v>
      </c>
      <c r="D53" t="s">
        <v>24</v>
      </c>
      <c r="E53" t="s">
        <v>7</v>
      </c>
      <c r="F53" t="s">
        <v>393</v>
      </c>
      <c r="G53" t="s">
        <v>402</v>
      </c>
      <c r="H53">
        <v>23</v>
      </c>
      <c r="I53" t="s">
        <v>4</v>
      </c>
      <c r="J53">
        <v>24</v>
      </c>
    </row>
    <row r="54" spans="1:10" x14ac:dyDescent="0.25">
      <c r="A54">
        <v>1705969</v>
      </c>
      <c r="B54" t="s">
        <v>13</v>
      </c>
      <c r="C54">
        <v>1</v>
      </c>
      <c r="D54" t="s">
        <v>72</v>
      </c>
      <c r="E54" t="s">
        <v>73</v>
      </c>
      <c r="F54" t="s">
        <v>129</v>
      </c>
      <c r="G54" t="s">
        <v>402</v>
      </c>
      <c r="H54">
        <v>21</v>
      </c>
      <c r="I54" t="s">
        <v>4</v>
      </c>
      <c r="J54">
        <v>24</v>
      </c>
    </row>
    <row r="55" spans="1:10" x14ac:dyDescent="0.25">
      <c r="A55">
        <v>1705973</v>
      </c>
      <c r="B55" t="s">
        <v>13</v>
      </c>
      <c r="C55">
        <v>1</v>
      </c>
      <c r="D55" t="s">
        <v>81</v>
      </c>
      <c r="E55" t="s">
        <v>73</v>
      </c>
      <c r="F55" t="s">
        <v>82</v>
      </c>
      <c r="G55" t="s">
        <v>402</v>
      </c>
      <c r="H55">
        <v>29</v>
      </c>
      <c r="I55" t="s">
        <v>4</v>
      </c>
      <c r="J55">
        <v>24</v>
      </c>
    </row>
    <row r="56" spans="1:10" x14ac:dyDescent="0.25">
      <c r="A56">
        <v>1705980</v>
      </c>
      <c r="B56" t="s">
        <v>13</v>
      </c>
      <c r="C56">
        <v>1</v>
      </c>
      <c r="D56" t="s">
        <v>26</v>
      </c>
      <c r="E56" t="s">
        <v>27</v>
      </c>
      <c r="F56" t="s">
        <v>80</v>
      </c>
      <c r="G56" t="s">
        <v>402</v>
      </c>
      <c r="H56">
        <v>21</v>
      </c>
      <c r="I56" t="s">
        <v>4</v>
      </c>
      <c r="J56">
        <v>24</v>
      </c>
    </row>
    <row r="57" spans="1:10" x14ac:dyDescent="0.25">
      <c r="A57">
        <v>1705994</v>
      </c>
      <c r="B57" t="s">
        <v>13</v>
      </c>
      <c r="C57">
        <v>1</v>
      </c>
      <c r="D57" t="s">
        <v>81</v>
      </c>
      <c r="E57" t="s">
        <v>73</v>
      </c>
      <c r="F57" t="s">
        <v>168</v>
      </c>
      <c r="G57" t="s">
        <v>402</v>
      </c>
      <c r="H57">
        <v>22</v>
      </c>
      <c r="I57" t="s">
        <v>9</v>
      </c>
      <c r="J57">
        <v>24</v>
      </c>
    </row>
    <row r="58" spans="1:10" x14ac:dyDescent="0.25">
      <c r="A58">
        <v>1706039</v>
      </c>
      <c r="B58" t="s">
        <v>13</v>
      </c>
      <c r="C58">
        <v>1</v>
      </c>
      <c r="D58" t="s">
        <v>320</v>
      </c>
      <c r="E58" t="s">
        <v>15</v>
      </c>
      <c r="F58" t="s">
        <v>321</v>
      </c>
      <c r="G58" t="s">
        <v>402</v>
      </c>
      <c r="H58">
        <v>31</v>
      </c>
      <c r="I58" t="s">
        <v>4</v>
      </c>
      <c r="J58">
        <v>24</v>
      </c>
    </row>
    <row r="59" spans="1:10" x14ac:dyDescent="0.25">
      <c r="A59">
        <v>1706043</v>
      </c>
      <c r="B59" t="s">
        <v>13</v>
      </c>
      <c r="C59">
        <v>1</v>
      </c>
      <c r="D59" t="s">
        <v>572</v>
      </c>
      <c r="E59" t="s">
        <v>43</v>
      </c>
      <c r="F59" t="s">
        <v>573</v>
      </c>
      <c r="G59" t="s">
        <v>401</v>
      </c>
      <c r="H59">
        <v>21</v>
      </c>
      <c r="I59" t="s">
        <v>4</v>
      </c>
      <c r="J59">
        <v>24</v>
      </c>
    </row>
    <row r="60" spans="1:10" x14ac:dyDescent="0.25">
      <c r="A60">
        <v>1706060</v>
      </c>
      <c r="B60" t="s">
        <v>13</v>
      </c>
      <c r="C60">
        <v>1</v>
      </c>
      <c r="D60" t="s">
        <v>55</v>
      </c>
      <c r="E60" t="s">
        <v>11</v>
      </c>
      <c r="F60" t="s">
        <v>600</v>
      </c>
      <c r="G60" t="s">
        <v>402</v>
      </c>
      <c r="H60">
        <v>22</v>
      </c>
      <c r="I60" t="s">
        <v>4</v>
      </c>
      <c r="J60">
        <v>24</v>
      </c>
    </row>
    <row r="61" spans="1:10" x14ac:dyDescent="0.25">
      <c r="A61">
        <v>1551632</v>
      </c>
      <c r="B61" t="s">
        <v>13</v>
      </c>
      <c r="C61">
        <v>1</v>
      </c>
      <c r="D61" t="s">
        <v>6</v>
      </c>
      <c r="E61" t="s">
        <v>7</v>
      </c>
      <c r="F61" t="s">
        <v>388</v>
      </c>
      <c r="G61" t="s">
        <v>402</v>
      </c>
      <c r="H61">
        <v>36</v>
      </c>
      <c r="I61" t="s">
        <v>4</v>
      </c>
      <c r="J61">
        <v>24</v>
      </c>
    </row>
    <row r="62" spans="1:10" x14ac:dyDescent="0.25">
      <c r="A62">
        <v>1700793</v>
      </c>
      <c r="B62" t="s">
        <v>13</v>
      </c>
      <c r="C62">
        <v>1</v>
      </c>
      <c r="D62" t="s">
        <v>62</v>
      </c>
      <c r="E62" t="s">
        <v>63</v>
      </c>
      <c r="F62" t="s">
        <v>601</v>
      </c>
      <c r="G62" t="s">
        <v>402</v>
      </c>
      <c r="H62">
        <v>33</v>
      </c>
      <c r="I62" t="s">
        <v>9</v>
      </c>
      <c r="J62">
        <v>12</v>
      </c>
    </row>
    <row r="63" spans="1:10" x14ac:dyDescent="0.25">
      <c r="A63">
        <v>1700908</v>
      </c>
      <c r="B63" t="s">
        <v>13</v>
      </c>
      <c r="C63">
        <v>1</v>
      </c>
      <c r="D63" t="s">
        <v>51</v>
      </c>
      <c r="E63" t="s">
        <v>7</v>
      </c>
      <c r="F63" t="s">
        <v>52</v>
      </c>
      <c r="G63" t="s">
        <v>402</v>
      </c>
      <c r="H63">
        <v>44</v>
      </c>
      <c r="I63" t="s">
        <v>4</v>
      </c>
      <c r="J63">
        <v>12</v>
      </c>
    </row>
    <row r="64" spans="1:10" x14ac:dyDescent="0.25">
      <c r="A64">
        <v>1700917</v>
      </c>
      <c r="B64" t="s">
        <v>13</v>
      </c>
      <c r="C64">
        <v>1</v>
      </c>
      <c r="D64" t="s">
        <v>6</v>
      </c>
      <c r="E64" t="s">
        <v>7</v>
      </c>
      <c r="F64" t="s">
        <v>415</v>
      </c>
      <c r="G64" t="s">
        <v>402</v>
      </c>
      <c r="H64">
        <v>33</v>
      </c>
      <c r="I64" t="s">
        <v>4</v>
      </c>
      <c r="J64">
        <v>12</v>
      </c>
    </row>
    <row r="65" spans="1:10" x14ac:dyDescent="0.25">
      <c r="A65">
        <v>1706069</v>
      </c>
      <c r="B65" t="s">
        <v>13</v>
      </c>
      <c r="C65">
        <v>1</v>
      </c>
      <c r="D65" t="s">
        <v>72</v>
      </c>
      <c r="E65" t="s">
        <v>73</v>
      </c>
      <c r="F65" t="s">
        <v>367</v>
      </c>
      <c r="G65" t="s">
        <v>402</v>
      </c>
      <c r="H65">
        <v>24</v>
      </c>
      <c r="I65" t="s">
        <v>9</v>
      </c>
      <c r="J65">
        <v>12</v>
      </c>
    </row>
    <row r="66" spans="1:10" x14ac:dyDescent="0.25">
      <c r="A66">
        <v>1706163</v>
      </c>
      <c r="B66" t="s">
        <v>13</v>
      </c>
      <c r="C66">
        <v>1</v>
      </c>
      <c r="D66" t="s">
        <v>81</v>
      </c>
      <c r="E66" t="s">
        <v>73</v>
      </c>
      <c r="F66" t="s">
        <v>173</v>
      </c>
      <c r="G66" t="s">
        <v>402</v>
      </c>
      <c r="H66">
        <v>37</v>
      </c>
      <c r="I66" t="s">
        <v>9</v>
      </c>
      <c r="J66">
        <v>12</v>
      </c>
    </row>
    <row r="67" spans="1:10" x14ac:dyDescent="0.25">
      <c r="A67">
        <v>1700824</v>
      </c>
      <c r="B67" t="s">
        <v>23</v>
      </c>
      <c r="C67">
        <v>1</v>
      </c>
      <c r="D67" t="s">
        <v>20</v>
      </c>
      <c r="E67" t="s">
        <v>21</v>
      </c>
      <c r="F67" t="s">
        <v>560</v>
      </c>
      <c r="G67" t="s">
        <v>402</v>
      </c>
      <c r="H67">
        <v>24</v>
      </c>
      <c r="I67" t="s">
        <v>4</v>
      </c>
      <c r="J67">
        <v>12</v>
      </c>
    </row>
    <row r="68" spans="1:10" x14ac:dyDescent="0.25">
      <c r="A68">
        <v>1700922</v>
      </c>
      <c r="B68" t="s">
        <v>23</v>
      </c>
      <c r="C68">
        <v>1</v>
      </c>
      <c r="D68" t="s">
        <v>276</v>
      </c>
      <c r="E68" t="s">
        <v>63</v>
      </c>
      <c r="F68" t="s">
        <v>279</v>
      </c>
      <c r="G68" t="s">
        <v>402</v>
      </c>
      <c r="H68">
        <v>24</v>
      </c>
      <c r="I68" t="s">
        <v>9</v>
      </c>
      <c r="J68">
        <v>12</v>
      </c>
    </row>
    <row r="69" spans="1:10" x14ac:dyDescent="0.25">
      <c r="A69">
        <v>1700926</v>
      </c>
      <c r="B69" t="s">
        <v>23</v>
      </c>
      <c r="C69">
        <v>1</v>
      </c>
      <c r="D69" t="s">
        <v>292</v>
      </c>
      <c r="E69" t="s">
        <v>77</v>
      </c>
      <c r="F69" t="s">
        <v>293</v>
      </c>
      <c r="G69" t="s">
        <v>402</v>
      </c>
      <c r="H69">
        <v>24</v>
      </c>
      <c r="I69" t="s">
        <v>4</v>
      </c>
      <c r="J69">
        <v>12</v>
      </c>
    </row>
    <row r="70" spans="1:10" x14ac:dyDescent="0.25">
      <c r="A70">
        <v>1700953</v>
      </c>
      <c r="B70" t="s">
        <v>23</v>
      </c>
      <c r="C70">
        <v>1</v>
      </c>
      <c r="D70" t="s">
        <v>35</v>
      </c>
      <c r="E70" t="s">
        <v>7</v>
      </c>
      <c r="F70" t="s">
        <v>602</v>
      </c>
      <c r="G70" t="s">
        <v>402</v>
      </c>
      <c r="H70">
        <v>25</v>
      </c>
      <c r="I70" t="s">
        <v>4</v>
      </c>
      <c r="J70">
        <v>12</v>
      </c>
    </row>
    <row r="71" spans="1:10" x14ac:dyDescent="0.25">
      <c r="A71">
        <v>1700962</v>
      </c>
      <c r="B71" t="s">
        <v>23</v>
      </c>
      <c r="C71">
        <v>1</v>
      </c>
      <c r="D71" t="s">
        <v>6</v>
      </c>
      <c r="E71" t="s">
        <v>7</v>
      </c>
      <c r="F71" t="s">
        <v>559</v>
      </c>
      <c r="G71" t="s">
        <v>402</v>
      </c>
      <c r="H71">
        <v>25</v>
      </c>
      <c r="I71" t="s">
        <v>4</v>
      </c>
      <c r="J71">
        <v>12</v>
      </c>
    </row>
    <row r="72" spans="1:10" x14ac:dyDescent="0.25">
      <c r="A72">
        <v>1700968</v>
      </c>
      <c r="B72" t="s">
        <v>23</v>
      </c>
      <c r="C72">
        <v>1</v>
      </c>
      <c r="D72" t="s">
        <v>6</v>
      </c>
      <c r="E72" t="s">
        <v>7</v>
      </c>
      <c r="F72" t="s">
        <v>559</v>
      </c>
      <c r="G72" t="s">
        <v>402</v>
      </c>
      <c r="H72">
        <v>31</v>
      </c>
      <c r="I72" t="s">
        <v>4</v>
      </c>
      <c r="J72">
        <v>12</v>
      </c>
    </row>
    <row r="73" spans="1:10" x14ac:dyDescent="0.25">
      <c r="A73">
        <v>1705810</v>
      </c>
      <c r="B73" t="s">
        <v>23</v>
      </c>
      <c r="C73">
        <v>1</v>
      </c>
      <c r="D73" t="s">
        <v>26</v>
      </c>
      <c r="E73" t="s">
        <v>27</v>
      </c>
      <c r="F73" t="s">
        <v>193</v>
      </c>
      <c r="G73" t="s">
        <v>401</v>
      </c>
      <c r="H73">
        <v>25</v>
      </c>
      <c r="I73" t="s">
        <v>4</v>
      </c>
      <c r="J73">
        <v>12</v>
      </c>
    </row>
    <row r="74" spans="1:10" x14ac:dyDescent="0.25">
      <c r="A74">
        <v>1706034</v>
      </c>
      <c r="B74" t="s">
        <v>23</v>
      </c>
      <c r="C74">
        <v>1</v>
      </c>
      <c r="D74" t="s">
        <v>17</v>
      </c>
      <c r="E74" t="s">
        <v>18</v>
      </c>
      <c r="F74" t="s">
        <v>480</v>
      </c>
      <c r="G74" t="s">
        <v>402</v>
      </c>
      <c r="H74">
        <v>26</v>
      </c>
      <c r="I74" t="s">
        <v>4</v>
      </c>
      <c r="J74">
        <v>12</v>
      </c>
    </row>
    <row r="75" spans="1:10" x14ac:dyDescent="0.25">
      <c r="A75">
        <v>1706067</v>
      </c>
      <c r="B75" t="s">
        <v>23</v>
      </c>
      <c r="C75">
        <v>1</v>
      </c>
      <c r="D75" t="s">
        <v>26</v>
      </c>
      <c r="E75" t="s">
        <v>27</v>
      </c>
      <c r="F75" t="s">
        <v>67</v>
      </c>
      <c r="G75" t="s">
        <v>402</v>
      </c>
      <c r="H75">
        <v>24</v>
      </c>
      <c r="I75" t="s">
        <v>4</v>
      </c>
      <c r="J75">
        <v>12</v>
      </c>
    </row>
    <row r="76" spans="1:10" x14ac:dyDescent="0.25">
      <c r="A76">
        <v>1706192</v>
      </c>
      <c r="B76" t="s">
        <v>23</v>
      </c>
      <c r="C76">
        <v>1</v>
      </c>
      <c r="D76" t="s">
        <v>26</v>
      </c>
      <c r="E76" t="s">
        <v>27</v>
      </c>
      <c r="F76" t="s">
        <v>113</v>
      </c>
      <c r="G76" t="s">
        <v>402</v>
      </c>
      <c r="H76">
        <v>44</v>
      </c>
      <c r="I76" t="s">
        <v>4</v>
      </c>
      <c r="J76">
        <v>12</v>
      </c>
    </row>
    <row r="77" spans="1:10" x14ac:dyDescent="0.25">
      <c r="A77">
        <v>1700833</v>
      </c>
      <c r="B77" t="s">
        <v>23</v>
      </c>
      <c r="C77">
        <v>1</v>
      </c>
      <c r="D77" t="s">
        <v>603</v>
      </c>
      <c r="E77" t="s">
        <v>60</v>
      </c>
      <c r="F77" t="s">
        <v>604</v>
      </c>
      <c r="G77" t="s">
        <v>402</v>
      </c>
      <c r="H77">
        <v>37</v>
      </c>
      <c r="I77" t="s">
        <v>4</v>
      </c>
      <c r="J77">
        <v>12</v>
      </c>
    </row>
    <row r="78" spans="1:10" x14ac:dyDescent="0.25">
      <c r="A78">
        <v>1554549</v>
      </c>
      <c r="B78" t="s">
        <v>23</v>
      </c>
      <c r="C78">
        <v>1</v>
      </c>
      <c r="D78" t="s">
        <v>26</v>
      </c>
      <c r="E78" t="s">
        <v>27</v>
      </c>
      <c r="F78" t="s">
        <v>605</v>
      </c>
      <c r="G78" t="s">
        <v>402</v>
      </c>
      <c r="H78">
        <v>37</v>
      </c>
      <c r="I78" t="s">
        <v>9</v>
      </c>
      <c r="J78">
        <v>24</v>
      </c>
    </row>
    <row r="79" spans="1:10" x14ac:dyDescent="0.25">
      <c r="A79">
        <v>1574272</v>
      </c>
      <c r="B79" t="s">
        <v>23</v>
      </c>
      <c r="C79">
        <v>1</v>
      </c>
      <c r="D79" t="s">
        <v>6</v>
      </c>
      <c r="E79" t="s">
        <v>7</v>
      </c>
      <c r="F79" t="s">
        <v>606</v>
      </c>
      <c r="G79" t="s">
        <v>401</v>
      </c>
      <c r="H79">
        <v>32</v>
      </c>
      <c r="I79" t="s">
        <v>4</v>
      </c>
      <c r="J79">
        <v>12</v>
      </c>
    </row>
    <row r="80" spans="1:10" x14ac:dyDescent="0.25">
      <c r="A80">
        <v>1584628</v>
      </c>
      <c r="B80" t="s">
        <v>23</v>
      </c>
      <c r="C80">
        <v>1</v>
      </c>
      <c r="D80" t="s">
        <v>99</v>
      </c>
      <c r="E80" t="s">
        <v>87</v>
      </c>
      <c r="F80" t="s">
        <v>380</v>
      </c>
      <c r="G80" t="s">
        <v>401</v>
      </c>
      <c r="H80">
        <v>36</v>
      </c>
      <c r="I80" t="s">
        <v>4</v>
      </c>
      <c r="J80">
        <v>6</v>
      </c>
    </row>
    <row r="81" spans="1:10" x14ac:dyDescent="0.25">
      <c r="A81">
        <v>1700819</v>
      </c>
      <c r="B81" t="s">
        <v>23</v>
      </c>
      <c r="C81">
        <v>1</v>
      </c>
      <c r="D81" t="s">
        <v>14</v>
      </c>
      <c r="E81" t="s">
        <v>15</v>
      </c>
      <c r="F81" t="s">
        <v>364</v>
      </c>
      <c r="G81" t="s">
        <v>402</v>
      </c>
      <c r="H81">
        <v>53</v>
      </c>
      <c r="I81" t="s">
        <v>9</v>
      </c>
      <c r="J81">
        <v>12</v>
      </c>
    </row>
    <row r="82" spans="1:10" x14ac:dyDescent="0.25">
      <c r="A82">
        <v>1705781</v>
      </c>
      <c r="B82" t="s">
        <v>23</v>
      </c>
      <c r="C82">
        <v>1</v>
      </c>
      <c r="D82" t="s">
        <v>17</v>
      </c>
      <c r="E82" t="s">
        <v>18</v>
      </c>
      <c r="F82" t="s">
        <v>108</v>
      </c>
      <c r="G82" t="s">
        <v>401</v>
      </c>
      <c r="H82">
        <v>29</v>
      </c>
      <c r="I82" t="s">
        <v>4</v>
      </c>
      <c r="J82">
        <v>12</v>
      </c>
    </row>
    <row r="83" spans="1:10" x14ac:dyDescent="0.25">
      <c r="A83">
        <v>1705785</v>
      </c>
      <c r="B83" t="s">
        <v>23</v>
      </c>
      <c r="C83">
        <v>1</v>
      </c>
      <c r="D83" t="s">
        <v>607</v>
      </c>
      <c r="E83" t="s">
        <v>608</v>
      </c>
      <c r="F83" t="s">
        <v>609</v>
      </c>
      <c r="G83" t="s">
        <v>401</v>
      </c>
      <c r="H83">
        <v>29</v>
      </c>
      <c r="I83" t="s">
        <v>4</v>
      </c>
      <c r="J83">
        <v>12</v>
      </c>
    </row>
    <row r="84" spans="1:10" x14ac:dyDescent="0.25">
      <c r="A84">
        <v>1705820</v>
      </c>
      <c r="B84" t="s">
        <v>23</v>
      </c>
      <c r="C84">
        <v>1</v>
      </c>
      <c r="D84" t="s">
        <v>26</v>
      </c>
      <c r="E84" t="s">
        <v>27</v>
      </c>
      <c r="F84" t="s">
        <v>551</v>
      </c>
      <c r="G84" t="s">
        <v>402</v>
      </c>
      <c r="H84">
        <v>32</v>
      </c>
      <c r="I84" t="s">
        <v>9</v>
      </c>
      <c r="J84">
        <v>12</v>
      </c>
    </row>
    <row r="85" spans="1:10" x14ac:dyDescent="0.25">
      <c r="A85">
        <v>1705875</v>
      </c>
      <c r="B85" t="s">
        <v>23</v>
      </c>
      <c r="C85">
        <v>1</v>
      </c>
      <c r="D85" t="s">
        <v>42</v>
      </c>
      <c r="E85" t="s">
        <v>43</v>
      </c>
      <c r="F85" t="s">
        <v>515</v>
      </c>
      <c r="G85" t="s">
        <v>401</v>
      </c>
      <c r="H85">
        <v>29</v>
      </c>
      <c r="I85" t="s">
        <v>4</v>
      </c>
      <c r="J85">
        <v>12</v>
      </c>
    </row>
    <row r="86" spans="1:10" x14ac:dyDescent="0.25">
      <c r="A86">
        <v>1705916</v>
      </c>
      <c r="B86" t="s">
        <v>23</v>
      </c>
      <c r="C86">
        <v>1</v>
      </c>
      <c r="D86" t="s">
        <v>610</v>
      </c>
      <c r="E86" t="s">
        <v>73</v>
      </c>
      <c r="F86" t="s">
        <v>563</v>
      </c>
      <c r="G86" t="s">
        <v>401</v>
      </c>
      <c r="H86">
        <v>44</v>
      </c>
      <c r="I86" t="s">
        <v>9</v>
      </c>
      <c r="J86">
        <v>12</v>
      </c>
    </row>
    <row r="87" spans="1:10" x14ac:dyDescent="0.25">
      <c r="A87">
        <v>1705931</v>
      </c>
      <c r="B87" t="s">
        <v>23</v>
      </c>
      <c r="C87">
        <v>1</v>
      </c>
      <c r="D87" t="s">
        <v>109</v>
      </c>
      <c r="E87" t="s">
        <v>87</v>
      </c>
      <c r="F87" t="s">
        <v>481</v>
      </c>
      <c r="G87" t="s">
        <v>402</v>
      </c>
      <c r="H87">
        <v>28</v>
      </c>
      <c r="I87" t="s">
        <v>4</v>
      </c>
      <c r="J87">
        <v>12</v>
      </c>
    </row>
    <row r="88" spans="1:10" x14ac:dyDescent="0.25">
      <c r="A88">
        <v>1552793</v>
      </c>
      <c r="B88" t="s">
        <v>23</v>
      </c>
      <c r="C88">
        <v>1</v>
      </c>
      <c r="D88" t="s">
        <v>24</v>
      </c>
      <c r="E88" t="s">
        <v>7</v>
      </c>
      <c r="F88" t="s">
        <v>169</v>
      </c>
      <c r="G88" t="s">
        <v>402</v>
      </c>
      <c r="H88">
        <v>36</v>
      </c>
      <c r="I88" t="s">
        <v>4</v>
      </c>
      <c r="J88">
        <v>12</v>
      </c>
    </row>
    <row r="89" spans="1:10" x14ac:dyDescent="0.25">
      <c r="A89">
        <v>1600583</v>
      </c>
      <c r="B89" t="s">
        <v>23</v>
      </c>
      <c r="C89">
        <v>1</v>
      </c>
      <c r="D89" t="s">
        <v>562</v>
      </c>
      <c r="E89" t="s">
        <v>73</v>
      </c>
      <c r="F89" t="s">
        <v>563</v>
      </c>
      <c r="G89" t="s">
        <v>401</v>
      </c>
      <c r="H89">
        <v>40</v>
      </c>
      <c r="I89" t="s">
        <v>9</v>
      </c>
      <c r="J89">
        <v>12</v>
      </c>
    </row>
    <row r="90" spans="1:10" x14ac:dyDescent="0.25">
      <c r="A90">
        <v>1600584</v>
      </c>
      <c r="B90" t="s">
        <v>23</v>
      </c>
      <c r="C90">
        <v>1</v>
      </c>
      <c r="D90" t="s">
        <v>562</v>
      </c>
      <c r="E90" t="s">
        <v>73</v>
      </c>
      <c r="F90" t="s">
        <v>563</v>
      </c>
      <c r="G90" t="s">
        <v>401</v>
      </c>
      <c r="H90">
        <v>36</v>
      </c>
      <c r="I90" t="s">
        <v>4</v>
      </c>
      <c r="J90">
        <v>12</v>
      </c>
    </row>
    <row r="91" spans="1:10" x14ac:dyDescent="0.25">
      <c r="A91">
        <v>1705907</v>
      </c>
      <c r="B91" t="s">
        <v>23</v>
      </c>
      <c r="C91">
        <v>1</v>
      </c>
      <c r="D91" t="s">
        <v>466</v>
      </c>
      <c r="E91" t="s">
        <v>427</v>
      </c>
      <c r="F91" t="s">
        <v>467</v>
      </c>
      <c r="G91" t="s">
        <v>401</v>
      </c>
      <c r="H91">
        <v>32</v>
      </c>
      <c r="I91" t="s">
        <v>4</v>
      </c>
      <c r="J91">
        <v>12</v>
      </c>
    </row>
    <row r="92" spans="1:10" x14ac:dyDescent="0.25">
      <c r="A92">
        <v>1700640</v>
      </c>
      <c r="B92" t="s">
        <v>13</v>
      </c>
      <c r="C92">
        <v>1</v>
      </c>
      <c r="D92" t="s">
        <v>26</v>
      </c>
      <c r="E92" t="s">
        <v>27</v>
      </c>
      <c r="F92" t="s">
        <v>325</v>
      </c>
      <c r="G92" t="s">
        <v>402</v>
      </c>
      <c r="H92">
        <v>31</v>
      </c>
      <c r="I92" t="s">
        <v>4</v>
      </c>
      <c r="J92">
        <v>18</v>
      </c>
    </row>
    <row r="93" spans="1:10" x14ac:dyDescent="0.25">
      <c r="A93">
        <v>1600706</v>
      </c>
      <c r="B93" t="s">
        <v>23</v>
      </c>
      <c r="C93">
        <v>1</v>
      </c>
      <c r="D93" t="s">
        <v>611</v>
      </c>
      <c r="E93" t="s">
        <v>162</v>
      </c>
      <c r="F93" t="s">
        <v>612</v>
      </c>
      <c r="G93" t="s">
        <v>402</v>
      </c>
      <c r="H93">
        <v>36</v>
      </c>
      <c r="I93" t="s">
        <v>4</v>
      </c>
      <c r="J93">
        <v>12</v>
      </c>
    </row>
    <row r="94" spans="1:10" x14ac:dyDescent="0.25">
      <c r="A94">
        <v>1704269</v>
      </c>
      <c r="B94" t="s">
        <v>23</v>
      </c>
      <c r="C94">
        <v>1</v>
      </c>
      <c r="D94" t="s">
        <v>55</v>
      </c>
      <c r="E94" t="s">
        <v>11</v>
      </c>
      <c r="F94" t="s">
        <v>56</v>
      </c>
      <c r="G94" t="s">
        <v>401</v>
      </c>
      <c r="H94">
        <v>33</v>
      </c>
      <c r="I94" t="s">
        <v>9</v>
      </c>
      <c r="J94">
        <v>3</v>
      </c>
    </row>
    <row r="95" spans="1:10" x14ac:dyDescent="0.25">
      <c r="A95">
        <v>1579240</v>
      </c>
      <c r="B95" t="s">
        <v>13</v>
      </c>
      <c r="C95">
        <v>1</v>
      </c>
      <c r="D95" t="s">
        <v>42</v>
      </c>
      <c r="E95" t="s">
        <v>43</v>
      </c>
      <c r="F95" t="s">
        <v>47</v>
      </c>
      <c r="G95" t="s">
        <v>402</v>
      </c>
      <c r="H95">
        <v>37</v>
      </c>
      <c r="I95" t="s">
        <v>4</v>
      </c>
      <c r="J95">
        <v>12</v>
      </c>
    </row>
    <row r="96" spans="1:10" x14ac:dyDescent="0.25">
      <c r="A96">
        <v>1705861</v>
      </c>
      <c r="B96" t="s">
        <v>13</v>
      </c>
      <c r="C96">
        <v>1</v>
      </c>
      <c r="D96" t="s">
        <v>399</v>
      </c>
      <c r="E96" t="s">
        <v>43</v>
      </c>
      <c r="F96" t="s">
        <v>613</v>
      </c>
      <c r="G96" t="s">
        <v>401</v>
      </c>
      <c r="H96">
        <v>40</v>
      </c>
      <c r="I96" t="s">
        <v>4</v>
      </c>
      <c r="J96">
        <v>12</v>
      </c>
    </row>
    <row r="97" spans="1:10" x14ac:dyDescent="0.25">
      <c r="A97">
        <v>1704522</v>
      </c>
      <c r="B97" t="s">
        <v>23</v>
      </c>
      <c r="C97">
        <v>1</v>
      </c>
      <c r="D97" t="s">
        <v>6</v>
      </c>
      <c r="E97" t="s">
        <v>7</v>
      </c>
      <c r="F97" t="s">
        <v>104</v>
      </c>
      <c r="G97" t="s">
        <v>401</v>
      </c>
      <c r="H97">
        <v>36</v>
      </c>
      <c r="I97" t="s">
        <v>4</v>
      </c>
      <c r="J97">
        <v>3</v>
      </c>
    </row>
    <row r="98" spans="1:10" x14ac:dyDescent="0.25">
      <c r="A98">
        <v>1705934</v>
      </c>
      <c r="B98" t="s">
        <v>23</v>
      </c>
      <c r="C98">
        <v>1</v>
      </c>
      <c r="D98" t="s">
        <v>320</v>
      </c>
      <c r="E98" t="s">
        <v>15</v>
      </c>
      <c r="F98" t="s">
        <v>321</v>
      </c>
      <c r="G98" t="s">
        <v>402</v>
      </c>
      <c r="H98">
        <v>40</v>
      </c>
      <c r="I98" t="s">
        <v>4</v>
      </c>
      <c r="J98">
        <v>12</v>
      </c>
    </row>
    <row r="99" spans="1:10" x14ac:dyDescent="0.25">
      <c r="A99">
        <v>1706003</v>
      </c>
      <c r="B99" t="s">
        <v>13</v>
      </c>
      <c r="C99">
        <v>1</v>
      </c>
      <c r="D99" t="s">
        <v>20</v>
      </c>
      <c r="E99" t="s">
        <v>21</v>
      </c>
      <c r="F99" t="s">
        <v>614</v>
      </c>
      <c r="G99" t="s">
        <v>401</v>
      </c>
      <c r="H99">
        <v>31</v>
      </c>
      <c r="I99" t="s">
        <v>9</v>
      </c>
      <c r="J99">
        <v>12</v>
      </c>
    </row>
    <row r="100" spans="1:10" x14ac:dyDescent="0.25">
      <c r="A100">
        <v>1551865</v>
      </c>
      <c r="B100" t="s">
        <v>23</v>
      </c>
      <c r="C100">
        <v>1</v>
      </c>
      <c r="D100" t="s">
        <v>83</v>
      </c>
      <c r="E100" t="s">
        <v>70</v>
      </c>
      <c r="F100" t="s">
        <v>84</v>
      </c>
      <c r="G100" t="s">
        <v>402</v>
      </c>
      <c r="H100">
        <v>28</v>
      </c>
      <c r="I100" t="s">
        <v>4</v>
      </c>
      <c r="J100">
        <v>15</v>
      </c>
    </row>
    <row r="101" spans="1:10" x14ac:dyDescent="0.25">
      <c r="A101">
        <v>1552712</v>
      </c>
      <c r="B101" t="s">
        <v>23</v>
      </c>
      <c r="C101">
        <v>1</v>
      </c>
      <c r="D101" t="s">
        <v>24</v>
      </c>
      <c r="E101" t="s">
        <v>7</v>
      </c>
      <c r="F101" t="s">
        <v>25</v>
      </c>
      <c r="G101" t="s">
        <v>402</v>
      </c>
      <c r="H101">
        <v>29</v>
      </c>
      <c r="I101" t="s">
        <v>4</v>
      </c>
      <c r="J101">
        <v>15</v>
      </c>
    </row>
    <row r="102" spans="1:10" x14ac:dyDescent="0.25">
      <c r="A102">
        <v>1700816</v>
      </c>
      <c r="B102" t="s">
        <v>23</v>
      </c>
      <c r="C102">
        <v>1</v>
      </c>
      <c r="D102" t="s">
        <v>24</v>
      </c>
      <c r="E102" t="s">
        <v>7</v>
      </c>
      <c r="F102" t="s">
        <v>38</v>
      </c>
      <c r="G102" t="s">
        <v>402</v>
      </c>
      <c r="H102">
        <v>36</v>
      </c>
      <c r="I102" t="s">
        <v>9</v>
      </c>
      <c r="J102">
        <v>12</v>
      </c>
    </row>
    <row r="103" spans="1:10" x14ac:dyDescent="0.25">
      <c r="A103">
        <v>1705797</v>
      </c>
      <c r="B103" t="s">
        <v>23</v>
      </c>
      <c r="C103">
        <v>1</v>
      </c>
      <c r="D103" t="s">
        <v>86</v>
      </c>
      <c r="E103" t="s">
        <v>87</v>
      </c>
      <c r="F103" t="s">
        <v>88</v>
      </c>
      <c r="G103" t="s">
        <v>401</v>
      </c>
      <c r="H103">
        <v>37</v>
      </c>
      <c r="I103" t="s">
        <v>9</v>
      </c>
      <c r="J103">
        <v>12</v>
      </c>
    </row>
    <row r="104" spans="1:10" x14ac:dyDescent="0.25">
      <c r="A104">
        <v>1705802</v>
      </c>
      <c r="B104" t="s">
        <v>23</v>
      </c>
      <c r="C104">
        <v>1</v>
      </c>
      <c r="D104" t="s">
        <v>6</v>
      </c>
      <c r="E104" t="s">
        <v>7</v>
      </c>
      <c r="F104" t="s">
        <v>351</v>
      </c>
      <c r="G104" t="s">
        <v>402</v>
      </c>
      <c r="H104">
        <v>44</v>
      </c>
      <c r="I104" t="s">
        <v>4</v>
      </c>
      <c r="J104">
        <v>12</v>
      </c>
    </row>
    <row r="105" spans="1:10" x14ac:dyDescent="0.25">
      <c r="A105">
        <v>1705836</v>
      </c>
      <c r="B105" t="s">
        <v>23</v>
      </c>
      <c r="C105">
        <v>1</v>
      </c>
      <c r="D105" t="s">
        <v>26</v>
      </c>
      <c r="E105" t="s">
        <v>27</v>
      </c>
      <c r="F105" t="s">
        <v>596</v>
      </c>
      <c r="G105" t="s">
        <v>402</v>
      </c>
      <c r="H105">
        <v>36</v>
      </c>
      <c r="I105" t="s">
        <v>4</v>
      </c>
      <c r="J105">
        <v>12</v>
      </c>
    </row>
    <row r="106" spans="1:10" x14ac:dyDescent="0.25">
      <c r="A106">
        <v>1705918</v>
      </c>
      <c r="B106" t="s">
        <v>23</v>
      </c>
      <c r="C106">
        <v>1</v>
      </c>
      <c r="D106" t="s">
        <v>26</v>
      </c>
      <c r="E106" t="s">
        <v>27</v>
      </c>
      <c r="F106" t="s">
        <v>181</v>
      </c>
      <c r="G106" t="s">
        <v>401</v>
      </c>
      <c r="H106">
        <v>28</v>
      </c>
      <c r="I106" t="s">
        <v>9</v>
      </c>
      <c r="J106">
        <v>12</v>
      </c>
    </row>
    <row r="107" spans="1:10" x14ac:dyDescent="0.25">
      <c r="A107">
        <v>1705923</v>
      </c>
      <c r="B107" t="s">
        <v>23</v>
      </c>
      <c r="C107">
        <v>1</v>
      </c>
      <c r="D107" t="s">
        <v>24</v>
      </c>
      <c r="E107" t="s">
        <v>7</v>
      </c>
      <c r="F107" t="s">
        <v>584</v>
      </c>
      <c r="G107" t="s">
        <v>401</v>
      </c>
      <c r="H107">
        <v>33</v>
      </c>
      <c r="I107" t="s">
        <v>9</v>
      </c>
      <c r="J107">
        <v>12</v>
      </c>
    </row>
    <row r="108" spans="1:10" x14ac:dyDescent="0.25">
      <c r="A108">
        <v>1578754</v>
      </c>
      <c r="B108" t="s">
        <v>23</v>
      </c>
      <c r="C108">
        <v>1</v>
      </c>
      <c r="D108" t="s">
        <v>24</v>
      </c>
      <c r="E108" t="s">
        <v>7</v>
      </c>
      <c r="F108" t="s">
        <v>141</v>
      </c>
      <c r="G108" t="s">
        <v>402</v>
      </c>
      <c r="H108">
        <v>37</v>
      </c>
      <c r="I108" t="s">
        <v>9</v>
      </c>
      <c r="J108">
        <v>12</v>
      </c>
    </row>
    <row r="109" spans="1:10" x14ac:dyDescent="0.25">
      <c r="A109">
        <v>1717254</v>
      </c>
      <c r="B109" t="s">
        <v>13</v>
      </c>
      <c r="C109">
        <v>1</v>
      </c>
      <c r="D109" t="s">
        <v>24</v>
      </c>
      <c r="E109" t="s">
        <v>7</v>
      </c>
      <c r="F109" t="s">
        <v>225</v>
      </c>
      <c r="G109" t="s">
        <v>402</v>
      </c>
      <c r="H109">
        <v>37</v>
      </c>
      <c r="I109" t="s">
        <v>4</v>
      </c>
      <c r="J109">
        <v>14</v>
      </c>
    </row>
    <row r="110" spans="1:10" x14ac:dyDescent="0.25">
      <c r="A110">
        <v>1700779</v>
      </c>
      <c r="B110" t="s">
        <v>13</v>
      </c>
      <c r="C110">
        <v>1</v>
      </c>
      <c r="D110" t="s">
        <v>81</v>
      </c>
      <c r="E110" t="s">
        <v>73</v>
      </c>
      <c r="F110" t="s">
        <v>82</v>
      </c>
      <c r="G110" t="s">
        <v>401</v>
      </c>
      <c r="H110">
        <v>44</v>
      </c>
      <c r="I110" t="s">
        <v>4</v>
      </c>
      <c r="J110">
        <v>12</v>
      </c>
    </row>
    <row r="111" spans="1:10" x14ac:dyDescent="0.25">
      <c r="A111">
        <v>1700813</v>
      </c>
      <c r="B111" t="s">
        <v>13</v>
      </c>
      <c r="C111">
        <v>1</v>
      </c>
      <c r="D111" t="s">
        <v>615</v>
      </c>
      <c r="E111" t="s">
        <v>70</v>
      </c>
      <c r="F111" t="s">
        <v>616</v>
      </c>
      <c r="G111" t="s">
        <v>402</v>
      </c>
      <c r="H111">
        <v>29</v>
      </c>
      <c r="I111" t="s">
        <v>4</v>
      </c>
      <c r="J111">
        <v>12</v>
      </c>
    </row>
    <row r="112" spans="1:10" x14ac:dyDescent="0.25">
      <c r="A112">
        <v>1700842</v>
      </c>
      <c r="B112" t="s">
        <v>13</v>
      </c>
      <c r="C112">
        <v>1</v>
      </c>
      <c r="D112" t="s">
        <v>31</v>
      </c>
      <c r="E112" t="s">
        <v>32</v>
      </c>
      <c r="F112" t="s">
        <v>233</v>
      </c>
      <c r="G112" t="s">
        <v>402</v>
      </c>
      <c r="H112">
        <v>33</v>
      </c>
      <c r="I112" t="s">
        <v>4</v>
      </c>
      <c r="J112">
        <v>12</v>
      </c>
    </row>
    <row r="113" spans="1:10" x14ac:dyDescent="0.25">
      <c r="A113">
        <v>1700891</v>
      </c>
      <c r="B113" t="s">
        <v>13</v>
      </c>
      <c r="C113">
        <v>1</v>
      </c>
      <c r="D113" t="s">
        <v>24</v>
      </c>
      <c r="E113" t="s">
        <v>7</v>
      </c>
      <c r="F113" t="s">
        <v>149</v>
      </c>
      <c r="G113" t="s">
        <v>402</v>
      </c>
      <c r="H113">
        <v>31</v>
      </c>
      <c r="I113" t="s">
        <v>4</v>
      </c>
      <c r="J113">
        <v>12</v>
      </c>
    </row>
    <row r="114" spans="1:10" x14ac:dyDescent="0.25">
      <c r="A114">
        <v>1705821</v>
      </c>
      <c r="B114" t="s">
        <v>13</v>
      </c>
      <c r="C114">
        <v>1</v>
      </c>
      <c r="D114" t="s">
        <v>17</v>
      </c>
      <c r="E114" t="s">
        <v>18</v>
      </c>
      <c r="F114" t="s">
        <v>369</v>
      </c>
      <c r="G114" t="s">
        <v>402</v>
      </c>
      <c r="H114">
        <v>28</v>
      </c>
      <c r="I114" t="s">
        <v>9</v>
      </c>
      <c r="J114">
        <v>12</v>
      </c>
    </row>
    <row r="115" spans="1:10" x14ac:dyDescent="0.25">
      <c r="A115">
        <v>1705833</v>
      </c>
      <c r="B115" t="s">
        <v>13</v>
      </c>
      <c r="C115">
        <v>1</v>
      </c>
      <c r="D115" t="s">
        <v>320</v>
      </c>
      <c r="E115" t="s">
        <v>15</v>
      </c>
      <c r="F115" t="s">
        <v>321</v>
      </c>
      <c r="G115" t="s">
        <v>402</v>
      </c>
      <c r="H115">
        <v>31</v>
      </c>
      <c r="I115" t="s">
        <v>9</v>
      </c>
      <c r="J115">
        <v>12</v>
      </c>
    </row>
    <row r="116" spans="1:10" x14ac:dyDescent="0.25">
      <c r="A116">
        <v>1705849</v>
      </c>
      <c r="B116" t="s">
        <v>13</v>
      </c>
      <c r="C116">
        <v>1</v>
      </c>
      <c r="D116" t="s">
        <v>617</v>
      </c>
      <c r="E116" t="s">
        <v>60</v>
      </c>
      <c r="F116" t="s">
        <v>618</v>
      </c>
      <c r="G116" t="s">
        <v>402</v>
      </c>
      <c r="H116">
        <v>40</v>
      </c>
      <c r="I116" t="s">
        <v>4</v>
      </c>
      <c r="J116">
        <v>12</v>
      </c>
    </row>
    <row r="117" spans="1:10" x14ac:dyDescent="0.25">
      <c r="A117">
        <v>1705988</v>
      </c>
      <c r="B117" t="s">
        <v>13</v>
      </c>
      <c r="C117">
        <v>1</v>
      </c>
      <c r="D117" t="s">
        <v>619</v>
      </c>
      <c r="E117" t="s">
        <v>43</v>
      </c>
      <c r="F117" t="s">
        <v>620</v>
      </c>
      <c r="G117" t="s">
        <v>401</v>
      </c>
      <c r="H117">
        <v>36</v>
      </c>
      <c r="I117" t="s">
        <v>9</v>
      </c>
      <c r="J117">
        <v>12</v>
      </c>
    </row>
    <row r="118" spans="1:10" x14ac:dyDescent="0.25">
      <c r="A118">
        <v>1706066</v>
      </c>
      <c r="B118" t="s">
        <v>13</v>
      </c>
      <c r="C118">
        <v>1</v>
      </c>
      <c r="D118" t="s">
        <v>26</v>
      </c>
      <c r="E118" t="s">
        <v>27</v>
      </c>
      <c r="F118" t="s">
        <v>67</v>
      </c>
      <c r="G118" t="s">
        <v>402</v>
      </c>
      <c r="H118">
        <v>31</v>
      </c>
      <c r="I118" t="s">
        <v>4</v>
      </c>
      <c r="J118">
        <v>12</v>
      </c>
    </row>
    <row r="119" spans="1:10" x14ac:dyDescent="0.25">
      <c r="A119">
        <v>1706077</v>
      </c>
      <c r="B119" t="s">
        <v>13</v>
      </c>
      <c r="C119">
        <v>1</v>
      </c>
      <c r="D119" t="s">
        <v>62</v>
      </c>
      <c r="E119" t="s">
        <v>63</v>
      </c>
      <c r="F119" t="s">
        <v>64</v>
      </c>
      <c r="G119" t="s">
        <v>402</v>
      </c>
      <c r="H119">
        <v>40</v>
      </c>
      <c r="I119" t="s">
        <v>9</v>
      </c>
      <c r="J119">
        <v>12</v>
      </c>
    </row>
    <row r="120" spans="1:10" x14ac:dyDescent="0.25">
      <c r="A120">
        <v>1700818</v>
      </c>
      <c r="B120" t="s">
        <v>23</v>
      </c>
      <c r="C120">
        <v>1</v>
      </c>
      <c r="D120" t="s">
        <v>24</v>
      </c>
      <c r="E120" t="s">
        <v>7</v>
      </c>
      <c r="F120" t="s">
        <v>53</v>
      </c>
      <c r="G120" t="s">
        <v>402</v>
      </c>
      <c r="H120">
        <v>33</v>
      </c>
      <c r="I120" t="s">
        <v>4</v>
      </c>
      <c r="J120">
        <v>12</v>
      </c>
    </row>
    <row r="121" spans="1:10" x14ac:dyDescent="0.25">
      <c r="A121">
        <v>1705793</v>
      </c>
      <c r="B121" t="s">
        <v>13</v>
      </c>
      <c r="C121">
        <v>1</v>
      </c>
      <c r="D121" t="s">
        <v>621</v>
      </c>
      <c r="E121" t="s">
        <v>11</v>
      </c>
      <c r="F121" t="s">
        <v>622</v>
      </c>
      <c r="G121" t="s">
        <v>402</v>
      </c>
      <c r="H121">
        <v>37</v>
      </c>
      <c r="I121" t="s">
        <v>4</v>
      </c>
      <c r="J121">
        <v>12</v>
      </c>
    </row>
    <row r="122" spans="1:10" x14ac:dyDescent="0.25">
      <c r="A122">
        <v>1705993</v>
      </c>
      <c r="B122" t="s">
        <v>13</v>
      </c>
      <c r="C122">
        <v>1</v>
      </c>
      <c r="D122" t="s">
        <v>24</v>
      </c>
      <c r="E122" t="s">
        <v>7</v>
      </c>
      <c r="F122" t="s">
        <v>98</v>
      </c>
      <c r="G122" t="s">
        <v>402</v>
      </c>
      <c r="H122">
        <v>32</v>
      </c>
      <c r="I122" t="s">
        <v>9</v>
      </c>
      <c r="J122">
        <v>12</v>
      </c>
    </row>
    <row r="123" spans="1:10" x14ac:dyDescent="0.25">
      <c r="A123">
        <v>1706010</v>
      </c>
      <c r="B123" t="s">
        <v>13</v>
      </c>
      <c r="C123">
        <v>1</v>
      </c>
      <c r="D123" t="s">
        <v>86</v>
      </c>
      <c r="E123" t="s">
        <v>87</v>
      </c>
      <c r="F123" t="s">
        <v>88</v>
      </c>
      <c r="G123" t="s">
        <v>401</v>
      </c>
      <c r="H123">
        <v>36</v>
      </c>
      <c r="I123" t="s">
        <v>4</v>
      </c>
      <c r="J123">
        <v>12</v>
      </c>
    </row>
    <row r="124" spans="1:10" x14ac:dyDescent="0.25">
      <c r="A124">
        <v>1705872</v>
      </c>
      <c r="B124" t="s">
        <v>13</v>
      </c>
      <c r="C124">
        <v>1</v>
      </c>
      <c r="D124" t="s">
        <v>6</v>
      </c>
      <c r="E124" t="s">
        <v>7</v>
      </c>
      <c r="F124" t="s">
        <v>623</v>
      </c>
      <c r="G124" t="s">
        <v>401</v>
      </c>
      <c r="H124">
        <v>24</v>
      </c>
      <c r="I124" t="s">
        <v>4</v>
      </c>
      <c r="J124">
        <v>12</v>
      </c>
    </row>
    <row r="125" spans="1:10" x14ac:dyDescent="0.25">
      <c r="A125">
        <v>1706007</v>
      </c>
      <c r="B125" t="s">
        <v>13</v>
      </c>
      <c r="C125">
        <v>1</v>
      </c>
      <c r="D125" t="s">
        <v>624</v>
      </c>
      <c r="E125" t="s">
        <v>73</v>
      </c>
      <c r="F125" t="s">
        <v>625</v>
      </c>
      <c r="G125" t="s">
        <v>402</v>
      </c>
      <c r="H125">
        <v>37</v>
      </c>
      <c r="I125" t="s">
        <v>4</v>
      </c>
      <c r="J125">
        <v>12</v>
      </c>
    </row>
    <row r="126" spans="1:10" x14ac:dyDescent="0.25">
      <c r="A126">
        <v>1700744</v>
      </c>
      <c r="B126" t="s">
        <v>23</v>
      </c>
      <c r="C126">
        <v>1</v>
      </c>
      <c r="D126" t="s">
        <v>26</v>
      </c>
      <c r="E126" t="s">
        <v>27</v>
      </c>
      <c r="F126" t="s">
        <v>247</v>
      </c>
      <c r="G126" t="s">
        <v>402</v>
      </c>
      <c r="H126">
        <v>40</v>
      </c>
      <c r="I126" t="s">
        <v>4</v>
      </c>
      <c r="J126">
        <v>12</v>
      </c>
    </row>
    <row r="127" spans="1:10" x14ac:dyDescent="0.25">
      <c r="A127">
        <v>1705756</v>
      </c>
      <c r="B127" t="s">
        <v>23</v>
      </c>
      <c r="C127">
        <v>1</v>
      </c>
      <c r="D127" t="s">
        <v>626</v>
      </c>
      <c r="E127" t="s">
        <v>77</v>
      </c>
      <c r="F127" t="s">
        <v>627</v>
      </c>
      <c r="G127" t="s">
        <v>401</v>
      </c>
      <c r="H127">
        <v>23</v>
      </c>
      <c r="I127" t="s">
        <v>4</v>
      </c>
      <c r="J127">
        <v>12</v>
      </c>
    </row>
    <row r="128" spans="1:10" x14ac:dyDescent="0.25">
      <c r="A128">
        <v>1705784</v>
      </c>
      <c r="B128" t="s">
        <v>23</v>
      </c>
      <c r="C128">
        <v>1</v>
      </c>
      <c r="D128" t="s">
        <v>92</v>
      </c>
      <c r="E128" t="s">
        <v>63</v>
      </c>
      <c r="F128" t="s">
        <v>310</v>
      </c>
      <c r="G128" t="s">
        <v>402</v>
      </c>
      <c r="H128">
        <v>37</v>
      </c>
      <c r="I128" t="s">
        <v>9</v>
      </c>
      <c r="J128">
        <v>12</v>
      </c>
    </row>
    <row r="129" spans="1:10" x14ac:dyDescent="0.25">
      <c r="A129">
        <v>1718341</v>
      </c>
      <c r="B129" t="s">
        <v>13</v>
      </c>
      <c r="C129">
        <v>1</v>
      </c>
      <c r="D129" t="s">
        <v>17</v>
      </c>
      <c r="E129" t="s">
        <v>18</v>
      </c>
      <c r="F129" t="s">
        <v>628</v>
      </c>
      <c r="G129" t="s">
        <v>401</v>
      </c>
      <c r="H129">
        <v>22</v>
      </c>
      <c r="I129" t="s">
        <v>4</v>
      </c>
      <c r="J129">
        <v>12</v>
      </c>
    </row>
    <row r="130" spans="1:10" x14ac:dyDescent="0.25">
      <c r="A130">
        <v>1718342</v>
      </c>
      <c r="B130" t="s">
        <v>13</v>
      </c>
      <c r="C130">
        <v>1</v>
      </c>
      <c r="D130" t="s">
        <v>24</v>
      </c>
      <c r="E130" t="s">
        <v>7</v>
      </c>
      <c r="F130" t="s">
        <v>37</v>
      </c>
      <c r="G130" t="s">
        <v>401</v>
      </c>
      <c r="H130">
        <v>22</v>
      </c>
      <c r="I130" t="s">
        <v>4</v>
      </c>
      <c r="J130">
        <v>12</v>
      </c>
    </row>
    <row r="131" spans="1:10" x14ac:dyDescent="0.25">
      <c r="A131">
        <v>1718343</v>
      </c>
      <c r="B131" t="s">
        <v>13</v>
      </c>
      <c r="C131">
        <v>1</v>
      </c>
      <c r="D131" t="s">
        <v>24</v>
      </c>
      <c r="E131" t="s">
        <v>7</v>
      </c>
      <c r="F131" t="s">
        <v>38</v>
      </c>
      <c r="G131" t="s">
        <v>401</v>
      </c>
      <c r="H131">
        <v>21</v>
      </c>
      <c r="I131" t="s">
        <v>9</v>
      </c>
      <c r="J131">
        <v>12</v>
      </c>
    </row>
    <row r="132" spans="1:10" x14ac:dyDescent="0.25">
      <c r="A132">
        <v>1718344</v>
      </c>
      <c r="B132" t="s">
        <v>13</v>
      </c>
      <c r="C132">
        <v>1</v>
      </c>
      <c r="D132" t="s">
        <v>26</v>
      </c>
      <c r="E132" t="s">
        <v>27</v>
      </c>
      <c r="F132" t="s">
        <v>80</v>
      </c>
      <c r="G132" t="s">
        <v>401</v>
      </c>
      <c r="H132">
        <v>21</v>
      </c>
      <c r="I132" t="s">
        <v>4</v>
      </c>
      <c r="J132">
        <v>12</v>
      </c>
    </row>
    <row r="133" spans="1:10" x14ac:dyDescent="0.25">
      <c r="A133">
        <v>1718345</v>
      </c>
      <c r="B133" t="s">
        <v>13</v>
      </c>
      <c r="C133">
        <v>1</v>
      </c>
      <c r="D133" t="s">
        <v>81</v>
      </c>
      <c r="E133" t="s">
        <v>73</v>
      </c>
      <c r="F133" t="s">
        <v>82</v>
      </c>
      <c r="G133" t="s">
        <v>401</v>
      </c>
      <c r="H133">
        <v>20</v>
      </c>
      <c r="I133" t="s">
        <v>4</v>
      </c>
      <c r="J133">
        <v>12</v>
      </c>
    </row>
    <row r="134" spans="1:10" x14ac:dyDescent="0.25">
      <c r="A134">
        <v>1718347</v>
      </c>
      <c r="B134" t="s">
        <v>13</v>
      </c>
      <c r="C134">
        <v>1</v>
      </c>
      <c r="D134" t="s">
        <v>326</v>
      </c>
      <c r="E134" t="s">
        <v>43</v>
      </c>
      <c r="F134" t="s">
        <v>629</v>
      </c>
      <c r="G134" t="s">
        <v>401</v>
      </c>
      <c r="H134">
        <v>36</v>
      </c>
      <c r="I134" t="s">
        <v>9</v>
      </c>
      <c r="J134">
        <v>12</v>
      </c>
    </row>
    <row r="135" spans="1:10" x14ac:dyDescent="0.25">
      <c r="A135">
        <v>1718349</v>
      </c>
      <c r="B135" t="s">
        <v>13</v>
      </c>
      <c r="C135">
        <v>1</v>
      </c>
      <c r="D135" t="s">
        <v>630</v>
      </c>
      <c r="E135" t="s">
        <v>7</v>
      </c>
      <c r="F135" t="s">
        <v>631</v>
      </c>
      <c r="G135" t="s">
        <v>401</v>
      </c>
      <c r="H135">
        <v>33</v>
      </c>
      <c r="I135" t="s">
        <v>4</v>
      </c>
      <c r="J135">
        <v>12</v>
      </c>
    </row>
    <row r="136" spans="1:10" x14ac:dyDescent="0.25">
      <c r="A136">
        <v>1718350</v>
      </c>
      <c r="B136" t="s">
        <v>13</v>
      </c>
      <c r="C136">
        <v>1</v>
      </c>
      <c r="D136" t="s">
        <v>24</v>
      </c>
      <c r="E136" t="s">
        <v>7</v>
      </c>
      <c r="F136" t="s">
        <v>463</v>
      </c>
      <c r="G136" t="s">
        <v>402</v>
      </c>
      <c r="H136">
        <v>36</v>
      </c>
      <c r="I136" t="s">
        <v>4</v>
      </c>
      <c r="J136">
        <v>12</v>
      </c>
    </row>
    <row r="137" spans="1:10" x14ac:dyDescent="0.25">
      <c r="A137">
        <v>1718351</v>
      </c>
      <c r="B137" t="s">
        <v>13</v>
      </c>
      <c r="C137">
        <v>1</v>
      </c>
      <c r="D137" t="s">
        <v>20</v>
      </c>
      <c r="E137" t="s">
        <v>21</v>
      </c>
      <c r="F137" t="s">
        <v>302</v>
      </c>
      <c r="G137" t="s">
        <v>401</v>
      </c>
      <c r="H137">
        <v>36</v>
      </c>
      <c r="I137" t="s">
        <v>9</v>
      </c>
      <c r="J137">
        <v>12</v>
      </c>
    </row>
    <row r="138" spans="1:10" x14ac:dyDescent="0.25">
      <c r="A138">
        <v>1718352</v>
      </c>
      <c r="B138" t="s">
        <v>13</v>
      </c>
      <c r="C138">
        <v>1</v>
      </c>
      <c r="D138" t="s">
        <v>436</v>
      </c>
      <c r="E138" t="s">
        <v>7</v>
      </c>
      <c r="F138" t="s">
        <v>437</v>
      </c>
      <c r="G138" t="s">
        <v>401</v>
      </c>
      <c r="H138">
        <v>44</v>
      </c>
      <c r="I138" t="s">
        <v>4</v>
      </c>
      <c r="J138">
        <v>12</v>
      </c>
    </row>
    <row r="139" spans="1:10" x14ac:dyDescent="0.25">
      <c r="A139">
        <v>1718353</v>
      </c>
      <c r="B139" t="s">
        <v>13</v>
      </c>
      <c r="C139">
        <v>1</v>
      </c>
      <c r="D139" t="s">
        <v>26</v>
      </c>
      <c r="E139" t="s">
        <v>27</v>
      </c>
      <c r="F139" t="s">
        <v>66</v>
      </c>
      <c r="G139" t="s">
        <v>402</v>
      </c>
      <c r="H139">
        <v>37</v>
      </c>
      <c r="I139" t="s">
        <v>4</v>
      </c>
      <c r="J139">
        <v>12</v>
      </c>
    </row>
    <row r="140" spans="1:10" x14ac:dyDescent="0.25">
      <c r="A140">
        <v>1718355</v>
      </c>
      <c r="B140" t="s">
        <v>13</v>
      </c>
      <c r="C140">
        <v>1</v>
      </c>
      <c r="D140" t="s">
        <v>632</v>
      </c>
      <c r="E140" t="s">
        <v>77</v>
      </c>
      <c r="F140" t="s">
        <v>633</v>
      </c>
      <c r="G140" t="s">
        <v>402</v>
      </c>
      <c r="H140">
        <v>32</v>
      </c>
      <c r="I140" t="s">
        <v>4</v>
      </c>
      <c r="J140">
        <v>12</v>
      </c>
    </row>
    <row r="141" spans="1:10" x14ac:dyDescent="0.25">
      <c r="A141">
        <v>1718356</v>
      </c>
      <c r="B141" t="s">
        <v>13</v>
      </c>
      <c r="C141">
        <v>1</v>
      </c>
      <c r="D141" t="s">
        <v>26</v>
      </c>
      <c r="E141" t="s">
        <v>27</v>
      </c>
      <c r="F141" t="s">
        <v>508</v>
      </c>
      <c r="G141" t="s">
        <v>402</v>
      </c>
      <c r="H141">
        <v>37</v>
      </c>
      <c r="I141" t="s">
        <v>9</v>
      </c>
      <c r="J141">
        <v>12</v>
      </c>
    </row>
    <row r="142" spans="1:10" x14ac:dyDescent="0.25">
      <c r="A142">
        <v>1718359</v>
      </c>
      <c r="B142" t="s">
        <v>13</v>
      </c>
      <c r="C142">
        <v>1</v>
      </c>
      <c r="D142" t="s">
        <v>26</v>
      </c>
      <c r="E142" t="s">
        <v>27</v>
      </c>
      <c r="F142" t="s">
        <v>260</v>
      </c>
      <c r="G142" t="s">
        <v>402</v>
      </c>
      <c r="H142">
        <v>37</v>
      </c>
      <c r="I142" t="s">
        <v>4</v>
      </c>
      <c r="J142">
        <v>12</v>
      </c>
    </row>
    <row r="143" spans="1:10" x14ac:dyDescent="0.25">
      <c r="A143">
        <v>1718360</v>
      </c>
      <c r="B143" t="s">
        <v>13</v>
      </c>
      <c r="C143">
        <v>1</v>
      </c>
      <c r="D143" t="s">
        <v>86</v>
      </c>
      <c r="E143" t="s">
        <v>87</v>
      </c>
      <c r="F143" t="s">
        <v>355</v>
      </c>
      <c r="G143" t="s">
        <v>401</v>
      </c>
      <c r="H143">
        <v>53</v>
      </c>
      <c r="I143" t="s">
        <v>4</v>
      </c>
      <c r="J143">
        <v>12</v>
      </c>
    </row>
    <row r="144" spans="1:10" x14ac:dyDescent="0.25">
      <c r="A144">
        <v>1718361</v>
      </c>
      <c r="B144" t="s">
        <v>13</v>
      </c>
      <c r="C144">
        <v>1</v>
      </c>
      <c r="D144" t="s">
        <v>26</v>
      </c>
      <c r="E144" t="s">
        <v>27</v>
      </c>
      <c r="F144" t="s">
        <v>319</v>
      </c>
      <c r="G144" t="s">
        <v>401</v>
      </c>
      <c r="H144">
        <v>32</v>
      </c>
      <c r="I144" t="s">
        <v>4</v>
      </c>
      <c r="J144">
        <v>12</v>
      </c>
    </row>
    <row r="145" spans="1:10" x14ac:dyDescent="0.25">
      <c r="A145">
        <v>1718362</v>
      </c>
      <c r="B145" t="s">
        <v>13</v>
      </c>
      <c r="C145">
        <v>1</v>
      </c>
      <c r="D145" t="s">
        <v>24</v>
      </c>
      <c r="E145" t="s">
        <v>7</v>
      </c>
      <c r="F145" t="s">
        <v>188</v>
      </c>
      <c r="G145" t="s">
        <v>402</v>
      </c>
      <c r="H145">
        <v>36</v>
      </c>
      <c r="I145" t="s">
        <v>4</v>
      </c>
      <c r="J145">
        <v>12</v>
      </c>
    </row>
    <row r="146" spans="1:10" x14ac:dyDescent="0.25">
      <c r="A146">
        <v>1718364</v>
      </c>
      <c r="B146" t="s">
        <v>13</v>
      </c>
      <c r="C146">
        <v>1</v>
      </c>
      <c r="D146" t="s">
        <v>26</v>
      </c>
      <c r="E146" t="s">
        <v>27</v>
      </c>
      <c r="F146" t="s">
        <v>325</v>
      </c>
      <c r="G146" t="s">
        <v>402</v>
      </c>
      <c r="H146">
        <v>28</v>
      </c>
      <c r="I146" t="s">
        <v>4</v>
      </c>
      <c r="J146">
        <v>12</v>
      </c>
    </row>
    <row r="147" spans="1:10" x14ac:dyDescent="0.25">
      <c r="A147">
        <v>1718365</v>
      </c>
      <c r="B147" t="s">
        <v>13</v>
      </c>
      <c r="C147">
        <v>1</v>
      </c>
      <c r="D147" t="s">
        <v>17</v>
      </c>
      <c r="E147" t="s">
        <v>18</v>
      </c>
      <c r="F147" t="s">
        <v>303</v>
      </c>
      <c r="G147" t="s">
        <v>401</v>
      </c>
      <c r="H147">
        <v>40</v>
      </c>
      <c r="I147" t="s">
        <v>4</v>
      </c>
      <c r="J147">
        <v>12</v>
      </c>
    </row>
    <row r="148" spans="1:10" x14ac:dyDescent="0.25">
      <c r="A148">
        <v>1718367</v>
      </c>
      <c r="B148" t="s">
        <v>13</v>
      </c>
      <c r="C148">
        <v>1</v>
      </c>
      <c r="D148" t="s">
        <v>6</v>
      </c>
      <c r="E148" t="s">
        <v>7</v>
      </c>
      <c r="F148" t="s">
        <v>104</v>
      </c>
      <c r="G148" t="s">
        <v>402</v>
      </c>
      <c r="H148">
        <v>32</v>
      </c>
      <c r="I148" t="s">
        <v>4</v>
      </c>
      <c r="J148">
        <v>12</v>
      </c>
    </row>
    <row r="149" spans="1:10" x14ac:dyDescent="0.25">
      <c r="A149">
        <v>1718368</v>
      </c>
      <c r="B149" t="s">
        <v>13</v>
      </c>
      <c r="C149">
        <v>1</v>
      </c>
      <c r="D149" t="s">
        <v>24</v>
      </c>
      <c r="E149" t="s">
        <v>7</v>
      </c>
      <c r="F149" t="s">
        <v>101</v>
      </c>
      <c r="G149" t="s">
        <v>402</v>
      </c>
      <c r="H149">
        <v>28</v>
      </c>
      <c r="I149" t="s">
        <v>9</v>
      </c>
      <c r="J149">
        <v>12</v>
      </c>
    </row>
    <row r="150" spans="1:10" x14ac:dyDescent="0.25">
      <c r="A150">
        <v>1718369</v>
      </c>
      <c r="B150" t="s">
        <v>13</v>
      </c>
      <c r="C150">
        <v>1</v>
      </c>
      <c r="D150" t="s">
        <v>42</v>
      </c>
      <c r="E150" t="s">
        <v>43</v>
      </c>
      <c r="F150" t="s">
        <v>230</v>
      </c>
      <c r="G150" t="s">
        <v>401</v>
      </c>
      <c r="H150">
        <v>31</v>
      </c>
      <c r="I150" t="s">
        <v>9</v>
      </c>
      <c r="J150">
        <v>12</v>
      </c>
    </row>
    <row r="151" spans="1:10" x14ac:dyDescent="0.25">
      <c r="A151">
        <v>1718372</v>
      </c>
      <c r="B151" t="s">
        <v>13</v>
      </c>
      <c r="C151">
        <v>1</v>
      </c>
      <c r="D151" t="s">
        <v>236</v>
      </c>
      <c r="E151" t="s">
        <v>87</v>
      </c>
      <c r="F151" t="s">
        <v>634</v>
      </c>
      <c r="G151" t="s">
        <v>401</v>
      </c>
      <c r="H151">
        <v>33</v>
      </c>
      <c r="I151" t="s">
        <v>4</v>
      </c>
      <c r="J151">
        <v>12</v>
      </c>
    </row>
    <row r="152" spans="1:10" x14ac:dyDescent="0.25">
      <c r="A152">
        <v>1718374</v>
      </c>
      <c r="B152" t="s">
        <v>13</v>
      </c>
      <c r="C152">
        <v>1</v>
      </c>
      <c r="D152" t="s">
        <v>635</v>
      </c>
      <c r="E152" t="s">
        <v>32</v>
      </c>
      <c r="F152" t="s">
        <v>636</v>
      </c>
      <c r="G152" t="s">
        <v>402</v>
      </c>
      <c r="H152">
        <v>37</v>
      </c>
      <c r="I152" t="s">
        <v>9</v>
      </c>
      <c r="J152">
        <v>12</v>
      </c>
    </row>
    <row r="153" spans="1:10" x14ac:dyDescent="0.25">
      <c r="A153">
        <v>1718375</v>
      </c>
      <c r="B153" t="s">
        <v>13</v>
      </c>
      <c r="C153">
        <v>1</v>
      </c>
      <c r="D153" t="s">
        <v>24</v>
      </c>
      <c r="E153" t="s">
        <v>7</v>
      </c>
      <c r="F153" t="s">
        <v>101</v>
      </c>
      <c r="G153" t="s">
        <v>402</v>
      </c>
      <c r="H153">
        <v>44</v>
      </c>
      <c r="I153" t="s">
        <v>4</v>
      </c>
      <c r="J153">
        <v>12</v>
      </c>
    </row>
    <row r="154" spans="1:10" x14ac:dyDescent="0.25">
      <c r="A154">
        <v>1718376</v>
      </c>
      <c r="B154" t="s">
        <v>13</v>
      </c>
      <c r="C154">
        <v>1</v>
      </c>
      <c r="D154" t="s">
        <v>24</v>
      </c>
      <c r="E154" t="s">
        <v>7</v>
      </c>
      <c r="F154" t="s">
        <v>149</v>
      </c>
      <c r="G154" t="s">
        <v>402</v>
      </c>
      <c r="H154">
        <v>44</v>
      </c>
      <c r="I154" t="s">
        <v>4</v>
      </c>
      <c r="J154">
        <v>12</v>
      </c>
    </row>
    <row r="155" spans="1:10" x14ac:dyDescent="0.25">
      <c r="A155">
        <v>1718377</v>
      </c>
      <c r="B155" t="s">
        <v>13</v>
      </c>
      <c r="C155">
        <v>1</v>
      </c>
      <c r="D155" t="s">
        <v>6</v>
      </c>
      <c r="E155" t="s">
        <v>7</v>
      </c>
      <c r="F155" t="s">
        <v>388</v>
      </c>
      <c r="G155" t="s">
        <v>402</v>
      </c>
      <c r="H155">
        <v>44</v>
      </c>
      <c r="I155" t="s">
        <v>4</v>
      </c>
      <c r="J155">
        <v>12</v>
      </c>
    </row>
    <row r="156" spans="1:10" x14ac:dyDescent="0.25">
      <c r="A156">
        <v>1718379</v>
      </c>
      <c r="B156" t="s">
        <v>13</v>
      </c>
      <c r="C156">
        <v>1</v>
      </c>
      <c r="D156" t="s">
        <v>17</v>
      </c>
      <c r="E156" t="s">
        <v>18</v>
      </c>
      <c r="F156" t="s">
        <v>637</v>
      </c>
      <c r="G156" t="s">
        <v>402</v>
      </c>
      <c r="H156">
        <v>32</v>
      </c>
      <c r="I156" t="s">
        <v>4</v>
      </c>
      <c r="J156">
        <v>12</v>
      </c>
    </row>
    <row r="157" spans="1:10" x14ac:dyDescent="0.25">
      <c r="A157">
        <v>1718381</v>
      </c>
      <c r="B157" t="s">
        <v>13</v>
      </c>
      <c r="C157">
        <v>1</v>
      </c>
      <c r="D157" t="s">
        <v>92</v>
      </c>
      <c r="E157" t="s">
        <v>63</v>
      </c>
      <c r="F157" t="s">
        <v>638</v>
      </c>
      <c r="G157" t="s">
        <v>402</v>
      </c>
      <c r="H157">
        <v>32</v>
      </c>
      <c r="I157" t="s">
        <v>4</v>
      </c>
      <c r="J157">
        <v>12</v>
      </c>
    </row>
    <row r="158" spans="1:10" x14ac:dyDescent="0.25">
      <c r="A158">
        <v>1718382</v>
      </c>
      <c r="B158" t="s">
        <v>13</v>
      </c>
      <c r="C158">
        <v>1</v>
      </c>
      <c r="D158" t="s">
        <v>179</v>
      </c>
      <c r="E158" t="s">
        <v>7</v>
      </c>
      <c r="F158" t="s">
        <v>314</v>
      </c>
      <c r="G158" t="s">
        <v>402</v>
      </c>
      <c r="H158">
        <v>37</v>
      </c>
      <c r="I158" t="s">
        <v>4</v>
      </c>
      <c r="J158">
        <v>12</v>
      </c>
    </row>
    <row r="159" spans="1:10" x14ac:dyDescent="0.25">
      <c r="A159">
        <v>1718383</v>
      </c>
      <c r="B159" t="s">
        <v>13</v>
      </c>
      <c r="C159">
        <v>1</v>
      </c>
      <c r="D159" t="s">
        <v>203</v>
      </c>
      <c r="E159" t="s">
        <v>87</v>
      </c>
      <c r="F159" t="s">
        <v>639</v>
      </c>
      <c r="G159" t="s">
        <v>402</v>
      </c>
      <c r="H159">
        <v>28</v>
      </c>
      <c r="I159" t="s">
        <v>4</v>
      </c>
      <c r="J159">
        <v>12</v>
      </c>
    </row>
    <row r="160" spans="1:10" x14ac:dyDescent="0.25">
      <c r="A160">
        <v>1718384</v>
      </c>
      <c r="B160" t="s">
        <v>13</v>
      </c>
      <c r="C160">
        <v>1</v>
      </c>
      <c r="D160" t="s">
        <v>640</v>
      </c>
      <c r="E160" t="s">
        <v>430</v>
      </c>
      <c r="F160" t="s">
        <v>641</v>
      </c>
      <c r="G160" t="s">
        <v>402</v>
      </c>
      <c r="H160">
        <v>28</v>
      </c>
      <c r="I160" t="s">
        <v>4</v>
      </c>
      <c r="J160">
        <v>12</v>
      </c>
    </row>
    <row r="161" spans="1:10" x14ac:dyDescent="0.25">
      <c r="A161">
        <v>1718386</v>
      </c>
      <c r="B161" t="s">
        <v>13</v>
      </c>
      <c r="C161">
        <v>1</v>
      </c>
      <c r="D161" t="s">
        <v>6</v>
      </c>
      <c r="E161" t="s">
        <v>7</v>
      </c>
      <c r="F161" t="s">
        <v>58</v>
      </c>
      <c r="G161" t="s">
        <v>401</v>
      </c>
      <c r="H161">
        <v>40</v>
      </c>
      <c r="I161" t="s">
        <v>4</v>
      </c>
      <c r="J161">
        <v>12</v>
      </c>
    </row>
    <row r="162" spans="1:10" x14ac:dyDescent="0.25">
      <c r="A162">
        <v>1718387</v>
      </c>
      <c r="B162" t="s">
        <v>13</v>
      </c>
      <c r="C162">
        <v>1</v>
      </c>
      <c r="D162" t="s">
        <v>642</v>
      </c>
      <c r="E162" t="s">
        <v>643</v>
      </c>
      <c r="F162" t="s">
        <v>644</v>
      </c>
      <c r="G162" t="s">
        <v>402</v>
      </c>
      <c r="H162">
        <v>40</v>
      </c>
      <c r="I162" t="s">
        <v>4</v>
      </c>
      <c r="J162">
        <v>12</v>
      </c>
    </row>
    <row r="163" spans="1:10" x14ac:dyDescent="0.25">
      <c r="A163">
        <v>1718388</v>
      </c>
      <c r="B163" t="s">
        <v>13</v>
      </c>
      <c r="C163">
        <v>1</v>
      </c>
      <c r="D163" t="s">
        <v>17</v>
      </c>
      <c r="E163" t="s">
        <v>18</v>
      </c>
      <c r="F163" t="s">
        <v>231</v>
      </c>
      <c r="G163" t="s">
        <v>402</v>
      </c>
      <c r="H163">
        <v>36</v>
      </c>
      <c r="I163" t="s">
        <v>4</v>
      </c>
      <c r="J163">
        <v>12</v>
      </c>
    </row>
    <row r="164" spans="1:10" x14ac:dyDescent="0.25">
      <c r="A164">
        <v>1718389</v>
      </c>
      <c r="B164" t="s">
        <v>13</v>
      </c>
      <c r="C164">
        <v>1</v>
      </c>
      <c r="D164" t="s">
        <v>17</v>
      </c>
      <c r="E164" t="s">
        <v>18</v>
      </c>
      <c r="F164" t="s">
        <v>19</v>
      </c>
      <c r="G164" t="s">
        <v>402</v>
      </c>
      <c r="H164">
        <v>44</v>
      </c>
      <c r="I164" t="s">
        <v>4</v>
      </c>
      <c r="J164">
        <v>12</v>
      </c>
    </row>
    <row r="165" spans="1:10" x14ac:dyDescent="0.25">
      <c r="A165">
        <v>1718390</v>
      </c>
      <c r="B165" t="s">
        <v>13</v>
      </c>
      <c r="C165">
        <v>1</v>
      </c>
      <c r="D165" t="s">
        <v>24</v>
      </c>
      <c r="E165" t="s">
        <v>7</v>
      </c>
      <c r="F165" t="s">
        <v>153</v>
      </c>
      <c r="G165" t="s">
        <v>401</v>
      </c>
      <c r="H165">
        <v>40</v>
      </c>
      <c r="I165" t="s">
        <v>4</v>
      </c>
      <c r="J165">
        <v>12</v>
      </c>
    </row>
    <row r="166" spans="1:10" x14ac:dyDescent="0.25">
      <c r="A166">
        <v>1718391</v>
      </c>
      <c r="B166" t="s">
        <v>13</v>
      </c>
      <c r="C166">
        <v>1</v>
      </c>
      <c r="D166" t="s">
        <v>26</v>
      </c>
      <c r="E166" t="s">
        <v>27</v>
      </c>
      <c r="F166" t="s">
        <v>181</v>
      </c>
      <c r="G166" t="s">
        <v>402</v>
      </c>
      <c r="H166">
        <v>44</v>
      </c>
      <c r="I166" t="s">
        <v>4</v>
      </c>
      <c r="J166">
        <v>12</v>
      </c>
    </row>
    <row r="167" spans="1:10" x14ac:dyDescent="0.25">
      <c r="A167">
        <v>1718392</v>
      </c>
      <c r="B167" t="s">
        <v>13</v>
      </c>
      <c r="C167">
        <v>1</v>
      </c>
      <c r="D167" t="s">
        <v>99</v>
      </c>
      <c r="E167" t="s">
        <v>87</v>
      </c>
      <c r="F167" t="s">
        <v>235</v>
      </c>
      <c r="G167" t="s">
        <v>401</v>
      </c>
      <c r="H167">
        <v>28</v>
      </c>
      <c r="I167" t="s">
        <v>9</v>
      </c>
      <c r="J167">
        <v>12</v>
      </c>
    </row>
    <row r="168" spans="1:10" x14ac:dyDescent="0.25">
      <c r="A168">
        <v>1718393</v>
      </c>
      <c r="B168" t="s">
        <v>13</v>
      </c>
      <c r="C168">
        <v>1</v>
      </c>
      <c r="D168" t="s">
        <v>81</v>
      </c>
      <c r="E168" t="s">
        <v>73</v>
      </c>
      <c r="F168" t="s">
        <v>500</v>
      </c>
      <c r="G168" t="s">
        <v>401</v>
      </c>
      <c r="H168">
        <v>40</v>
      </c>
      <c r="I168" t="s">
        <v>4</v>
      </c>
      <c r="J168">
        <v>12</v>
      </c>
    </row>
    <row r="169" spans="1:10" x14ac:dyDescent="0.25">
      <c r="A169">
        <v>1718394</v>
      </c>
      <c r="B169" t="s">
        <v>13</v>
      </c>
      <c r="C169">
        <v>1</v>
      </c>
      <c r="D169" t="s">
        <v>24</v>
      </c>
      <c r="E169" t="s">
        <v>7</v>
      </c>
      <c r="F169" t="s">
        <v>192</v>
      </c>
      <c r="G169" t="s">
        <v>402</v>
      </c>
      <c r="H169">
        <v>44</v>
      </c>
      <c r="I169" t="s">
        <v>9</v>
      </c>
      <c r="J169">
        <v>12</v>
      </c>
    </row>
    <row r="170" spans="1:10" x14ac:dyDescent="0.25">
      <c r="A170">
        <v>1718397</v>
      </c>
      <c r="B170" t="s">
        <v>13</v>
      </c>
      <c r="C170">
        <v>1</v>
      </c>
      <c r="D170" t="s">
        <v>24</v>
      </c>
      <c r="E170" t="s">
        <v>7</v>
      </c>
      <c r="F170" t="s">
        <v>40</v>
      </c>
      <c r="G170" t="s">
        <v>402</v>
      </c>
      <c r="H170">
        <v>29</v>
      </c>
      <c r="I170" t="s">
        <v>4</v>
      </c>
      <c r="J170">
        <v>12</v>
      </c>
    </row>
    <row r="171" spans="1:10" x14ac:dyDescent="0.25">
      <c r="A171">
        <v>1718398</v>
      </c>
      <c r="B171" t="s">
        <v>13</v>
      </c>
      <c r="C171">
        <v>1</v>
      </c>
      <c r="D171" t="s">
        <v>24</v>
      </c>
      <c r="E171" t="s">
        <v>7</v>
      </c>
      <c r="F171" t="s">
        <v>174</v>
      </c>
      <c r="G171" t="s">
        <v>401</v>
      </c>
      <c r="H171">
        <v>37</v>
      </c>
      <c r="I171" t="s">
        <v>4</v>
      </c>
      <c r="J171">
        <v>12</v>
      </c>
    </row>
    <row r="172" spans="1:10" x14ac:dyDescent="0.25">
      <c r="A172">
        <v>1718399</v>
      </c>
      <c r="B172" t="s">
        <v>13</v>
      </c>
      <c r="C172">
        <v>1</v>
      </c>
      <c r="D172" t="s">
        <v>483</v>
      </c>
      <c r="E172" t="s">
        <v>7</v>
      </c>
      <c r="F172" t="s">
        <v>645</v>
      </c>
      <c r="G172" t="s">
        <v>401</v>
      </c>
      <c r="H172">
        <v>53</v>
      </c>
      <c r="I172" t="s">
        <v>4</v>
      </c>
      <c r="J172">
        <v>12</v>
      </c>
    </row>
    <row r="173" spans="1:10" x14ac:dyDescent="0.25">
      <c r="A173">
        <v>1718401</v>
      </c>
      <c r="B173" t="s">
        <v>13</v>
      </c>
      <c r="C173">
        <v>1</v>
      </c>
      <c r="D173" t="s">
        <v>24</v>
      </c>
      <c r="E173" t="s">
        <v>7</v>
      </c>
      <c r="F173" t="s">
        <v>463</v>
      </c>
      <c r="G173" t="s">
        <v>402</v>
      </c>
      <c r="H173">
        <v>37</v>
      </c>
      <c r="I173" t="s">
        <v>4</v>
      </c>
      <c r="J173">
        <v>12</v>
      </c>
    </row>
    <row r="174" spans="1:10" x14ac:dyDescent="0.25">
      <c r="A174">
        <v>1718402</v>
      </c>
      <c r="B174" t="s">
        <v>13</v>
      </c>
      <c r="C174">
        <v>1</v>
      </c>
      <c r="D174" t="s">
        <v>20</v>
      </c>
      <c r="E174" t="s">
        <v>21</v>
      </c>
      <c r="F174" t="s">
        <v>178</v>
      </c>
      <c r="G174" t="s">
        <v>401</v>
      </c>
      <c r="H174">
        <v>37</v>
      </c>
      <c r="I174" t="s">
        <v>4</v>
      </c>
      <c r="J174">
        <v>12</v>
      </c>
    </row>
    <row r="175" spans="1:10" x14ac:dyDescent="0.25">
      <c r="A175">
        <v>1552852</v>
      </c>
      <c r="B175" t="s">
        <v>23</v>
      </c>
      <c r="C175">
        <v>1</v>
      </c>
      <c r="D175" t="s">
        <v>24</v>
      </c>
      <c r="E175" t="s">
        <v>7</v>
      </c>
      <c r="F175" t="s">
        <v>25</v>
      </c>
      <c r="G175" t="s">
        <v>402</v>
      </c>
      <c r="H175">
        <v>29</v>
      </c>
      <c r="I175" t="s">
        <v>4</v>
      </c>
      <c r="J175">
        <v>12</v>
      </c>
    </row>
    <row r="176" spans="1:10" x14ac:dyDescent="0.25">
      <c r="A176">
        <v>1553692</v>
      </c>
      <c r="B176" t="s">
        <v>23</v>
      </c>
      <c r="C176">
        <v>1</v>
      </c>
      <c r="D176" t="s">
        <v>86</v>
      </c>
      <c r="E176" t="s">
        <v>87</v>
      </c>
      <c r="F176" t="s">
        <v>355</v>
      </c>
      <c r="G176" t="s">
        <v>401</v>
      </c>
      <c r="H176">
        <v>33</v>
      </c>
      <c r="I176" t="s">
        <v>9</v>
      </c>
      <c r="J176">
        <v>12</v>
      </c>
    </row>
    <row r="177" spans="1:10" x14ac:dyDescent="0.25">
      <c r="A177">
        <v>1555942</v>
      </c>
      <c r="B177" t="s">
        <v>23</v>
      </c>
      <c r="C177">
        <v>1</v>
      </c>
      <c r="D177" t="s">
        <v>99</v>
      </c>
      <c r="E177" t="s">
        <v>87</v>
      </c>
      <c r="F177" t="s">
        <v>235</v>
      </c>
      <c r="G177" t="s">
        <v>401</v>
      </c>
      <c r="H177">
        <v>37</v>
      </c>
      <c r="I177" t="s">
        <v>4</v>
      </c>
      <c r="J177">
        <v>12</v>
      </c>
    </row>
    <row r="178" spans="1:10" x14ac:dyDescent="0.25">
      <c r="A178">
        <v>1574138</v>
      </c>
      <c r="B178" t="s">
        <v>23</v>
      </c>
      <c r="C178">
        <v>1</v>
      </c>
      <c r="D178" t="s">
        <v>26</v>
      </c>
      <c r="E178" t="s">
        <v>27</v>
      </c>
      <c r="F178" t="s">
        <v>170</v>
      </c>
      <c r="G178" t="s">
        <v>401</v>
      </c>
      <c r="H178">
        <v>40</v>
      </c>
      <c r="I178" t="s">
        <v>4</v>
      </c>
      <c r="J178">
        <v>12</v>
      </c>
    </row>
    <row r="179" spans="1:10" x14ac:dyDescent="0.25">
      <c r="A179">
        <v>1574180</v>
      </c>
      <c r="B179" t="s">
        <v>23</v>
      </c>
      <c r="C179">
        <v>1</v>
      </c>
      <c r="D179" t="s">
        <v>51</v>
      </c>
      <c r="E179" t="s">
        <v>7</v>
      </c>
      <c r="F179" t="s">
        <v>646</v>
      </c>
      <c r="G179" t="s">
        <v>402</v>
      </c>
      <c r="H179">
        <v>32</v>
      </c>
      <c r="I179" t="s">
        <v>9</v>
      </c>
      <c r="J179">
        <v>12</v>
      </c>
    </row>
    <row r="180" spans="1:10" x14ac:dyDescent="0.25">
      <c r="A180">
        <v>1574840</v>
      </c>
      <c r="B180" t="s">
        <v>23</v>
      </c>
      <c r="C180">
        <v>1</v>
      </c>
      <c r="D180" t="s">
        <v>55</v>
      </c>
      <c r="E180" t="s">
        <v>11</v>
      </c>
      <c r="F180" t="s">
        <v>647</v>
      </c>
      <c r="G180" t="s">
        <v>402</v>
      </c>
      <c r="H180">
        <v>36</v>
      </c>
      <c r="I180" t="s">
        <v>4</v>
      </c>
      <c r="J180">
        <v>12</v>
      </c>
    </row>
    <row r="181" spans="1:10" x14ac:dyDescent="0.25">
      <c r="A181">
        <v>1577700</v>
      </c>
      <c r="B181" t="s">
        <v>23</v>
      </c>
      <c r="C181">
        <v>1</v>
      </c>
      <c r="D181" t="s">
        <v>72</v>
      </c>
      <c r="E181" t="s">
        <v>73</v>
      </c>
      <c r="F181" t="s">
        <v>648</v>
      </c>
      <c r="G181" t="s">
        <v>402</v>
      </c>
      <c r="H181">
        <v>29</v>
      </c>
      <c r="I181" t="s">
        <v>9</v>
      </c>
      <c r="J181">
        <v>12</v>
      </c>
    </row>
    <row r="182" spans="1:10" x14ac:dyDescent="0.25">
      <c r="A182">
        <v>1579466</v>
      </c>
      <c r="B182" t="s">
        <v>23</v>
      </c>
      <c r="C182">
        <v>1</v>
      </c>
      <c r="D182" t="s">
        <v>24</v>
      </c>
      <c r="E182" t="s">
        <v>7</v>
      </c>
      <c r="F182" t="s">
        <v>30</v>
      </c>
      <c r="G182" t="s">
        <v>401</v>
      </c>
      <c r="H182">
        <v>28</v>
      </c>
      <c r="I182" t="s">
        <v>4</v>
      </c>
      <c r="J182">
        <v>12</v>
      </c>
    </row>
    <row r="183" spans="1:10" x14ac:dyDescent="0.25">
      <c r="A183">
        <v>1583730</v>
      </c>
      <c r="B183" t="s">
        <v>23</v>
      </c>
      <c r="C183">
        <v>1</v>
      </c>
      <c r="D183" t="s">
        <v>42</v>
      </c>
      <c r="E183" t="s">
        <v>43</v>
      </c>
      <c r="F183" t="s">
        <v>649</v>
      </c>
      <c r="G183" t="s">
        <v>402</v>
      </c>
      <c r="H183">
        <v>33</v>
      </c>
      <c r="I183" t="s">
        <v>9</v>
      </c>
      <c r="J183">
        <v>12</v>
      </c>
    </row>
    <row r="184" spans="1:10" x14ac:dyDescent="0.25">
      <c r="A184">
        <v>1587669</v>
      </c>
      <c r="B184" t="s">
        <v>23</v>
      </c>
      <c r="C184">
        <v>1</v>
      </c>
      <c r="D184" t="s">
        <v>24</v>
      </c>
      <c r="E184" t="s">
        <v>7</v>
      </c>
      <c r="F184" t="s">
        <v>38</v>
      </c>
      <c r="G184" t="s">
        <v>402</v>
      </c>
      <c r="H184">
        <v>28</v>
      </c>
      <c r="I184" t="s">
        <v>4</v>
      </c>
      <c r="J184">
        <v>12</v>
      </c>
    </row>
    <row r="185" spans="1:10" x14ac:dyDescent="0.25">
      <c r="A185">
        <v>1590613</v>
      </c>
      <c r="B185" t="s">
        <v>23</v>
      </c>
      <c r="C185">
        <v>1</v>
      </c>
      <c r="D185" t="s">
        <v>24</v>
      </c>
      <c r="E185" t="s">
        <v>7</v>
      </c>
      <c r="F185" t="s">
        <v>46</v>
      </c>
      <c r="G185" t="s">
        <v>402</v>
      </c>
      <c r="H185">
        <v>31</v>
      </c>
      <c r="I185" t="s">
        <v>4</v>
      </c>
      <c r="J185">
        <v>12</v>
      </c>
    </row>
    <row r="186" spans="1:10" x14ac:dyDescent="0.25">
      <c r="A186">
        <v>1590883</v>
      </c>
      <c r="B186" t="s">
        <v>23</v>
      </c>
      <c r="C186">
        <v>1</v>
      </c>
      <c r="D186" t="s">
        <v>51</v>
      </c>
      <c r="E186" t="s">
        <v>7</v>
      </c>
      <c r="F186" t="s">
        <v>52</v>
      </c>
      <c r="G186" t="s">
        <v>402</v>
      </c>
      <c r="H186">
        <v>37</v>
      </c>
      <c r="I186" t="s">
        <v>9</v>
      </c>
      <c r="J186">
        <v>12</v>
      </c>
    </row>
    <row r="187" spans="1:10" x14ac:dyDescent="0.25">
      <c r="A187">
        <v>1600982</v>
      </c>
      <c r="B187" t="s">
        <v>23</v>
      </c>
      <c r="C187">
        <v>1</v>
      </c>
      <c r="D187" t="s">
        <v>26</v>
      </c>
      <c r="E187" t="s">
        <v>27</v>
      </c>
      <c r="F187" t="s">
        <v>522</v>
      </c>
      <c r="G187" t="s">
        <v>401</v>
      </c>
      <c r="H187">
        <v>40</v>
      </c>
      <c r="I187" t="s">
        <v>9</v>
      </c>
      <c r="J187">
        <v>12</v>
      </c>
    </row>
    <row r="188" spans="1:10" x14ac:dyDescent="0.25">
      <c r="A188">
        <v>1702079</v>
      </c>
      <c r="B188" t="s">
        <v>23</v>
      </c>
      <c r="C188">
        <v>1</v>
      </c>
      <c r="D188" t="s">
        <v>20</v>
      </c>
      <c r="E188" t="s">
        <v>21</v>
      </c>
      <c r="F188" t="s">
        <v>302</v>
      </c>
      <c r="G188" t="s">
        <v>402</v>
      </c>
      <c r="H188">
        <v>36</v>
      </c>
      <c r="I188" t="s">
        <v>9</v>
      </c>
      <c r="J188">
        <v>12</v>
      </c>
    </row>
    <row r="189" spans="1:10" x14ac:dyDescent="0.25">
      <c r="A189">
        <v>1702608</v>
      </c>
      <c r="B189" t="s">
        <v>23</v>
      </c>
      <c r="C189">
        <v>1</v>
      </c>
      <c r="D189" t="s">
        <v>24</v>
      </c>
      <c r="E189" t="s">
        <v>7</v>
      </c>
      <c r="F189" t="s">
        <v>169</v>
      </c>
      <c r="G189" t="s">
        <v>402</v>
      </c>
      <c r="H189">
        <v>31</v>
      </c>
      <c r="I189" t="s">
        <v>4</v>
      </c>
      <c r="J189">
        <v>12</v>
      </c>
    </row>
    <row r="190" spans="1:10" x14ac:dyDescent="0.25">
      <c r="A190">
        <v>1703100</v>
      </c>
      <c r="B190" t="s">
        <v>23</v>
      </c>
      <c r="C190">
        <v>1</v>
      </c>
      <c r="D190" t="s">
        <v>26</v>
      </c>
      <c r="E190" t="s">
        <v>27</v>
      </c>
      <c r="F190" t="s">
        <v>113</v>
      </c>
      <c r="G190" t="s">
        <v>402</v>
      </c>
      <c r="H190">
        <v>33</v>
      </c>
      <c r="I190" t="s">
        <v>4</v>
      </c>
      <c r="J190">
        <v>12</v>
      </c>
    </row>
    <row r="191" spans="1:10" x14ac:dyDescent="0.25">
      <c r="A191">
        <v>1705747</v>
      </c>
      <c r="B191" t="s">
        <v>23</v>
      </c>
      <c r="C191">
        <v>1</v>
      </c>
      <c r="D191" t="s">
        <v>31</v>
      </c>
      <c r="E191" t="s">
        <v>32</v>
      </c>
      <c r="F191" t="s">
        <v>650</v>
      </c>
      <c r="G191" t="s">
        <v>402</v>
      </c>
      <c r="H191">
        <v>32</v>
      </c>
      <c r="I191" t="s">
        <v>4</v>
      </c>
      <c r="J191">
        <v>12</v>
      </c>
    </row>
    <row r="192" spans="1:10" x14ac:dyDescent="0.25">
      <c r="A192">
        <v>1705748</v>
      </c>
      <c r="B192" t="s">
        <v>23</v>
      </c>
      <c r="C192">
        <v>1</v>
      </c>
      <c r="D192" t="s">
        <v>24</v>
      </c>
      <c r="E192" t="s">
        <v>7</v>
      </c>
      <c r="F192" t="s">
        <v>79</v>
      </c>
      <c r="G192" t="s">
        <v>401</v>
      </c>
      <c r="H192">
        <v>32</v>
      </c>
      <c r="I192" t="s">
        <v>4</v>
      </c>
      <c r="J192">
        <v>12</v>
      </c>
    </row>
    <row r="193" spans="1:10" x14ac:dyDescent="0.25">
      <c r="A193">
        <v>1705751</v>
      </c>
      <c r="B193" t="s">
        <v>23</v>
      </c>
      <c r="C193">
        <v>1</v>
      </c>
      <c r="D193" t="s">
        <v>26</v>
      </c>
      <c r="E193" t="s">
        <v>27</v>
      </c>
      <c r="F193" t="s">
        <v>325</v>
      </c>
      <c r="G193" t="s">
        <v>401</v>
      </c>
      <c r="H193">
        <v>31</v>
      </c>
      <c r="I193" t="s">
        <v>4</v>
      </c>
      <c r="J193">
        <v>12</v>
      </c>
    </row>
    <row r="194" spans="1:10" x14ac:dyDescent="0.25">
      <c r="A194">
        <v>1705786</v>
      </c>
      <c r="B194" t="s">
        <v>23</v>
      </c>
      <c r="C194">
        <v>1</v>
      </c>
      <c r="D194" t="s">
        <v>24</v>
      </c>
      <c r="E194" t="s">
        <v>7</v>
      </c>
      <c r="F194" t="s">
        <v>390</v>
      </c>
      <c r="G194" t="s">
        <v>402</v>
      </c>
      <c r="H194">
        <v>32</v>
      </c>
      <c r="I194" t="s">
        <v>4</v>
      </c>
      <c r="J194">
        <v>12</v>
      </c>
    </row>
    <row r="195" spans="1:10" x14ac:dyDescent="0.25">
      <c r="A195">
        <v>1705917</v>
      </c>
      <c r="B195" t="s">
        <v>23</v>
      </c>
      <c r="C195">
        <v>1</v>
      </c>
      <c r="D195" t="s">
        <v>377</v>
      </c>
      <c r="E195" t="s">
        <v>63</v>
      </c>
      <c r="F195" t="s">
        <v>378</v>
      </c>
      <c r="G195" t="s">
        <v>402</v>
      </c>
      <c r="H195">
        <v>40</v>
      </c>
      <c r="I195" t="s">
        <v>9</v>
      </c>
      <c r="J195">
        <v>12</v>
      </c>
    </row>
    <row r="196" spans="1:10" x14ac:dyDescent="0.25">
      <c r="A196">
        <v>1707563</v>
      </c>
      <c r="B196" t="s">
        <v>23</v>
      </c>
      <c r="C196">
        <v>1</v>
      </c>
      <c r="D196" t="s">
        <v>20</v>
      </c>
      <c r="E196" t="s">
        <v>21</v>
      </c>
      <c r="F196" t="s">
        <v>651</v>
      </c>
      <c r="G196" t="s">
        <v>401</v>
      </c>
      <c r="H196">
        <v>32</v>
      </c>
      <c r="I196" t="s">
        <v>4</v>
      </c>
      <c r="J196">
        <v>12</v>
      </c>
    </row>
    <row r="197" spans="1:10" x14ac:dyDescent="0.25">
      <c r="A197">
        <v>1712748</v>
      </c>
      <c r="B197" t="s">
        <v>23</v>
      </c>
      <c r="C197">
        <v>1</v>
      </c>
      <c r="D197" t="s">
        <v>42</v>
      </c>
      <c r="E197" t="s">
        <v>43</v>
      </c>
      <c r="F197" t="s">
        <v>103</v>
      </c>
      <c r="G197" t="s">
        <v>402</v>
      </c>
      <c r="H197">
        <v>36</v>
      </c>
      <c r="I197" t="s">
        <v>4</v>
      </c>
      <c r="J197">
        <v>12</v>
      </c>
    </row>
    <row r="198" spans="1:10" x14ac:dyDescent="0.25">
      <c r="A198">
        <v>1715914</v>
      </c>
      <c r="B198" t="s">
        <v>23</v>
      </c>
      <c r="C198">
        <v>1</v>
      </c>
      <c r="D198" t="s">
        <v>24</v>
      </c>
      <c r="E198" t="s">
        <v>7</v>
      </c>
      <c r="F198" t="s">
        <v>200</v>
      </c>
      <c r="G198" t="s">
        <v>401</v>
      </c>
      <c r="H198">
        <v>28</v>
      </c>
      <c r="I198" t="s">
        <v>4</v>
      </c>
      <c r="J198">
        <v>12</v>
      </c>
    </row>
    <row r="199" spans="1:10" x14ac:dyDescent="0.25">
      <c r="A199">
        <v>1718410</v>
      </c>
      <c r="B199" t="s">
        <v>13</v>
      </c>
      <c r="C199">
        <v>1</v>
      </c>
      <c r="D199" t="s">
        <v>24</v>
      </c>
      <c r="E199" t="s">
        <v>7</v>
      </c>
      <c r="F199" t="s">
        <v>341</v>
      </c>
      <c r="G199" t="s">
        <v>402</v>
      </c>
      <c r="H199">
        <v>33</v>
      </c>
      <c r="I199" t="s">
        <v>4</v>
      </c>
      <c r="J199">
        <v>12</v>
      </c>
    </row>
    <row r="200" spans="1:10" x14ac:dyDescent="0.25">
      <c r="A200">
        <v>1718411</v>
      </c>
      <c r="B200" t="s">
        <v>13</v>
      </c>
      <c r="C200">
        <v>1</v>
      </c>
      <c r="D200" t="s">
        <v>24</v>
      </c>
      <c r="E200" t="s">
        <v>7</v>
      </c>
      <c r="F200" t="s">
        <v>306</v>
      </c>
      <c r="G200" t="s">
        <v>402</v>
      </c>
      <c r="H200">
        <v>32</v>
      </c>
      <c r="I200" t="s">
        <v>9</v>
      </c>
      <c r="J200">
        <v>12</v>
      </c>
    </row>
    <row r="201" spans="1:10" x14ac:dyDescent="0.25">
      <c r="A201">
        <v>1718416</v>
      </c>
      <c r="B201" t="s">
        <v>13</v>
      </c>
      <c r="C201">
        <v>1</v>
      </c>
      <c r="D201" t="s">
        <v>20</v>
      </c>
      <c r="E201" t="s">
        <v>21</v>
      </c>
      <c r="F201" t="s">
        <v>652</v>
      </c>
      <c r="G201" t="s">
        <v>402</v>
      </c>
      <c r="H201">
        <v>44</v>
      </c>
      <c r="I201" t="s">
        <v>9</v>
      </c>
      <c r="J201">
        <v>12</v>
      </c>
    </row>
    <row r="202" spans="1:10" x14ac:dyDescent="0.25">
      <c r="A202">
        <v>1718418</v>
      </c>
      <c r="B202" t="s">
        <v>13</v>
      </c>
      <c r="C202">
        <v>1</v>
      </c>
      <c r="D202" t="s">
        <v>26</v>
      </c>
      <c r="E202" t="s">
        <v>27</v>
      </c>
      <c r="F202" t="s">
        <v>114</v>
      </c>
      <c r="G202" t="s">
        <v>402</v>
      </c>
      <c r="H202">
        <v>32</v>
      </c>
      <c r="I202" t="s">
        <v>4</v>
      </c>
      <c r="J202">
        <v>12</v>
      </c>
    </row>
    <row r="203" spans="1:10" x14ac:dyDescent="0.25">
      <c r="A203">
        <v>1718425</v>
      </c>
      <c r="B203" t="s">
        <v>13</v>
      </c>
      <c r="C203">
        <v>1</v>
      </c>
      <c r="D203" t="s">
        <v>24</v>
      </c>
      <c r="E203" t="s">
        <v>7</v>
      </c>
      <c r="F203" t="s">
        <v>653</v>
      </c>
      <c r="G203" t="s">
        <v>402</v>
      </c>
      <c r="H203">
        <v>28</v>
      </c>
      <c r="I203" t="s">
        <v>9</v>
      </c>
      <c r="J203">
        <v>12</v>
      </c>
    </row>
    <row r="204" spans="1:10" x14ac:dyDescent="0.25">
      <c r="A204">
        <v>1718428</v>
      </c>
      <c r="B204" t="s">
        <v>13</v>
      </c>
      <c r="C204">
        <v>1</v>
      </c>
      <c r="D204" t="s">
        <v>26</v>
      </c>
      <c r="E204" t="s">
        <v>27</v>
      </c>
      <c r="F204" t="s">
        <v>170</v>
      </c>
      <c r="G204" t="s">
        <v>401</v>
      </c>
      <c r="H204">
        <v>53</v>
      </c>
      <c r="I204" t="s">
        <v>4</v>
      </c>
      <c r="J204">
        <v>12</v>
      </c>
    </row>
    <row r="205" spans="1:10" x14ac:dyDescent="0.25">
      <c r="A205">
        <v>1718430</v>
      </c>
      <c r="B205" t="s">
        <v>13</v>
      </c>
      <c r="C205">
        <v>1</v>
      </c>
      <c r="D205" t="s">
        <v>125</v>
      </c>
      <c r="E205" t="s">
        <v>32</v>
      </c>
      <c r="F205" t="s">
        <v>440</v>
      </c>
      <c r="G205" t="s">
        <v>401</v>
      </c>
      <c r="H205">
        <v>37</v>
      </c>
      <c r="I205" t="s">
        <v>9</v>
      </c>
      <c r="J205">
        <v>12</v>
      </c>
    </row>
    <row r="206" spans="1:10" x14ac:dyDescent="0.25">
      <c r="A206">
        <v>1718434</v>
      </c>
      <c r="B206" t="s">
        <v>13</v>
      </c>
      <c r="C206">
        <v>1</v>
      </c>
      <c r="D206" t="s">
        <v>20</v>
      </c>
      <c r="E206" t="s">
        <v>21</v>
      </c>
      <c r="F206" t="s">
        <v>654</v>
      </c>
      <c r="G206" t="s">
        <v>401</v>
      </c>
      <c r="H206">
        <v>40</v>
      </c>
      <c r="I206" t="s">
        <v>4</v>
      </c>
      <c r="J206">
        <v>12</v>
      </c>
    </row>
    <row r="207" spans="1:10" x14ac:dyDescent="0.25">
      <c r="A207">
        <v>1718435</v>
      </c>
      <c r="B207" t="s">
        <v>13</v>
      </c>
      <c r="C207">
        <v>1</v>
      </c>
      <c r="D207" t="s">
        <v>655</v>
      </c>
      <c r="E207" t="s">
        <v>63</v>
      </c>
      <c r="F207" t="s">
        <v>656</v>
      </c>
      <c r="G207" t="s">
        <v>401</v>
      </c>
      <c r="H207">
        <v>44</v>
      </c>
      <c r="I207" t="s">
        <v>4</v>
      </c>
      <c r="J207">
        <v>12</v>
      </c>
    </row>
    <row r="208" spans="1:10" x14ac:dyDescent="0.25">
      <c r="A208">
        <v>1718436</v>
      </c>
      <c r="B208" t="s">
        <v>13</v>
      </c>
      <c r="C208">
        <v>1</v>
      </c>
      <c r="D208" t="s">
        <v>24</v>
      </c>
      <c r="E208" t="s">
        <v>7</v>
      </c>
      <c r="F208" t="s">
        <v>141</v>
      </c>
      <c r="G208" t="s">
        <v>401</v>
      </c>
      <c r="H208">
        <v>53</v>
      </c>
      <c r="I208" t="s">
        <v>4</v>
      </c>
      <c r="J208">
        <v>12</v>
      </c>
    </row>
    <row r="209" spans="1:10" x14ac:dyDescent="0.25">
      <c r="A209">
        <v>1718437</v>
      </c>
      <c r="B209" t="s">
        <v>13</v>
      </c>
      <c r="C209">
        <v>1</v>
      </c>
      <c r="D209" t="s">
        <v>24</v>
      </c>
      <c r="E209" t="s">
        <v>7</v>
      </c>
      <c r="F209" t="s">
        <v>188</v>
      </c>
      <c r="G209" t="s">
        <v>402</v>
      </c>
      <c r="H209">
        <v>33</v>
      </c>
      <c r="I209" t="s">
        <v>9</v>
      </c>
      <c r="J209">
        <v>12</v>
      </c>
    </row>
    <row r="210" spans="1:10" x14ac:dyDescent="0.25">
      <c r="A210">
        <v>1718440</v>
      </c>
      <c r="B210" t="s">
        <v>13</v>
      </c>
      <c r="C210">
        <v>1</v>
      </c>
      <c r="D210" t="s">
        <v>24</v>
      </c>
      <c r="E210" t="s">
        <v>7</v>
      </c>
      <c r="F210" t="s">
        <v>306</v>
      </c>
      <c r="G210" t="s">
        <v>401</v>
      </c>
      <c r="H210">
        <v>36</v>
      </c>
      <c r="I210" t="s">
        <v>4</v>
      </c>
      <c r="J210">
        <v>12</v>
      </c>
    </row>
    <row r="211" spans="1:10" x14ac:dyDescent="0.25">
      <c r="A211">
        <v>1718442</v>
      </c>
      <c r="B211" t="s">
        <v>13</v>
      </c>
      <c r="C211">
        <v>1</v>
      </c>
      <c r="D211" t="s">
        <v>24</v>
      </c>
      <c r="E211" t="s">
        <v>7</v>
      </c>
      <c r="F211" t="s">
        <v>25</v>
      </c>
      <c r="G211" t="s">
        <v>402</v>
      </c>
      <c r="H211">
        <v>32</v>
      </c>
      <c r="I211" t="s">
        <v>9</v>
      </c>
      <c r="J211">
        <v>12</v>
      </c>
    </row>
    <row r="212" spans="1:10" x14ac:dyDescent="0.25">
      <c r="A212">
        <v>1718443</v>
      </c>
      <c r="B212" t="s">
        <v>13</v>
      </c>
      <c r="C212">
        <v>1</v>
      </c>
      <c r="D212" t="s">
        <v>59</v>
      </c>
      <c r="E212" t="s">
        <v>60</v>
      </c>
      <c r="F212" t="s">
        <v>61</v>
      </c>
      <c r="G212" t="s">
        <v>402</v>
      </c>
      <c r="H212">
        <v>33</v>
      </c>
      <c r="I212" t="s">
        <v>4</v>
      </c>
      <c r="J212">
        <v>12</v>
      </c>
    </row>
    <row r="213" spans="1:10" x14ac:dyDescent="0.25">
      <c r="A213">
        <v>1718444</v>
      </c>
      <c r="B213" t="s">
        <v>13</v>
      </c>
      <c r="C213">
        <v>1</v>
      </c>
      <c r="D213" t="s">
        <v>657</v>
      </c>
      <c r="E213" t="s">
        <v>7</v>
      </c>
      <c r="F213" t="s">
        <v>658</v>
      </c>
      <c r="G213" t="s">
        <v>401</v>
      </c>
      <c r="H213">
        <v>31</v>
      </c>
      <c r="I213" t="s">
        <v>9</v>
      </c>
      <c r="J213">
        <v>12</v>
      </c>
    </row>
    <row r="214" spans="1:10" x14ac:dyDescent="0.25">
      <c r="A214">
        <v>1718448</v>
      </c>
      <c r="B214" t="s">
        <v>13</v>
      </c>
      <c r="C214">
        <v>1</v>
      </c>
      <c r="D214" t="s">
        <v>55</v>
      </c>
      <c r="E214" t="s">
        <v>11</v>
      </c>
      <c r="F214" t="s">
        <v>529</v>
      </c>
      <c r="G214" t="s">
        <v>401</v>
      </c>
      <c r="H214">
        <v>32</v>
      </c>
      <c r="I214" t="s">
        <v>4</v>
      </c>
      <c r="J214">
        <v>12</v>
      </c>
    </row>
    <row r="215" spans="1:10" x14ac:dyDescent="0.25">
      <c r="A215">
        <v>1718450</v>
      </c>
      <c r="B215" t="s">
        <v>13</v>
      </c>
      <c r="C215">
        <v>1</v>
      </c>
      <c r="D215" t="s">
        <v>17</v>
      </c>
      <c r="E215" t="s">
        <v>18</v>
      </c>
      <c r="F215" t="s">
        <v>131</v>
      </c>
      <c r="G215" t="s">
        <v>401</v>
      </c>
      <c r="H215">
        <v>28</v>
      </c>
      <c r="I215" t="s">
        <v>4</v>
      </c>
      <c r="J215">
        <v>12</v>
      </c>
    </row>
    <row r="216" spans="1:10" x14ac:dyDescent="0.25">
      <c r="A216">
        <v>1718453</v>
      </c>
      <c r="B216" t="s">
        <v>13</v>
      </c>
      <c r="C216">
        <v>1</v>
      </c>
      <c r="D216" t="s">
        <v>26</v>
      </c>
      <c r="E216" t="s">
        <v>27</v>
      </c>
      <c r="F216" t="s">
        <v>80</v>
      </c>
      <c r="G216" t="s">
        <v>402</v>
      </c>
      <c r="H216">
        <v>28</v>
      </c>
      <c r="I216" t="s">
        <v>4</v>
      </c>
      <c r="J216">
        <v>12</v>
      </c>
    </row>
    <row r="217" spans="1:10" x14ac:dyDescent="0.25">
      <c r="A217">
        <v>1700660</v>
      </c>
      <c r="B217" t="s">
        <v>23</v>
      </c>
      <c r="C217">
        <v>1</v>
      </c>
      <c r="D217" t="s">
        <v>24</v>
      </c>
      <c r="E217" t="s">
        <v>7</v>
      </c>
      <c r="F217" t="s">
        <v>452</v>
      </c>
      <c r="G217" t="s">
        <v>402</v>
      </c>
      <c r="H217">
        <v>29</v>
      </c>
      <c r="I217" t="s">
        <v>4</v>
      </c>
      <c r="J217">
        <v>12</v>
      </c>
    </row>
    <row r="218" spans="1:10" x14ac:dyDescent="0.25">
      <c r="A218">
        <v>1706167</v>
      </c>
      <c r="B218" t="s">
        <v>23</v>
      </c>
      <c r="C218">
        <v>1</v>
      </c>
      <c r="D218" t="s">
        <v>62</v>
      </c>
      <c r="E218" t="s">
        <v>63</v>
      </c>
      <c r="F218" t="s">
        <v>64</v>
      </c>
      <c r="G218" t="s">
        <v>402</v>
      </c>
      <c r="H218">
        <v>44</v>
      </c>
      <c r="I218" t="s">
        <v>9</v>
      </c>
      <c r="J218">
        <v>12</v>
      </c>
    </row>
    <row r="219" spans="1:10" x14ac:dyDescent="0.25">
      <c r="A219">
        <v>1718456</v>
      </c>
      <c r="B219" t="s">
        <v>13</v>
      </c>
      <c r="C219">
        <v>1</v>
      </c>
      <c r="D219" t="s">
        <v>81</v>
      </c>
      <c r="E219" t="s">
        <v>73</v>
      </c>
      <c r="F219" t="s">
        <v>168</v>
      </c>
      <c r="G219" t="s">
        <v>402</v>
      </c>
      <c r="H219">
        <v>29</v>
      </c>
      <c r="I219" t="s">
        <v>9</v>
      </c>
      <c r="J219">
        <v>12</v>
      </c>
    </row>
    <row r="220" spans="1:10" x14ac:dyDescent="0.25">
      <c r="A220">
        <v>1718458</v>
      </c>
      <c r="B220" t="s">
        <v>13</v>
      </c>
      <c r="C220">
        <v>1</v>
      </c>
      <c r="D220" t="s">
        <v>659</v>
      </c>
      <c r="E220" t="s">
        <v>63</v>
      </c>
      <c r="F220" t="s">
        <v>660</v>
      </c>
      <c r="G220" t="s">
        <v>402</v>
      </c>
      <c r="H220">
        <v>36</v>
      </c>
      <c r="I220" t="s">
        <v>9</v>
      </c>
      <c r="J220">
        <v>12</v>
      </c>
    </row>
    <row r="221" spans="1:10" x14ac:dyDescent="0.25">
      <c r="A221">
        <v>1718459</v>
      </c>
      <c r="B221" t="s">
        <v>13</v>
      </c>
      <c r="C221">
        <v>1</v>
      </c>
      <c r="D221" t="s">
        <v>24</v>
      </c>
      <c r="E221" t="s">
        <v>7</v>
      </c>
      <c r="F221" t="s">
        <v>202</v>
      </c>
      <c r="G221" t="s">
        <v>401</v>
      </c>
      <c r="H221">
        <v>29</v>
      </c>
      <c r="I221" t="s">
        <v>4</v>
      </c>
      <c r="J221">
        <v>12</v>
      </c>
    </row>
    <row r="222" spans="1:10" x14ac:dyDescent="0.25">
      <c r="A222">
        <v>1718461</v>
      </c>
      <c r="B222" t="s">
        <v>13</v>
      </c>
      <c r="C222">
        <v>1</v>
      </c>
      <c r="D222" t="s">
        <v>214</v>
      </c>
      <c r="E222" t="s">
        <v>73</v>
      </c>
      <c r="F222" t="s">
        <v>661</v>
      </c>
      <c r="G222" t="s">
        <v>402</v>
      </c>
      <c r="H222">
        <v>36</v>
      </c>
      <c r="I222" t="s">
        <v>4</v>
      </c>
      <c r="J222">
        <v>12</v>
      </c>
    </row>
    <row r="223" spans="1:10" x14ac:dyDescent="0.25">
      <c r="A223">
        <v>1718462</v>
      </c>
      <c r="B223" t="s">
        <v>13</v>
      </c>
      <c r="C223">
        <v>1</v>
      </c>
      <c r="D223" t="s">
        <v>594</v>
      </c>
      <c r="E223" t="s">
        <v>70</v>
      </c>
      <c r="F223" t="s">
        <v>595</v>
      </c>
      <c r="G223" t="s">
        <v>401</v>
      </c>
      <c r="H223">
        <v>32</v>
      </c>
      <c r="I223" t="s">
        <v>4</v>
      </c>
      <c r="J223">
        <v>12</v>
      </c>
    </row>
    <row r="224" spans="1:10" x14ac:dyDescent="0.25">
      <c r="A224">
        <v>1718464</v>
      </c>
      <c r="B224" t="s">
        <v>13</v>
      </c>
      <c r="C224">
        <v>1</v>
      </c>
      <c r="D224" t="s">
        <v>81</v>
      </c>
      <c r="E224" t="s">
        <v>73</v>
      </c>
      <c r="F224" t="s">
        <v>220</v>
      </c>
      <c r="G224" t="s">
        <v>402</v>
      </c>
      <c r="H224">
        <v>36</v>
      </c>
      <c r="I224" t="s">
        <v>4</v>
      </c>
      <c r="J224">
        <v>12</v>
      </c>
    </row>
    <row r="225" spans="1:10" x14ac:dyDescent="0.25">
      <c r="A225">
        <v>1718466</v>
      </c>
      <c r="B225" t="s">
        <v>13</v>
      </c>
      <c r="C225">
        <v>1</v>
      </c>
      <c r="D225" t="s">
        <v>81</v>
      </c>
      <c r="E225" t="s">
        <v>73</v>
      </c>
      <c r="F225" t="s">
        <v>168</v>
      </c>
      <c r="G225" t="s">
        <v>401</v>
      </c>
      <c r="H225">
        <v>28</v>
      </c>
      <c r="I225" t="s">
        <v>4</v>
      </c>
      <c r="J225">
        <v>12</v>
      </c>
    </row>
    <row r="226" spans="1:10" x14ac:dyDescent="0.25">
      <c r="A226">
        <v>1718468</v>
      </c>
      <c r="B226" t="s">
        <v>13</v>
      </c>
      <c r="C226">
        <v>1</v>
      </c>
      <c r="D226" t="s">
        <v>24</v>
      </c>
      <c r="E226" t="s">
        <v>7</v>
      </c>
      <c r="F226" t="s">
        <v>25</v>
      </c>
      <c r="G226" t="s">
        <v>402</v>
      </c>
      <c r="H226">
        <v>31</v>
      </c>
      <c r="I226" t="s">
        <v>9</v>
      </c>
      <c r="J226">
        <v>12</v>
      </c>
    </row>
    <row r="227" spans="1:10" x14ac:dyDescent="0.25">
      <c r="A227">
        <v>1718469</v>
      </c>
      <c r="B227" t="s">
        <v>13</v>
      </c>
      <c r="C227">
        <v>1</v>
      </c>
      <c r="D227" t="s">
        <v>17</v>
      </c>
      <c r="E227" t="s">
        <v>18</v>
      </c>
      <c r="F227" t="s">
        <v>120</v>
      </c>
      <c r="G227" t="s">
        <v>402</v>
      </c>
      <c r="H227">
        <v>29</v>
      </c>
      <c r="I227" t="s">
        <v>4</v>
      </c>
      <c r="J227">
        <v>12</v>
      </c>
    </row>
    <row r="228" spans="1:10" x14ac:dyDescent="0.25">
      <c r="A228">
        <v>1718470</v>
      </c>
      <c r="B228" t="s">
        <v>13</v>
      </c>
      <c r="C228">
        <v>1</v>
      </c>
      <c r="D228" t="s">
        <v>662</v>
      </c>
      <c r="E228" t="s">
        <v>63</v>
      </c>
      <c r="F228" t="s">
        <v>663</v>
      </c>
      <c r="G228" t="s">
        <v>401</v>
      </c>
      <c r="H228">
        <v>29</v>
      </c>
      <c r="I228" t="s">
        <v>4</v>
      </c>
      <c r="J228">
        <v>12</v>
      </c>
    </row>
    <row r="229" spans="1:10" x14ac:dyDescent="0.25">
      <c r="A229">
        <v>1718471</v>
      </c>
      <c r="B229" t="s">
        <v>13</v>
      </c>
      <c r="C229">
        <v>1</v>
      </c>
      <c r="D229" t="s">
        <v>17</v>
      </c>
      <c r="E229" t="s">
        <v>18</v>
      </c>
      <c r="F229" t="s">
        <v>108</v>
      </c>
      <c r="G229" t="s">
        <v>401</v>
      </c>
      <c r="H229">
        <v>53</v>
      </c>
      <c r="I229" t="s">
        <v>4</v>
      </c>
      <c r="J229">
        <v>12</v>
      </c>
    </row>
    <row r="230" spans="1:10" x14ac:dyDescent="0.25">
      <c r="A230">
        <v>1718473</v>
      </c>
      <c r="B230" t="s">
        <v>13</v>
      </c>
      <c r="C230">
        <v>1</v>
      </c>
      <c r="D230" t="s">
        <v>26</v>
      </c>
      <c r="E230" t="s">
        <v>27</v>
      </c>
      <c r="F230" t="s">
        <v>181</v>
      </c>
      <c r="G230" t="s">
        <v>401</v>
      </c>
      <c r="H230">
        <v>32</v>
      </c>
      <c r="I230" t="s">
        <v>9</v>
      </c>
      <c r="J230">
        <v>12</v>
      </c>
    </row>
    <row r="231" spans="1:10" x14ac:dyDescent="0.25">
      <c r="A231">
        <v>1718474</v>
      </c>
      <c r="B231" t="s">
        <v>13</v>
      </c>
      <c r="C231">
        <v>1</v>
      </c>
      <c r="D231" t="s">
        <v>562</v>
      </c>
      <c r="E231" t="s">
        <v>73</v>
      </c>
      <c r="F231" t="s">
        <v>563</v>
      </c>
      <c r="G231" t="s">
        <v>402</v>
      </c>
      <c r="H231">
        <v>29</v>
      </c>
      <c r="I231" t="s">
        <v>4</v>
      </c>
      <c r="J231">
        <v>12</v>
      </c>
    </row>
    <row r="232" spans="1:10" x14ac:dyDescent="0.25">
      <c r="A232">
        <v>1718475</v>
      </c>
      <c r="B232" t="s">
        <v>13</v>
      </c>
      <c r="C232">
        <v>1</v>
      </c>
      <c r="D232" t="s">
        <v>17</v>
      </c>
      <c r="E232" t="s">
        <v>18</v>
      </c>
      <c r="F232" t="s">
        <v>198</v>
      </c>
      <c r="G232" t="s">
        <v>402</v>
      </c>
      <c r="H232">
        <v>36</v>
      </c>
      <c r="I232" t="s">
        <v>4</v>
      </c>
      <c r="J232">
        <v>12</v>
      </c>
    </row>
    <row r="233" spans="1:10" x14ac:dyDescent="0.25">
      <c r="A233">
        <v>1718477</v>
      </c>
      <c r="B233" t="s">
        <v>13</v>
      </c>
      <c r="C233">
        <v>1</v>
      </c>
      <c r="D233" t="s">
        <v>24</v>
      </c>
      <c r="E233" t="s">
        <v>7</v>
      </c>
      <c r="F233" t="s">
        <v>251</v>
      </c>
      <c r="G233" t="s">
        <v>402</v>
      </c>
      <c r="H233">
        <v>31</v>
      </c>
      <c r="I233" t="s">
        <v>4</v>
      </c>
      <c r="J233">
        <v>12</v>
      </c>
    </row>
    <row r="234" spans="1:10" x14ac:dyDescent="0.25">
      <c r="A234">
        <v>1718478</v>
      </c>
      <c r="B234" t="s">
        <v>13</v>
      </c>
      <c r="C234">
        <v>1</v>
      </c>
      <c r="D234" t="s">
        <v>17</v>
      </c>
      <c r="E234" t="s">
        <v>18</v>
      </c>
      <c r="F234" t="s">
        <v>664</v>
      </c>
      <c r="G234" t="s">
        <v>402</v>
      </c>
      <c r="H234">
        <v>40</v>
      </c>
      <c r="I234" t="s">
        <v>9</v>
      </c>
      <c r="J234">
        <v>12</v>
      </c>
    </row>
    <row r="235" spans="1:10" x14ac:dyDescent="0.25">
      <c r="A235">
        <v>1718479</v>
      </c>
      <c r="B235" t="s">
        <v>13</v>
      </c>
      <c r="C235">
        <v>1</v>
      </c>
      <c r="D235" t="s">
        <v>86</v>
      </c>
      <c r="E235" t="s">
        <v>87</v>
      </c>
      <c r="F235" t="s">
        <v>542</v>
      </c>
      <c r="G235" t="s">
        <v>401</v>
      </c>
      <c r="H235">
        <v>28</v>
      </c>
      <c r="I235" t="s">
        <v>9</v>
      </c>
      <c r="J235">
        <v>12</v>
      </c>
    </row>
    <row r="236" spans="1:10" x14ac:dyDescent="0.25">
      <c r="A236">
        <v>1718480</v>
      </c>
      <c r="B236" t="s">
        <v>13</v>
      </c>
      <c r="C236">
        <v>1</v>
      </c>
      <c r="D236" t="s">
        <v>55</v>
      </c>
      <c r="E236" t="s">
        <v>11</v>
      </c>
      <c r="F236" t="s">
        <v>529</v>
      </c>
      <c r="G236" t="s">
        <v>402</v>
      </c>
      <c r="H236">
        <v>28</v>
      </c>
      <c r="I236" t="s">
        <v>4</v>
      </c>
      <c r="J236">
        <v>12</v>
      </c>
    </row>
    <row r="237" spans="1:10" x14ac:dyDescent="0.25">
      <c r="A237">
        <v>1718481</v>
      </c>
      <c r="B237" t="s">
        <v>13</v>
      </c>
      <c r="C237">
        <v>1</v>
      </c>
      <c r="D237" t="s">
        <v>253</v>
      </c>
      <c r="E237" t="s">
        <v>73</v>
      </c>
      <c r="F237" t="s">
        <v>254</v>
      </c>
      <c r="G237" t="s">
        <v>402</v>
      </c>
      <c r="H237">
        <v>36</v>
      </c>
      <c r="I237" t="s">
        <v>4</v>
      </c>
      <c r="J237">
        <v>12</v>
      </c>
    </row>
    <row r="238" spans="1:10" x14ac:dyDescent="0.25">
      <c r="A238">
        <v>1718482</v>
      </c>
      <c r="B238" t="s">
        <v>13</v>
      </c>
      <c r="C238">
        <v>1</v>
      </c>
      <c r="D238" t="s">
        <v>6</v>
      </c>
      <c r="E238" t="s">
        <v>7</v>
      </c>
      <c r="F238" t="s">
        <v>479</v>
      </c>
      <c r="G238" t="s">
        <v>401</v>
      </c>
      <c r="H238">
        <v>28</v>
      </c>
      <c r="I238" t="s">
        <v>4</v>
      </c>
      <c r="J238">
        <v>12</v>
      </c>
    </row>
    <row r="239" spans="1:10" x14ac:dyDescent="0.25">
      <c r="A239">
        <v>1718483</v>
      </c>
      <c r="B239" t="s">
        <v>13</v>
      </c>
      <c r="C239">
        <v>1</v>
      </c>
      <c r="D239" t="s">
        <v>26</v>
      </c>
      <c r="E239" t="s">
        <v>27</v>
      </c>
      <c r="F239" t="s">
        <v>67</v>
      </c>
      <c r="G239" t="s">
        <v>401</v>
      </c>
      <c r="H239">
        <v>37</v>
      </c>
      <c r="I239" t="s">
        <v>4</v>
      </c>
      <c r="J239">
        <v>12</v>
      </c>
    </row>
    <row r="240" spans="1:10" x14ac:dyDescent="0.25">
      <c r="A240">
        <v>1718488</v>
      </c>
      <c r="B240" t="s">
        <v>13</v>
      </c>
      <c r="C240">
        <v>1</v>
      </c>
      <c r="D240" t="s">
        <v>17</v>
      </c>
      <c r="E240" t="s">
        <v>18</v>
      </c>
      <c r="F240" t="s">
        <v>460</v>
      </c>
      <c r="G240" t="s">
        <v>401</v>
      </c>
      <c r="H240">
        <v>28</v>
      </c>
      <c r="I240" t="s">
        <v>4</v>
      </c>
      <c r="J240">
        <v>12</v>
      </c>
    </row>
    <row r="241" spans="1:10" x14ac:dyDescent="0.25">
      <c r="A241">
        <v>1718489</v>
      </c>
      <c r="B241" t="s">
        <v>13</v>
      </c>
      <c r="C241">
        <v>1</v>
      </c>
      <c r="D241" t="s">
        <v>51</v>
      </c>
      <c r="E241" t="s">
        <v>7</v>
      </c>
      <c r="F241" t="s">
        <v>665</v>
      </c>
      <c r="G241" t="s">
        <v>401</v>
      </c>
      <c r="H241">
        <v>53</v>
      </c>
      <c r="I241" t="s">
        <v>4</v>
      </c>
      <c r="J241">
        <v>12</v>
      </c>
    </row>
    <row r="242" spans="1:10" x14ac:dyDescent="0.25">
      <c r="A242">
        <v>1718492</v>
      </c>
      <c r="B242" t="s">
        <v>13</v>
      </c>
      <c r="C242">
        <v>1</v>
      </c>
      <c r="D242" t="s">
        <v>24</v>
      </c>
      <c r="E242" t="s">
        <v>7</v>
      </c>
      <c r="F242" t="s">
        <v>98</v>
      </c>
      <c r="G242" t="s">
        <v>402</v>
      </c>
      <c r="H242">
        <v>28</v>
      </c>
      <c r="I242" t="s">
        <v>4</v>
      </c>
      <c r="J242">
        <v>12</v>
      </c>
    </row>
    <row r="243" spans="1:10" x14ac:dyDescent="0.25">
      <c r="A243">
        <v>1718493</v>
      </c>
      <c r="B243" t="s">
        <v>13</v>
      </c>
      <c r="C243">
        <v>1</v>
      </c>
      <c r="D243" t="s">
        <v>81</v>
      </c>
      <c r="E243" t="s">
        <v>73</v>
      </c>
      <c r="F243" t="s">
        <v>82</v>
      </c>
      <c r="G243" t="s">
        <v>402</v>
      </c>
      <c r="H243">
        <v>29</v>
      </c>
      <c r="I243" t="s">
        <v>4</v>
      </c>
      <c r="J243">
        <v>12</v>
      </c>
    </row>
    <row r="244" spans="1:10" x14ac:dyDescent="0.25">
      <c r="A244">
        <v>1718496</v>
      </c>
      <c r="B244" t="s">
        <v>13</v>
      </c>
      <c r="C244">
        <v>1</v>
      </c>
      <c r="D244" t="s">
        <v>42</v>
      </c>
      <c r="E244" t="s">
        <v>43</v>
      </c>
      <c r="F244" t="s">
        <v>666</v>
      </c>
      <c r="G244" t="s">
        <v>402</v>
      </c>
      <c r="H244">
        <v>33</v>
      </c>
      <c r="I244" t="s">
        <v>4</v>
      </c>
      <c r="J244">
        <v>12</v>
      </c>
    </row>
    <row r="245" spans="1:10" x14ac:dyDescent="0.25">
      <c r="A245">
        <v>1718497</v>
      </c>
      <c r="B245" t="s">
        <v>13</v>
      </c>
      <c r="C245">
        <v>1</v>
      </c>
      <c r="D245" t="s">
        <v>24</v>
      </c>
      <c r="E245" t="s">
        <v>7</v>
      </c>
      <c r="F245" t="s">
        <v>30</v>
      </c>
      <c r="G245" t="s">
        <v>401</v>
      </c>
      <c r="H245">
        <v>31</v>
      </c>
      <c r="I245" t="s">
        <v>4</v>
      </c>
      <c r="J245">
        <v>12</v>
      </c>
    </row>
    <row r="246" spans="1:10" x14ac:dyDescent="0.25">
      <c r="A246">
        <v>1718498</v>
      </c>
      <c r="B246" t="s">
        <v>13</v>
      </c>
      <c r="C246">
        <v>1</v>
      </c>
      <c r="D246" t="s">
        <v>667</v>
      </c>
      <c r="E246" t="s">
        <v>15</v>
      </c>
      <c r="F246" t="s">
        <v>668</v>
      </c>
      <c r="G246" t="s">
        <v>402</v>
      </c>
      <c r="H246">
        <v>29</v>
      </c>
      <c r="I246" t="s">
        <v>4</v>
      </c>
      <c r="J246">
        <v>12</v>
      </c>
    </row>
    <row r="247" spans="1:10" x14ac:dyDescent="0.25">
      <c r="A247">
        <v>1718500</v>
      </c>
      <c r="B247" t="s">
        <v>13</v>
      </c>
      <c r="C247">
        <v>1</v>
      </c>
      <c r="D247" t="s">
        <v>320</v>
      </c>
      <c r="E247" t="s">
        <v>15</v>
      </c>
      <c r="F247" t="s">
        <v>321</v>
      </c>
      <c r="G247" t="s">
        <v>402</v>
      </c>
      <c r="H247">
        <v>32</v>
      </c>
      <c r="I247" t="s">
        <v>9</v>
      </c>
      <c r="J247">
        <v>12</v>
      </c>
    </row>
    <row r="248" spans="1:10" x14ac:dyDescent="0.25">
      <c r="A248">
        <v>1718501</v>
      </c>
      <c r="B248" t="s">
        <v>13</v>
      </c>
      <c r="C248">
        <v>1</v>
      </c>
      <c r="D248" t="s">
        <v>24</v>
      </c>
      <c r="E248" t="s">
        <v>7</v>
      </c>
      <c r="F248" t="s">
        <v>141</v>
      </c>
      <c r="G248" t="s">
        <v>402</v>
      </c>
      <c r="H248">
        <v>44</v>
      </c>
      <c r="I248" t="s">
        <v>9</v>
      </c>
      <c r="J248">
        <v>12</v>
      </c>
    </row>
    <row r="249" spans="1:10" x14ac:dyDescent="0.25">
      <c r="A249">
        <v>1718506</v>
      </c>
      <c r="B249" t="s">
        <v>13</v>
      </c>
      <c r="C249">
        <v>1</v>
      </c>
      <c r="D249" t="s">
        <v>24</v>
      </c>
      <c r="E249" t="s">
        <v>7</v>
      </c>
      <c r="F249" t="s">
        <v>653</v>
      </c>
      <c r="G249" t="s">
        <v>402</v>
      </c>
      <c r="H249">
        <v>28</v>
      </c>
      <c r="I249" t="s">
        <v>4</v>
      </c>
      <c r="J249">
        <v>12</v>
      </c>
    </row>
    <row r="250" spans="1:10" x14ac:dyDescent="0.25">
      <c r="A250">
        <v>1718507</v>
      </c>
      <c r="B250" t="s">
        <v>13</v>
      </c>
      <c r="C250">
        <v>1</v>
      </c>
      <c r="D250" t="s">
        <v>662</v>
      </c>
      <c r="E250" t="s">
        <v>63</v>
      </c>
      <c r="F250" t="s">
        <v>669</v>
      </c>
      <c r="G250" t="s">
        <v>402</v>
      </c>
      <c r="H250">
        <v>29</v>
      </c>
      <c r="I250" t="s">
        <v>4</v>
      </c>
      <c r="J250">
        <v>12</v>
      </c>
    </row>
    <row r="251" spans="1:10" x14ac:dyDescent="0.25">
      <c r="A251">
        <v>1718508</v>
      </c>
      <c r="B251" t="s">
        <v>13</v>
      </c>
      <c r="C251">
        <v>1</v>
      </c>
      <c r="D251" t="s">
        <v>94</v>
      </c>
      <c r="E251" t="s">
        <v>147</v>
      </c>
      <c r="F251" t="s">
        <v>670</v>
      </c>
      <c r="G251" t="s">
        <v>401</v>
      </c>
      <c r="H251">
        <v>44</v>
      </c>
      <c r="I251" t="s">
        <v>4</v>
      </c>
      <c r="J251">
        <v>12</v>
      </c>
    </row>
    <row r="252" spans="1:10" x14ac:dyDescent="0.25">
      <c r="A252">
        <v>1718511</v>
      </c>
      <c r="B252" t="s">
        <v>13</v>
      </c>
      <c r="C252">
        <v>1</v>
      </c>
      <c r="D252" t="s">
        <v>26</v>
      </c>
      <c r="E252" t="s">
        <v>27</v>
      </c>
      <c r="F252" t="s">
        <v>114</v>
      </c>
      <c r="G252" t="s">
        <v>402</v>
      </c>
      <c r="H252">
        <v>29</v>
      </c>
      <c r="I252" t="s">
        <v>4</v>
      </c>
      <c r="J252">
        <v>12</v>
      </c>
    </row>
    <row r="253" spans="1:10" x14ac:dyDescent="0.25">
      <c r="A253">
        <v>1718512</v>
      </c>
      <c r="B253" t="s">
        <v>13</v>
      </c>
      <c r="C253">
        <v>1</v>
      </c>
      <c r="D253" t="s">
        <v>635</v>
      </c>
      <c r="E253" t="s">
        <v>32</v>
      </c>
      <c r="F253" t="s">
        <v>671</v>
      </c>
      <c r="G253" t="s">
        <v>402</v>
      </c>
      <c r="H253">
        <v>28</v>
      </c>
      <c r="I253" t="s">
        <v>4</v>
      </c>
      <c r="J253">
        <v>12</v>
      </c>
    </row>
    <row r="254" spans="1:10" x14ac:dyDescent="0.25">
      <c r="A254">
        <v>1718513</v>
      </c>
      <c r="B254" t="s">
        <v>13</v>
      </c>
      <c r="C254">
        <v>1</v>
      </c>
      <c r="D254" t="s">
        <v>17</v>
      </c>
      <c r="E254" t="s">
        <v>18</v>
      </c>
      <c r="F254" t="s">
        <v>531</v>
      </c>
      <c r="G254" t="s">
        <v>401</v>
      </c>
      <c r="H254">
        <v>44</v>
      </c>
      <c r="I254" t="s">
        <v>4</v>
      </c>
      <c r="J254">
        <v>12</v>
      </c>
    </row>
    <row r="255" spans="1:10" x14ac:dyDescent="0.25">
      <c r="A255">
        <v>1718515</v>
      </c>
      <c r="B255" t="s">
        <v>13</v>
      </c>
      <c r="C255">
        <v>1</v>
      </c>
      <c r="D255" t="s">
        <v>81</v>
      </c>
      <c r="E255" t="s">
        <v>73</v>
      </c>
      <c r="F255" t="s">
        <v>168</v>
      </c>
      <c r="G255" t="s">
        <v>401</v>
      </c>
      <c r="H255">
        <v>33</v>
      </c>
      <c r="I255" t="s">
        <v>9</v>
      </c>
      <c r="J255">
        <v>12</v>
      </c>
    </row>
    <row r="256" spans="1:10" x14ac:dyDescent="0.25">
      <c r="A256">
        <v>1718516</v>
      </c>
      <c r="B256" t="s">
        <v>13</v>
      </c>
      <c r="C256">
        <v>1</v>
      </c>
      <c r="D256" t="s">
        <v>59</v>
      </c>
      <c r="E256" t="s">
        <v>60</v>
      </c>
      <c r="F256" t="s">
        <v>672</v>
      </c>
      <c r="G256" t="s">
        <v>402</v>
      </c>
      <c r="H256">
        <v>28</v>
      </c>
      <c r="I256" t="s">
        <v>9</v>
      </c>
      <c r="J256">
        <v>12</v>
      </c>
    </row>
    <row r="257" spans="1:10" x14ac:dyDescent="0.25">
      <c r="A257">
        <v>1718517</v>
      </c>
      <c r="B257" t="s">
        <v>13</v>
      </c>
      <c r="C257">
        <v>1</v>
      </c>
      <c r="D257" t="s">
        <v>468</v>
      </c>
      <c r="E257" t="s">
        <v>11</v>
      </c>
      <c r="F257" t="s">
        <v>673</v>
      </c>
      <c r="G257" t="s">
        <v>402</v>
      </c>
      <c r="H257">
        <v>37</v>
      </c>
      <c r="I257" t="s">
        <v>4</v>
      </c>
      <c r="J257">
        <v>12</v>
      </c>
    </row>
    <row r="258" spans="1:10" x14ac:dyDescent="0.25">
      <c r="A258">
        <v>1718518</v>
      </c>
      <c r="B258" t="s">
        <v>13</v>
      </c>
      <c r="C258">
        <v>1</v>
      </c>
      <c r="D258" t="s">
        <v>6</v>
      </c>
      <c r="E258" t="s">
        <v>7</v>
      </c>
      <c r="F258" t="s">
        <v>58</v>
      </c>
      <c r="G258" t="s">
        <v>401</v>
      </c>
      <c r="H258">
        <v>28</v>
      </c>
      <c r="I258" t="s">
        <v>4</v>
      </c>
      <c r="J258">
        <v>12</v>
      </c>
    </row>
    <row r="259" spans="1:10" x14ac:dyDescent="0.25">
      <c r="A259">
        <v>1718519</v>
      </c>
      <c r="B259" t="s">
        <v>13</v>
      </c>
      <c r="C259">
        <v>1</v>
      </c>
      <c r="D259" t="s">
        <v>26</v>
      </c>
      <c r="E259" t="s">
        <v>27</v>
      </c>
      <c r="F259" t="s">
        <v>446</v>
      </c>
      <c r="G259" t="s">
        <v>401</v>
      </c>
      <c r="H259">
        <v>40</v>
      </c>
      <c r="I259" t="s">
        <v>4</v>
      </c>
      <c r="J259">
        <v>12</v>
      </c>
    </row>
    <row r="260" spans="1:10" x14ac:dyDescent="0.25">
      <c r="A260">
        <v>1718520</v>
      </c>
      <c r="B260" t="s">
        <v>13</v>
      </c>
      <c r="C260">
        <v>1</v>
      </c>
      <c r="D260" t="s">
        <v>24</v>
      </c>
      <c r="E260" t="s">
        <v>7</v>
      </c>
      <c r="F260" t="s">
        <v>291</v>
      </c>
      <c r="G260" t="s">
        <v>402</v>
      </c>
      <c r="H260">
        <v>44</v>
      </c>
      <c r="I260" t="s">
        <v>4</v>
      </c>
      <c r="J260">
        <v>12</v>
      </c>
    </row>
    <row r="261" spans="1:10" x14ac:dyDescent="0.25">
      <c r="A261">
        <v>1718522</v>
      </c>
      <c r="B261" t="s">
        <v>13</v>
      </c>
      <c r="C261">
        <v>1</v>
      </c>
      <c r="D261" t="s">
        <v>20</v>
      </c>
      <c r="E261" t="s">
        <v>21</v>
      </c>
      <c r="F261" t="s">
        <v>614</v>
      </c>
      <c r="G261" t="s">
        <v>402</v>
      </c>
      <c r="H261">
        <v>36</v>
      </c>
      <c r="I261" t="s">
        <v>9</v>
      </c>
      <c r="J261">
        <v>12</v>
      </c>
    </row>
    <row r="262" spans="1:10" x14ac:dyDescent="0.25">
      <c r="A262">
        <v>1718523</v>
      </c>
      <c r="B262" t="s">
        <v>13</v>
      </c>
      <c r="C262">
        <v>1</v>
      </c>
      <c r="D262" t="s">
        <v>31</v>
      </c>
      <c r="E262" t="s">
        <v>32</v>
      </c>
      <c r="F262" t="s">
        <v>674</v>
      </c>
      <c r="G262" t="s">
        <v>401</v>
      </c>
      <c r="H262">
        <v>36</v>
      </c>
      <c r="I262" t="s">
        <v>4</v>
      </c>
      <c r="J262">
        <v>12</v>
      </c>
    </row>
    <row r="263" spans="1:10" x14ac:dyDescent="0.25">
      <c r="A263">
        <v>1718525</v>
      </c>
      <c r="B263" t="s">
        <v>13</v>
      </c>
      <c r="C263">
        <v>1</v>
      </c>
      <c r="D263" t="s">
        <v>51</v>
      </c>
      <c r="E263" t="s">
        <v>7</v>
      </c>
      <c r="F263" t="s">
        <v>416</v>
      </c>
      <c r="G263" t="s">
        <v>402</v>
      </c>
      <c r="H263">
        <v>32</v>
      </c>
      <c r="I263" t="s">
        <v>4</v>
      </c>
      <c r="J263">
        <v>12</v>
      </c>
    </row>
    <row r="264" spans="1:10" x14ac:dyDescent="0.25">
      <c r="A264">
        <v>1718527</v>
      </c>
      <c r="B264" t="s">
        <v>13</v>
      </c>
      <c r="C264">
        <v>1</v>
      </c>
      <c r="D264" t="s">
        <v>24</v>
      </c>
      <c r="E264" t="s">
        <v>7</v>
      </c>
      <c r="F264" t="s">
        <v>141</v>
      </c>
      <c r="G264" t="s">
        <v>402</v>
      </c>
      <c r="H264">
        <v>40</v>
      </c>
      <c r="I264" t="s">
        <v>4</v>
      </c>
      <c r="J264">
        <v>12</v>
      </c>
    </row>
    <row r="265" spans="1:10" x14ac:dyDescent="0.25">
      <c r="A265">
        <v>1718528</v>
      </c>
      <c r="B265" t="s">
        <v>13</v>
      </c>
      <c r="C265">
        <v>1</v>
      </c>
      <c r="D265" t="s">
        <v>675</v>
      </c>
      <c r="E265" t="s">
        <v>608</v>
      </c>
      <c r="F265" t="s">
        <v>676</v>
      </c>
      <c r="G265" t="s">
        <v>402</v>
      </c>
      <c r="H265">
        <v>33</v>
      </c>
      <c r="I265" t="s">
        <v>4</v>
      </c>
      <c r="J265">
        <v>12</v>
      </c>
    </row>
    <row r="266" spans="1:10" x14ac:dyDescent="0.25">
      <c r="A266">
        <v>1718529</v>
      </c>
      <c r="B266" t="s">
        <v>13</v>
      </c>
      <c r="C266">
        <v>1</v>
      </c>
      <c r="D266" t="s">
        <v>26</v>
      </c>
      <c r="E266" t="s">
        <v>27</v>
      </c>
      <c r="F266" t="s">
        <v>596</v>
      </c>
      <c r="G266" t="s">
        <v>402</v>
      </c>
      <c r="H266">
        <v>53</v>
      </c>
      <c r="I266" t="s">
        <v>9</v>
      </c>
      <c r="J266">
        <v>12</v>
      </c>
    </row>
    <row r="267" spans="1:10" x14ac:dyDescent="0.25">
      <c r="A267">
        <v>1718530</v>
      </c>
      <c r="B267" t="s">
        <v>13</v>
      </c>
      <c r="C267">
        <v>1</v>
      </c>
      <c r="D267" t="s">
        <v>26</v>
      </c>
      <c r="E267" t="s">
        <v>27</v>
      </c>
      <c r="F267" t="s">
        <v>247</v>
      </c>
      <c r="G267" t="s">
        <v>402</v>
      </c>
      <c r="H267">
        <v>29</v>
      </c>
      <c r="I267" t="s">
        <v>4</v>
      </c>
      <c r="J267">
        <v>12</v>
      </c>
    </row>
    <row r="268" spans="1:10" x14ac:dyDescent="0.25">
      <c r="A268">
        <v>1718531</v>
      </c>
      <c r="B268" t="s">
        <v>13</v>
      </c>
      <c r="C268">
        <v>1</v>
      </c>
      <c r="D268" t="s">
        <v>26</v>
      </c>
      <c r="E268" t="s">
        <v>27</v>
      </c>
      <c r="F268" t="s">
        <v>41</v>
      </c>
      <c r="G268" t="s">
        <v>402</v>
      </c>
      <c r="H268">
        <v>40</v>
      </c>
      <c r="I268" t="s">
        <v>4</v>
      </c>
      <c r="J268">
        <v>12</v>
      </c>
    </row>
    <row r="269" spans="1:10" x14ac:dyDescent="0.25">
      <c r="A269">
        <v>1718538</v>
      </c>
      <c r="B269" t="s">
        <v>13</v>
      </c>
      <c r="C269">
        <v>1</v>
      </c>
      <c r="D269" t="s">
        <v>121</v>
      </c>
      <c r="E269" t="s">
        <v>122</v>
      </c>
      <c r="F269" t="s">
        <v>677</v>
      </c>
      <c r="G269" t="s">
        <v>401</v>
      </c>
      <c r="H269">
        <v>40</v>
      </c>
      <c r="I269" t="s">
        <v>4</v>
      </c>
      <c r="J269">
        <v>12</v>
      </c>
    </row>
    <row r="270" spans="1:10" x14ac:dyDescent="0.25">
      <c r="A270">
        <v>1718539</v>
      </c>
      <c r="B270" t="s">
        <v>13</v>
      </c>
      <c r="C270">
        <v>1</v>
      </c>
      <c r="D270" t="s">
        <v>678</v>
      </c>
      <c r="E270" t="s">
        <v>70</v>
      </c>
      <c r="F270" t="s">
        <v>679</v>
      </c>
      <c r="G270" t="s">
        <v>401</v>
      </c>
      <c r="H270">
        <v>32</v>
      </c>
      <c r="I270" t="s">
        <v>4</v>
      </c>
      <c r="J270">
        <v>12</v>
      </c>
    </row>
    <row r="271" spans="1:10" x14ac:dyDescent="0.25">
      <c r="A271">
        <v>1718540</v>
      </c>
      <c r="B271" t="s">
        <v>13</v>
      </c>
      <c r="C271">
        <v>1</v>
      </c>
      <c r="D271" t="s">
        <v>26</v>
      </c>
      <c r="E271" t="s">
        <v>27</v>
      </c>
      <c r="F271" t="s">
        <v>280</v>
      </c>
      <c r="G271" t="s">
        <v>402</v>
      </c>
      <c r="H271">
        <v>33</v>
      </c>
      <c r="I271" t="s">
        <v>4</v>
      </c>
      <c r="J271">
        <v>12</v>
      </c>
    </row>
    <row r="272" spans="1:10" x14ac:dyDescent="0.25">
      <c r="A272">
        <v>1718541</v>
      </c>
      <c r="B272" t="s">
        <v>13</v>
      </c>
      <c r="C272">
        <v>1</v>
      </c>
      <c r="D272" t="s">
        <v>24</v>
      </c>
      <c r="E272" t="s">
        <v>7</v>
      </c>
      <c r="F272" t="s">
        <v>34</v>
      </c>
      <c r="G272" t="s">
        <v>402</v>
      </c>
      <c r="H272">
        <v>44</v>
      </c>
      <c r="I272" t="s">
        <v>4</v>
      </c>
      <c r="J272">
        <v>12</v>
      </c>
    </row>
    <row r="273" spans="1:10" x14ac:dyDescent="0.25">
      <c r="A273">
        <v>1718542</v>
      </c>
      <c r="B273" t="s">
        <v>13</v>
      </c>
      <c r="C273">
        <v>1</v>
      </c>
      <c r="D273" t="s">
        <v>24</v>
      </c>
      <c r="E273" t="s">
        <v>7</v>
      </c>
      <c r="F273" t="s">
        <v>38</v>
      </c>
      <c r="G273" t="s">
        <v>402</v>
      </c>
      <c r="H273">
        <v>37</v>
      </c>
      <c r="I273" t="s">
        <v>4</v>
      </c>
      <c r="J273">
        <v>12</v>
      </c>
    </row>
    <row r="274" spans="1:10" x14ac:dyDescent="0.25">
      <c r="A274">
        <v>1718543</v>
      </c>
      <c r="B274" t="s">
        <v>13</v>
      </c>
      <c r="C274">
        <v>1</v>
      </c>
      <c r="D274" t="s">
        <v>680</v>
      </c>
      <c r="E274" t="s">
        <v>176</v>
      </c>
      <c r="F274" t="s">
        <v>681</v>
      </c>
      <c r="G274" t="s">
        <v>402</v>
      </c>
      <c r="H274">
        <v>32</v>
      </c>
      <c r="I274" t="s">
        <v>4</v>
      </c>
      <c r="J274">
        <v>12</v>
      </c>
    </row>
    <row r="275" spans="1:10" x14ac:dyDescent="0.25">
      <c r="A275">
        <v>1718544</v>
      </c>
      <c r="B275" t="s">
        <v>13</v>
      </c>
      <c r="C275">
        <v>1</v>
      </c>
      <c r="D275" t="s">
        <v>81</v>
      </c>
      <c r="E275" t="s">
        <v>73</v>
      </c>
      <c r="F275" t="s">
        <v>82</v>
      </c>
      <c r="G275" t="s">
        <v>402</v>
      </c>
      <c r="H275">
        <v>28</v>
      </c>
      <c r="I275" t="s">
        <v>4</v>
      </c>
      <c r="J275">
        <v>12</v>
      </c>
    </row>
    <row r="276" spans="1:10" x14ac:dyDescent="0.25">
      <c r="A276">
        <v>1718545</v>
      </c>
      <c r="B276" t="s">
        <v>13</v>
      </c>
      <c r="C276">
        <v>1</v>
      </c>
      <c r="D276" t="s">
        <v>594</v>
      </c>
      <c r="E276" t="s">
        <v>70</v>
      </c>
      <c r="F276" t="s">
        <v>595</v>
      </c>
      <c r="G276" t="s">
        <v>402</v>
      </c>
      <c r="H276">
        <v>28</v>
      </c>
      <c r="I276" t="s">
        <v>9</v>
      </c>
      <c r="J276">
        <v>12</v>
      </c>
    </row>
    <row r="277" spans="1:10" x14ac:dyDescent="0.25">
      <c r="A277">
        <v>1718546</v>
      </c>
      <c r="B277" t="s">
        <v>13</v>
      </c>
      <c r="C277">
        <v>1</v>
      </c>
      <c r="D277" t="s">
        <v>26</v>
      </c>
      <c r="E277" t="s">
        <v>27</v>
      </c>
      <c r="F277" t="s">
        <v>258</v>
      </c>
      <c r="G277" t="s">
        <v>402</v>
      </c>
      <c r="H277">
        <v>29</v>
      </c>
      <c r="I277" t="s">
        <v>4</v>
      </c>
      <c r="J277">
        <v>12</v>
      </c>
    </row>
    <row r="278" spans="1:10" x14ac:dyDescent="0.25">
      <c r="A278">
        <v>1718547</v>
      </c>
      <c r="B278" t="s">
        <v>13</v>
      </c>
      <c r="C278">
        <v>1</v>
      </c>
      <c r="D278" t="s">
        <v>35</v>
      </c>
      <c r="E278" t="s">
        <v>7</v>
      </c>
      <c r="F278" t="s">
        <v>424</v>
      </c>
      <c r="G278" t="s">
        <v>402</v>
      </c>
      <c r="H278">
        <v>31</v>
      </c>
      <c r="I278" t="s">
        <v>4</v>
      </c>
      <c r="J278">
        <v>12</v>
      </c>
    </row>
    <row r="279" spans="1:10" x14ac:dyDescent="0.25">
      <c r="A279">
        <v>1718548</v>
      </c>
      <c r="B279" t="s">
        <v>13</v>
      </c>
      <c r="C279">
        <v>1</v>
      </c>
      <c r="D279" t="s">
        <v>640</v>
      </c>
      <c r="E279" t="s">
        <v>430</v>
      </c>
      <c r="F279" t="s">
        <v>682</v>
      </c>
      <c r="G279" t="s">
        <v>402</v>
      </c>
      <c r="H279">
        <v>44</v>
      </c>
      <c r="I279" t="s">
        <v>4</v>
      </c>
      <c r="J279">
        <v>12</v>
      </c>
    </row>
    <row r="280" spans="1:10" x14ac:dyDescent="0.25">
      <c r="A280">
        <v>1718549</v>
      </c>
      <c r="B280" t="s">
        <v>13</v>
      </c>
      <c r="C280">
        <v>1</v>
      </c>
      <c r="D280" t="s">
        <v>24</v>
      </c>
      <c r="E280" t="s">
        <v>7</v>
      </c>
      <c r="F280" t="s">
        <v>30</v>
      </c>
      <c r="G280" t="s">
        <v>402</v>
      </c>
      <c r="H280">
        <v>33</v>
      </c>
      <c r="I280" t="s">
        <v>9</v>
      </c>
      <c r="J280">
        <v>12</v>
      </c>
    </row>
    <row r="281" spans="1:10" x14ac:dyDescent="0.25">
      <c r="A281">
        <v>1718550</v>
      </c>
      <c r="B281" t="s">
        <v>13</v>
      </c>
      <c r="C281">
        <v>1</v>
      </c>
      <c r="D281" t="s">
        <v>17</v>
      </c>
      <c r="E281" t="s">
        <v>18</v>
      </c>
      <c r="F281" t="s">
        <v>513</v>
      </c>
      <c r="G281" t="s">
        <v>402</v>
      </c>
      <c r="H281">
        <v>36</v>
      </c>
      <c r="I281" t="s">
        <v>4</v>
      </c>
      <c r="J281">
        <v>12</v>
      </c>
    </row>
    <row r="282" spans="1:10" x14ac:dyDescent="0.25">
      <c r="A282">
        <v>1718551</v>
      </c>
      <c r="B282" t="s">
        <v>13</v>
      </c>
      <c r="C282">
        <v>1</v>
      </c>
      <c r="D282" t="s">
        <v>24</v>
      </c>
      <c r="E282" t="s">
        <v>7</v>
      </c>
      <c r="F282" t="s">
        <v>200</v>
      </c>
      <c r="G282" t="s">
        <v>401</v>
      </c>
      <c r="H282">
        <v>40</v>
      </c>
      <c r="I282" t="s">
        <v>4</v>
      </c>
      <c r="J282">
        <v>12</v>
      </c>
    </row>
    <row r="283" spans="1:10" x14ac:dyDescent="0.25">
      <c r="A283">
        <v>1718552</v>
      </c>
      <c r="B283" t="s">
        <v>13</v>
      </c>
      <c r="C283">
        <v>1</v>
      </c>
      <c r="D283" t="s">
        <v>24</v>
      </c>
      <c r="E283" t="s">
        <v>7</v>
      </c>
      <c r="F283" t="s">
        <v>38</v>
      </c>
      <c r="G283" t="s">
        <v>401</v>
      </c>
      <c r="H283">
        <v>36</v>
      </c>
      <c r="I283" t="s">
        <v>9</v>
      </c>
      <c r="J283">
        <v>12</v>
      </c>
    </row>
    <row r="284" spans="1:10" x14ac:dyDescent="0.25">
      <c r="A284">
        <v>1718555</v>
      </c>
      <c r="B284" t="s">
        <v>13</v>
      </c>
      <c r="C284">
        <v>1</v>
      </c>
      <c r="D284" t="s">
        <v>26</v>
      </c>
      <c r="E284" t="s">
        <v>27</v>
      </c>
      <c r="F284" t="s">
        <v>596</v>
      </c>
      <c r="G284" t="s">
        <v>401</v>
      </c>
      <c r="H284">
        <v>36</v>
      </c>
      <c r="I284" t="s">
        <v>4</v>
      </c>
      <c r="J284">
        <v>12</v>
      </c>
    </row>
    <row r="285" spans="1:10" x14ac:dyDescent="0.25">
      <c r="A285">
        <v>1718556</v>
      </c>
      <c r="B285" t="s">
        <v>13</v>
      </c>
      <c r="C285">
        <v>1</v>
      </c>
      <c r="D285" t="s">
        <v>26</v>
      </c>
      <c r="E285" t="s">
        <v>27</v>
      </c>
      <c r="F285" t="s">
        <v>80</v>
      </c>
      <c r="G285" t="s">
        <v>402</v>
      </c>
      <c r="H285">
        <v>29</v>
      </c>
      <c r="I285" t="s">
        <v>4</v>
      </c>
      <c r="J285">
        <v>12</v>
      </c>
    </row>
    <row r="286" spans="1:10" x14ac:dyDescent="0.25">
      <c r="A286">
        <v>1718557</v>
      </c>
      <c r="B286" t="s">
        <v>13</v>
      </c>
      <c r="C286">
        <v>1</v>
      </c>
      <c r="D286" t="s">
        <v>81</v>
      </c>
      <c r="E286" t="s">
        <v>73</v>
      </c>
      <c r="F286" t="s">
        <v>82</v>
      </c>
      <c r="G286" t="s">
        <v>402</v>
      </c>
      <c r="H286">
        <v>28</v>
      </c>
      <c r="I286" t="s">
        <v>4</v>
      </c>
      <c r="J286">
        <v>12</v>
      </c>
    </row>
    <row r="287" spans="1:10" x14ac:dyDescent="0.25">
      <c r="A287">
        <v>1718558</v>
      </c>
      <c r="B287" t="s">
        <v>13</v>
      </c>
      <c r="C287">
        <v>1</v>
      </c>
      <c r="D287" t="s">
        <v>81</v>
      </c>
      <c r="E287" t="s">
        <v>73</v>
      </c>
      <c r="F287" t="s">
        <v>168</v>
      </c>
      <c r="G287" t="s">
        <v>402</v>
      </c>
      <c r="H287">
        <v>44</v>
      </c>
      <c r="I287" t="s">
        <v>4</v>
      </c>
      <c r="J287">
        <v>12</v>
      </c>
    </row>
    <row r="288" spans="1:10" x14ac:dyDescent="0.25">
      <c r="A288">
        <v>1718559</v>
      </c>
      <c r="B288" t="s">
        <v>13</v>
      </c>
      <c r="C288">
        <v>1</v>
      </c>
      <c r="D288" t="s">
        <v>24</v>
      </c>
      <c r="E288" t="s">
        <v>7</v>
      </c>
      <c r="F288" t="s">
        <v>37</v>
      </c>
      <c r="G288" t="s">
        <v>402</v>
      </c>
      <c r="H288">
        <v>40</v>
      </c>
      <c r="I288" t="s">
        <v>4</v>
      </c>
      <c r="J288">
        <v>12</v>
      </c>
    </row>
    <row r="289" spans="1:10" x14ac:dyDescent="0.25">
      <c r="A289">
        <v>1718560</v>
      </c>
      <c r="B289" t="s">
        <v>13</v>
      </c>
      <c r="C289">
        <v>1</v>
      </c>
      <c r="D289" t="s">
        <v>62</v>
      </c>
      <c r="E289" t="s">
        <v>63</v>
      </c>
      <c r="F289" t="s">
        <v>64</v>
      </c>
      <c r="G289" t="s">
        <v>402</v>
      </c>
      <c r="H289">
        <v>37</v>
      </c>
      <c r="I289" t="s">
        <v>4</v>
      </c>
      <c r="J289">
        <v>12</v>
      </c>
    </row>
    <row r="290" spans="1:10" x14ac:dyDescent="0.25">
      <c r="A290">
        <v>1718561</v>
      </c>
      <c r="B290" t="s">
        <v>13</v>
      </c>
      <c r="C290">
        <v>1</v>
      </c>
      <c r="D290" t="s">
        <v>20</v>
      </c>
      <c r="E290" t="s">
        <v>21</v>
      </c>
      <c r="F290" t="s">
        <v>485</v>
      </c>
      <c r="G290" t="s">
        <v>402</v>
      </c>
      <c r="H290">
        <v>40</v>
      </c>
      <c r="I290" t="s">
        <v>9</v>
      </c>
      <c r="J290">
        <v>12</v>
      </c>
    </row>
    <row r="291" spans="1:10" x14ac:dyDescent="0.25">
      <c r="A291">
        <v>1718562</v>
      </c>
      <c r="B291" t="s">
        <v>13</v>
      </c>
      <c r="C291">
        <v>1</v>
      </c>
      <c r="D291" t="s">
        <v>179</v>
      </c>
      <c r="E291" t="s">
        <v>7</v>
      </c>
      <c r="F291" t="s">
        <v>180</v>
      </c>
      <c r="G291" t="s">
        <v>402</v>
      </c>
      <c r="H291">
        <v>29</v>
      </c>
      <c r="I291" t="s">
        <v>4</v>
      </c>
      <c r="J291">
        <v>12</v>
      </c>
    </row>
    <row r="292" spans="1:10" x14ac:dyDescent="0.25">
      <c r="A292">
        <v>1718563</v>
      </c>
      <c r="B292" t="s">
        <v>13</v>
      </c>
      <c r="C292">
        <v>1</v>
      </c>
      <c r="D292" t="s">
        <v>683</v>
      </c>
      <c r="E292" t="s">
        <v>87</v>
      </c>
      <c r="F292" t="s">
        <v>684</v>
      </c>
      <c r="G292" t="s">
        <v>402</v>
      </c>
      <c r="H292">
        <v>29</v>
      </c>
      <c r="I292" t="s">
        <v>4</v>
      </c>
      <c r="J292">
        <v>12</v>
      </c>
    </row>
    <row r="293" spans="1:10" x14ac:dyDescent="0.25">
      <c r="A293">
        <v>1718566</v>
      </c>
      <c r="B293" t="s">
        <v>13</v>
      </c>
      <c r="C293">
        <v>1</v>
      </c>
      <c r="D293" t="s">
        <v>81</v>
      </c>
      <c r="E293" t="s">
        <v>73</v>
      </c>
      <c r="F293" t="s">
        <v>685</v>
      </c>
      <c r="G293" t="s">
        <v>402</v>
      </c>
      <c r="H293">
        <v>44</v>
      </c>
      <c r="I293" t="s">
        <v>4</v>
      </c>
      <c r="J293">
        <v>12</v>
      </c>
    </row>
    <row r="294" spans="1:10" x14ac:dyDescent="0.25">
      <c r="A294">
        <v>1718567</v>
      </c>
      <c r="B294" t="s">
        <v>13</v>
      </c>
      <c r="C294">
        <v>1</v>
      </c>
      <c r="D294" t="s">
        <v>24</v>
      </c>
      <c r="E294" t="s">
        <v>7</v>
      </c>
      <c r="F294" t="s">
        <v>222</v>
      </c>
      <c r="G294" t="s">
        <v>402</v>
      </c>
      <c r="H294">
        <v>36</v>
      </c>
      <c r="I294" t="s">
        <v>4</v>
      </c>
      <c r="J294">
        <v>12</v>
      </c>
    </row>
    <row r="295" spans="1:10" x14ac:dyDescent="0.25">
      <c r="A295">
        <v>1718568</v>
      </c>
      <c r="B295" t="s">
        <v>13</v>
      </c>
      <c r="C295">
        <v>1</v>
      </c>
      <c r="D295" t="s">
        <v>24</v>
      </c>
      <c r="E295" t="s">
        <v>7</v>
      </c>
      <c r="F295" t="s">
        <v>222</v>
      </c>
      <c r="G295" t="s">
        <v>402</v>
      </c>
      <c r="H295">
        <v>31</v>
      </c>
      <c r="I295" t="s">
        <v>4</v>
      </c>
      <c r="J295">
        <v>12</v>
      </c>
    </row>
    <row r="296" spans="1:10" x14ac:dyDescent="0.25">
      <c r="A296">
        <v>1718569</v>
      </c>
      <c r="B296" t="s">
        <v>13</v>
      </c>
      <c r="C296">
        <v>1</v>
      </c>
      <c r="D296" t="s">
        <v>24</v>
      </c>
      <c r="E296" t="s">
        <v>7</v>
      </c>
      <c r="F296" t="s">
        <v>653</v>
      </c>
      <c r="G296" t="s">
        <v>401</v>
      </c>
      <c r="H296">
        <v>40</v>
      </c>
      <c r="I296" t="s">
        <v>4</v>
      </c>
      <c r="J296">
        <v>12</v>
      </c>
    </row>
    <row r="297" spans="1:10" x14ac:dyDescent="0.25">
      <c r="A297">
        <v>1718570</v>
      </c>
      <c r="B297" t="s">
        <v>13</v>
      </c>
      <c r="C297">
        <v>1</v>
      </c>
      <c r="D297" t="s">
        <v>24</v>
      </c>
      <c r="E297" t="s">
        <v>7</v>
      </c>
      <c r="F297" t="s">
        <v>359</v>
      </c>
      <c r="G297" t="s">
        <v>402</v>
      </c>
      <c r="H297">
        <v>28</v>
      </c>
      <c r="I297" t="s">
        <v>4</v>
      </c>
      <c r="J297">
        <v>12</v>
      </c>
    </row>
    <row r="298" spans="1:10" x14ac:dyDescent="0.25">
      <c r="A298">
        <v>1718573</v>
      </c>
      <c r="B298" t="s">
        <v>13</v>
      </c>
      <c r="C298">
        <v>1</v>
      </c>
      <c r="D298" t="s">
        <v>554</v>
      </c>
      <c r="E298" t="s">
        <v>73</v>
      </c>
      <c r="F298" t="s">
        <v>555</v>
      </c>
      <c r="G298" t="s">
        <v>401</v>
      </c>
      <c r="H298">
        <v>29</v>
      </c>
      <c r="I298" t="s">
        <v>4</v>
      </c>
      <c r="J298">
        <v>12</v>
      </c>
    </row>
    <row r="299" spans="1:10" x14ac:dyDescent="0.25">
      <c r="A299">
        <v>1718574</v>
      </c>
      <c r="B299" t="s">
        <v>13</v>
      </c>
      <c r="C299">
        <v>1</v>
      </c>
      <c r="D299" t="s">
        <v>686</v>
      </c>
      <c r="E299" t="s">
        <v>687</v>
      </c>
      <c r="F299" t="s">
        <v>688</v>
      </c>
      <c r="G299" t="s">
        <v>402</v>
      </c>
      <c r="H299">
        <v>31</v>
      </c>
      <c r="I299" t="s">
        <v>4</v>
      </c>
      <c r="J299">
        <v>12</v>
      </c>
    </row>
    <row r="300" spans="1:10" x14ac:dyDescent="0.25">
      <c r="A300">
        <v>1718575</v>
      </c>
      <c r="B300" t="s">
        <v>13</v>
      </c>
      <c r="C300">
        <v>1</v>
      </c>
      <c r="D300" t="s">
        <v>121</v>
      </c>
      <c r="E300" t="s">
        <v>122</v>
      </c>
      <c r="F300" t="s">
        <v>689</v>
      </c>
      <c r="G300" t="s">
        <v>402</v>
      </c>
      <c r="H300">
        <v>44</v>
      </c>
      <c r="I300" t="s">
        <v>4</v>
      </c>
      <c r="J300">
        <v>12</v>
      </c>
    </row>
    <row r="301" spans="1:10" x14ac:dyDescent="0.25">
      <c r="A301">
        <v>1718576</v>
      </c>
      <c r="B301" t="s">
        <v>13</v>
      </c>
      <c r="C301">
        <v>1</v>
      </c>
      <c r="D301" t="s">
        <v>81</v>
      </c>
      <c r="E301" t="s">
        <v>73</v>
      </c>
      <c r="F301" t="s">
        <v>82</v>
      </c>
      <c r="G301" t="s">
        <v>402</v>
      </c>
      <c r="H301">
        <v>28</v>
      </c>
      <c r="I301" t="s">
        <v>9</v>
      </c>
      <c r="J301">
        <v>12</v>
      </c>
    </row>
    <row r="302" spans="1:10" x14ac:dyDescent="0.25">
      <c r="A302">
        <v>1718577</v>
      </c>
      <c r="B302" t="s">
        <v>13</v>
      </c>
      <c r="C302">
        <v>1</v>
      </c>
      <c r="D302" t="s">
        <v>42</v>
      </c>
      <c r="E302" t="s">
        <v>43</v>
      </c>
      <c r="F302" t="s">
        <v>690</v>
      </c>
      <c r="G302" t="s">
        <v>402</v>
      </c>
      <c r="H302">
        <v>36</v>
      </c>
      <c r="I302" t="s">
        <v>4</v>
      </c>
      <c r="J302">
        <v>12</v>
      </c>
    </row>
    <row r="303" spans="1:10" x14ac:dyDescent="0.25">
      <c r="A303">
        <v>1718578</v>
      </c>
      <c r="B303" t="s">
        <v>13</v>
      </c>
      <c r="C303">
        <v>1</v>
      </c>
      <c r="D303" t="s">
        <v>55</v>
      </c>
      <c r="E303" t="s">
        <v>11</v>
      </c>
      <c r="F303" t="s">
        <v>529</v>
      </c>
      <c r="G303" t="s">
        <v>402</v>
      </c>
      <c r="H303">
        <v>40</v>
      </c>
      <c r="I303" t="s">
        <v>4</v>
      </c>
      <c r="J303">
        <v>12</v>
      </c>
    </row>
    <row r="304" spans="1:10" x14ac:dyDescent="0.25">
      <c r="A304">
        <v>1718579</v>
      </c>
      <c r="B304" t="s">
        <v>13</v>
      </c>
      <c r="C304">
        <v>1</v>
      </c>
      <c r="D304" t="s">
        <v>281</v>
      </c>
      <c r="E304" t="s">
        <v>162</v>
      </c>
      <c r="F304" t="s">
        <v>691</v>
      </c>
      <c r="G304" t="s">
        <v>401</v>
      </c>
      <c r="H304">
        <v>33</v>
      </c>
      <c r="I304" t="s">
        <v>4</v>
      </c>
      <c r="J304">
        <v>12</v>
      </c>
    </row>
    <row r="305" spans="1:10" x14ac:dyDescent="0.25">
      <c r="A305">
        <v>1718580</v>
      </c>
      <c r="B305" t="s">
        <v>13</v>
      </c>
      <c r="C305">
        <v>1</v>
      </c>
      <c r="D305" t="s">
        <v>24</v>
      </c>
      <c r="E305" t="s">
        <v>7</v>
      </c>
      <c r="F305" t="s">
        <v>149</v>
      </c>
      <c r="G305" t="s">
        <v>402</v>
      </c>
      <c r="H305">
        <v>40</v>
      </c>
      <c r="I305" t="s">
        <v>4</v>
      </c>
      <c r="J305">
        <v>12</v>
      </c>
    </row>
    <row r="306" spans="1:10" x14ac:dyDescent="0.25">
      <c r="A306">
        <v>1718583</v>
      </c>
      <c r="B306" t="s">
        <v>13</v>
      </c>
      <c r="C306">
        <v>1</v>
      </c>
      <c r="D306" t="s">
        <v>26</v>
      </c>
      <c r="E306" t="s">
        <v>27</v>
      </c>
      <c r="F306" t="s">
        <v>66</v>
      </c>
      <c r="G306" t="s">
        <v>402</v>
      </c>
      <c r="H306">
        <v>28</v>
      </c>
      <c r="I306" t="s">
        <v>4</v>
      </c>
      <c r="J306">
        <v>12</v>
      </c>
    </row>
    <row r="307" spans="1:10" x14ac:dyDescent="0.25">
      <c r="A307">
        <v>1718584</v>
      </c>
      <c r="B307" t="s">
        <v>13</v>
      </c>
      <c r="C307">
        <v>1</v>
      </c>
      <c r="D307" t="s">
        <v>276</v>
      </c>
      <c r="E307" t="s">
        <v>63</v>
      </c>
      <c r="F307" t="s">
        <v>386</v>
      </c>
      <c r="G307" t="s">
        <v>402</v>
      </c>
      <c r="H307">
        <v>28</v>
      </c>
      <c r="I307" t="s">
        <v>4</v>
      </c>
      <c r="J307">
        <v>12</v>
      </c>
    </row>
    <row r="308" spans="1:10" x14ac:dyDescent="0.25">
      <c r="A308">
        <v>1718587</v>
      </c>
      <c r="B308" t="s">
        <v>13</v>
      </c>
      <c r="C308">
        <v>1</v>
      </c>
      <c r="D308" t="s">
        <v>86</v>
      </c>
      <c r="E308" t="s">
        <v>87</v>
      </c>
      <c r="F308" t="s">
        <v>692</v>
      </c>
      <c r="G308" t="s">
        <v>402</v>
      </c>
      <c r="H308">
        <v>29</v>
      </c>
      <c r="I308" t="s">
        <v>4</v>
      </c>
      <c r="J308">
        <v>12</v>
      </c>
    </row>
    <row r="309" spans="1:10" x14ac:dyDescent="0.25">
      <c r="A309">
        <v>1718588</v>
      </c>
      <c r="B309" t="s">
        <v>13</v>
      </c>
      <c r="C309">
        <v>1</v>
      </c>
      <c r="D309" t="s">
        <v>24</v>
      </c>
      <c r="E309" t="s">
        <v>7</v>
      </c>
      <c r="F309" t="s">
        <v>153</v>
      </c>
      <c r="G309" t="s">
        <v>401</v>
      </c>
      <c r="H309">
        <v>29</v>
      </c>
      <c r="I309" t="s">
        <v>9</v>
      </c>
      <c r="J309">
        <v>12</v>
      </c>
    </row>
    <row r="310" spans="1:10" x14ac:dyDescent="0.25">
      <c r="A310">
        <v>1718589</v>
      </c>
      <c r="B310" t="s">
        <v>13</v>
      </c>
      <c r="C310">
        <v>1</v>
      </c>
      <c r="D310" t="s">
        <v>26</v>
      </c>
      <c r="E310" t="s">
        <v>27</v>
      </c>
      <c r="F310" t="s">
        <v>247</v>
      </c>
      <c r="G310" t="s">
        <v>401</v>
      </c>
      <c r="H310">
        <v>36</v>
      </c>
      <c r="I310" t="s">
        <v>4</v>
      </c>
      <c r="J310">
        <v>12</v>
      </c>
    </row>
    <row r="311" spans="1:10" x14ac:dyDescent="0.25">
      <c r="A311">
        <v>1718590</v>
      </c>
      <c r="B311" t="s">
        <v>13</v>
      </c>
      <c r="C311">
        <v>1</v>
      </c>
      <c r="D311" t="s">
        <v>24</v>
      </c>
      <c r="E311" t="s">
        <v>7</v>
      </c>
      <c r="F311" t="s">
        <v>134</v>
      </c>
      <c r="G311" t="s">
        <v>402</v>
      </c>
      <c r="H311">
        <v>40</v>
      </c>
      <c r="I311" t="s">
        <v>4</v>
      </c>
      <c r="J311">
        <v>12</v>
      </c>
    </row>
    <row r="312" spans="1:10" x14ac:dyDescent="0.25">
      <c r="A312">
        <v>1718592</v>
      </c>
      <c r="B312" t="s">
        <v>13</v>
      </c>
      <c r="C312">
        <v>1</v>
      </c>
      <c r="D312" t="s">
        <v>17</v>
      </c>
      <c r="E312" t="s">
        <v>18</v>
      </c>
      <c r="F312" t="s">
        <v>693</v>
      </c>
      <c r="G312" t="s">
        <v>402</v>
      </c>
      <c r="H312">
        <v>29</v>
      </c>
      <c r="I312" t="s">
        <v>9</v>
      </c>
      <c r="J312">
        <v>12</v>
      </c>
    </row>
    <row r="313" spans="1:10" x14ac:dyDescent="0.25">
      <c r="A313">
        <v>1718596</v>
      </c>
      <c r="B313" t="s">
        <v>13</v>
      </c>
      <c r="C313">
        <v>1</v>
      </c>
      <c r="D313" t="s">
        <v>42</v>
      </c>
      <c r="E313" t="s">
        <v>43</v>
      </c>
      <c r="F313" t="s">
        <v>694</v>
      </c>
      <c r="G313" t="s">
        <v>401</v>
      </c>
      <c r="H313">
        <v>33</v>
      </c>
      <c r="I313" t="s">
        <v>4</v>
      </c>
      <c r="J313">
        <v>12</v>
      </c>
    </row>
    <row r="314" spans="1:10" x14ac:dyDescent="0.25">
      <c r="A314">
        <v>1718597</v>
      </c>
      <c r="B314" t="s">
        <v>13</v>
      </c>
      <c r="C314">
        <v>1</v>
      </c>
      <c r="D314" t="s">
        <v>17</v>
      </c>
      <c r="E314" t="s">
        <v>18</v>
      </c>
      <c r="F314" t="s">
        <v>503</v>
      </c>
      <c r="G314" t="s">
        <v>402</v>
      </c>
      <c r="H314">
        <v>31</v>
      </c>
      <c r="I314" t="s">
        <v>4</v>
      </c>
      <c r="J314">
        <v>12</v>
      </c>
    </row>
    <row r="315" spans="1:10" x14ac:dyDescent="0.25">
      <c r="A315">
        <v>1718600</v>
      </c>
      <c r="B315" t="s">
        <v>13</v>
      </c>
      <c r="C315">
        <v>1</v>
      </c>
      <c r="D315" t="s">
        <v>121</v>
      </c>
      <c r="E315" t="s">
        <v>122</v>
      </c>
      <c r="F315" t="s">
        <v>356</v>
      </c>
      <c r="G315" t="s">
        <v>401</v>
      </c>
      <c r="H315">
        <v>31</v>
      </c>
      <c r="I315" t="s">
        <v>9</v>
      </c>
      <c r="J315">
        <v>12</v>
      </c>
    </row>
    <row r="316" spans="1:10" x14ac:dyDescent="0.25">
      <c r="A316">
        <v>1718601</v>
      </c>
      <c r="B316" t="s">
        <v>13</v>
      </c>
      <c r="C316">
        <v>1</v>
      </c>
      <c r="D316" t="s">
        <v>24</v>
      </c>
      <c r="E316" t="s">
        <v>7</v>
      </c>
      <c r="F316" t="s">
        <v>90</v>
      </c>
      <c r="G316" t="s">
        <v>402</v>
      </c>
      <c r="H316">
        <v>44</v>
      </c>
      <c r="I316" t="s">
        <v>4</v>
      </c>
      <c r="J316">
        <v>12</v>
      </c>
    </row>
    <row r="317" spans="1:10" x14ac:dyDescent="0.25">
      <c r="A317">
        <v>1718602</v>
      </c>
      <c r="B317" t="s">
        <v>13</v>
      </c>
      <c r="C317">
        <v>1</v>
      </c>
      <c r="D317" t="s">
        <v>17</v>
      </c>
      <c r="E317" t="s">
        <v>18</v>
      </c>
      <c r="F317" t="s">
        <v>241</v>
      </c>
      <c r="G317" t="s">
        <v>402</v>
      </c>
      <c r="H317">
        <v>31</v>
      </c>
      <c r="I317" t="s">
        <v>4</v>
      </c>
      <c r="J317">
        <v>12</v>
      </c>
    </row>
    <row r="318" spans="1:10" x14ac:dyDescent="0.25">
      <c r="A318">
        <v>1718603</v>
      </c>
      <c r="B318" t="s">
        <v>13</v>
      </c>
      <c r="C318">
        <v>1</v>
      </c>
      <c r="D318" t="s">
        <v>62</v>
      </c>
      <c r="E318" t="s">
        <v>63</v>
      </c>
      <c r="F318" t="s">
        <v>601</v>
      </c>
      <c r="G318" t="s">
        <v>402</v>
      </c>
      <c r="H318">
        <v>29</v>
      </c>
      <c r="I318" t="s">
        <v>4</v>
      </c>
      <c r="J318">
        <v>12</v>
      </c>
    </row>
    <row r="319" spans="1:10" x14ac:dyDescent="0.25">
      <c r="A319">
        <v>1718604</v>
      </c>
      <c r="B319" t="s">
        <v>13</v>
      </c>
      <c r="C319">
        <v>1</v>
      </c>
      <c r="D319" t="s">
        <v>24</v>
      </c>
      <c r="E319" t="s">
        <v>7</v>
      </c>
      <c r="F319" t="s">
        <v>165</v>
      </c>
      <c r="G319" t="s">
        <v>402</v>
      </c>
      <c r="H319">
        <v>53</v>
      </c>
      <c r="I319" t="s">
        <v>4</v>
      </c>
      <c r="J319">
        <v>12</v>
      </c>
    </row>
    <row r="320" spans="1:10" x14ac:dyDescent="0.25">
      <c r="A320">
        <v>1718605</v>
      </c>
      <c r="B320" t="s">
        <v>13</v>
      </c>
      <c r="C320">
        <v>1</v>
      </c>
      <c r="D320" t="s">
        <v>695</v>
      </c>
      <c r="E320" t="s">
        <v>268</v>
      </c>
      <c r="F320" t="s">
        <v>696</v>
      </c>
      <c r="G320" t="s">
        <v>402</v>
      </c>
      <c r="H320">
        <v>44</v>
      </c>
      <c r="I320" t="s">
        <v>4</v>
      </c>
      <c r="J320">
        <v>12</v>
      </c>
    </row>
    <row r="321" spans="1:10" x14ac:dyDescent="0.25">
      <c r="A321">
        <v>1718606</v>
      </c>
      <c r="B321" t="s">
        <v>13</v>
      </c>
      <c r="C321">
        <v>1</v>
      </c>
      <c r="D321" t="s">
        <v>26</v>
      </c>
      <c r="E321" t="s">
        <v>27</v>
      </c>
      <c r="F321" t="s">
        <v>247</v>
      </c>
      <c r="G321" t="s">
        <v>402</v>
      </c>
      <c r="H321">
        <v>33</v>
      </c>
      <c r="I321" t="s">
        <v>4</v>
      </c>
      <c r="J321">
        <v>12</v>
      </c>
    </row>
    <row r="322" spans="1:10" x14ac:dyDescent="0.25">
      <c r="A322">
        <v>1718608</v>
      </c>
      <c r="B322" t="s">
        <v>13</v>
      </c>
      <c r="C322">
        <v>1</v>
      </c>
      <c r="D322" t="s">
        <v>24</v>
      </c>
      <c r="E322" t="s">
        <v>7</v>
      </c>
      <c r="F322" t="s">
        <v>38</v>
      </c>
      <c r="G322" t="s">
        <v>402</v>
      </c>
      <c r="H322">
        <v>28</v>
      </c>
      <c r="I322" t="s">
        <v>4</v>
      </c>
      <c r="J322">
        <v>12</v>
      </c>
    </row>
    <row r="323" spans="1:10" x14ac:dyDescent="0.25">
      <c r="A323">
        <v>1718609</v>
      </c>
      <c r="B323" t="s">
        <v>13</v>
      </c>
      <c r="C323">
        <v>1</v>
      </c>
      <c r="D323" t="s">
        <v>179</v>
      </c>
      <c r="E323" t="s">
        <v>7</v>
      </c>
      <c r="F323" t="s">
        <v>697</v>
      </c>
      <c r="G323" t="s">
        <v>402</v>
      </c>
      <c r="H323">
        <v>31</v>
      </c>
      <c r="I323" t="s">
        <v>4</v>
      </c>
      <c r="J323">
        <v>12</v>
      </c>
    </row>
    <row r="324" spans="1:10" x14ac:dyDescent="0.25">
      <c r="A324">
        <v>1718610</v>
      </c>
      <c r="B324" t="s">
        <v>13</v>
      </c>
      <c r="C324">
        <v>1</v>
      </c>
      <c r="D324" t="s">
        <v>86</v>
      </c>
      <c r="E324" t="s">
        <v>87</v>
      </c>
      <c r="F324" t="s">
        <v>88</v>
      </c>
      <c r="G324" t="s">
        <v>402</v>
      </c>
      <c r="H324">
        <v>36</v>
      </c>
      <c r="I324" t="s">
        <v>4</v>
      </c>
      <c r="J324">
        <v>12</v>
      </c>
    </row>
    <row r="325" spans="1:10" x14ac:dyDescent="0.25">
      <c r="A325">
        <v>1718611</v>
      </c>
      <c r="B325" t="s">
        <v>13</v>
      </c>
      <c r="C325">
        <v>1</v>
      </c>
      <c r="D325" t="s">
        <v>26</v>
      </c>
      <c r="E325" t="s">
        <v>27</v>
      </c>
      <c r="F325" t="s">
        <v>187</v>
      </c>
      <c r="G325" t="s">
        <v>402</v>
      </c>
      <c r="H325">
        <v>37</v>
      </c>
      <c r="I325" t="s">
        <v>4</v>
      </c>
      <c r="J325">
        <v>12</v>
      </c>
    </row>
    <row r="326" spans="1:10" x14ac:dyDescent="0.25">
      <c r="A326">
        <v>1718613</v>
      </c>
      <c r="B326" t="s">
        <v>13</v>
      </c>
      <c r="C326">
        <v>1</v>
      </c>
      <c r="D326" t="s">
        <v>55</v>
      </c>
      <c r="E326" t="s">
        <v>11</v>
      </c>
      <c r="F326" t="s">
        <v>698</v>
      </c>
      <c r="G326" t="s">
        <v>402</v>
      </c>
      <c r="H326">
        <v>33</v>
      </c>
      <c r="I326" t="s">
        <v>4</v>
      </c>
      <c r="J326">
        <v>12</v>
      </c>
    </row>
    <row r="327" spans="1:10" x14ac:dyDescent="0.25">
      <c r="A327">
        <v>1718616</v>
      </c>
      <c r="B327" t="s">
        <v>13</v>
      </c>
      <c r="C327">
        <v>1</v>
      </c>
      <c r="D327" t="s">
        <v>699</v>
      </c>
      <c r="E327" t="s">
        <v>87</v>
      </c>
      <c r="F327" t="s">
        <v>700</v>
      </c>
      <c r="G327" t="s">
        <v>401</v>
      </c>
      <c r="H327">
        <v>29</v>
      </c>
      <c r="I327" t="s">
        <v>4</v>
      </c>
      <c r="J327">
        <v>12</v>
      </c>
    </row>
    <row r="328" spans="1:10" x14ac:dyDescent="0.25">
      <c r="A328">
        <v>1718617</v>
      </c>
      <c r="B328" t="s">
        <v>13</v>
      </c>
      <c r="C328">
        <v>1</v>
      </c>
      <c r="D328" t="s">
        <v>26</v>
      </c>
      <c r="E328" t="s">
        <v>27</v>
      </c>
      <c r="F328" t="s">
        <v>701</v>
      </c>
      <c r="G328" t="s">
        <v>402</v>
      </c>
      <c r="H328">
        <v>44</v>
      </c>
      <c r="I328" t="s">
        <v>4</v>
      </c>
      <c r="J328">
        <v>12</v>
      </c>
    </row>
    <row r="329" spans="1:10" x14ac:dyDescent="0.25">
      <c r="A329">
        <v>1718618</v>
      </c>
      <c r="B329" t="s">
        <v>13</v>
      </c>
      <c r="C329">
        <v>1</v>
      </c>
      <c r="D329" t="s">
        <v>17</v>
      </c>
      <c r="E329" t="s">
        <v>18</v>
      </c>
      <c r="F329" t="s">
        <v>702</v>
      </c>
      <c r="G329" t="s">
        <v>401</v>
      </c>
      <c r="H329">
        <v>37</v>
      </c>
      <c r="I329" t="s">
        <v>9</v>
      </c>
      <c r="J329">
        <v>12</v>
      </c>
    </row>
    <row r="330" spans="1:10" x14ac:dyDescent="0.25">
      <c r="A330">
        <v>1718620</v>
      </c>
      <c r="B330" t="s">
        <v>13</v>
      </c>
      <c r="C330">
        <v>1</v>
      </c>
      <c r="D330" t="s">
        <v>81</v>
      </c>
      <c r="E330" t="s">
        <v>73</v>
      </c>
      <c r="F330" t="s">
        <v>168</v>
      </c>
      <c r="G330" t="s">
        <v>402</v>
      </c>
      <c r="H330">
        <v>28</v>
      </c>
      <c r="I330" t="s">
        <v>4</v>
      </c>
      <c r="J330">
        <v>12</v>
      </c>
    </row>
    <row r="331" spans="1:10" x14ac:dyDescent="0.25">
      <c r="A331">
        <v>1718621</v>
      </c>
      <c r="B331" t="s">
        <v>13</v>
      </c>
      <c r="C331">
        <v>1</v>
      </c>
      <c r="D331" t="s">
        <v>292</v>
      </c>
      <c r="E331" t="s">
        <v>77</v>
      </c>
      <c r="F331" t="s">
        <v>293</v>
      </c>
      <c r="G331" t="s">
        <v>402</v>
      </c>
      <c r="H331">
        <v>29</v>
      </c>
      <c r="I331" t="s">
        <v>9</v>
      </c>
      <c r="J331">
        <v>12</v>
      </c>
    </row>
    <row r="332" spans="1:10" x14ac:dyDescent="0.25">
      <c r="A332">
        <v>1718622</v>
      </c>
      <c r="B332" t="s">
        <v>13</v>
      </c>
      <c r="C332">
        <v>1</v>
      </c>
      <c r="D332" t="s">
        <v>55</v>
      </c>
      <c r="E332" t="s">
        <v>11</v>
      </c>
      <c r="F332" t="s">
        <v>703</v>
      </c>
      <c r="G332" t="s">
        <v>402</v>
      </c>
      <c r="H332">
        <v>28</v>
      </c>
      <c r="I332" t="s">
        <v>4</v>
      </c>
      <c r="J332">
        <v>12</v>
      </c>
    </row>
    <row r="333" spans="1:10" x14ac:dyDescent="0.25">
      <c r="A333">
        <v>1718623</v>
      </c>
      <c r="B333" t="s">
        <v>13</v>
      </c>
      <c r="C333">
        <v>1</v>
      </c>
      <c r="D333" t="s">
        <v>24</v>
      </c>
      <c r="E333" t="s">
        <v>7</v>
      </c>
      <c r="F333" t="s">
        <v>152</v>
      </c>
      <c r="G333" t="s">
        <v>401</v>
      </c>
      <c r="H333">
        <v>32</v>
      </c>
      <c r="I333" t="s">
        <v>9</v>
      </c>
      <c r="J333">
        <v>12</v>
      </c>
    </row>
    <row r="334" spans="1:10" x14ac:dyDescent="0.25">
      <c r="A334">
        <v>1551595</v>
      </c>
      <c r="B334" t="s">
        <v>13</v>
      </c>
      <c r="C334">
        <v>1</v>
      </c>
      <c r="D334" t="s">
        <v>26</v>
      </c>
      <c r="E334" t="s">
        <v>27</v>
      </c>
      <c r="F334" t="s">
        <v>187</v>
      </c>
      <c r="G334" t="s">
        <v>402</v>
      </c>
      <c r="H334">
        <v>40</v>
      </c>
      <c r="I334" t="s">
        <v>4</v>
      </c>
      <c r="J334">
        <v>12</v>
      </c>
    </row>
    <row r="335" spans="1:10" x14ac:dyDescent="0.25">
      <c r="A335">
        <v>1553365</v>
      </c>
      <c r="B335" t="s">
        <v>13</v>
      </c>
      <c r="C335">
        <v>1</v>
      </c>
      <c r="D335" t="s">
        <v>26</v>
      </c>
      <c r="E335" t="s">
        <v>27</v>
      </c>
      <c r="F335" t="s">
        <v>66</v>
      </c>
      <c r="G335" t="s">
        <v>401</v>
      </c>
      <c r="H335">
        <v>40</v>
      </c>
      <c r="I335" t="s">
        <v>4</v>
      </c>
      <c r="J335">
        <v>12</v>
      </c>
    </row>
    <row r="336" spans="1:10" x14ac:dyDescent="0.25">
      <c r="A336">
        <v>1553881</v>
      </c>
      <c r="B336" t="s">
        <v>13</v>
      </c>
      <c r="C336">
        <v>1</v>
      </c>
      <c r="D336" t="s">
        <v>24</v>
      </c>
      <c r="E336" t="s">
        <v>7</v>
      </c>
      <c r="F336" t="s">
        <v>169</v>
      </c>
      <c r="G336" t="s">
        <v>401</v>
      </c>
      <c r="H336">
        <v>29</v>
      </c>
      <c r="I336" t="s">
        <v>9</v>
      </c>
      <c r="J336">
        <v>12</v>
      </c>
    </row>
    <row r="337" spans="1:10" x14ac:dyDescent="0.25">
      <c r="A337">
        <v>1555729</v>
      </c>
      <c r="B337" t="s">
        <v>13</v>
      </c>
      <c r="C337">
        <v>1</v>
      </c>
      <c r="D337" t="s">
        <v>704</v>
      </c>
      <c r="E337" t="s">
        <v>63</v>
      </c>
      <c r="F337" t="s">
        <v>705</v>
      </c>
      <c r="G337" t="s">
        <v>401</v>
      </c>
      <c r="H337">
        <v>29</v>
      </c>
      <c r="I337" t="s">
        <v>4</v>
      </c>
      <c r="J337">
        <v>12</v>
      </c>
    </row>
    <row r="338" spans="1:10" x14ac:dyDescent="0.25">
      <c r="A338">
        <v>1555968</v>
      </c>
      <c r="B338" t="s">
        <v>13</v>
      </c>
      <c r="C338">
        <v>1</v>
      </c>
      <c r="D338" t="s">
        <v>24</v>
      </c>
      <c r="E338" t="s">
        <v>7</v>
      </c>
      <c r="F338" t="s">
        <v>30</v>
      </c>
      <c r="G338" t="s">
        <v>402</v>
      </c>
      <c r="H338">
        <v>32</v>
      </c>
      <c r="I338" t="s">
        <v>9</v>
      </c>
      <c r="J338">
        <v>12</v>
      </c>
    </row>
    <row r="339" spans="1:10" x14ac:dyDescent="0.25">
      <c r="A339">
        <v>1573821</v>
      </c>
      <c r="B339" t="s">
        <v>13</v>
      </c>
      <c r="C339">
        <v>1</v>
      </c>
      <c r="D339" t="s">
        <v>292</v>
      </c>
      <c r="E339" t="s">
        <v>77</v>
      </c>
      <c r="F339" t="s">
        <v>293</v>
      </c>
      <c r="G339" t="s">
        <v>402</v>
      </c>
      <c r="H339">
        <v>29</v>
      </c>
      <c r="I339" t="s">
        <v>4</v>
      </c>
      <c r="J339">
        <v>12</v>
      </c>
    </row>
    <row r="340" spans="1:10" x14ac:dyDescent="0.25">
      <c r="A340">
        <v>1577161</v>
      </c>
      <c r="B340" t="s">
        <v>13</v>
      </c>
      <c r="C340">
        <v>1</v>
      </c>
      <c r="D340" t="s">
        <v>20</v>
      </c>
      <c r="E340" t="s">
        <v>21</v>
      </c>
      <c r="F340" t="s">
        <v>706</v>
      </c>
      <c r="G340" t="s">
        <v>402</v>
      </c>
      <c r="H340">
        <v>32</v>
      </c>
      <c r="I340" t="s">
        <v>4</v>
      </c>
      <c r="J340">
        <v>12</v>
      </c>
    </row>
    <row r="341" spans="1:10" x14ac:dyDescent="0.25">
      <c r="A341">
        <v>1578518</v>
      </c>
      <c r="B341" t="s">
        <v>13</v>
      </c>
      <c r="C341">
        <v>1</v>
      </c>
      <c r="D341" t="s">
        <v>24</v>
      </c>
      <c r="E341" t="s">
        <v>7</v>
      </c>
      <c r="F341" t="s">
        <v>138</v>
      </c>
      <c r="G341" t="s">
        <v>402</v>
      </c>
      <c r="H341">
        <v>28</v>
      </c>
      <c r="I341" t="s">
        <v>9</v>
      </c>
      <c r="J341">
        <v>12</v>
      </c>
    </row>
    <row r="342" spans="1:10" x14ac:dyDescent="0.25">
      <c r="A342">
        <v>1578611</v>
      </c>
      <c r="B342" t="s">
        <v>13</v>
      </c>
      <c r="C342">
        <v>1</v>
      </c>
      <c r="D342" t="s">
        <v>17</v>
      </c>
      <c r="E342" t="s">
        <v>18</v>
      </c>
      <c r="F342" t="s">
        <v>707</v>
      </c>
      <c r="G342" t="s">
        <v>402</v>
      </c>
      <c r="H342">
        <v>32</v>
      </c>
      <c r="I342" t="s">
        <v>4</v>
      </c>
      <c r="J342">
        <v>12</v>
      </c>
    </row>
    <row r="343" spans="1:10" x14ac:dyDescent="0.25">
      <c r="A343">
        <v>1580216</v>
      </c>
      <c r="B343" t="s">
        <v>13</v>
      </c>
      <c r="C343">
        <v>1</v>
      </c>
      <c r="D343" t="s">
        <v>24</v>
      </c>
      <c r="E343" t="s">
        <v>7</v>
      </c>
      <c r="F343" t="s">
        <v>200</v>
      </c>
      <c r="G343" t="s">
        <v>402</v>
      </c>
      <c r="H343">
        <v>32</v>
      </c>
      <c r="I343" t="s">
        <v>4</v>
      </c>
      <c r="J343">
        <v>12</v>
      </c>
    </row>
    <row r="344" spans="1:10" x14ac:dyDescent="0.25">
      <c r="A344">
        <v>1587349</v>
      </c>
      <c r="B344" t="s">
        <v>13</v>
      </c>
      <c r="C344">
        <v>1</v>
      </c>
      <c r="D344" t="s">
        <v>24</v>
      </c>
      <c r="E344" t="s">
        <v>7</v>
      </c>
      <c r="F344" t="s">
        <v>585</v>
      </c>
      <c r="G344" t="s">
        <v>402</v>
      </c>
      <c r="H344">
        <v>28</v>
      </c>
      <c r="I344" t="s">
        <v>4</v>
      </c>
      <c r="J344">
        <v>12</v>
      </c>
    </row>
    <row r="345" spans="1:10" x14ac:dyDescent="0.25">
      <c r="A345">
        <v>1700119</v>
      </c>
      <c r="B345" t="s">
        <v>13</v>
      </c>
      <c r="C345">
        <v>1</v>
      </c>
      <c r="D345" t="s">
        <v>24</v>
      </c>
      <c r="E345" t="s">
        <v>7</v>
      </c>
      <c r="F345" t="s">
        <v>169</v>
      </c>
      <c r="G345" t="s">
        <v>402</v>
      </c>
      <c r="H345">
        <v>44</v>
      </c>
      <c r="I345" t="s">
        <v>9</v>
      </c>
      <c r="J345">
        <v>12</v>
      </c>
    </row>
    <row r="346" spans="1:10" x14ac:dyDescent="0.25">
      <c r="A346">
        <v>1700792</v>
      </c>
      <c r="B346" t="s">
        <v>13</v>
      </c>
      <c r="C346">
        <v>1</v>
      </c>
      <c r="D346" t="s">
        <v>17</v>
      </c>
      <c r="E346" t="s">
        <v>18</v>
      </c>
      <c r="F346" t="s">
        <v>354</v>
      </c>
      <c r="G346" t="s">
        <v>402</v>
      </c>
      <c r="H346">
        <v>44</v>
      </c>
      <c r="I346" t="s">
        <v>9</v>
      </c>
      <c r="J346">
        <v>12</v>
      </c>
    </row>
    <row r="347" spans="1:10" x14ac:dyDescent="0.25">
      <c r="A347">
        <v>1700864</v>
      </c>
      <c r="B347" t="s">
        <v>13</v>
      </c>
      <c r="C347">
        <v>1</v>
      </c>
      <c r="D347" t="s">
        <v>24</v>
      </c>
      <c r="E347" t="s">
        <v>7</v>
      </c>
      <c r="F347" t="s">
        <v>141</v>
      </c>
      <c r="G347" t="s">
        <v>402</v>
      </c>
      <c r="H347">
        <v>37</v>
      </c>
      <c r="I347" t="s">
        <v>4</v>
      </c>
      <c r="J347">
        <v>12</v>
      </c>
    </row>
    <row r="348" spans="1:10" x14ac:dyDescent="0.25">
      <c r="A348">
        <v>1702787</v>
      </c>
      <c r="B348" t="s">
        <v>13</v>
      </c>
      <c r="C348">
        <v>1</v>
      </c>
      <c r="D348" t="s">
        <v>55</v>
      </c>
      <c r="E348" t="s">
        <v>11</v>
      </c>
      <c r="F348" t="s">
        <v>56</v>
      </c>
      <c r="G348" t="s">
        <v>402</v>
      </c>
      <c r="H348">
        <v>33</v>
      </c>
      <c r="I348" t="s">
        <v>4</v>
      </c>
      <c r="J348">
        <v>12</v>
      </c>
    </row>
    <row r="349" spans="1:10" x14ac:dyDescent="0.25">
      <c r="A349">
        <v>1703029</v>
      </c>
      <c r="B349" t="s">
        <v>13</v>
      </c>
      <c r="C349">
        <v>1</v>
      </c>
      <c r="D349" t="s">
        <v>26</v>
      </c>
      <c r="E349" t="s">
        <v>27</v>
      </c>
      <c r="F349" t="s">
        <v>75</v>
      </c>
      <c r="G349" t="s">
        <v>402</v>
      </c>
      <c r="H349">
        <v>36</v>
      </c>
      <c r="I349" t="s">
        <v>4</v>
      </c>
      <c r="J349">
        <v>12</v>
      </c>
    </row>
    <row r="350" spans="1:10" x14ac:dyDescent="0.25">
      <c r="A350">
        <v>1703866</v>
      </c>
      <c r="B350" t="s">
        <v>13</v>
      </c>
      <c r="C350">
        <v>1</v>
      </c>
      <c r="D350" t="s">
        <v>708</v>
      </c>
      <c r="E350" t="s">
        <v>63</v>
      </c>
      <c r="F350" t="s">
        <v>709</v>
      </c>
      <c r="G350" t="s">
        <v>402</v>
      </c>
      <c r="H350">
        <v>28</v>
      </c>
      <c r="I350" t="s">
        <v>9</v>
      </c>
      <c r="J350">
        <v>12</v>
      </c>
    </row>
    <row r="351" spans="1:10" x14ac:dyDescent="0.25">
      <c r="A351">
        <v>1704183</v>
      </c>
      <c r="B351" t="s">
        <v>13</v>
      </c>
      <c r="C351">
        <v>1</v>
      </c>
      <c r="D351" t="s">
        <v>17</v>
      </c>
      <c r="E351" t="s">
        <v>18</v>
      </c>
      <c r="F351" t="s">
        <v>710</v>
      </c>
      <c r="G351" t="s">
        <v>402</v>
      </c>
      <c r="H351">
        <v>44</v>
      </c>
      <c r="I351" t="s">
        <v>4</v>
      </c>
      <c r="J351">
        <v>12</v>
      </c>
    </row>
    <row r="352" spans="1:10" x14ac:dyDescent="0.25">
      <c r="A352">
        <v>1705147</v>
      </c>
      <c r="B352" t="s">
        <v>13</v>
      </c>
      <c r="C352">
        <v>1</v>
      </c>
      <c r="D352" t="s">
        <v>42</v>
      </c>
      <c r="E352" t="s">
        <v>43</v>
      </c>
      <c r="F352" t="s">
        <v>711</v>
      </c>
      <c r="G352" t="s">
        <v>402</v>
      </c>
      <c r="H352">
        <v>36</v>
      </c>
      <c r="I352" t="s">
        <v>4</v>
      </c>
      <c r="J352">
        <v>12</v>
      </c>
    </row>
    <row r="353" spans="1:10" x14ac:dyDescent="0.25">
      <c r="A353">
        <v>1705325</v>
      </c>
      <c r="B353" t="s">
        <v>13</v>
      </c>
      <c r="C353">
        <v>1</v>
      </c>
      <c r="D353" t="s">
        <v>24</v>
      </c>
      <c r="E353" t="s">
        <v>7</v>
      </c>
      <c r="F353" t="s">
        <v>149</v>
      </c>
      <c r="G353" t="s">
        <v>402</v>
      </c>
      <c r="H353">
        <v>40</v>
      </c>
      <c r="I353" t="s">
        <v>9</v>
      </c>
      <c r="J353">
        <v>12</v>
      </c>
    </row>
    <row r="354" spans="1:10" x14ac:dyDescent="0.25">
      <c r="A354">
        <v>1705346</v>
      </c>
      <c r="B354" t="s">
        <v>13</v>
      </c>
      <c r="C354">
        <v>1</v>
      </c>
      <c r="D354" t="s">
        <v>24</v>
      </c>
      <c r="E354" t="s">
        <v>7</v>
      </c>
      <c r="F354" t="s">
        <v>712</v>
      </c>
      <c r="G354" t="s">
        <v>402</v>
      </c>
      <c r="H354">
        <v>31</v>
      </c>
      <c r="I354" t="s">
        <v>4</v>
      </c>
      <c r="J354">
        <v>12</v>
      </c>
    </row>
    <row r="355" spans="1:10" x14ac:dyDescent="0.25">
      <c r="A355">
        <v>1705507</v>
      </c>
      <c r="B355" t="s">
        <v>13</v>
      </c>
      <c r="C355">
        <v>1</v>
      </c>
      <c r="D355" t="s">
        <v>125</v>
      </c>
      <c r="E355" t="s">
        <v>32</v>
      </c>
      <c r="F355" t="s">
        <v>713</v>
      </c>
      <c r="G355" t="s">
        <v>402</v>
      </c>
      <c r="H355">
        <v>44</v>
      </c>
      <c r="I355" t="s">
        <v>4</v>
      </c>
      <c r="J355">
        <v>12</v>
      </c>
    </row>
    <row r="356" spans="1:10" x14ac:dyDescent="0.25">
      <c r="A356">
        <v>1705775</v>
      </c>
      <c r="B356" t="s">
        <v>13</v>
      </c>
      <c r="C356">
        <v>1</v>
      </c>
      <c r="D356" t="s">
        <v>86</v>
      </c>
      <c r="E356" t="s">
        <v>87</v>
      </c>
      <c r="F356" t="s">
        <v>692</v>
      </c>
      <c r="G356" t="s">
        <v>402</v>
      </c>
      <c r="H356">
        <v>29</v>
      </c>
      <c r="I356" t="s">
        <v>9</v>
      </c>
      <c r="J356">
        <v>12</v>
      </c>
    </row>
    <row r="357" spans="1:10" x14ac:dyDescent="0.25">
      <c r="A357">
        <v>1705803</v>
      </c>
      <c r="B357" t="s">
        <v>13</v>
      </c>
      <c r="C357">
        <v>1</v>
      </c>
      <c r="D357" t="s">
        <v>714</v>
      </c>
      <c r="E357" t="s">
        <v>18</v>
      </c>
      <c r="F357" t="s">
        <v>715</v>
      </c>
      <c r="G357" t="s">
        <v>402</v>
      </c>
      <c r="H357">
        <v>40</v>
      </c>
      <c r="I357" t="s">
        <v>4</v>
      </c>
      <c r="J357">
        <v>12</v>
      </c>
    </row>
    <row r="358" spans="1:10" x14ac:dyDescent="0.25">
      <c r="A358">
        <v>1705839</v>
      </c>
      <c r="B358" t="s">
        <v>13</v>
      </c>
      <c r="C358">
        <v>1</v>
      </c>
      <c r="D358" t="s">
        <v>24</v>
      </c>
      <c r="E358" t="s">
        <v>7</v>
      </c>
      <c r="F358" t="s">
        <v>174</v>
      </c>
      <c r="G358" t="s">
        <v>401</v>
      </c>
      <c r="H358">
        <v>44</v>
      </c>
      <c r="I358" t="s">
        <v>4</v>
      </c>
      <c r="J358">
        <v>12</v>
      </c>
    </row>
    <row r="359" spans="1:10" x14ac:dyDescent="0.25">
      <c r="A359">
        <v>1705867</v>
      </c>
      <c r="B359" t="s">
        <v>13</v>
      </c>
      <c r="C359">
        <v>1</v>
      </c>
      <c r="D359" t="s">
        <v>81</v>
      </c>
      <c r="E359" t="s">
        <v>73</v>
      </c>
      <c r="F359" t="s">
        <v>289</v>
      </c>
      <c r="G359" t="s">
        <v>402</v>
      </c>
      <c r="H359">
        <v>33</v>
      </c>
      <c r="I359" t="s">
        <v>4</v>
      </c>
      <c r="J359">
        <v>12</v>
      </c>
    </row>
    <row r="360" spans="1:10" x14ac:dyDescent="0.25">
      <c r="A360">
        <v>1705869</v>
      </c>
      <c r="B360" t="s">
        <v>13</v>
      </c>
      <c r="C360">
        <v>1</v>
      </c>
      <c r="D360" t="s">
        <v>26</v>
      </c>
      <c r="E360" t="s">
        <v>27</v>
      </c>
      <c r="F360" t="s">
        <v>325</v>
      </c>
      <c r="G360" t="s">
        <v>401</v>
      </c>
      <c r="H360">
        <v>31</v>
      </c>
      <c r="I360" t="s">
        <v>4</v>
      </c>
      <c r="J360">
        <v>12</v>
      </c>
    </row>
    <row r="361" spans="1:10" x14ac:dyDescent="0.25">
      <c r="A361">
        <v>1705990</v>
      </c>
      <c r="B361" t="s">
        <v>13</v>
      </c>
      <c r="C361">
        <v>1</v>
      </c>
      <c r="D361" t="s">
        <v>31</v>
      </c>
      <c r="E361" t="s">
        <v>32</v>
      </c>
      <c r="F361" t="s">
        <v>33</v>
      </c>
      <c r="G361" t="s">
        <v>402</v>
      </c>
      <c r="H361">
        <v>37</v>
      </c>
      <c r="I361" t="s">
        <v>9</v>
      </c>
      <c r="J361">
        <v>12</v>
      </c>
    </row>
    <row r="362" spans="1:10" x14ac:dyDescent="0.25">
      <c r="A362">
        <v>1706021</v>
      </c>
      <c r="B362" t="s">
        <v>13</v>
      </c>
      <c r="C362">
        <v>1</v>
      </c>
      <c r="D362" t="s">
        <v>81</v>
      </c>
      <c r="E362" t="s">
        <v>73</v>
      </c>
      <c r="F362" t="s">
        <v>82</v>
      </c>
      <c r="G362" t="s">
        <v>402</v>
      </c>
      <c r="H362">
        <v>36</v>
      </c>
      <c r="I362" t="s">
        <v>4</v>
      </c>
      <c r="J362">
        <v>12</v>
      </c>
    </row>
    <row r="363" spans="1:10" x14ac:dyDescent="0.25">
      <c r="A363">
        <v>1706046</v>
      </c>
      <c r="B363" t="s">
        <v>13</v>
      </c>
      <c r="C363">
        <v>1</v>
      </c>
      <c r="D363" t="s">
        <v>26</v>
      </c>
      <c r="E363" t="s">
        <v>27</v>
      </c>
      <c r="F363" t="s">
        <v>258</v>
      </c>
      <c r="G363" t="s">
        <v>402</v>
      </c>
      <c r="H363">
        <v>33</v>
      </c>
      <c r="I363" t="s">
        <v>4</v>
      </c>
      <c r="J363">
        <v>12</v>
      </c>
    </row>
    <row r="364" spans="1:10" x14ac:dyDescent="0.25">
      <c r="A364">
        <v>1708401</v>
      </c>
      <c r="B364" t="s">
        <v>13</v>
      </c>
      <c r="C364">
        <v>1</v>
      </c>
      <c r="D364" t="s">
        <v>35</v>
      </c>
      <c r="E364" t="s">
        <v>7</v>
      </c>
      <c r="F364" t="s">
        <v>581</v>
      </c>
      <c r="G364" t="s">
        <v>401</v>
      </c>
      <c r="H364">
        <v>28</v>
      </c>
      <c r="I364" t="s">
        <v>9</v>
      </c>
      <c r="J364">
        <v>12</v>
      </c>
    </row>
    <row r="365" spans="1:10" x14ac:dyDescent="0.25">
      <c r="A365">
        <v>1709052</v>
      </c>
      <c r="B365" t="s">
        <v>13</v>
      </c>
      <c r="C365">
        <v>1</v>
      </c>
      <c r="D365" t="s">
        <v>26</v>
      </c>
      <c r="E365" t="s">
        <v>27</v>
      </c>
      <c r="F365" t="s">
        <v>596</v>
      </c>
      <c r="G365" t="s">
        <v>401</v>
      </c>
      <c r="H365">
        <v>44</v>
      </c>
      <c r="I365" t="s">
        <v>4</v>
      </c>
      <c r="J365">
        <v>12</v>
      </c>
    </row>
    <row r="366" spans="1:10" x14ac:dyDescent="0.25">
      <c r="A366">
        <v>1709996</v>
      </c>
      <c r="B366" t="s">
        <v>13</v>
      </c>
      <c r="C366">
        <v>1</v>
      </c>
      <c r="D366" t="s">
        <v>24</v>
      </c>
      <c r="E366" t="s">
        <v>7</v>
      </c>
      <c r="F366" t="s">
        <v>192</v>
      </c>
      <c r="G366" t="s">
        <v>402</v>
      </c>
      <c r="H366">
        <v>36</v>
      </c>
      <c r="I366" t="s">
        <v>4</v>
      </c>
      <c r="J366">
        <v>12</v>
      </c>
    </row>
    <row r="367" spans="1:10" x14ac:dyDescent="0.25">
      <c r="A367">
        <v>1715558</v>
      </c>
      <c r="B367" t="s">
        <v>13</v>
      </c>
      <c r="C367">
        <v>1</v>
      </c>
      <c r="D367" t="s">
        <v>26</v>
      </c>
      <c r="E367" t="s">
        <v>27</v>
      </c>
      <c r="F367" t="s">
        <v>278</v>
      </c>
      <c r="G367" t="s">
        <v>402</v>
      </c>
      <c r="H367">
        <v>44</v>
      </c>
      <c r="I367" t="s">
        <v>4</v>
      </c>
      <c r="J367">
        <v>12</v>
      </c>
    </row>
    <row r="368" spans="1:10" x14ac:dyDescent="0.25">
      <c r="A368">
        <v>1718624</v>
      </c>
      <c r="B368" t="s">
        <v>13</v>
      </c>
      <c r="C368">
        <v>1</v>
      </c>
      <c r="D368" t="s">
        <v>99</v>
      </c>
      <c r="E368" t="s">
        <v>87</v>
      </c>
      <c r="F368" t="s">
        <v>235</v>
      </c>
      <c r="G368" t="s">
        <v>402</v>
      </c>
      <c r="H368">
        <v>28</v>
      </c>
      <c r="I368" t="s">
        <v>9</v>
      </c>
      <c r="J368">
        <v>12</v>
      </c>
    </row>
    <row r="369" spans="1:10" x14ac:dyDescent="0.25">
      <c r="A369">
        <v>1718626</v>
      </c>
      <c r="B369" t="s">
        <v>13</v>
      </c>
      <c r="C369">
        <v>1</v>
      </c>
      <c r="D369" t="s">
        <v>42</v>
      </c>
      <c r="E369" t="s">
        <v>43</v>
      </c>
      <c r="F369" t="s">
        <v>47</v>
      </c>
      <c r="G369" t="s">
        <v>402</v>
      </c>
      <c r="H369">
        <v>32</v>
      </c>
      <c r="I369" t="s">
        <v>4</v>
      </c>
      <c r="J369">
        <v>12</v>
      </c>
    </row>
    <row r="370" spans="1:10" x14ac:dyDescent="0.25">
      <c r="A370">
        <v>1718632</v>
      </c>
      <c r="B370" t="s">
        <v>13</v>
      </c>
      <c r="C370">
        <v>1</v>
      </c>
      <c r="D370" t="s">
        <v>92</v>
      </c>
      <c r="E370" t="s">
        <v>63</v>
      </c>
      <c r="F370" t="s">
        <v>593</v>
      </c>
      <c r="G370" t="s">
        <v>401</v>
      </c>
      <c r="H370">
        <v>40</v>
      </c>
      <c r="I370" t="s">
        <v>4</v>
      </c>
      <c r="J370">
        <v>12</v>
      </c>
    </row>
    <row r="371" spans="1:10" x14ac:dyDescent="0.25">
      <c r="A371">
        <v>1718633</v>
      </c>
      <c r="B371" t="s">
        <v>13</v>
      </c>
      <c r="C371">
        <v>1</v>
      </c>
      <c r="D371" t="s">
        <v>121</v>
      </c>
      <c r="E371" t="s">
        <v>122</v>
      </c>
      <c r="F371" t="s">
        <v>716</v>
      </c>
      <c r="G371" t="s">
        <v>401</v>
      </c>
      <c r="H371">
        <v>28</v>
      </c>
      <c r="I371" t="s">
        <v>9</v>
      </c>
      <c r="J371">
        <v>12</v>
      </c>
    </row>
    <row r="372" spans="1:10" x14ac:dyDescent="0.25">
      <c r="A372">
        <v>1718638</v>
      </c>
      <c r="B372" t="s">
        <v>13</v>
      </c>
      <c r="C372">
        <v>1</v>
      </c>
      <c r="D372" t="s">
        <v>72</v>
      </c>
      <c r="E372" t="s">
        <v>73</v>
      </c>
      <c r="F372" t="s">
        <v>648</v>
      </c>
      <c r="G372" t="s">
        <v>402</v>
      </c>
      <c r="H372">
        <v>31</v>
      </c>
      <c r="I372" t="s">
        <v>9</v>
      </c>
      <c r="J372">
        <v>12</v>
      </c>
    </row>
    <row r="373" spans="1:10" x14ac:dyDescent="0.25">
      <c r="A373">
        <v>1718640</v>
      </c>
      <c r="B373" t="s">
        <v>13</v>
      </c>
      <c r="C373">
        <v>1</v>
      </c>
      <c r="D373" t="s">
        <v>24</v>
      </c>
      <c r="E373" t="s">
        <v>7</v>
      </c>
      <c r="F373" t="s">
        <v>101</v>
      </c>
      <c r="G373" t="s">
        <v>402</v>
      </c>
      <c r="H373">
        <v>28</v>
      </c>
      <c r="I373" t="s">
        <v>9</v>
      </c>
      <c r="J373">
        <v>12</v>
      </c>
    </row>
    <row r="374" spans="1:10" x14ac:dyDescent="0.25">
      <c r="A374">
        <v>1718643</v>
      </c>
      <c r="B374" t="s">
        <v>13</v>
      </c>
      <c r="C374">
        <v>1</v>
      </c>
      <c r="D374" t="s">
        <v>55</v>
      </c>
      <c r="E374" t="s">
        <v>11</v>
      </c>
      <c r="F374" t="s">
        <v>56</v>
      </c>
      <c r="G374" t="s">
        <v>402</v>
      </c>
      <c r="H374">
        <v>28</v>
      </c>
      <c r="I374" t="s">
        <v>4</v>
      </c>
      <c r="J374">
        <v>12</v>
      </c>
    </row>
    <row r="375" spans="1:10" x14ac:dyDescent="0.25">
      <c r="A375">
        <v>1718647</v>
      </c>
      <c r="B375" t="s">
        <v>13</v>
      </c>
      <c r="C375">
        <v>1</v>
      </c>
      <c r="D375" t="s">
        <v>253</v>
      </c>
      <c r="E375" t="s">
        <v>73</v>
      </c>
      <c r="F375" t="s">
        <v>254</v>
      </c>
      <c r="G375" t="s">
        <v>401</v>
      </c>
      <c r="H375">
        <v>53</v>
      </c>
      <c r="I375" t="s">
        <v>4</v>
      </c>
      <c r="J375">
        <v>12</v>
      </c>
    </row>
    <row r="376" spans="1:10" x14ac:dyDescent="0.25">
      <c r="A376">
        <v>1718648</v>
      </c>
      <c r="B376" t="s">
        <v>13</v>
      </c>
      <c r="C376">
        <v>1</v>
      </c>
      <c r="D376" t="s">
        <v>717</v>
      </c>
      <c r="E376" t="s">
        <v>15</v>
      </c>
      <c r="F376" t="s">
        <v>718</v>
      </c>
      <c r="G376" t="s">
        <v>401</v>
      </c>
      <c r="H376">
        <v>31</v>
      </c>
      <c r="I376" t="s">
        <v>4</v>
      </c>
      <c r="J376">
        <v>12</v>
      </c>
    </row>
    <row r="377" spans="1:10" x14ac:dyDescent="0.25">
      <c r="A377">
        <v>1718652</v>
      </c>
      <c r="B377" t="s">
        <v>13</v>
      </c>
      <c r="C377">
        <v>1</v>
      </c>
      <c r="D377" t="s">
        <v>26</v>
      </c>
      <c r="E377" t="s">
        <v>27</v>
      </c>
      <c r="F377" t="s">
        <v>280</v>
      </c>
      <c r="G377" t="s">
        <v>402</v>
      </c>
      <c r="H377">
        <v>33</v>
      </c>
      <c r="I377" t="s">
        <v>4</v>
      </c>
      <c r="J377">
        <v>12</v>
      </c>
    </row>
    <row r="378" spans="1:10" x14ac:dyDescent="0.25">
      <c r="A378">
        <v>1718654</v>
      </c>
      <c r="B378" t="s">
        <v>13</v>
      </c>
      <c r="C378">
        <v>1</v>
      </c>
      <c r="D378" t="s">
        <v>20</v>
      </c>
      <c r="E378" t="s">
        <v>21</v>
      </c>
      <c r="F378" t="s">
        <v>164</v>
      </c>
      <c r="G378" t="s">
        <v>401</v>
      </c>
      <c r="H378">
        <v>29</v>
      </c>
      <c r="I378" t="s">
        <v>4</v>
      </c>
      <c r="J378">
        <v>12</v>
      </c>
    </row>
    <row r="379" spans="1:10" x14ac:dyDescent="0.25">
      <c r="A379">
        <v>1718655</v>
      </c>
      <c r="B379" t="s">
        <v>13</v>
      </c>
      <c r="C379">
        <v>1</v>
      </c>
      <c r="D379" t="s">
        <v>249</v>
      </c>
      <c r="E379" t="s">
        <v>70</v>
      </c>
      <c r="F379" t="s">
        <v>285</v>
      </c>
      <c r="G379" t="s">
        <v>401</v>
      </c>
      <c r="H379">
        <v>29</v>
      </c>
      <c r="I379" t="s">
        <v>9</v>
      </c>
      <c r="J379">
        <v>12</v>
      </c>
    </row>
    <row r="380" spans="1:10" x14ac:dyDescent="0.25">
      <c r="A380">
        <v>1718656</v>
      </c>
      <c r="B380" t="s">
        <v>13</v>
      </c>
      <c r="C380">
        <v>1</v>
      </c>
      <c r="D380" t="s">
        <v>24</v>
      </c>
      <c r="E380" t="s">
        <v>7</v>
      </c>
      <c r="F380" t="s">
        <v>30</v>
      </c>
      <c r="G380" t="s">
        <v>402</v>
      </c>
      <c r="H380">
        <v>28</v>
      </c>
      <c r="I380" t="s">
        <v>4</v>
      </c>
      <c r="J380">
        <v>12</v>
      </c>
    </row>
    <row r="381" spans="1:10" x14ac:dyDescent="0.25">
      <c r="A381">
        <v>1718658</v>
      </c>
      <c r="B381" t="s">
        <v>13</v>
      </c>
      <c r="C381">
        <v>1</v>
      </c>
      <c r="D381" t="s">
        <v>719</v>
      </c>
      <c r="E381" t="s">
        <v>162</v>
      </c>
      <c r="F381" t="s">
        <v>720</v>
      </c>
      <c r="G381" t="s">
        <v>402</v>
      </c>
      <c r="H381">
        <v>29</v>
      </c>
      <c r="I381" t="s">
        <v>4</v>
      </c>
      <c r="J381">
        <v>12</v>
      </c>
    </row>
    <row r="382" spans="1:10" x14ac:dyDescent="0.25">
      <c r="A382">
        <v>1718660</v>
      </c>
      <c r="B382" t="s">
        <v>13</v>
      </c>
      <c r="C382">
        <v>1</v>
      </c>
      <c r="D382" t="s">
        <v>17</v>
      </c>
      <c r="E382" t="s">
        <v>18</v>
      </c>
      <c r="F382" t="s">
        <v>710</v>
      </c>
      <c r="G382" t="s">
        <v>401</v>
      </c>
      <c r="H382">
        <v>37</v>
      </c>
      <c r="I382" t="s">
        <v>9</v>
      </c>
      <c r="J382">
        <v>12</v>
      </c>
    </row>
    <row r="383" spans="1:10" x14ac:dyDescent="0.25">
      <c r="A383">
        <v>1718667</v>
      </c>
      <c r="B383" t="s">
        <v>13</v>
      </c>
      <c r="C383">
        <v>1</v>
      </c>
      <c r="D383" t="s">
        <v>86</v>
      </c>
      <c r="E383" t="s">
        <v>87</v>
      </c>
      <c r="F383" t="s">
        <v>542</v>
      </c>
      <c r="G383" t="s">
        <v>401</v>
      </c>
      <c r="H383">
        <v>44</v>
      </c>
      <c r="I383" t="s">
        <v>4</v>
      </c>
      <c r="J383">
        <v>12</v>
      </c>
    </row>
    <row r="384" spans="1:10" x14ac:dyDescent="0.25">
      <c r="A384">
        <v>1718669</v>
      </c>
      <c r="B384" t="s">
        <v>13</v>
      </c>
      <c r="C384">
        <v>1</v>
      </c>
      <c r="D384" t="s">
        <v>83</v>
      </c>
      <c r="E384" t="s">
        <v>70</v>
      </c>
      <c r="F384" t="s">
        <v>84</v>
      </c>
      <c r="G384" t="s">
        <v>402</v>
      </c>
      <c r="H384">
        <v>29</v>
      </c>
      <c r="I384" t="s">
        <v>9</v>
      </c>
      <c r="J384">
        <v>12</v>
      </c>
    </row>
    <row r="385" spans="1:10" x14ac:dyDescent="0.25">
      <c r="A385">
        <v>1718670</v>
      </c>
      <c r="B385" t="s">
        <v>13</v>
      </c>
      <c r="C385">
        <v>1</v>
      </c>
      <c r="D385" t="s">
        <v>24</v>
      </c>
      <c r="E385" t="s">
        <v>7</v>
      </c>
      <c r="F385" t="s">
        <v>39</v>
      </c>
      <c r="G385" t="s">
        <v>401</v>
      </c>
      <c r="H385">
        <v>28</v>
      </c>
      <c r="I385" t="s">
        <v>4</v>
      </c>
      <c r="J385">
        <v>12</v>
      </c>
    </row>
    <row r="386" spans="1:10" x14ac:dyDescent="0.25">
      <c r="A386">
        <v>1718671</v>
      </c>
      <c r="B386" t="s">
        <v>13</v>
      </c>
      <c r="C386">
        <v>1</v>
      </c>
      <c r="D386" t="s">
        <v>6</v>
      </c>
      <c r="E386" t="s">
        <v>7</v>
      </c>
      <c r="F386" t="s">
        <v>205</v>
      </c>
      <c r="G386" t="s">
        <v>402</v>
      </c>
      <c r="H386">
        <v>44</v>
      </c>
      <c r="I386" t="s">
        <v>4</v>
      </c>
      <c r="J386">
        <v>12</v>
      </c>
    </row>
    <row r="387" spans="1:10" x14ac:dyDescent="0.25">
      <c r="A387">
        <v>1718672</v>
      </c>
      <c r="B387" t="s">
        <v>13</v>
      </c>
      <c r="C387">
        <v>1</v>
      </c>
      <c r="D387" t="s">
        <v>17</v>
      </c>
      <c r="E387" t="s">
        <v>18</v>
      </c>
      <c r="F387" t="s">
        <v>142</v>
      </c>
      <c r="G387" t="s">
        <v>402</v>
      </c>
      <c r="H387">
        <v>36</v>
      </c>
      <c r="I387" t="s">
        <v>4</v>
      </c>
      <c r="J387">
        <v>12</v>
      </c>
    </row>
    <row r="388" spans="1:10" x14ac:dyDescent="0.25">
      <c r="A388">
        <v>1718675</v>
      </c>
      <c r="B388" t="s">
        <v>13</v>
      </c>
      <c r="C388">
        <v>1</v>
      </c>
      <c r="D388" t="s">
        <v>483</v>
      </c>
      <c r="E388" t="s">
        <v>7</v>
      </c>
      <c r="F388" t="s">
        <v>721</v>
      </c>
      <c r="G388" t="s">
        <v>401</v>
      </c>
      <c r="H388">
        <v>29</v>
      </c>
      <c r="I388" t="s">
        <v>4</v>
      </c>
      <c r="J388">
        <v>12</v>
      </c>
    </row>
    <row r="389" spans="1:10" x14ac:dyDescent="0.25">
      <c r="A389">
        <v>1718677</v>
      </c>
      <c r="B389" t="s">
        <v>13</v>
      </c>
      <c r="C389">
        <v>1</v>
      </c>
      <c r="D389" t="s">
        <v>292</v>
      </c>
      <c r="E389" t="s">
        <v>77</v>
      </c>
      <c r="F389" t="s">
        <v>293</v>
      </c>
      <c r="G389" t="s">
        <v>401</v>
      </c>
      <c r="H389">
        <v>36</v>
      </c>
      <c r="I389" t="s">
        <v>4</v>
      </c>
      <c r="J389">
        <v>12</v>
      </c>
    </row>
    <row r="390" spans="1:10" x14ac:dyDescent="0.25">
      <c r="A390">
        <v>1718681</v>
      </c>
      <c r="B390" t="s">
        <v>13</v>
      </c>
      <c r="C390">
        <v>1</v>
      </c>
      <c r="D390" t="s">
        <v>26</v>
      </c>
      <c r="E390" t="s">
        <v>27</v>
      </c>
      <c r="F390" t="s">
        <v>247</v>
      </c>
      <c r="G390" t="s">
        <v>402</v>
      </c>
      <c r="H390">
        <v>44</v>
      </c>
      <c r="I390" t="s">
        <v>4</v>
      </c>
      <c r="J390">
        <v>12</v>
      </c>
    </row>
    <row r="391" spans="1:10" x14ac:dyDescent="0.25">
      <c r="A391">
        <v>1718683</v>
      </c>
      <c r="B391" t="s">
        <v>13</v>
      </c>
      <c r="C391">
        <v>1</v>
      </c>
      <c r="D391" t="s">
        <v>722</v>
      </c>
      <c r="E391" t="s">
        <v>723</v>
      </c>
      <c r="F391" t="s">
        <v>724</v>
      </c>
      <c r="G391" t="s">
        <v>401</v>
      </c>
      <c r="H391">
        <v>32</v>
      </c>
      <c r="I391" t="s">
        <v>4</v>
      </c>
      <c r="J391">
        <v>12</v>
      </c>
    </row>
    <row r="392" spans="1:10" x14ac:dyDescent="0.25">
      <c r="A392">
        <v>1718684</v>
      </c>
      <c r="B392" t="s">
        <v>13</v>
      </c>
      <c r="C392">
        <v>1</v>
      </c>
      <c r="D392" t="s">
        <v>699</v>
      </c>
      <c r="E392" t="s">
        <v>87</v>
      </c>
      <c r="F392" t="s">
        <v>700</v>
      </c>
      <c r="G392" t="s">
        <v>402</v>
      </c>
      <c r="H392">
        <v>28</v>
      </c>
      <c r="I392" t="s">
        <v>4</v>
      </c>
      <c r="J392">
        <v>12</v>
      </c>
    </row>
    <row r="393" spans="1:10" x14ac:dyDescent="0.25">
      <c r="A393">
        <v>1718864</v>
      </c>
      <c r="B393" t="s">
        <v>13</v>
      </c>
      <c r="C393">
        <v>1</v>
      </c>
      <c r="D393" t="s">
        <v>24</v>
      </c>
      <c r="E393" t="s">
        <v>7</v>
      </c>
      <c r="F393" t="s">
        <v>391</v>
      </c>
      <c r="G393" t="s">
        <v>401</v>
      </c>
      <c r="H393">
        <v>33</v>
      </c>
      <c r="I393" t="s">
        <v>9</v>
      </c>
      <c r="J393">
        <v>12</v>
      </c>
    </row>
    <row r="394" spans="1:10" x14ac:dyDescent="0.25">
      <c r="A394">
        <v>1718868</v>
      </c>
      <c r="B394" t="s">
        <v>13</v>
      </c>
      <c r="C394">
        <v>1</v>
      </c>
      <c r="D394" t="s">
        <v>81</v>
      </c>
      <c r="E394" t="s">
        <v>73</v>
      </c>
      <c r="F394" t="s">
        <v>82</v>
      </c>
      <c r="G394" t="s">
        <v>401</v>
      </c>
      <c r="H394">
        <v>36</v>
      </c>
      <c r="I394" t="s">
        <v>9</v>
      </c>
      <c r="J394">
        <v>12</v>
      </c>
    </row>
    <row r="395" spans="1:10" x14ac:dyDescent="0.25">
      <c r="A395">
        <v>1718869</v>
      </c>
      <c r="B395" t="s">
        <v>13</v>
      </c>
      <c r="C395">
        <v>1</v>
      </c>
      <c r="D395" t="s">
        <v>24</v>
      </c>
      <c r="E395" t="s">
        <v>7</v>
      </c>
      <c r="F395" t="s">
        <v>165</v>
      </c>
      <c r="G395" t="s">
        <v>401</v>
      </c>
      <c r="H395">
        <v>29</v>
      </c>
      <c r="I395" t="s">
        <v>4</v>
      </c>
      <c r="J395">
        <v>12</v>
      </c>
    </row>
    <row r="396" spans="1:10" x14ac:dyDescent="0.25">
      <c r="A396">
        <v>1718870</v>
      </c>
      <c r="B396" t="s">
        <v>13</v>
      </c>
      <c r="C396">
        <v>1</v>
      </c>
      <c r="D396" t="s">
        <v>26</v>
      </c>
      <c r="E396" t="s">
        <v>27</v>
      </c>
      <c r="F396" t="s">
        <v>596</v>
      </c>
      <c r="G396" t="s">
        <v>402</v>
      </c>
      <c r="H396">
        <v>29</v>
      </c>
      <c r="I396" t="s">
        <v>9</v>
      </c>
      <c r="J396">
        <v>12</v>
      </c>
    </row>
    <row r="397" spans="1:10" x14ac:dyDescent="0.25">
      <c r="A397">
        <v>1718871</v>
      </c>
      <c r="B397" t="s">
        <v>13</v>
      </c>
      <c r="C397">
        <v>1</v>
      </c>
      <c r="D397" t="s">
        <v>326</v>
      </c>
      <c r="E397" t="s">
        <v>43</v>
      </c>
      <c r="F397" t="s">
        <v>629</v>
      </c>
      <c r="G397" t="s">
        <v>401</v>
      </c>
      <c r="H397">
        <v>36</v>
      </c>
      <c r="I397" t="s">
        <v>4</v>
      </c>
      <c r="J397">
        <v>12</v>
      </c>
    </row>
    <row r="398" spans="1:10" x14ac:dyDescent="0.25">
      <c r="A398">
        <v>1718873</v>
      </c>
      <c r="B398" t="s">
        <v>13</v>
      </c>
      <c r="C398">
        <v>1</v>
      </c>
      <c r="D398" t="s">
        <v>51</v>
      </c>
      <c r="E398" t="s">
        <v>7</v>
      </c>
      <c r="F398" t="s">
        <v>725</v>
      </c>
      <c r="G398" t="s">
        <v>402</v>
      </c>
      <c r="H398">
        <v>29</v>
      </c>
      <c r="I398" t="s">
        <v>9</v>
      </c>
      <c r="J398">
        <v>12</v>
      </c>
    </row>
    <row r="399" spans="1:10" x14ac:dyDescent="0.25">
      <c r="A399">
        <v>1718878</v>
      </c>
      <c r="B399" t="s">
        <v>13</v>
      </c>
      <c r="C399">
        <v>1</v>
      </c>
      <c r="D399" t="s">
        <v>24</v>
      </c>
      <c r="E399" t="s">
        <v>7</v>
      </c>
      <c r="F399" t="s">
        <v>169</v>
      </c>
      <c r="G399" t="s">
        <v>402</v>
      </c>
      <c r="H399">
        <v>31</v>
      </c>
      <c r="I399" t="s">
        <v>4</v>
      </c>
      <c r="J399">
        <v>12</v>
      </c>
    </row>
    <row r="400" spans="1:10" x14ac:dyDescent="0.25">
      <c r="A400">
        <v>1718879</v>
      </c>
      <c r="B400" t="s">
        <v>13</v>
      </c>
      <c r="C400">
        <v>1</v>
      </c>
      <c r="D400" t="s">
        <v>6</v>
      </c>
      <c r="E400" t="s">
        <v>7</v>
      </c>
      <c r="F400" t="s">
        <v>415</v>
      </c>
      <c r="G400" t="s">
        <v>402</v>
      </c>
      <c r="H400">
        <v>31</v>
      </c>
      <c r="I400" t="s">
        <v>9</v>
      </c>
      <c r="J400">
        <v>12</v>
      </c>
    </row>
    <row r="401" spans="1:10" x14ac:dyDescent="0.25">
      <c r="A401">
        <v>1718880</v>
      </c>
      <c r="B401" t="s">
        <v>13</v>
      </c>
      <c r="C401">
        <v>1</v>
      </c>
      <c r="D401" t="s">
        <v>24</v>
      </c>
      <c r="E401" t="s">
        <v>7</v>
      </c>
      <c r="F401" t="s">
        <v>199</v>
      </c>
      <c r="G401" t="s">
        <v>401</v>
      </c>
      <c r="H401">
        <v>36</v>
      </c>
      <c r="I401" t="s">
        <v>9</v>
      </c>
      <c r="J401">
        <v>12</v>
      </c>
    </row>
    <row r="402" spans="1:10" x14ac:dyDescent="0.25">
      <c r="A402">
        <v>1718882</v>
      </c>
      <c r="B402" t="s">
        <v>13</v>
      </c>
      <c r="C402">
        <v>1</v>
      </c>
      <c r="D402" t="s">
        <v>24</v>
      </c>
      <c r="E402" t="s">
        <v>7</v>
      </c>
      <c r="F402" t="s">
        <v>46</v>
      </c>
      <c r="G402" t="s">
        <v>402</v>
      </c>
      <c r="H402">
        <v>44</v>
      </c>
      <c r="I402" t="s">
        <v>4</v>
      </c>
      <c r="J402">
        <v>12</v>
      </c>
    </row>
    <row r="403" spans="1:10" x14ac:dyDescent="0.25">
      <c r="A403">
        <v>1718883</v>
      </c>
      <c r="B403" t="s">
        <v>13</v>
      </c>
      <c r="C403">
        <v>1</v>
      </c>
      <c r="D403" t="s">
        <v>55</v>
      </c>
      <c r="E403" t="s">
        <v>11</v>
      </c>
      <c r="F403" t="s">
        <v>56</v>
      </c>
      <c r="G403" t="s">
        <v>402</v>
      </c>
      <c r="H403">
        <v>36</v>
      </c>
      <c r="I403" t="s">
        <v>9</v>
      </c>
      <c r="J403">
        <v>12</v>
      </c>
    </row>
    <row r="404" spans="1:10" x14ac:dyDescent="0.25">
      <c r="A404">
        <v>1718885</v>
      </c>
      <c r="B404" t="s">
        <v>13</v>
      </c>
      <c r="C404">
        <v>1</v>
      </c>
      <c r="D404" t="s">
        <v>17</v>
      </c>
      <c r="E404" t="s">
        <v>18</v>
      </c>
      <c r="F404" t="s">
        <v>726</v>
      </c>
      <c r="G404" t="s">
        <v>402</v>
      </c>
      <c r="H404">
        <v>37</v>
      </c>
      <c r="I404" t="s">
        <v>4</v>
      </c>
      <c r="J404">
        <v>12</v>
      </c>
    </row>
    <row r="405" spans="1:10" x14ac:dyDescent="0.25">
      <c r="A405">
        <v>1718887</v>
      </c>
      <c r="B405" t="s">
        <v>13</v>
      </c>
      <c r="C405">
        <v>1</v>
      </c>
      <c r="D405" t="s">
        <v>727</v>
      </c>
      <c r="E405" t="s">
        <v>63</v>
      </c>
      <c r="F405" t="s">
        <v>728</v>
      </c>
      <c r="G405" t="s">
        <v>401</v>
      </c>
      <c r="H405">
        <v>29</v>
      </c>
      <c r="I405" t="s">
        <v>9</v>
      </c>
      <c r="J405">
        <v>12</v>
      </c>
    </row>
    <row r="406" spans="1:10" x14ac:dyDescent="0.25">
      <c r="A406">
        <v>1718888</v>
      </c>
      <c r="B406" t="s">
        <v>13</v>
      </c>
      <c r="C406">
        <v>1</v>
      </c>
      <c r="D406" t="s">
        <v>81</v>
      </c>
      <c r="E406" t="s">
        <v>73</v>
      </c>
      <c r="F406" t="s">
        <v>168</v>
      </c>
      <c r="G406" t="s">
        <v>402</v>
      </c>
      <c r="H406">
        <v>40</v>
      </c>
      <c r="I406" t="s">
        <v>9</v>
      </c>
      <c r="J406">
        <v>12</v>
      </c>
    </row>
    <row r="407" spans="1:10" x14ac:dyDescent="0.25">
      <c r="A407">
        <v>1718890</v>
      </c>
      <c r="B407" t="s">
        <v>13</v>
      </c>
      <c r="C407">
        <v>1</v>
      </c>
      <c r="D407" t="s">
        <v>26</v>
      </c>
      <c r="E407" t="s">
        <v>27</v>
      </c>
      <c r="F407" t="s">
        <v>221</v>
      </c>
      <c r="G407" t="s">
        <v>401</v>
      </c>
      <c r="H407">
        <v>40</v>
      </c>
      <c r="I407" t="s">
        <v>4</v>
      </c>
      <c r="J407">
        <v>12</v>
      </c>
    </row>
    <row r="408" spans="1:10" x14ac:dyDescent="0.25">
      <c r="A408">
        <v>1718891</v>
      </c>
      <c r="B408" t="s">
        <v>13</v>
      </c>
      <c r="C408">
        <v>1</v>
      </c>
      <c r="D408" t="s">
        <v>26</v>
      </c>
      <c r="E408" t="s">
        <v>27</v>
      </c>
      <c r="F408" t="s">
        <v>170</v>
      </c>
      <c r="G408" t="s">
        <v>402</v>
      </c>
      <c r="H408">
        <v>28</v>
      </c>
      <c r="I408" t="s">
        <v>4</v>
      </c>
      <c r="J408">
        <v>12</v>
      </c>
    </row>
    <row r="409" spans="1:10" x14ac:dyDescent="0.25">
      <c r="A409">
        <v>1718892</v>
      </c>
      <c r="B409" t="s">
        <v>13</v>
      </c>
      <c r="C409">
        <v>1</v>
      </c>
      <c r="D409" t="s">
        <v>20</v>
      </c>
      <c r="E409" t="s">
        <v>21</v>
      </c>
      <c r="F409" t="s">
        <v>729</v>
      </c>
      <c r="G409" t="s">
        <v>402</v>
      </c>
      <c r="H409">
        <v>44</v>
      </c>
      <c r="I409" t="s">
        <v>4</v>
      </c>
      <c r="J409">
        <v>12</v>
      </c>
    </row>
    <row r="410" spans="1:10" x14ac:dyDescent="0.25">
      <c r="A410">
        <v>1718893</v>
      </c>
      <c r="B410" t="s">
        <v>13</v>
      </c>
      <c r="C410">
        <v>1</v>
      </c>
      <c r="D410" t="s">
        <v>24</v>
      </c>
      <c r="E410" t="s">
        <v>7</v>
      </c>
      <c r="F410" t="s">
        <v>169</v>
      </c>
      <c r="G410" t="s">
        <v>401</v>
      </c>
      <c r="H410">
        <v>33</v>
      </c>
      <c r="I410" t="s">
        <v>4</v>
      </c>
      <c r="J410">
        <v>12</v>
      </c>
    </row>
    <row r="411" spans="1:10" x14ac:dyDescent="0.25">
      <c r="A411">
        <v>1718894</v>
      </c>
      <c r="B411" t="s">
        <v>13</v>
      </c>
      <c r="C411">
        <v>1</v>
      </c>
      <c r="D411" t="s">
        <v>26</v>
      </c>
      <c r="E411" t="s">
        <v>27</v>
      </c>
      <c r="F411" t="s">
        <v>75</v>
      </c>
      <c r="G411" t="s">
        <v>401</v>
      </c>
      <c r="H411">
        <v>28</v>
      </c>
      <c r="I411" t="s">
        <v>4</v>
      </c>
      <c r="J411">
        <v>12</v>
      </c>
    </row>
    <row r="412" spans="1:10" x14ac:dyDescent="0.25">
      <c r="A412">
        <v>1718895</v>
      </c>
      <c r="B412" t="s">
        <v>13</v>
      </c>
      <c r="C412">
        <v>1</v>
      </c>
      <c r="D412" t="s">
        <v>6</v>
      </c>
      <c r="E412" t="s">
        <v>7</v>
      </c>
      <c r="F412" t="s">
        <v>415</v>
      </c>
      <c r="G412" t="s">
        <v>401</v>
      </c>
      <c r="H412">
        <v>31</v>
      </c>
      <c r="I412" t="s">
        <v>4</v>
      </c>
      <c r="J412">
        <v>12</v>
      </c>
    </row>
    <row r="413" spans="1:10" x14ac:dyDescent="0.25">
      <c r="A413">
        <v>1718896</v>
      </c>
      <c r="B413" t="s">
        <v>13</v>
      </c>
      <c r="C413">
        <v>1</v>
      </c>
      <c r="D413" t="s">
        <v>72</v>
      </c>
      <c r="E413" t="s">
        <v>73</v>
      </c>
      <c r="F413" t="s">
        <v>129</v>
      </c>
      <c r="G413" t="s">
        <v>402</v>
      </c>
      <c r="H413">
        <v>36</v>
      </c>
      <c r="I413" t="s">
        <v>9</v>
      </c>
      <c r="J413">
        <v>12</v>
      </c>
    </row>
    <row r="414" spans="1:10" x14ac:dyDescent="0.25">
      <c r="A414">
        <v>1718899</v>
      </c>
      <c r="B414" t="s">
        <v>13</v>
      </c>
      <c r="C414">
        <v>1</v>
      </c>
      <c r="D414" t="s">
        <v>86</v>
      </c>
      <c r="E414" t="s">
        <v>87</v>
      </c>
      <c r="F414" t="s">
        <v>445</v>
      </c>
      <c r="G414" t="s">
        <v>402</v>
      </c>
      <c r="H414">
        <v>32</v>
      </c>
      <c r="I414" t="s">
        <v>9</v>
      </c>
      <c r="J414">
        <v>12</v>
      </c>
    </row>
    <row r="415" spans="1:10" x14ac:dyDescent="0.25">
      <c r="A415">
        <v>1550694</v>
      </c>
      <c r="B415" t="s">
        <v>23</v>
      </c>
      <c r="C415">
        <v>1</v>
      </c>
      <c r="D415" t="s">
        <v>24</v>
      </c>
      <c r="E415" t="s">
        <v>7</v>
      </c>
      <c r="F415" t="s">
        <v>115</v>
      </c>
      <c r="G415" t="s">
        <v>402</v>
      </c>
      <c r="H415">
        <v>25</v>
      </c>
      <c r="I415" t="s">
        <v>4</v>
      </c>
      <c r="J415">
        <v>12</v>
      </c>
    </row>
    <row r="416" spans="1:10" x14ac:dyDescent="0.25">
      <c r="A416">
        <v>1553460</v>
      </c>
      <c r="B416" t="s">
        <v>23</v>
      </c>
      <c r="C416">
        <v>1</v>
      </c>
      <c r="D416" t="s">
        <v>59</v>
      </c>
      <c r="E416" t="s">
        <v>60</v>
      </c>
      <c r="F416" t="s">
        <v>301</v>
      </c>
      <c r="G416" t="s">
        <v>401</v>
      </c>
      <c r="H416">
        <v>29</v>
      </c>
      <c r="I416" t="s">
        <v>9</v>
      </c>
      <c r="J416">
        <v>12</v>
      </c>
    </row>
    <row r="417" spans="1:10" x14ac:dyDescent="0.25">
      <c r="A417">
        <v>1579518</v>
      </c>
      <c r="B417" t="s">
        <v>23</v>
      </c>
      <c r="C417">
        <v>1</v>
      </c>
      <c r="D417" t="s">
        <v>24</v>
      </c>
      <c r="E417" t="s">
        <v>7</v>
      </c>
      <c r="F417" t="s">
        <v>124</v>
      </c>
      <c r="G417" t="s">
        <v>402</v>
      </c>
      <c r="H417">
        <v>36</v>
      </c>
      <c r="I417" t="s">
        <v>4</v>
      </c>
      <c r="J417">
        <v>12</v>
      </c>
    </row>
    <row r="418" spans="1:10" x14ac:dyDescent="0.25">
      <c r="A418">
        <v>1580583</v>
      </c>
      <c r="B418" t="s">
        <v>23</v>
      </c>
      <c r="C418">
        <v>1</v>
      </c>
      <c r="D418" t="s">
        <v>17</v>
      </c>
      <c r="E418" t="s">
        <v>18</v>
      </c>
      <c r="F418" t="s">
        <v>303</v>
      </c>
      <c r="G418" t="s">
        <v>402</v>
      </c>
      <c r="H418">
        <v>23</v>
      </c>
      <c r="I418" t="s">
        <v>4</v>
      </c>
      <c r="J418">
        <v>12</v>
      </c>
    </row>
    <row r="419" spans="1:10" x14ac:dyDescent="0.25">
      <c r="A419">
        <v>1700753</v>
      </c>
      <c r="B419" t="s">
        <v>23</v>
      </c>
      <c r="C419">
        <v>1</v>
      </c>
      <c r="D419" t="s">
        <v>42</v>
      </c>
      <c r="E419" t="s">
        <v>43</v>
      </c>
      <c r="F419" t="s">
        <v>230</v>
      </c>
      <c r="G419" t="s">
        <v>402</v>
      </c>
      <c r="H419">
        <v>25</v>
      </c>
      <c r="I419" t="s">
        <v>4</v>
      </c>
      <c r="J419">
        <v>12</v>
      </c>
    </row>
    <row r="420" spans="1:10" x14ac:dyDescent="0.25">
      <c r="A420">
        <v>1700905</v>
      </c>
      <c r="B420" t="s">
        <v>23</v>
      </c>
      <c r="C420">
        <v>1</v>
      </c>
      <c r="D420" t="s">
        <v>730</v>
      </c>
      <c r="E420" t="s">
        <v>63</v>
      </c>
      <c r="F420" t="s">
        <v>731</v>
      </c>
      <c r="G420" t="s">
        <v>402</v>
      </c>
      <c r="H420">
        <v>25</v>
      </c>
      <c r="I420" t="s">
        <v>4</v>
      </c>
      <c r="J420">
        <v>12</v>
      </c>
    </row>
    <row r="421" spans="1:10" x14ac:dyDescent="0.25">
      <c r="A421">
        <v>1701919</v>
      </c>
      <c r="B421" t="s">
        <v>23</v>
      </c>
      <c r="C421">
        <v>1</v>
      </c>
      <c r="D421" t="s">
        <v>24</v>
      </c>
      <c r="E421" t="s">
        <v>7</v>
      </c>
      <c r="F421" t="s">
        <v>149</v>
      </c>
      <c r="G421" t="s">
        <v>401</v>
      </c>
      <c r="H421">
        <v>20</v>
      </c>
      <c r="I421" t="s">
        <v>4</v>
      </c>
      <c r="J421">
        <v>12</v>
      </c>
    </row>
    <row r="422" spans="1:10" x14ac:dyDescent="0.25">
      <c r="A422">
        <v>1702353</v>
      </c>
      <c r="B422" t="s">
        <v>23</v>
      </c>
      <c r="C422">
        <v>1</v>
      </c>
      <c r="D422" t="s">
        <v>249</v>
      </c>
      <c r="E422" t="s">
        <v>70</v>
      </c>
      <c r="F422" t="s">
        <v>250</v>
      </c>
      <c r="G422" t="s">
        <v>402</v>
      </c>
      <c r="H422">
        <v>23</v>
      </c>
      <c r="I422" t="s">
        <v>4</v>
      </c>
      <c r="J422">
        <v>12</v>
      </c>
    </row>
    <row r="423" spans="1:10" x14ac:dyDescent="0.25">
      <c r="A423">
        <v>1703111</v>
      </c>
      <c r="B423" t="s">
        <v>23</v>
      </c>
      <c r="C423">
        <v>1</v>
      </c>
      <c r="D423" t="s">
        <v>492</v>
      </c>
      <c r="E423" t="s">
        <v>32</v>
      </c>
      <c r="F423" t="s">
        <v>493</v>
      </c>
      <c r="G423" t="s">
        <v>401</v>
      </c>
      <c r="H423">
        <v>21</v>
      </c>
      <c r="I423" t="s">
        <v>4</v>
      </c>
      <c r="J423">
        <v>12</v>
      </c>
    </row>
    <row r="424" spans="1:10" x14ac:dyDescent="0.25">
      <c r="A424">
        <v>1703926</v>
      </c>
      <c r="B424" t="s">
        <v>23</v>
      </c>
      <c r="C424">
        <v>1</v>
      </c>
      <c r="D424" t="s">
        <v>17</v>
      </c>
      <c r="E424" t="s">
        <v>18</v>
      </c>
      <c r="F424" t="s">
        <v>702</v>
      </c>
      <c r="G424" t="s">
        <v>402</v>
      </c>
      <c r="H424">
        <v>25</v>
      </c>
      <c r="I424" t="s">
        <v>4</v>
      </c>
      <c r="J424">
        <v>12</v>
      </c>
    </row>
    <row r="425" spans="1:10" x14ac:dyDescent="0.25">
      <c r="A425">
        <v>1704204</v>
      </c>
      <c r="B425" t="s">
        <v>23</v>
      </c>
      <c r="C425">
        <v>1</v>
      </c>
      <c r="D425" t="s">
        <v>662</v>
      </c>
      <c r="E425" t="s">
        <v>63</v>
      </c>
      <c r="F425" t="s">
        <v>732</v>
      </c>
      <c r="G425" t="s">
        <v>402</v>
      </c>
      <c r="H425">
        <v>45</v>
      </c>
      <c r="I425" t="s">
        <v>9</v>
      </c>
      <c r="J425">
        <v>12</v>
      </c>
    </row>
    <row r="426" spans="1:10" x14ac:dyDescent="0.25">
      <c r="A426">
        <v>1704241</v>
      </c>
      <c r="B426" t="s">
        <v>23</v>
      </c>
      <c r="C426">
        <v>1</v>
      </c>
      <c r="D426" t="s">
        <v>42</v>
      </c>
      <c r="E426" t="s">
        <v>43</v>
      </c>
      <c r="F426" t="s">
        <v>733</v>
      </c>
      <c r="G426" t="s">
        <v>402</v>
      </c>
      <c r="H426">
        <v>24</v>
      </c>
      <c r="I426" t="s">
        <v>4</v>
      </c>
      <c r="J426">
        <v>12</v>
      </c>
    </row>
    <row r="427" spans="1:10" x14ac:dyDescent="0.25">
      <c r="A427">
        <v>1704461</v>
      </c>
      <c r="B427" t="s">
        <v>23</v>
      </c>
      <c r="C427">
        <v>1</v>
      </c>
      <c r="D427" t="s">
        <v>6</v>
      </c>
      <c r="E427" t="s">
        <v>7</v>
      </c>
      <c r="F427" t="s">
        <v>370</v>
      </c>
      <c r="G427" t="s">
        <v>401</v>
      </c>
      <c r="H427">
        <v>36</v>
      </c>
      <c r="I427" t="s">
        <v>4</v>
      </c>
      <c r="J427">
        <v>12</v>
      </c>
    </row>
    <row r="428" spans="1:10" x14ac:dyDescent="0.25">
      <c r="A428">
        <v>1704767</v>
      </c>
      <c r="B428" t="s">
        <v>23</v>
      </c>
      <c r="C428">
        <v>1</v>
      </c>
      <c r="D428" t="s">
        <v>24</v>
      </c>
      <c r="E428" t="s">
        <v>7</v>
      </c>
      <c r="F428" t="s">
        <v>25</v>
      </c>
      <c r="G428" t="s">
        <v>402</v>
      </c>
      <c r="H428">
        <v>25</v>
      </c>
      <c r="I428" t="s">
        <v>4</v>
      </c>
      <c r="J428">
        <v>12</v>
      </c>
    </row>
    <row r="429" spans="1:10" x14ac:dyDescent="0.25">
      <c r="A429">
        <v>1705320</v>
      </c>
      <c r="B429" t="s">
        <v>23</v>
      </c>
      <c r="C429">
        <v>1</v>
      </c>
      <c r="D429" t="s">
        <v>86</v>
      </c>
      <c r="E429" t="s">
        <v>87</v>
      </c>
      <c r="F429" t="s">
        <v>218</v>
      </c>
      <c r="G429" t="s">
        <v>402</v>
      </c>
      <c r="H429">
        <v>29</v>
      </c>
      <c r="I429" t="s">
        <v>4</v>
      </c>
      <c r="J429">
        <v>12</v>
      </c>
    </row>
    <row r="430" spans="1:10" x14ac:dyDescent="0.25">
      <c r="A430">
        <v>1705435</v>
      </c>
      <c r="B430" t="s">
        <v>23</v>
      </c>
      <c r="C430">
        <v>1</v>
      </c>
      <c r="D430" t="s">
        <v>6</v>
      </c>
      <c r="E430" t="s">
        <v>7</v>
      </c>
      <c r="F430" t="s">
        <v>734</v>
      </c>
      <c r="G430" t="s">
        <v>402</v>
      </c>
      <c r="H430">
        <v>21</v>
      </c>
      <c r="I430" t="s">
        <v>9</v>
      </c>
      <c r="J430">
        <v>12</v>
      </c>
    </row>
    <row r="431" spans="1:10" x14ac:dyDescent="0.25">
      <c r="A431">
        <v>1705459</v>
      </c>
      <c r="B431" t="s">
        <v>23</v>
      </c>
      <c r="C431">
        <v>1</v>
      </c>
      <c r="D431" t="s">
        <v>6</v>
      </c>
      <c r="E431" t="s">
        <v>7</v>
      </c>
      <c r="F431" t="s">
        <v>735</v>
      </c>
      <c r="G431" t="s">
        <v>402</v>
      </c>
      <c r="H431">
        <v>23</v>
      </c>
      <c r="I431" t="s">
        <v>4</v>
      </c>
      <c r="J431">
        <v>12</v>
      </c>
    </row>
    <row r="432" spans="1:10" x14ac:dyDescent="0.25">
      <c r="A432">
        <v>1705562</v>
      </c>
      <c r="B432" t="s">
        <v>23</v>
      </c>
      <c r="C432">
        <v>1</v>
      </c>
      <c r="D432" t="s">
        <v>24</v>
      </c>
      <c r="E432" t="s">
        <v>7</v>
      </c>
      <c r="F432" t="s">
        <v>452</v>
      </c>
      <c r="G432" t="s">
        <v>401</v>
      </c>
      <c r="H432">
        <v>45</v>
      </c>
      <c r="I432" t="s">
        <v>4</v>
      </c>
      <c r="J432">
        <v>12</v>
      </c>
    </row>
    <row r="433" spans="1:10" x14ac:dyDescent="0.25">
      <c r="A433">
        <v>1705753</v>
      </c>
      <c r="B433" t="s">
        <v>23</v>
      </c>
      <c r="C433">
        <v>1</v>
      </c>
      <c r="D433" t="s">
        <v>26</v>
      </c>
      <c r="E433" t="s">
        <v>27</v>
      </c>
      <c r="F433" t="s">
        <v>45</v>
      </c>
      <c r="G433" t="s">
        <v>402</v>
      </c>
      <c r="H433">
        <v>32</v>
      </c>
      <c r="I433" t="s">
        <v>4</v>
      </c>
      <c r="J433">
        <v>12</v>
      </c>
    </row>
    <row r="434" spans="1:10" x14ac:dyDescent="0.25">
      <c r="A434">
        <v>1705766</v>
      </c>
      <c r="B434" t="s">
        <v>23</v>
      </c>
      <c r="C434">
        <v>1</v>
      </c>
      <c r="D434" t="s">
        <v>121</v>
      </c>
      <c r="E434" t="s">
        <v>122</v>
      </c>
      <c r="F434" t="s">
        <v>356</v>
      </c>
      <c r="G434" t="s">
        <v>401</v>
      </c>
      <c r="H434">
        <v>36</v>
      </c>
      <c r="I434" t="s">
        <v>9</v>
      </c>
      <c r="J434">
        <v>12</v>
      </c>
    </row>
    <row r="435" spans="1:10" x14ac:dyDescent="0.25">
      <c r="A435">
        <v>1705776</v>
      </c>
      <c r="B435" t="s">
        <v>23</v>
      </c>
      <c r="C435">
        <v>1</v>
      </c>
      <c r="D435" t="s">
        <v>736</v>
      </c>
      <c r="E435" t="s">
        <v>4</v>
      </c>
      <c r="F435" t="s">
        <v>737</v>
      </c>
      <c r="G435" t="s">
        <v>401</v>
      </c>
      <c r="H435">
        <v>28</v>
      </c>
      <c r="I435" t="s">
        <v>9</v>
      </c>
      <c r="J435">
        <v>12</v>
      </c>
    </row>
    <row r="436" spans="1:10" x14ac:dyDescent="0.25">
      <c r="A436">
        <v>1705932</v>
      </c>
      <c r="B436" t="s">
        <v>23</v>
      </c>
      <c r="C436">
        <v>1</v>
      </c>
      <c r="D436" t="s">
        <v>24</v>
      </c>
      <c r="E436" t="s">
        <v>7</v>
      </c>
      <c r="F436" t="s">
        <v>141</v>
      </c>
      <c r="G436" t="s">
        <v>402</v>
      </c>
      <c r="H436">
        <v>45</v>
      </c>
      <c r="I436" t="s">
        <v>9</v>
      </c>
      <c r="J436">
        <v>12</v>
      </c>
    </row>
    <row r="437" spans="1:10" x14ac:dyDescent="0.25">
      <c r="A437">
        <v>1705942</v>
      </c>
      <c r="B437" t="s">
        <v>23</v>
      </c>
      <c r="C437">
        <v>1</v>
      </c>
      <c r="D437" t="s">
        <v>738</v>
      </c>
      <c r="E437" t="s">
        <v>43</v>
      </c>
      <c r="F437" t="s">
        <v>739</v>
      </c>
      <c r="G437" t="s">
        <v>402</v>
      </c>
      <c r="H437">
        <v>25</v>
      </c>
      <c r="I437" t="s">
        <v>4</v>
      </c>
      <c r="J437">
        <v>12</v>
      </c>
    </row>
    <row r="438" spans="1:10" x14ac:dyDescent="0.25">
      <c r="A438">
        <v>1705984</v>
      </c>
      <c r="B438" t="s">
        <v>23</v>
      </c>
      <c r="C438">
        <v>1</v>
      </c>
      <c r="D438" t="s">
        <v>24</v>
      </c>
      <c r="E438" t="s">
        <v>7</v>
      </c>
      <c r="F438" t="s">
        <v>452</v>
      </c>
      <c r="G438" t="s">
        <v>402</v>
      </c>
      <c r="H438">
        <v>24</v>
      </c>
      <c r="I438" t="s">
        <v>4</v>
      </c>
      <c r="J438">
        <v>12</v>
      </c>
    </row>
    <row r="439" spans="1:10" x14ac:dyDescent="0.25">
      <c r="A439">
        <v>1706177</v>
      </c>
      <c r="B439" t="s">
        <v>23</v>
      </c>
      <c r="C439">
        <v>1</v>
      </c>
      <c r="D439" t="s">
        <v>26</v>
      </c>
      <c r="E439" t="s">
        <v>27</v>
      </c>
      <c r="F439" t="s">
        <v>740</v>
      </c>
      <c r="G439" t="s">
        <v>402</v>
      </c>
      <c r="H439">
        <v>21</v>
      </c>
      <c r="I439" t="s">
        <v>9</v>
      </c>
      <c r="J439">
        <v>12</v>
      </c>
    </row>
    <row r="440" spans="1:10" x14ac:dyDescent="0.25">
      <c r="A440">
        <v>1707567</v>
      </c>
      <c r="B440" t="s">
        <v>23</v>
      </c>
      <c r="C440">
        <v>1</v>
      </c>
      <c r="D440" t="s">
        <v>31</v>
      </c>
      <c r="E440" t="s">
        <v>32</v>
      </c>
      <c r="F440" t="s">
        <v>376</v>
      </c>
      <c r="G440" t="s">
        <v>401</v>
      </c>
      <c r="H440">
        <v>24</v>
      </c>
      <c r="I440" t="s">
        <v>4</v>
      </c>
      <c r="J440">
        <v>12</v>
      </c>
    </row>
    <row r="441" spans="1:10" x14ac:dyDescent="0.25">
      <c r="A441">
        <v>1707657</v>
      </c>
      <c r="B441" t="s">
        <v>23</v>
      </c>
      <c r="C441">
        <v>1</v>
      </c>
      <c r="D441" t="s">
        <v>24</v>
      </c>
      <c r="E441" t="s">
        <v>7</v>
      </c>
      <c r="F441" t="s">
        <v>199</v>
      </c>
      <c r="G441" t="s">
        <v>401</v>
      </c>
      <c r="H441">
        <v>25</v>
      </c>
      <c r="I441" t="s">
        <v>4</v>
      </c>
      <c r="J441">
        <v>12</v>
      </c>
    </row>
    <row r="442" spans="1:10" x14ac:dyDescent="0.25">
      <c r="A442">
        <v>1708355</v>
      </c>
      <c r="B442" t="s">
        <v>23</v>
      </c>
      <c r="C442">
        <v>1</v>
      </c>
      <c r="D442" t="s">
        <v>94</v>
      </c>
      <c r="E442" t="s">
        <v>147</v>
      </c>
      <c r="F442" t="s">
        <v>465</v>
      </c>
      <c r="G442" t="s">
        <v>401</v>
      </c>
      <c r="H442">
        <v>21</v>
      </c>
      <c r="I442" t="s">
        <v>4</v>
      </c>
      <c r="J442">
        <v>12</v>
      </c>
    </row>
    <row r="443" spans="1:10" x14ac:dyDescent="0.25">
      <c r="A443">
        <v>1715806</v>
      </c>
      <c r="B443" t="s">
        <v>23</v>
      </c>
      <c r="C443">
        <v>1</v>
      </c>
      <c r="D443" t="s">
        <v>203</v>
      </c>
      <c r="E443" t="s">
        <v>87</v>
      </c>
      <c r="F443" t="s">
        <v>741</v>
      </c>
      <c r="G443" t="s">
        <v>401</v>
      </c>
      <c r="H443">
        <v>36</v>
      </c>
      <c r="I443" t="s">
        <v>4</v>
      </c>
      <c r="J443">
        <v>12</v>
      </c>
    </row>
    <row r="444" spans="1:10" x14ac:dyDescent="0.25">
      <c r="A444">
        <v>1715861</v>
      </c>
      <c r="B444" t="s">
        <v>23</v>
      </c>
      <c r="C444">
        <v>1</v>
      </c>
      <c r="D444" t="s">
        <v>436</v>
      </c>
      <c r="E444" t="s">
        <v>7</v>
      </c>
      <c r="F444" t="s">
        <v>742</v>
      </c>
      <c r="G444" t="s">
        <v>401</v>
      </c>
      <c r="H444">
        <v>45</v>
      </c>
      <c r="I444" t="s">
        <v>9</v>
      </c>
      <c r="J444">
        <v>12</v>
      </c>
    </row>
    <row r="445" spans="1:10" x14ac:dyDescent="0.25">
      <c r="A445">
        <v>1586404</v>
      </c>
      <c r="B445" t="s">
        <v>13</v>
      </c>
      <c r="C445">
        <v>1</v>
      </c>
      <c r="D445" t="s">
        <v>55</v>
      </c>
      <c r="E445" t="s">
        <v>11</v>
      </c>
      <c r="F445" t="s">
        <v>265</v>
      </c>
      <c r="G445" t="s">
        <v>402</v>
      </c>
      <c r="H445">
        <v>36</v>
      </c>
      <c r="I445" t="s">
        <v>4</v>
      </c>
      <c r="J445">
        <v>12</v>
      </c>
    </row>
    <row r="446" spans="1:10" x14ac:dyDescent="0.25">
      <c r="A446">
        <v>1718902</v>
      </c>
      <c r="B446" t="s">
        <v>13</v>
      </c>
      <c r="C446">
        <v>1</v>
      </c>
      <c r="D446" t="s">
        <v>24</v>
      </c>
      <c r="E446" t="s">
        <v>7</v>
      </c>
      <c r="F446" t="s">
        <v>85</v>
      </c>
      <c r="G446" t="s">
        <v>402</v>
      </c>
      <c r="H446">
        <v>25</v>
      </c>
      <c r="I446" t="s">
        <v>4</v>
      </c>
      <c r="J446">
        <v>12</v>
      </c>
    </row>
    <row r="447" spans="1:10" x14ac:dyDescent="0.25">
      <c r="A447">
        <v>1718903</v>
      </c>
      <c r="B447" t="s">
        <v>13</v>
      </c>
      <c r="C447">
        <v>1</v>
      </c>
      <c r="D447" t="s">
        <v>17</v>
      </c>
      <c r="E447" t="s">
        <v>18</v>
      </c>
      <c r="F447" t="s">
        <v>531</v>
      </c>
      <c r="G447" t="s">
        <v>401</v>
      </c>
      <c r="H447">
        <v>28</v>
      </c>
      <c r="I447" t="s">
        <v>4</v>
      </c>
      <c r="J447">
        <v>12</v>
      </c>
    </row>
    <row r="448" spans="1:10" x14ac:dyDescent="0.25">
      <c r="A448">
        <v>1718904</v>
      </c>
      <c r="B448" t="s">
        <v>13</v>
      </c>
      <c r="C448">
        <v>1</v>
      </c>
      <c r="D448" t="s">
        <v>24</v>
      </c>
      <c r="E448" t="s">
        <v>7</v>
      </c>
      <c r="F448" t="s">
        <v>743</v>
      </c>
      <c r="G448" t="s">
        <v>402</v>
      </c>
      <c r="H448">
        <v>20</v>
      </c>
      <c r="I448" t="s">
        <v>4</v>
      </c>
      <c r="J448">
        <v>12</v>
      </c>
    </row>
    <row r="449" spans="1:10" x14ac:dyDescent="0.25">
      <c r="A449">
        <v>1718906</v>
      </c>
      <c r="B449" t="s">
        <v>13</v>
      </c>
      <c r="C449">
        <v>1</v>
      </c>
      <c r="D449" t="s">
        <v>17</v>
      </c>
      <c r="E449" t="s">
        <v>18</v>
      </c>
      <c r="F449" t="s">
        <v>744</v>
      </c>
      <c r="G449" t="s">
        <v>402</v>
      </c>
      <c r="H449">
        <v>32</v>
      </c>
      <c r="I449" t="s">
        <v>4</v>
      </c>
      <c r="J449">
        <v>12</v>
      </c>
    </row>
    <row r="450" spans="1:10" x14ac:dyDescent="0.25">
      <c r="A450">
        <v>1718911</v>
      </c>
      <c r="B450" t="s">
        <v>13</v>
      </c>
      <c r="C450">
        <v>1</v>
      </c>
      <c r="D450" t="s">
        <v>26</v>
      </c>
      <c r="E450" t="s">
        <v>27</v>
      </c>
      <c r="F450" t="s">
        <v>114</v>
      </c>
      <c r="G450" t="s">
        <v>402</v>
      </c>
      <c r="H450">
        <v>28</v>
      </c>
      <c r="I450" t="s">
        <v>4</v>
      </c>
      <c r="J450">
        <v>12</v>
      </c>
    </row>
    <row r="451" spans="1:10" x14ac:dyDescent="0.25">
      <c r="A451">
        <v>1718912</v>
      </c>
      <c r="B451" t="s">
        <v>13</v>
      </c>
      <c r="C451">
        <v>1</v>
      </c>
      <c r="D451" t="s">
        <v>62</v>
      </c>
      <c r="E451" t="s">
        <v>63</v>
      </c>
      <c r="F451" t="s">
        <v>64</v>
      </c>
      <c r="G451" t="s">
        <v>402</v>
      </c>
      <c r="H451">
        <v>20</v>
      </c>
      <c r="I451" t="s">
        <v>4</v>
      </c>
      <c r="J451">
        <v>12</v>
      </c>
    </row>
    <row r="452" spans="1:10" x14ac:dyDescent="0.25">
      <c r="A452">
        <v>1718913</v>
      </c>
      <c r="B452" t="s">
        <v>13</v>
      </c>
      <c r="C452">
        <v>1</v>
      </c>
      <c r="D452" t="s">
        <v>81</v>
      </c>
      <c r="E452" t="s">
        <v>73</v>
      </c>
      <c r="F452" t="s">
        <v>500</v>
      </c>
      <c r="G452" t="s">
        <v>401</v>
      </c>
      <c r="H452">
        <v>29</v>
      </c>
      <c r="I452" t="s">
        <v>4</v>
      </c>
      <c r="J452">
        <v>12</v>
      </c>
    </row>
    <row r="453" spans="1:10" x14ac:dyDescent="0.25">
      <c r="A453">
        <v>1718914</v>
      </c>
      <c r="B453" t="s">
        <v>13</v>
      </c>
      <c r="C453">
        <v>1</v>
      </c>
      <c r="D453" t="s">
        <v>26</v>
      </c>
      <c r="E453" t="s">
        <v>27</v>
      </c>
      <c r="F453" t="s">
        <v>114</v>
      </c>
      <c r="G453" t="s">
        <v>402</v>
      </c>
      <c r="H453">
        <v>20</v>
      </c>
      <c r="I453" t="s">
        <v>4</v>
      </c>
      <c r="J453">
        <v>12</v>
      </c>
    </row>
    <row r="454" spans="1:10" x14ac:dyDescent="0.25">
      <c r="A454">
        <v>1718915</v>
      </c>
      <c r="B454" t="s">
        <v>13</v>
      </c>
      <c r="C454">
        <v>1</v>
      </c>
      <c r="D454" t="s">
        <v>17</v>
      </c>
      <c r="E454" t="s">
        <v>18</v>
      </c>
      <c r="F454" t="s">
        <v>745</v>
      </c>
      <c r="G454" t="s">
        <v>402</v>
      </c>
      <c r="H454">
        <v>20</v>
      </c>
      <c r="I454" t="s">
        <v>4</v>
      </c>
      <c r="J454">
        <v>12</v>
      </c>
    </row>
    <row r="455" spans="1:10" x14ac:dyDescent="0.25">
      <c r="A455">
        <v>1718916</v>
      </c>
      <c r="B455" t="s">
        <v>13</v>
      </c>
      <c r="C455">
        <v>1</v>
      </c>
      <c r="D455" t="s">
        <v>746</v>
      </c>
      <c r="E455" t="s">
        <v>43</v>
      </c>
      <c r="F455" t="s">
        <v>747</v>
      </c>
      <c r="G455" t="s">
        <v>402</v>
      </c>
      <c r="H455">
        <v>21</v>
      </c>
      <c r="I455" t="s">
        <v>4</v>
      </c>
      <c r="J455">
        <v>12</v>
      </c>
    </row>
    <row r="456" spans="1:10" x14ac:dyDescent="0.25">
      <c r="A456">
        <v>1718917</v>
      </c>
      <c r="B456" t="s">
        <v>13</v>
      </c>
      <c r="C456">
        <v>1</v>
      </c>
      <c r="D456" t="s">
        <v>51</v>
      </c>
      <c r="E456" t="s">
        <v>7</v>
      </c>
      <c r="F456" t="s">
        <v>748</v>
      </c>
      <c r="G456" t="s">
        <v>402</v>
      </c>
      <c r="H456">
        <v>28</v>
      </c>
      <c r="I456" t="s">
        <v>4</v>
      </c>
      <c r="J456">
        <v>12</v>
      </c>
    </row>
    <row r="457" spans="1:10" x14ac:dyDescent="0.25">
      <c r="A457">
        <v>1718918</v>
      </c>
      <c r="B457" t="s">
        <v>13</v>
      </c>
      <c r="C457">
        <v>1</v>
      </c>
      <c r="D457" t="s">
        <v>6</v>
      </c>
      <c r="E457" t="s">
        <v>7</v>
      </c>
      <c r="F457" t="s">
        <v>104</v>
      </c>
      <c r="G457" t="s">
        <v>402</v>
      </c>
      <c r="H457">
        <v>25</v>
      </c>
      <c r="I457" t="s">
        <v>4</v>
      </c>
      <c r="J457">
        <v>12</v>
      </c>
    </row>
    <row r="458" spans="1:10" x14ac:dyDescent="0.25">
      <c r="A458">
        <v>1718919</v>
      </c>
      <c r="B458" t="s">
        <v>13</v>
      </c>
      <c r="C458">
        <v>1</v>
      </c>
      <c r="D458" t="s">
        <v>640</v>
      </c>
      <c r="E458" t="s">
        <v>430</v>
      </c>
      <c r="F458" t="s">
        <v>749</v>
      </c>
      <c r="G458" t="s">
        <v>402</v>
      </c>
      <c r="H458">
        <v>21</v>
      </c>
      <c r="I458" t="s">
        <v>4</v>
      </c>
      <c r="J458">
        <v>12</v>
      </c>
    </row>
    <row r="459" spans="1:10" x14ac:dyDescent="0.25">
      <c r="A459">
        <v>1718921</v>
      </c>
      <c r="B459" t="s">
        <v>13</v>
      </c>
      <c r="C459">
        <v>1</v>
      </c>
      <c r="D459" t="s">
        <v>86</v>
      </c>
      <c r="E459" t="s">
        <v>87</v>
      </c>
      <c r="F459" t="s">
        <v>750</v>
      </c>
      <c r="G459" t="s">
        <v>402</v>
      </c>
      <c r="H459">
        <v>25</v>
      </c>
      <c r="I459" t="s">
        <v>9</v>
      </c>
      <c r="J459">
        <v>12</v>
      </c>
    </row>
    <row r="460" spans="1:10" x14ac:dyDescent="0.25">
      <c r="A460">
        <v>1718927</v>
      </c>
      <c r="B460" t="s">
        <v>13</v>
      </c>
      <c r="C460">
        <v>1</v>
      </c>
      <c r="D460" t="s">
        <v>26</v>
      </c>
      <c r="E460" t="s">
        <v>27</v>
      </c>
      <c r="F460" t="s">
        <v>136</v>
      </c>
      <c r="G460" t="s">
        <v>402</v>
      </c>
      <c r="H460">
        <v>24</v>
      </c>
      <c r="I460" t="s">
        <v>4</v>
      </c>
      <c r="J460">
        <v>12</v>
      </c>
    </row>
    <row r="461" spans="1:10" x14ac:dyDescent="0.25">
      <c r="A461">
        <v>1718928</v>
      </c>
      <c r="B461" t="s">
        <v>13</v>
      </c>
      <c r="C461">
        <v>1</v>
      </c>
      <c r="D461" t="s">
        <v>24</v>
      </c>
      <c r="E461" t="s">
        <v>7</v>
      </c>
      <c r="F461" t="s">
        <v>98</v>
      </c>
      <c r="G461" t="s">
        <v>402</v>
      </c>
      <c r="H461">
        <v>36</v>
      </c>
      <c r="I461" t="s">
        <v>4</v>
      </c>
      <c r="J461">
        <v>12</v>
      </c>
    </row>
    <row r="462" spans="1:10" x14ac:dyDescent="0.25">
      <c r="A462">
        <v>1718929</v>
      </c>
      <c r="B462" t="s">
        <v>13</v>
      </c>
      <c r="C462">
        <v>1</v>
      </c>
      <c r="D462" t="s">
        <v>24</v>
      </c>
      <c r="E462" t="s">
        <v>7</v>
      </c>
      <c r="F462" t="s">
        <v>79</v>
      </c>
      <c r="G462" t="s">
        <v>402</v>
      </c>
      <c r="H462">
        <v>28</v>
      </c>
      <c r="I462" t="s">
        <v>4</v>
      </c>
      <c r="J462">
        <v>12</v>
      </c>
    </row>
    <row r="463" spans="1:10" x14ac:dyDescent="0.25">
      <c r="A463">
        <v>1718930</v>
      </c>
      <c r="B463" t="s">
        <v>13</v>
      </c>
      <c r="C463">
        <v>1</v>
      </c>
      <c r="D463" t="s">
        <v>751</v>
      </c>
      <c r="E463" t="s">
        <v>18</v>
      </c>
      <c r="F463" t="s">
        <v>752</v>
      </c>
      <c r="G463" t="s">
        <v>401</v>
      </c>
      <c r="H463">
        <v>20</v>
      </c>
      <c r="I463" t="s">
        <v>4</v>
      </c>
      <c r="J463">
        <v>12</v>
      </c>
    </row>
    <row r="464" spans="1:10" x14ac:dyDescent="0.25">
      <c r="A464">
        <v>1718931</v>
      </c>
      <c r="B464" t="s">
        <v>13</v>
      </c>
      <c r="C464">
        <v>1</v>
      </c>
      <c r="D464" t="s">
        <v>245</v>
      </c>
      <c r="E464" t="s">
        <v>63</v>
      </c>
      <c r="F464" t="s">
        <v>506</v>
      </c>
      <c r="G464" t="s">
        <v>402</v>
      </c>
      <c r="H464">
        <v>23</v>
      </c>
      <c r="I464" t="s">
        <v>4</v>
      </c>
      <c r="J464">
        <v>12</v>
      </c>
    </row>
    <row r="465" spans="1:10" x14ac:dyDescent="0.25">
      <c r="A465">
        <v>1718932</v>
      </c>
      <c r="B465" t="s">
        <v>13</v>
      </c>
      <c r="C465">
        <v>1</v>
      </c>
      <c r="D465" t="s">
        <v>24</v>
      </c>
      <c r="E465" t="s">
        <v>7</v>
      </c>
      <c r="F465" t="s">
        <v>25</v>
      </c>
      <c r="G465" t="s">
        <v>401</v>
      </c>
      <c r="H465">
        <v>23</v>
      </c>
      <c r="I465" t="s">
        <v>4</v>
      </c>
      <c r="J465">
        <v>12</v>
      </c>
    </row>
    <row r="466" spans="1:10" x14ac:dyDescent="0.25">
      <c r="A466">
        <v>1718933</v>
      </c>
      <c r="B466" t="s">
        <v>13</v>
      </c>
      <c r="C466">
        <v>1</v>
      </c>
      <c r="D466" t="s">
        <v>24</v>
      </c>
      <c r="E466" t="s">
        <v>7</v>
      </c>
      <c r="F466" t="s">
        <v>390</v>
      </c>
      <c r="G466" t="s">
        <v>402</v>
      </c>
      <c r="H466">
        <v>21</v>
      </c>
      <c r="I466" t="s">
        <v>4</v>
      </c>
      <c r="J466">
        <v>12</v>
      </c>
    </row>
    <row r="467" spans="1:10" x14ac:dyDescent="0.25">
      <c r="A467">
        <v>1718934</v>
      </c>
      <c r="B467" t="s">
        <v>13</v>
      </c>
      <c r="C467">
        <v>1</v>
      </c>
      <c r="D467" t="s">
        <v>245</v>
      </c>
      <c r="E467" t="s">
        <v>63</v>
      </c>
      <c r="F467" t="s">
        <v>753</v>
      </c>
      <c r="G467" t="s">
        <v>402</v>
      </c>
      <c r="H467">
        <v>32</v>
      </c>
      <c r="I467" t="s">
        <v>4</v>
      </c>
      <c r="J467">
        <v>12</v>
      </c>
    </row>
    <row r="468" spans="1:10" x14ac:dyDescent="0.25">
      <c r="A468">
        <v>1718935</v>
      </c>
      <c r="B468" t="s">
        <v>13</v>
      </c>
      <c r="C468">
        <v>1</v>
      </c>
      <c r="D468" t="s">
        <v>105</v>
      </c>
      <c r="E468" t="s">
        <v>70</v>
      </c>
      <c r="F468" t="s">
        <v>754</v>
      </c>
      <c r="G468" t="s">
        <v>402</v>
      </c>
      <c r="H468">
        <v>45</v>
      </c>
      <c r="I468" t="s">
        <v>4</v>
      </c>
      <c r="J468">
        <v>12</v>
      </c>
    </row>
    <row r="469" spans="1:10" x14ac:dyDescent="0.25">
      <c r="A469">
        <v>1718937</v>
      </c>
      <c r="B469" t="s">
        <v>13</v>
      </c>
      <c r="C469">
        <v>1</v>
      </c>
      <c r="D469" t="s">
        <v>55</v>
      </c>
      <c r="E469" t="s">
        <v>11</v>
      </c>
      <c r="F469" t="s">
        <v>755</v>
      </c>
      <c r="G469" t="s">
        <v>402</v>
      </c>
      <c r="H469">
        <v>32</v>
      </c>
      <c r="I469" t="s">
        <v>4</v>
      </c>
      <c r="J469">
        <v>12</v>
      </c>
    </row>
    <row r="470" spans="1:10" x14ac:dyDescent="0.25">
      <c r="A470">
        <v>1718940</v>
      </c>
      <c r="B470" t="s">
        <v>13</v>
      </c>
      <c r="C470">
        <v>1</v>
      </c>
      <c r="D470" t="s">
        <v>756</v>
      </c>
      <c r="E470" t="s">
        <v>176</v>
      </c>
      <c r="F470" t="s">
        <v>757</v>
      </c>
      <c r="G470" t="s">
        <v>402</v>
      </c>
      <c r="H470">
        <v>32</v>
      </c>
      <c r="I470" t="s">
        <v>4</v>
      </c>
      <c r="J470">
        <v>12</v>
      </c>
    </row>
    <row r="471" spans="1:10" x14ac:dyDescent="0.25">
      <c r="A471">
        <v>1718941</v>
      </c>
      <c r="B471" t="s">
        <v>13</v>
      </c>
      <c r="C471">
        <v>1</v>
      </c>
      <c r="D471" t="s">
        <v>24</v>
      </c>
      <c r="E471" t="s">
        <v>7</v>
      </c>
      <c r="F471" t="s">
        <v>38</v>
      </c>
      <c r="G471" t="s">
        <v>402</v>
      </c>
      <c r="H471">
        <v>23</v>
      </c>
      <c r="I471" t="s">
        <v>4</v>
      </c>
      <c r="J471">
        <v>12</v>
      </c>
    </row>
    <row r="472" spans="1:10" x14ac:dyDescent="0.25">
      <c r="A472">
        <v>1718942</v>
      </c>
      <c r="B472" t="s">
        <v>13</v>
      </c>
      <c r="C472">
        <v>1</v>
      </c>
      <c r="D472" t="s">
        <v>94</v>
      </c>
      <c r="E472" t="s">
        <v>147</v>
      </c>
      <c r="F472" t="s">
        <v>318</v>
      </c>
      <c r="G472" t="s">
        <v>402</v>
      </c>
      <c r="H472">
        <v>29</v>
      </c>
      <c r="I472" t="s">
        <v>4</v>
      </c>
      <c r="J472">
        <v>12</v>
      </c>
    </row>
    <row r="473" spans="1:10" x14ac:dyDescent="0.25">
      <c r="A473">
        <v>1718943</v>
      </c>
      <c r="B473" t="s">
        <v>13</v>
      </c>
      <c r="C473">
        <v>1</v>
      </c>
      <c r="D473" t="s">
        <v>20</v>
      </c>
      <c r="E473" t="s">
        <v>21</v>
      </c>
      <c r="F473" t="s">
        <v>164</v>
      </c>
      <c r="G473" t="s">
        <v>402</v>
      </c>
      <c r="H473">
        <v>45</v>
      </c>
      <c r="I473" t="s">
        <v>4</v>
      </c>
      <c r="J473">
        <v>12</v>
      </c>
    </row>
    <row r="474" spans="1:10" x14ac:dyDescent="0.25">
      <c r="A474">
        <v>1718947</v>
      </c>
      <c r="B474" t="s">
        <v>13</v>
      </c>
      <c r="C474">
        <v>1</v>
      </c>
      <c r="D474" t="s">
        <v>86</v>
      </c>
      <c r="E474" t="s">
        <v>87</v>
      </c>
      <c r="F474" t="s">
        <v>445</v>
      </c>
      <c r="G474" t="s">
        <v>402</v>
      </c>
      <c r="H474">
        <v>32</v>
      </c>
      <c r="I474" t="s">
        <v>4</v>
      </c>
      <c r="J474">
        <v>12</v>
      </c>
    </row>
    <row r="475" spans="1:10" x14ac:dyDescent="0.25">
      <c r="A475">
        <v>1718951</v>
      </c>
      <c r="B475" t="s">
        <v>13</v>
      </c>
      <c r="C475">
        <v>1</v>
      </c>
      <c r="D475" t="s">
        <v>42</v>
      </c>
      <c r="E475" t="s">
        <v>43</v>
      </c>
      <c r="F475" t="s">
        <v>501</v>
      </c>
      <c r="G475" t="s">
        <v>401</v>
      </c>
      <c r="H475">
        <v>25</v>
      </c>
      <c r="I475" t="s">
        <v>4</v>
      </c>
      <c r="J475">
        <v>12</v>
      </c>
    </row>
    <row r="476" spans="1:10" x14ac:dyDescent="0.25">
      <c r="A476">
        <v>1718952</v>
      </c>
      <c r="B476" t="s">
        <v>13</v>
      </c>
      <c r="C476">
        <v>1</v>
      </c>
      <c r="D476" t="s">
        <v>62</v>
      </c>
      <c r="E476" t="s">
        <v>63</v>
      </c>
      <c r="F476" t="s">
        <v>64</v>
      </c>
      <c r="G476" t="s">
        <v>402</v>
      </c>
      <c r="H476">
        <v>29</v>
      </c>
      <c r="I476" t="s">
        <v>4</v>
      </c>
      <c r="J476">
        <v>12</v>
      </c>
    </row>
    <row r="477" spans="1:10" x14ac:dyDescent="0.25">
      <c r="A477">
        <v>1718954</v>
      </c>
      <c r="B477" t="s">
        <v>13</v>
      </c>
      <c r="C477">
        <v>1</v>
      </c>
      <c r="D477" t="s">
        <v>31</v>
      </c>
      <c r="E477" t="s">
        <v>32</v>
      </c>
      <c r="F477" t="s">
        <v>316</v>
      </c>
      <c r="G477" t="s">
        <v>402</v>
      </c>
      <c r="H477">
        <v>20</v>
      </c>
      <c r="I477" t="s">
        <v>4</v>
      </c>
      <c r="J477">
        <v>12</v>
      </c>
    </row>
    <row r="478" spans="1:10" x14ac:dyDescent="0.25">
      <c r="A478">
        <v>1718955</v>
      </c>
      <c r="B478" t="s">
        <v>13</v>
      </c>
      <c r="C478">
        <v>1</v>
      </c>
      <c r="D478" t="s">
        <v>20</v>
      </c>
      <c r="E478" t="s">
        <v>21</v>
      </c>
      <c r="F478" t="s">
        <v>178</v>
      </c>
      <c r="G478" t="s">
        <v>401</v>
      </c>
      <c r="H478">
        <v>25</v>
      </c>
      <c r="I478" t="s">
        <v>4</v>
      </c>
      <c r="J478">
        <v>12</v>
      </c>
    </row>
    <row r="479" spans="1:10" x14ac:dyDescent="0.25">
      <c r="A479">
        <v>1718958</v>
      </c>
      <c r="B479" t="s">
        <v>13</v>
      </c>
      <c r="C479">
        <v>1</v>
      </c>
      <c r="D479" t="s">
        <v>26</v>
      </c>
      <c r="E479" t="s">
        <v>27</v>
      </c>
      <c r="F479" t="s">
        <v>758</v>
      </c>
      <c r="G479" t="s">
        <v>402</v>
      </c>
      <c r="H479">
        <v>36</v>
      </c>
      <c r="I479" t="s">
        <v>9</v>
      </c>
      <c r="J479">
        <v>12</v>
      </c>
    </row>
    <row r="480" spans="1:10" x14ac:dyDescent="0.25">
      <c r="A480">
        <v>1718959</v>
      </c>
      <c r="B480" t="s">
        <v>13</v>
      </c>
      <c r="C480">
        <v>1</v>
      </c>
      <c r="D480" t="s">
        <v>26</v>
      </c>
      <c r="E480" t="s">
        <v>27</v>
      </c>
      <c r="F480" t="s">
        <v>247</v>
      </c>
      <c r="G480" t="s">
        <v>402</v>
      </c>
      <c r="H480">
        <v>36</v>
      </c>
      <c r="I480" t="s">
        <v>4</v>
      </c>
      <c r="J480">
        <v>12</v>
      </c>
    </row>
    <row r="481" spans="1:10" x14ac:dyDescent="0.25">
      <c r="A481">
        <v>1718961</v>
      </c>
      <c r="B481" t="s">
        <v>13</v>
      </c>
      <c r="C481">
        <v>1</v>
      </c>
      <c r="D481" t="s">
        <v>81</v>
      </c>
      <c r="E481" t="s">
        <v>73</v>
      </c>
      <c r="F481" t="s">
        <v>168</v>
      </c>
      <c r="G481" t="s">
        <v>401</v>
      </c>
      <c r="H481">
        <v>21</v>
      </c>
      <c r="I481" t="s">
        <v>4</v>
      </c>
      <c r="J481">
        <v>12</v>
      </c>
    </row>
    <row r="482" spans="1:10" x14ac:dyDescent="0.25">
      <c r="A482">
        <v>1718965</v>
      </c>
      <c r="B482" t="s">
        <v>13</v>
      </c>
      <c r="C482">
        <v>1</v>
      </c>
      <c r="D482" t="s">
        <v>99</v>
      </c>
      <c r="E482" t="s">
        <v>87</v>
      </c>
      <c r="F482" t="s">
        <v>235</v>
      </c>
      <c r="G482" t="s">
        <v>402</v>
      </c>
      <c r="H482">
        <v>32</v>
      </c>
      <c r="I482" t="s">
        <v>4</v>
      </c>
      <c r="J482">
        <v>12</v>
      </c>
    </row>
    <row r="483" spans="1:10" x14ac:dyDescent="0.25">
      <c r="A483">
        <v>1718968</v>
      </c>
      <c r="B483" t="s">
        <v>13</v>
      </c>
      <c r="C483">
        <v>1</v>
      </c>
      <c r="D483" t="s">
        <v>24</v>
      </c>
      <c r="E483" t="s">
        <v>7</v>
      </c>
      <c r="F483" t="s">
        <v>759</v>
      </c>
      <c r="G483" t="s">
        <v>402</v>
      </c>
      <c r="H483">
        <v>21</v>
      </c>
      <c r="I483" t="s">
        <v>4</v>
      </c>
      <c r="J483">
        <v>12</v>
      </c>
    </row>
    <row r="484" spans="1:10" x14ac:dyDescent="0.25">
      <c r="A484">
        <v>1718969</v>
      </c>
      <c r="B484" t="s">
        <v>13</v>
      </c>
      <c r="C484">
        <v>1</v>
      </c>
      <c r="D484" t="s">
        <v>125</v>
      </c>
      <c r="E484" t="s">
        <v>32</v>
      </c>
      <c r="F484" t="s">
        <v>297</v>
      </c>
      <c r="G484" t="s">
        <v>402</v>
      </c>
      <c r="H484">
        <v>21</v>
      </c>
      <c r="I484" t="s">
        <v>4</v>
      </c>
      <c r="J484">
        <v>12</v>
      </c>
    </row>
    <row r="485" spans="1:10" x14ac:dyDescent="0.25">
      <c r="A485">
        <v>1718970</v>
      </c>
      <c r="B485" t="s">
        <v>13</v>
      </c>
      <c r="C485">
        <v>1</v>
      </c>
      <c r="D485" t="s">
        <v>121</v>
      </c>
      <c r="E485" t="s">
        <v>122</v>
      </c>
      <c r="F485" t="s">
        <v>356</v>
      </c>
      <c r="G485" t="s">
        <v>402</v>
      </c>
      <c r="H485">
        <v>32</v>
      </c>
      <c r="I485" t="s">
        <v>4</v>
      </c>
      <c r="J485">
        <v>12</v>
      </c>
    </row>
    <row r="486" spans="1:10" x14ac:dyDescent="0.25">
      <c r="A486">
        <v>1718971</v>
      </c>
      <c r="B486" t="s">
        <v>13</v>
      </c>
      <c r="C486">
        <v>1</v>
      </c>
      <c r="D486" t="s">
        <v>17</v>
      </c>
      <c r="E486" t="s">
        <v>18</v>
      </c>
      <c r="F486" t="s">
        <v>142</v>
      </c>
      <c r="G486" t="s">
        <v>402</v>
      </c>
      <c r="H486">
        <v>21</v>
      </c>
      <c r="I486" t="s">
        <v>4</v>
      </c>
      <c r="J486">
        <v>12</v>
      </c>
    </row>
    <row r="487" spans="1:10" x14ac:dyDescent="0.25">
      <c r="A487">
        <v>1551940</v>
      </c>
      <c r="B487" t="s">
        <v>13</v>
      </c>
      <c r="C487">
        <v>1</v>
      </c>
      <c r="D487" t="s">
        <v>24</v>
      </c>
      <c r="E487" t="s">
        <v>7</v>
      </c>
      <c r="F487" t="s">
        <v>38</v>
      </c>
      <c r="G487" t="s">
        <v>402</v>
      </c>
      <c r="H487">
        <v>29</v>
      </c>
      <c r="I487" t="s">
        <v>4</v>
      </c>
      <c r="J487">
        <v>12</v>
      </c>
    </row>
    <row r="488" spans="1:10" x14ac:dyDescent="0.25">
      <c r="A488">
        <v>1586673</v>
      </c>
      <c r="B488" t="s">
        <v>13</v>
      </c>
      <c r="C488">
        <v>1</v>
      </c>
      <c r="D488" t="s">
        <v>24</v>
      </c>
      <c r="E488" t="s">
        <v>7</v>
      </c>
      <c r="F488" t="s">
        <v>519</v>
      </c>
      <c r="G488" t="s">
        <v>401</v>
      </c>
      <c r="H488">
        <v>28</v>
      </c>
      <c r="I488" t="s">
        <v>4</v>
      </c>
      <c r="J488">
        <v>12</v>
      </c>
    </row>
    <row r="489" spans="1:10" x14ac:dyDescent="0.25">
      <c r="A489">
        <v>1594472</v>
      </c>
      <c r="B489" t="s">
        <v>13</v>
      </c>
      <c r="C489">
        <v>1</v>
      </c>
      <c r="D489" t="s">
        <v>24</v>
      </c>
      <c r="E489" t="s">
        <v>7</v>
      </c>
      <c r="F489" t="s">
        <v>37</v>
      </c>
      <c r="G489" t="s">
        <v>402</v>
      </c>
      <c r="H489">
        <v>25</v>
      </c>
      <c r="I489" t="s">
        <v>9</v>
      </c>
      <c r="J489">
        <v>12</v>
      </c>
    </row>
    <row r="490" spans="1:10" x14ac:dyDescent="0.25">
      <c r="A490">
        <v>1600714</v>
      </c>
      <c r="B490" t="s">
        <v>13</v>
      </c>
      <c r="C490">
        <v>1</v>
      </c>
      <c r="D490" t="s">
        <v>760</v>
      </c>
      <c r="E490" t="s">
        <v>43</v>
      </c>
      <c r="F490" t="s">
        <v>761</v>
      </c>
      <c r="G490" t="s">
        <v>402</v>
      </c>
      <c r="H490">
        <v>29</v>
      </c>
      <c r="I490" t="s">
        <v>4</v>
      </c>
      <c r="J490">
        <v>12</v>
      </c>
    </row>
    <row r="491" spans="1:10" x14ac:dyDescent="0.25">
      <c r="A491">
        <v>1706019</v>
      </c>
      <c r="B491" t="s">
        <v>13</v>
      </c>
      <c r="C491">
        <v>1</v>
      </c>
      <c r="D491" t="s">
        <v>17</v>
      </c>
      <c r="E491" t="s">
        <v>18</v>
      </c>
      <c r="F491" t="s">
        <v>762</v>
      </c>
      <c r="G491" t="s">
        <v>401</v>
      </c>
      <c r="H491">
        <v>28</v>
      </c>
      <c r="I491" t="s">
        <v>4</v>
      </c>
      <c r="J491">
        <v>12</v>
      </c>
    </row>
    <row r="492" spans="1:10" x14ac:dyDescent="0.25">
      <c r="A492">
        <v>1708252</v>
      </c>
      <c r="B492" t="s">
        <v>13</v>
      </c>
      <c r="C492">
        <v>1</v>
      </c>
      <c r="D492" t="s">
        <v>26</v>
      </c>
      <c r="E492" t="s">
        <v>27</v>
      </c>
      <c r="F492" t="s">
        <v>75</v>
      </c>
      <c r="G492" t="s">
        <v>402</v>
      </c>
      <c r="H492">
        <v>29</v>
      </c>
      <c r="I492" t="s">
        <v>4</v>
      </c>
      <c r="J492">
        <v>12</v>
      </c>
    </row>
    <row r="493" spans="1:10" x14ac:dyDescent="0.25">
      <c r="A493">
        <v>1709064</v>
      </c>
      <c r="B493" t="s">
        <v>13</v>
      </c>
      <c r="C493">
        <v>1</v>
      </c>
      <c r="D493" t="s">
        <v>17</v>
      </c>
      <c r="E493" t="s">
        <v>18</v>
      </c>
      <c r="F493" t="s">
        <v>628</v>
      </c>
      <c r="G493" t="s">
        <v>401</v>
      </c>
      <c r="H493">
        <v>24</v>
      </c>
      <c r="I493" t="s">
        <v>9</v>
      </c>
      <c r="J493">
        <v>12</v>
      </c>
    </row>
    <row r="494" spans="1:10" x14ac:dyDescent="0.25">
      <c r="A494">
        <v>1718972</v>
      </c>
      <c r="B494" t="s">
        <v>13</v>
      </c>
      <c r="C494">
        <v>1</v>
      </c>
      <c r="D494" t="s">
        <v>81</v>
      </c>
      <c r="E494" t="s">
        <v>73</v>
      </c>
      <c r="F494" t="s">
        <v>387</v>
      </c>
      <c r="G494" t="s">
        <v>401</v>
      </c>
      <c r="H494">
        <v>29</v>
      </c>
      <c r="I494" t="s">
        <v>4</v>
      </c>
      <c r="J494">
        <v>12</v>
      </c>
    </row>
    <row r="495" spans="1:10" x14ac:dyDescent="0.25">
      <c r="A495">
        <v>1718976</v>
      </c>
      <c r="B495" t="s">
        <v>13</v>
      </c>
      <c r="C495">
        <v>1</v>
      </c>
      <c r="D495" t="s">
        <v>81</v>
      </c>
      <c r="E495" t="s">
        <v>73</v>
      </c>
      <c r="F495" t="s">
        <v>387</v>
      </c>
      <c r="G495" t="s">
        <v>402</v>
      </c>
      <c r="H495">
        <v>20</v>
      </c>
      <c r="I495" t="s">
        <v>4</v>
      </c>
      <c r="J495">
        <v>12</v>
      </c>
    </row>
    <row r="496" spans="1:10" x14ac:dyDescent="0.25">
      <c r="A496">
        <v>1718977</v>
      </c>
      <c r="B496" t="s">
        <v>13</v>
      </c>
      <c r="C496">
        <v>1</v>
      </c>
      <c r="D496" t="s">
        <v>81</v>
      </c>
      <c r="E496" t="s">
        <v>73</v>
      </c>
      <c r="F496" t="s">
        <v>387</v>
      </c>
      <c r="G496" t="s">
        <v>402</v>
      </c>
      <c r="H496">
        <v>25</v>
      </c>
      <c r="I496" t="s">
        <v>4</v>
      </c>
      <c r="J496">
        <v>12</v>
      </c>
    </row>
    <row r="497" spans="1:10" x14ac:dyDescent="0.25">
      <c r="A497">
        <v>1718978</v>
      </c>
      <c r="B497" t="s">
        <v>13</v>
      </c>
      <c r="C497">
        <v>1</v>
      </c>
      <c r="D497" t="s">
        <v>81</v>
      </c>
      <c r="E497" t="s">
        <v>73</v>
      </c>
      <c r="F497" t="s">
        <v>387</v>
      </c>
      <c r="G497" t="s">
        <v>401</v>
      </c>
      <c r="H497">
        <v>25</v>
      </c>
      <c r="I497" t="s">
        <v>4</v>
      </c>
      <c r="J497">
        <v>12</v>
      </c>
    </row>
    <row r="498" spans="1:10" x14ac:dyDescent="0.25">
      <c r="A498">
        <v>1718979</v>
      </c>
      <c r="B498" t="s">
        <v>13</v>
      </c>
      <c r="C498">
        <v>1</v>
      </c>
      <c r="D498" t="s">
        <v>81</v>
      </c>
      <c r="E498" t="s">
        <v>73</v>
      </c>
      <c r="F498" t="s">
        <v>387</v>
      </c>
      <c r="G498" t="s">
        <v>402</v>
      </c>
      <c r="H498">
        <v>23</v>
      </c>
      <c r="I498" t="s">
        <v>4</v>
      </c>
      <c r="J498">
        <v>12</v>
      </c>
    </row>
    <row r="499" spans="1:10" x14ac:dyDescent="0.25">
      <c r="A499">
        <v>1718980</v>
      </c>
      <c r="B499" t="s">
        <v>13</v>
      </c>
      <c r="C499">
        <v>1</v>
      </c>
      <c r="D499" t="s">
        <v>42</v>
      </c>
      <c r="E499" t="s">
        <v>43</v>
      </c>
      <c r="F499" t="s">
        <v>91</v>
      </c>
      <c r="G499" t="s">
        <v>401</v>
      </c>
      <c r="H499">
        <v>36</v>
      </c>
      <c r="I499" t="s">
        <v>4</v>
      </c>
      <c r="J499">
        <v>12</v>
      </c>
    </row>
    <row r="500" spans="1:10" x14ac:dyDescent="0.25">
      <c r="A500">
        <v>1718981</v>
      </c>
      <c r="B500" t="s">
        <v>13</v>
      </c>
      <c r="C500">
        <v>1</v>
      </c>
      <c r="D500" t="s">
        <v>81</v>
      </c>
      <c r="E500" t="s">
        <v>73</v>
      </c>
      <c r="F500" t="s">
        <v>387</v>
      </c>
      <c r="G500" t="s">
        <v>402</v>
      </c>
      <c r="H500">
        <v>24</v>
      </c>
      <c r="I500" t="s">
        <v>4</v>
      </c>
      <c r="J500">
        <v>12</v>
      </c>
    </row>
    <row r="501" spans="1:10" x14ac:dyDescent="0.25">
      <c r="A501">
        <v>1718982</v>
      </c>
      <c r="B501" t="s">
        <v>13</v>
      </c>
      <c r="C501">
        <v>1</v>
      </c>
      <c r="D501" t="s">
        <v>253</v>
      </c>
      <c r="E501" t="s">
        <v>73</v>
      </c>
      <c r="F501" t="s">
        <v>763</v>
      </c>
      <c r="G501" t="s">
        <v>402</v>
      </c>
      <c r="H501">
        <v>24</v>
      </c>
      <c r="I501" t="s">
        <v>4</v>
      </c>
      <c r="J501">
        <v>12</v>
      </c>
    </row>
    <row r="502" spans="1:10" x14ac:dyDescent="0.25">
      <c r="A502">
        <v>1718983</v>
      </c>
      <c r="B502" t="s">
        <v>13</v>
      </c>
      <c r="C502">
        <v>1</v>
      </c>
      <c r="D502" t="s">
        <v>662</v>
      </c>
      <c r="E502" t="s">
        <v>63</v>
      </c>
      <c r="F502" t="s">
        <v>669</v>
      </c>
      <c r="G502" t="s">
        <v>402</v>
      </c>
      <c r="H502">
        <v>45</v>
      </c>
      <c r="I502" t="s">
        <v>4</v>
      </c>
      <c r="J502">
        <v>12</v>
      </c>
    </row>
    <row r="503" spans="1:10" x14ac:dyDescent="0.25">
      <c r="A503">
        <v>1718984</v>
      </c>
      <c r="B503" t="s">
        <v>13</v>
      </c>
      <c r="C503">
        <v>1</v>
      </c>
      <c r="D503" t="s">
        <v>764</v>
      </c>
      <c r="E503" t="s">
        <v>7</v>
      </c>
      <c r="F503" t="s">
        <v>765</v>
      </c>
      <c r="G503" t="s">
        <v>401</v>
      </c>
      <c r="H503">
        <v>29</v>
      </c>
      <c r="I503" t="s">
        <v>4</v>
      </c>
      <c r="J503">
        <v>12</v>
      </c>
    </row>
    <row r="504" spans="1:10" x14ac:dyDescent="0.25">
      <c r="A504">
        <v>1718986</v>
      </c>
      <c r="B504" t="s">
        <v>13</v>
      </c>
      <c r="C504">
        <v>1</v>
      </c>
      <c r="D504" t="s">
        <v>81</v>
      </c>
      <c r="E504" t="s">
        <v>73</v>
      </c>
      <c r="F504" t="s">
        <v>387</v>
      </c>
      <c r="G504" t="s">
        <v>401</v>
      </c>
      <c r="H504">
        <v>28</v>
      </c>
      <c r="I504" t="s">
        <v>4</v>
      </c>
      <c r="J504">
        <v>12</v>
      </c>
    </row>
    <row r="505" spans="1:10" x14ac:dyDescent="0.25">
      <c r="A505">
        <v>1718987</v>
      </c>
      <c r="B505" t="s">
        <v>13</v>
      </c>
      <c r="C505">
        <v>1</v>
      </c>
      <c r="D505" t="s">
        <v>81</v>
      </c>
      <c r="E505" t="s">
        <v>73</v>
      </c>
      <c r="F505" t="s">
        <v>387</v>
      </c>
      <c r="G505" t="s">
        <v>401</v>
      </c>
      <c r="H505">
        <v>32</v>
      </c>
      <c r="I505" t="s">
        <v>4</v>
      </c>
      <c r="J505">
        <v>12</v>
      </c>
    </row>
    <row r="506" spans="1:10" x14ac:dyDescent="0.25">
      <c r="A506">
        <v>1718988</v>
      </c>
      <c r="B506" t="s">
        <v>13</v>
      </c>
      <c r="C506">
        <v>1</v>
      </c>
      <c r="D506" t="s">
        <v>81</v>
      </c>
      <c r="E506" t="s">
        <v>73</v>
      </c>
      <c r="F506" t="s">
        <v>387</v>
      </c>
      <c r="G506" t="s">
        <v>401</v>
      </c>
      <c r="H506">
        <v>29</v>
      </c>
      <c r="I506" t="s">
        <v>4</v>
      </c>
      <c r="J506">
        <v>12</v>
      </c>
    </row>
    <row r="507" spans="1:10" x14ac:dyDescent="0.25">
      <c r="A507">
        <v>1718989</v>
      </c>
      <c r="B507" t="s">
        <v>13</v>
      </c>
      <c r="C507">
        <v>1</v>
      </c>
      <c r="D507" t="s">
        <v>81</v>
      </c>
      <c r="E507" t="s">
        <v>73</v>
      </c>
      <c r="F507" t="s">
        <v>387</v>
      </c>
      <c r="G507" t="s">
        <v>401</v>
      </c>
      <c r="H507">
        <v>29</v>
      </c>
      <c r="I507" t="s">
        <v>4</v>
      </c>
      <c r="J50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C22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2.7109375" bestFit="1" customWidth="1"/>
  </cols>
  <sheetData>
    <row r="3" spans="1:3" x14ac:dyDescent="0.25">
      <c r="A3" s="8" t="s">
        <v>781</v>
      </c>
      <c r="B3" t="s">
        <v>784</v>
      </c>
      <c r="C3" t="s">
        <v>783</v>
      </c>
    </row>
    <row r="4" spans="1:3" x14ac:dyDescent="0.25">
      <c r="A4" s="9">
        <v>21</v>
      </c>
      <c r="B4" s="10">
        <v>14</v>
      </c>
      <c r="C4" s="10">
        <v>4.5041062121843805</v>
      </c>
    </row>
    <row r="5" spans="1:3" x14ac:dyDescent="0.25">
      <c r="A5" s="9">
        <v>22</v>
      </c>
      <c r="B5" s="10">
        <v>12</v>
      </c>
      <c r="C5" s="10">
        <v>3.7758485118504534</v>
      </c>
    </row>
    <row r="6" spans="1:3" x14ac:dyDescent="0.25">
      <c r="A6" s="9">
        <v>23</v>
      </c>
      <c r="B6" s="10">
        <v>27</v>
      </c>
      <c r="C6" s="10">
        <v>8.3071184143400725</v>
      </c>
    </row>
    <row r="7" spans="1:3" x14ac:dyDescent="0.25">
      <c r="A7" s="9">
        <v>24</v>
      </c>
      <c r="B7" s="10">
        <v>27</v>
      </c>
      <c r="C7" s="10">
        <v>8.1209255788018702</v>
      </c>
    </row>
    <row r="8" spans="1:3" x14ac:dyDescent="0.25">
      <c r="A8" s="9">
        <v>25</v>
      </c>
      <c r="B8" s="10">
        <v>2</v>
      </c>
      <c r="C8" s="10">
        <v>0.58793585237647084</v>
      </c>
    </row>
    <row r="9" spans="1:3" x14ac:dyDescent="0.25">
      <c r="A9" s="9">
        <v>26</v>
      </c>
      <c r="B9" s="10">
        <v>22</v>
      </c>
      <c r="C9" s="10">
        <v>6.319535182837094</v>
      </c>
    </row>
    <row r="10" spans="1:3" x14ac:dyDescent="0.25">
      <c r="A10" s="9">
        <v>27</v>
      </c>
      <c r="B10" s="10">
        <v>25</v>
      </c>
      <c r="C10" s="10">
        <v>7.0156932387644293</v>
      </c>
    </row>
    <row r="11" spans="1:3" x14ac:dyDescent="0.25">
      <c r="A11" s="9">
        <v>28</v>
      </c>
      <c r="B11" s="10">
        <v>1</v>
      </c>
      <c r="C11" s="10">
        <v>0.27409786327148167</v>
      </c>
    </row>
    <row r="12" spans="1:3" x14ac:dyDescent="0.25">
      <c r="A12" s="9">
        <v>30</v>
      </c>
      <c r="B12" s="10">
        <v>64</v>
      </c>
      <c r="C12" s="10">
        <v>16.724839500150125</v>
      </c>
    </row>
    <row r="13" spans="1:3" x14ac:dyDescent="0.25">
      <c r="A13" s="9">
        <v>31</v>
      </c>
      <c r="B13" s="10">
        <v>75</v>
      </c>
      <c r="C13" s="10">
        <v>19.13142195736021</v>
      </c>
    </row>
    <row r="14" spans="1:3" x14ac:dyDescent="0.25">
      <c r="A14" s="9">
        <v>33</v>
      </c>
      <c r="B14" s="10">
        <v>33</v>
      </c>
      <c r="C14" s="10">
        <v>8.0157941202475094</v>
      </c>
    </row>
    <row r="15" spans="1:3" x14ac:dyDescent="0.25">
      <c r="A15" s="9">
        <v>34</v>
      </c>
      <c r="B15" s="10">
        <v>28</v>
      </c>
      <c r="C15" s="10">
        <v>6.6349260908925229</v>
      </c>
    </row>
    <row r="16" spans="1:3" x14ac:dyDescent="0.25">
      <c r="A16" s="9">
        <v>36</v>
      </c>
      <c r="B16" s="10">
        <v>59</v>
      </c>
      <c r="C16" s="10">
        <v>13.297571623210883</v>
      </c>
    </row>
    <row r="17" spans="1:3" x14ac:dyDescent="0.25">
      <c r="A17" s="9">
        <v>37</v>
      </c>
      <c r="B17" s="10">
        <v>20</v>
      </c>
      <c r="C17" s="10">
        <v>4.3949103085430901</v>
      </c>
    </row>
    <row r="18" spans="1:3" x14ac:dyDescent="0.25">
      <c r="A18" s="9">
        <v>38</v>
      </c>
      <c r="B18" s="10">
        <v>33</v>
      </c>
      <c r="C18" s="10">
        <v>7.0689452137325279</v>
      </c>
    </row>
    <row r="19" spans="1:3" x14ac:dyDescent="0.25">
      <c r="A19" s="9">
        <v>39</v>
      </c>
      <c r="B19" s="10">
        <v>6</v>
      </c>
      <c r="C19" s="10">
        <v>1.2526651250207179</v>
      </c>
    </row>
    <row r="20" spans="1:3" x14ac:dyDescent="0.25">
      <c r="A20" s="9">
        <v>42</v>
      </c>
      <c r="B20" s="10">
        <v>43</v>
      </c>
      <c r="C20" s="10">
        <v>8.3029084322666975</v>
      </c>
    </row>
    <row r="21" spans="1:3" x14ac:dyDescent="0.25">
      <c r="A21" s="9">
        <v>51</v>
      </c>
      <c r="B21" s="10">
        <v>15</v>
      </c>
      <c r="C21" s="10">
        <v>2.2717566948567107</v>
      </c>
    </row>
    <row r="22" spans="1:3" x14ac:dyDescent="0.25">
      <c r="A22" s="9" t="s">
        <v>782</v>
      </c>
      <c r="B22" s="10">
        <v>506</v>
      </c>
      <c r="C22" s="10">
        <v>126.0009999207073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B7"/>
  <sheetViews>
    <sheetView workbookViewId="0">
      <selection activeCell="B5" sqref="B5"/>
    </sheetView>
  </sheetViews>
  <sheetFormatPr defaultRowHeight="15" x14ac:dyDescent="0.25"/>
  <cols>
    <col min="2" max="2" width="113" customWidth="1"/>
  </cols>
  <sheetData>
    <row r="2" spans="1:2" x14ac:dyDescent="0.25">
      <c r="A2" t="s">
        <v>785</v>
      </c>
    </row>
    <row r="3" spans="1:2" x14ac:dyDescent="0.25">
      <c r="A3" t="s">
        <v>789</v>
      </c>
    </row>
    <row r="4" spans="1:2" x14ac:dyDescent="0.25">
      <c r="A4" t="s">
        <v>786</v>
      </c>
      <c r="B4" t="s">
        <v>787</v>
      </c>
    </row>
    <row r="5" spans="1:2" ht="72.75" customHeight="1" x14ac:dyDescent="0.25">
      <c r="A5" t="s">
        <v>796</v>
      </c>
      <c r="B5" s="3" t="s">
        <v>802</v>
      </c>
    </row>
    <row r="6" spans="1:2" x14ac:dyDescent="0.25">
      <c r="A6" t="s">
        <v>797</v>
      </c>
    </row>
    <row r="7" spans="1:2" ht="75" x14ac:dyDescent="0.25">
      <c r="A7" t="s">
        <v>803</v>
      </c>
      <c r="B7" s="3" t="s">
        <v>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35"/>
  <sheetViews>
    <sheetView workbookViewId="0">
      <selection activeCell="M6" sqref="M6"/>
    </sheetView>
  </sheetViews>
  <sheetFormatPr defaultRowHeight="15" x14ac:dyDescent="0.25"/>
  <cols>
    <col min="12" max="13" width="12" bestFit="1" customWidth="1"/>
  </cols>
  <sheetData>
    <row r="1" spans="1:13" x14ac:dyDescent="0.25">
      <c r="A1" t="s">
        <v>785</v>
      </c>
    </row>
    <row r="2" spans="1:13" x14ac:dyDescent="0.25">
      <c r="A2" t="s">
        <v>789</v>
      </c>
      <c r="L2" t="s">
        <v>773</v>
      </c>
      <c r="M2" s="11">
        <v>1.0000000000000009E-3</v>
      </c>
    </row>
    <row r="3" spans="1:13" x14ac:dyDescent="0.25">
      <c r="A3" t="s">
        <v>786</v>
      </c>
      <c r="B3" t="s">
        <v>787</v>
      </c>
      <c r="L3" t="s">
        <v>774</v>
      </c>
      <c r="M3" s="11">
        <v>2.9999999999999363E-3</v>
      </c>
    </row>
    <row r="5" spans="1:13" x14ac:dyDescent="0.25">
      <c r="A5" t="s">
        <v>403</v>
      </c>
      <c r="B5" t="s">
        <v>413</v>
      </c>
      <c r="C5" t="s">
        <v>788</v>
      </c>
      <c r="E5" t="s">
        <v>790</v>
      </c>
      <c r="F5" t="s">
        <v>791</v>
      </c>
      <c r="G5" t="s">
        <v>792</v>
      </c>
      <c r="H5" t="s">
        <v>793</v>
      </c>
      <c r="L5" t="s">
        <v>794</v>
      </c>
      <c r="M5">
        <f>PRODUCT(J6:J35)</f>
        <v>4.368154055190229E-10</v>
      </c>
    </row>
    <row r="6" spans="1:13" x14ac:dyDescent="0.25">
      <c r="A6">
        <v>23</v>
      </c>
      <c r="C6">
        <f>IF(B6="Y",1,0)</f>
        <v>0</v>
      </c>
      <c r="E6" s="1">
        <f>M$2+M$3*A6</f>
        <v>6.9999999999998536E-2</v>
      </c>
      <c r="F6">
        <f>EXP(E6)</f>
        <v>1.072508181254215</v>
      </c>
      <c r="G6">
        <f>F6/(1+F6)</f>
        <v>0.51749285766638931</v>
      </c>
      <c r="H6">
        <f>POWER(G6,C6)</f>
        <v>1</v>
      </c>
      <c r="I6">
        <f>POWER(1-G6,1-C6)</f>
        <v>0.48250714233361069</v>
      </c>
      <c r="J6">
        <f>H6*I6</f>
        <v>0.48250714233361069</v>
      </c>
      <c r="L6" t="s">
        <v>795</v>
      </c>
      <c r="M6">
        <f>LN(M5)</f>
        <v>-21.551510423074408</v>
      </c>
    </row>
    <row r="7" spans="1:13" x14ac:dyDescent="0.25">
      <c r="A7">
        <v>36</v>
      </c>
      <c r="B7" t="s">
        <v>9</v>
      </c>
      <c r="C7">
        <f t="shared" ref="C7:C35" si="0">IF(B7="Y",1,0)</f>
        <v>1</v>
      </c>
      <c r="E7" s="1">
        <f t="shared" ref="E7:E35" si="1">M$2+M$3*A7</f>
        <v>0.10899999999999771</v>
      </c>
      <c r="F7">
        <f t="shared" ref="F7:F35" si="2">EXP(E7)</f>
        <v>1.1151623503414452</v>
      </c>
      <c r="G7">
        <f t="shared" ref="G7:G35" si="3">F7/(1+F7)</f>
        <v>0.5272230522453405</v>
      </c>
      <c r="H7">
        <f t="shared" ref="H7:H35" si="4">POWER(G7,C7)</f>
        <v>0.5272230522453405</v>
      </c>
      <c r="I7">
        <f t="shared" ref="I7:I35" si="5">POWER(1-G7,1-C7)</f>
        <v>1</v>
      </c>
      <c r="J7">
        <f t="shared" ref="J7:J35" si="6">H7*I7</f>
        <v>0.5272230522453405</v>
      </c>
    </row>
    <row r="8" spans="1:13" x14ac:dyDescent="0.25">
      <c r="A8">
        <v>23</v>
      </c>
      <c r="B8" t="s">
        <v>9</v>
      </c>
      <c r="C8">
        <f t="shared" si="0"/>
        <v>1</v>
      </c>
      <c r="E8" s="1">
        <f t="shared" si="1"/>
        <v>6.9999999999998536E-2</v>
      </c>
      <c r="F8">
        <f t="shared" si="2"/>
        <v>1.072508181254215</v>
      </c>
      <c r="G8">
        <f t="shared" si="3"/>
        <v>0.51749285766638931</v>
      </c>
      <c r="H8">
        <f t="shared" si="4"/>
        <v>0.51749285766638931</v>
      </c>
      <c r="I8">
        <f t="shared" si="5"/>
        <v>1</v>
      </c>
      <c r="J8">
        <f t="shared" si="6"/>
        <v>0.51749285766638931</v>
      </c>
    </row>
    <row r="9" spans="1:13" x14ac:dyDescent="0.25">
      <c r="A9">
        <v>21</v>
      </c>
      <c r="C9">
        <f t="shared" si="0"/>
        <v>0</v>
      </c>
      <c r="E9" s="1">
        <f t="shared" si="1"/>
        <v>6.3999999999998669E-2</v>
      </c>
      <c r="F9">
        <f t="shared" si="2"/>
        <v>1.0660923987615039</v>
      </c>
      <c r="G9">
        <f t="shared" si="3"/>
        <v>0.51599454090270158</v>
      </c>
      <c r="H9">
        <f t="shared" si="4"/>
        <v>1</v>
      </c>
      <c r="I9">
        <f t="shared" si="5"/>
        <v>0.48400545909729842</v>
      </c>
      <c r="J9">
        <f t="shared" si="6"/>
        <v>0.48400545909729842</v>
      </c>
    </row>
    <row r="10" spans="1:13" x14ac:dyDescent="0.25">
      <c r="A10">
        <v>22</v>
      </c>
      <c r="B10" t="s">
        <v>9</v>
      </c>
      <c r="C10">
        <f t="shared" si="0"/>
        <v>1</v>
      </c>
      <c r="E10" s="1">
        <f t="shared" si="1"/>
        <v>6.6999999999998602E-2</v>
      </c>
      <c r="F10">
        <f t="shared" si="2"/>
        <v>1.0692954781745987</v>
      </c>
      <c r="G10">
        <f t="shared" si="3"/>
        <v>0.51674373691564979</v>
      </c>
      <c r="H10">
        <f t="shared" si="4"/>
        <v>0.51674373691564979</v>
      </c>
      <c r="I10">
        <f t="shared" si="5"/>
        <v>1</v>
      </c>
      <c r="J10">
        <f t="shared" si="6"/>
        <v>0.51674373691564979</v>
      </c>
    </row>
    <row r="11" spans="1:13" x14ac:dyDescent="0.25">
      <c r="A11">
        <v>23</v>
      </c>
      <c r="C11">
        <f t="shared" si="0"/>
        <v>0</v>
      </c>
      <c r="E11" s="1">
        <f t="shared" si="1"/>
        <v>6.9999999999998536E-2</v>
      </c>
      <c r="F11">
        <f t="shared" si="2"/>
        <v>1.072508181254215</v>
      </c>
      <c r="G11">
        <f t="shared" si="3"/>
        <v>0.51749285766638931</v>
      </c>
      <c r="H11">
        <f t="shared" si="4"/>
        <v>1</v>
      </c>
      <c r="I11">
        <f t="shared" si="5"/>
        <v>0.48250714233361069</v>
      </c>
      <c r="J11">
        <f t="shared" si="6"/>
        <v>0.48250714233361069</v>
      </c>
    </row>
    <row r="12" spans="1:13" x14ac:dyDescent="0.25">
      <c r="A12">
        <v>24</v>
      </c>
      <c r="C12">
        <f t="shared" si="0"/>
        <v>0</v>
      </c>
      <c r="E12" s="1">
        <f t="shared" si="1"/>
        <v>7.2999999999998469E-2</v>
      </c>
      <c r="F12">
        <f t="shared" si="2"/>
        <v>1.0757305369147019</v>
      </c>
      <c r="G12">
        <f t="shared" si="3"/>
        <v>0.51824189979573776</v>
      </c>
      <c r="H12">
        <f t="shared" si="4"/>
        <v>1</v>
      </c>
      <c r="I12">
        <f t="shared" si="5"/>
        <v>0.48175810020426224</v>
      </c>
      <c r="J12">
        <f t="shared" si="6"/>
        <v>0.48175810020426224</v>
      </c>
    </row>
    <row r="13" spans="1:13" x14ac:dyDescent="0.25">
      <c r="A13">
        <v>24</v>
      </c>
      <c r="C13">
        <f t="shared" si="0"/>
        <v>0</v>
      </c>
      <c r="E13" s="1">
        <f t="shared" si="1"/>
        <v>7.2999999999998469E-2</v>
      </c>
      <c r="F13">
        <f t="shared" si="2"/>
        <v>1.0757305369147019</v>
      </c>
      <c r="G13">
        <f t="shared" si="3"/>
        <v>0.51824189979573776</v>
      </c>
      <c r="H13">
        <f t="shared" si="4"/>
        <v>1</v>
      </c>
      <c r="I13">
        <f t="shared" si="5"/>
        <v>0.48175810020426224</v>
      </c>
      <c r="J13">
        <f t="shared" si="6"/>
        <v>0.48175810020426224</v>
      </c>
    </row>
    <row r="14" spans="1:13" x14ac:dyDescent="0.25">
      <c r="A14">
        <v>23</v>
      </c>
      <c r="C14">
        <f t="shared" si="0"/>
        <v>0</v>
      </c>
      <c r="E14" s="1">
        <f t="shared" si="1"/>
        <v>6.9999999999998536E-2</v>
      </c>
      <c r="F14">
        <f t="shared" si="2"/>
        <v>1.072508181254215</v>
      </c>
      <c r="G14">
        <f t="shared" si="3"/>
        <v>0.51749285766638931</v>
      </c>
      <c r="H14">
        <f t="shared" si="4"/>
        <v>1</v>
      </c>
      <c r="I14">
        <f t="shared" si="5"/>
        <v>0.48250714233361069</v>
      </c>
      <c r="J14">
        <f t="shared" si="6"/>
        <v>0.48250714233361069</v>
      </c>
    </row>
    <row r="15" spans="1:13" x14ac:dyDescent="0.25">
      <c r="A15">
        <v>30</v>
      </c>
      <c r="C15">
        <f t="shared" si="0"/>
        <v>0</v>
      </c>
      <c r="E15" s="1">
        <f t="shared" si="1"/>
        <v>9.0999999999998096E-2</v>
      </c>
      <c r="F15">
        <f t="shared" si="2"/>
        <v>1.0952690052584633</v>
      </c>
      <c r="G15">
        <f t="shared" si="3"/>
        <v>0.52273431359395106</v>
      </c>
      <c r="H15">
        <f t="shared" si="4"/>
        <v>1</v>
      </c>
      <c r="I15">
        <f t="shared" si="5"/>
        <v>0.47726568640604894</v>
      </c>
      <c r="J15">
        <f t="shared" si="6"/>
        <v>0.47726568640604894</v>
      </c>
    </row>
    <row r="16" spans="1:13" x14ac:dyDescent="0.25">
      <c r="A16">
        <v>36</v>
      </c>
      <c r="B16" t="s">
        <v>9</v>
      </c>
      <c r="C16">
        <f t="shared" si="0"/>
        <v>1</v>
      </c>
      <c r="E16" s="1">
        <f t="shared" si="1"/>
        <v>0.10899999999999771</v>
      </c>
      <c r="F16">
        <f t="shared" si="2"/>
        <v>1.1151623503414452</v>
      </c>
      <c r="G16">
        <f t="shared" si="3"/>
        <v>0.5272230522453405</v>
      </c>
      <c r="H16">
        <f t="shared" si="4"/>
        <v>0.5272230522453405</v>
      </c>
      <c r="I16">
        <f t="shared" si="5"/>
        <v>1</v>
      </c>
      <c r="J16">
        <f t="shared" si="6"/>
        <v>0.5272230522453405</v>
      </c>
    </row>
    <row r="17" spans="1:10" x14ac:dyDescent="0.25">
      <c r="A17">
        <v>33</v>
      </c>
      <c r="C17">
        <f t="shared" si="0"/>
        <v>0</v>
      </c>
      <c r="E17" s="1">
        <f t="shared" si="1"/>
        <v>9.9999999999997896E-2</v>
      </c>
      <c r="F17">
        <f t="shared" si="2"/>
        <v>1.1051709180756453</v>
      </c>
      <c r="G17">
        <f t="shared" si="3"/>
        <v>0.52497918747893946</v>
      </c>
      <c r="H17">
        <f t="shared" si="4"/>
        <v>1</v>
      </c>
      <c r="I17">
        <f t="shared" si="5"/>
        <v>0.47502081252106054</v>
      </c>
      <c r="J17">
        <f t="shared" si="6"/>
        <v>0.47502081252106054</v>
      </c>
    </row>
    <row r="18" spans="1:10" x14ac:dyDescent="0.25">
      <c r="A18">
        <v>37</v>
      </c>
      <c r="C18">
        <f t="shared" si="0"/>
        <v>0</v>
      </c>
      <c r="E18" s="1">
        <f t="shared" si="1"/>
        <v>0.11199999999999764</v>
      </c>
      <c r="F18">
        <f t="shared" si="2"/>
        <v>1.1185128606450425</v>
      </c>
      <c r="G18">
        <f t="shared" si="3"/>
        <v>0.52797076733557291</v>
      </c>
      <c r="H18">
        <f t="shared" si="4"/>
        <v>1</v>
      </c>
      <c r="I18">
        <f t="shared" si="5"/>
        <v>0.47202923266442709</v>
      </c>
      <c r="J18">
        <f t="shared" si="6"/>
        <v>0.47202923266442709</v>
      </c>
    </row>
    <row r="19" spans="1:10" x14ac:dyDescent="0.25">
      <c r="A19">
        <v>36</v>
      </c>
      <c r="C19">
        <f t="shared" si="0"/>
        <v>0</v>
      </c>
      <c r="E19" s="1">
        <f t="shared" si="1"/>
        <v>0.10899999999999771</v>
      </c>
      <c r="F19">
        <f t="shared" si="2"/>
        <v>1.1151623503414452</v>
      </c>
      <c r="G19">
        <f t="shared" si="3"/>
        <v>0.5272230522453405</v>
      </c>
      <c r="H19">
        <f t="shared" si="4"/>
        <v>1</v>
      </c>
      <c r="I19">
        <f t="shared" si="5"/>
        <v>0.4727769477546595</v>
      </c>
      <c r="J19">
        <f t="shared" si="6"/>
        <v>0.4727769477546595</v>
      </c>
    </row>
    <row r="20" spans="1:10" x14ac:dyDescent="0.25">
      <c r="A20">
        <v>26</v>
      </c>
      <c r="C20">
        <f t="shared" si="0"/>
        <v>0</v>
      </c>
      <c r="E20" s="1">
        <f t="shared" si="1"/>
        <v>7.8999999999998349E-2</v>
      </c>
      <c r="F20">
        <f t="shared" si="2"/>
        <v>1.082204322070313</v>
      </c>
      <c r="G20">
        <f t="shared" si="3"/>
        <v>0.5197397347606546</v>
      </c>
      <c r="H20">
        <f t="shared" si="4"/>
        <v>1</v>
      </c>
      <c r="I20">
        <f t="shared" si="5"/>
        <v>0.4802602652393454</v>
      </c>
      <c r="J20">
        <f t="shared" si="6"/>
        <v>0.4802602652393454</v>
      </c>
    </row>
    <row r="21" spans="1:10" x14ac:dyDescent="0.25">
      <c r="A21">
        <v>24</v>
      </c>
      <c r="C21">
        <f t="shared" si="0"/>
        <v>0</v>
      </c>
      <c r="E21" s="1">
        <f t="shared" si="1"/>
        <v>7.2999999999998469E-2</v>
      </c>
      <c r="F21">
        <f t="shared" si="2"/>
        <v>1.0757305369147019</v>
      </c>
      <c r="G21">
        <f t="shared" si="3"/>
        <v>0.51824189979573776</v>
      </c>
      <c r="H21">
        <f t="shared" si="4"/>
        <v>1</v>
      </c>
      <c r="I21">
        <f t="shared" si="5"/>
        <v>0.48175810020426224</v>
      </c>
      <c r="J21">
        <f t="shared" si="6"/>
        <v>0.48175810020426224</v>
      </c>
    </row>
    <row r="22" spans="1:10" x14ac:dyDescent="0.25">
      <c r="A22">
        <v>30</v>
      </c>
      <c r="C22">
        <f t="shared" si="0"/>
        <v>0</v>
      </c>
      <c r="E22" s="1">
        <f t="shared" si="1"/>
        <v>9.0999999999998096E-2</v>
      </c>
      <c r="F22">
        <f t="shared" si="2"/>
        <v>1.0952690052584633</v>
      </c>
      <c r="G22">
        <f t="shared" si="3"/>
        <v>0.52273431359395106</v>
      </c>
      <c r="H22">
        <f t="shared" si="4"/>
        <v>1</v>
      </c>
      <c r="I22">
        <f t="shared" si="5"/>
        <v>0.47726568640604894</v>
      </c>
      <c r="J22">
        <f t="shared" si="6"/>
        <v>0.47726568640604894</v>
      </c>
    </row>
    <row r="23" spans="1:10" x14ac:dyDescent="0.25">
      <c r="A23">
        <v>31</v>
      </c>
      <c r="C23">
        <f t="shared" si="0"/>
        <v>0</v>
      </c>
      <c r="E23" s="1">
        <f t="shared" si="1"/>
        <v>9.399999999999803E-2</v>
      </c>
      <c r="F23">
        <f t="shared" si="2"/>
        <v>1.0985597459171716</v>
      </c>
      <c r="G23">
        <f t="shared" si="3"/>
        <v>0.52348271144267478</v>
      </c>
      <c r="H23">
        <f t="shared" si="4"/>
        <v>1</v>
      </c>
      <c r="I23">
        <f t="shared" si="5"/>
        <v>0.47651728855732522</v>
      </c>
      <c r="J23">
        <f t="shared" si="6"/>
        <v>0.47651728855732522</v>
      </c>
    </row>
    <row r="24" spans="1:10" x14ac:dyDescent="0.25">
      <c r="A24">
        <v>31</v>
      </c>
      <c r="B24" t="s">
        <v>9</v>
      </c>
      <c r="C24">
        <f t="shared" si="0"/>
        <v>1</v>
      </c>
      <c r="E24" s="1">
        <f t="shared" si="1"/>
        <v>9.399999999999803E-2</v>
      </c>
      <c r="F24">
        <f t="shared" si="2"/>
        <v>1.0985597459171716</v>
      </c>
      <c r="G24">
        <f t="shared" si="3"/>
        <v>0.52348271144267478</v>
      </c>
      <c r="H24">
        <f t="shared" si="4"/>
        <v>0.52348271144267478</v>
      </c>
      <c r="I24">
        <f t="shared" si="5"/>
        <v>1</v>
      </c>
      <c r="J24">
        <f t="shared" si="6"/>
        <v>0.52348271144267478</v>
      </c>
    </row>
    <row r="25" spans="1:10" x14ac:dyDescent="0.25">
      <c r="A25">
        <v>34</v>
      </c>
      <c r="C25">
        <f t="shared" si="0"/>
        <v>0</v>
      </c>
      <c r="E25" s="1">
        <f t="shared" si="1"/>
        <v>0.10299999999999783</v>
      </c>
      <c r="F25">
        <f t="shared" si="2"/>
        <v>1.1084914090760047</v>
      </c>
      <c r="G25">
        <f t="shared" si="3"/>
        <v>0.52572725897980965</v>
      </c>
      <c r="H25">
        <f t="shared" si="4"/>
        <v>1</v>
      </c>
      <c r="I25">
        <f t="shared" si="5"/>
        <v>0.47427274102019035</v>
      </c>
      <c r="J25">
        <f t="shared" si="6"/>
        <v>0.47427274102019035</v>
      </c>
    </row>
    <row r="26" spans="1:10" x14ac:dyDescent="0.25">
      <c r="A26">
        <v>31</v>
      </c>
      <c r="B26" t="s">
        <v>9</v>
      </c>
      <c r="C26">
        <f t="shared" si="0"/>
        <v>1</v>
      </c>
      <c r="E26" s="1">
        <f t="shared" si="1"/>
        <v>9.399999999999803E-2</v>
      </c>
      <c r="F26">
        <f t="shared" si="2"/>
        <v>1.0985597459171716</v>
      </c>
      <c r="G26">
        <f t="shared" si="3"/>
        <v>0.52348271144267478</v>
      </c>
      <c r="H26">
        <f t="shared" si="4"/>
        <v>0.52348271144267478</v>
      </c>
      <c r="I26">
        <f t="shared" si="5"/>
        <v>1</v>
      </c>
      <c r="J26">
        <f t="shared" si="6"/>
        <v>0.52348271144267478</v>
      </c>
    </row>
    <row r="27" spans="1:10" x14ac:dyDescent="0.25">
      <c r="A27">
        <v>30</v>
      </c>
      <c r="C27">
        <f t="shared" si="0"/>
        <v>0</v>
      </c>
      <c r="E27" s="1">
        <f t="shared" si="1"/>
        <v>9.0999999999998096E-2</v>
      </c>
      <c r="F27">
        <f t="shared" si="2"/>
        <v>1.0952690052584633</v>
      </c>
      <c r="G27">
        <f t="shared" si="3"/>
        <v>0.52273431359395106</v>
      </c>
      <c r="H27">
        <f t="shared" si="4"/>
        <v>1</v>
      </c>
      <c r="I27">
        <f t="shared" si="5"/>
        <v>0.47726568640604894</v>
      </c>
      <c r="J27">
        <f t="shared" si="6"/>
        <v>0.47726568640604894</v>
      </c>
    </row>
    <row r="28" spans="1:10" x14ac:dyDescent="0.25">
      <c r="A28">
        <v>42</v>
      </c>
      <c r="B28" t="s">
        <v>9</v>
      </c>
      <c r="C28">
        <f t="shared" si="0"/>
        <v>1</v>
      </c>
      <c r="E28" s="1">
        <f t="shared" si="1"/>
        <v>0.12699999999999734</v>
      </c>
      <c r="F28">
        <f t="shared" si="2"/>
        <v>1.1354170177814835</v>
      </c>
      <c r="G28">
        <f t="shared" si="3"/>
        <v>0.53170739407194823</v>
      </c>
      <c r="H28">
        <f t="shared" si="4"/>
        <v>0.53170739407194823</v>
      </c>
      <c r="I28">
        <f t="shared" si="5"/>
        <v>1</v>
      </c>
      <c r="J28">
        <f t="shared" si="6"/>
        <v>0.53170739407194823</v>
      </c>
    </row>
    <row r="29" spans="1:10" x14ac:dyDescent="0.25">
      <c r="A29">
        <v>31</v>
      </c>
      <c r="C29">
        <f t="shared" si="0"/>
        <v>0</v>
      </c>
      <c r="E29" s="1">
        <f t="shared" si="1"/>
        <v>9.399999999999803E-2</v>
      </c>
      <c r="F29">
        <f t="shared" si="2"/>
        <v>1.0985597459171716</v>
      </c>
      <c r="G29">
        <f t="shared" si="3"/>
        <v>0.52348271144267478</v>
      </c>
      <c r="H29">
        <f t="shared" si="4"/>
        <v>1</v>
      </c>
      <c r="I29">
        <f t="shared" si="5"/>
        <v>0.47651728855732522</v>
      </c>
      <c r="J29">
        <f t="shared" si="6"/>
        <v>0.47651728855732522</v>
      </c>
    </row>
    <row r="30" spans="1:10" x14ac:dyDescent="0.25">
      <c r="A30">
        <v>30</v>
      </c>
      <c r="C30">
        <f t="shared" si="0"/>
        <v>0</v>
      </c>
      <c r="E30" s="1">
        <f t="shared" si="1"/>
        <v>9.0999999999998096E-2</v>
      </c>
      <c r="F30">
        <f t="shared" si="2"/>
        <v>1.0952690052584633</v>
      </c>
      <c r="G30">
        <f t="shared" si="3"/>
        <v>0.52273431359395106</v>
      </c>
      <c r="H30">
        <f t="shared" si="4"/>
        <v>1</v>
      </c>
      <c r="I30">
        <f t="shared" si="5"/>
        <v>0.47726568640604894</v>
      </c>
      <c r="J30">
        <f t="shared" si="6"/>
        <v>0.47726568640604894</v>
      </c>
    </row>
    <row r="31" spans="1:10" x14ac:dyDescent="0.25">
      <c r="A31">
        <v>36</v>
      </c>
      <c r="C31">
        <f t="shared" si="0"/>
        <v>0</v>
      </c>
      <c r="E31" s="1">
        <f t="shared" si="1"/>
        <v>0.10899999999999771</v>
      </c>
      <c r="F31">
        <f t="shared" si="2"/>
        <v>1.1151623503414452</v>
      </c>
      <c r="G31">
        <f t="shared" si="3"/>
        <v>0.5272230522453405</v>
      </c>
      <c r="H31">
        <f t="shared" si="4"/>
        <v>1</v>
      </c>
      <c r="I31">
        <f t="shared" si="5"/>
        <v>0.4727769477546595</v>
      </c>
      <c r="J31">
        <f t="shared" si="6"/>
        <v>0.4727769477546595</v>
      </c>
    </row>
    <row r="32" spans="1:10" x14ac:dyDescent="0.25">
      <c r="A32">
        <v>38</v>
      </c>
      <c r="C32">
        <f t="shared" si="0"/>
        <v>0</v>
      </c>
      <c r="E32" s="1">
        <f t="shared" si="1"/>
        <v>0.11499999999999758</v>
      </c>
      <c r="F32">
        <f t="shared" si="2"/>
        <v>1.1218734375719357</v>
      </c>
      <c r="G32">
        <f t="shared" si="3"/>
        <v>0.52871835695143898</v>
      </c>
      <c r="H32">
        <f t="shared" si="4"/>
        <v>1</v>
      </c>
      <c r="I32">
        <f t="shared" si="5"/>
        <v>0.47128164304856102</v>
      </c>
      <c r="J32">
        <f t="shared" si="6"/>
        <v>0.47128164304856102</v>
      </c>
    </row>
    <row r="33" spans="1:10" x14ac:dyDescent="0.25">
      <c r="A33">
        <v>42</v>
      </c>
      <c r="C33">
        <f t="shared" si="0"/>
        <v>0</v>
      </c>
      <c r="E33" s="1">
        <f t="shared" si="1"/>
        <v>0.12699999999999734</v>
      </c>
      <c r="F33">
        <f t="shared" si="2"/>
        <v>1.1354170177814835</v>
      </c>
      <c r="G33">
        <f t="shared" si="3"/>
        <v>0.53170739407194823</v>
      </c>
      <c r="H33">
        <f t="shared" si="4"/>
        <v>1</v>
      </c>
      <c r="I33">
        <f t="shared" si="5"/>
        <v>0.46829260592805177</v>
      </c>
      <c r="J33">
        <f t="shared" si="6"/>
        <v>0.46829260592805177</v>
      </c>
    </row>
    <row r="34" spans="1:10" x14ac:dyDescent="0.25">
      <c r="A34">
        <v>34</v>
      </c>
      <c r="C34">
        <f t="shared" si="0"/>
        <v>0</v>
      </c>
      <c r="E34" s="1">
        <f t="shared" si="1"/>
        <v>0.10299999999999783</v>
      </c>
      <c r="F34">
        <f t="shared" si="2"/>
        <v>1.1084914090760047</v>
      </c>
      <c r="G34">
        <f t="shared" si="3"/>
        <v>0.52572725897980965</v>
      </c>
      <c r="H34">
        <f t="shared" si="4"/>
        <v>1</v>
      </c>
      <c r="I34">
        <f t="shared" si="5"/>
        <v>0.47427274102019035</v>
      </c>
      <c r="J34">
        <f t="shared" si="6"/>
        <v>0.47427274102019035</v>
      </c>
    </row>
    <row r="35" spans="1:10" x14ac:dyDescent="0.25">
      <c r="A35">
        <v>38</v>
      </c>
      <c r="C35">
        <f t="shared" si="0"/>
        <v>0</v>
      </c>
      <c r="E35" s="1">
        <f t="shared" si="1"/>
        <v>0.11499999999999758</v>
      </c>
      <c r="F35">
        <f t="shared" si="2"/>
        <v>1.1218734375719357</v>
      </c>
      <c r="G35">
        <f t="shared" si="3"/>
        <v>0.52871835695143898</v>
      </c>
      <c r="H35">
        <f t="shared" si="4"/>
        <v>1</v>
      </c>
      <c r="I35">
        <f t="shared" si="5"/>
        <v>0.47128164304856102</v>
      </c>
      <c r="J35">
        <f t="shared" si="6"/>
        <v>0.47128164304856102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510"/>
  <sheetViews>
    <sheetView topLeftCell="A488" workbookViewId="0">
      <selection sqref="A1:K27"/>
    </sheetView>
  </sheetViews>
  <sheetFormatPr defaultRowHeight="15" x14ac:dyDescent="0.25"/>
  <cols>
    <col min="1" max="1" width="7.85546875" customWidth="1"/>
    <col min="2" max="2" width="7" customWidth="1"/>
    <col min="3" max="3" width="6.5703125" customWidth="1"/>
    <col min="4" max="4" width="8.5703125" customWidth="1"/>
    <col min="5" max="5" width="8.28515625" customWidth="1"/>
    <col min="6" max="6" width="8.140625" customWidth="1"/>
    <col min="7" max="7" width="8.5703125" customWidth="1"/>
    <col min="8" max="8" width="8.42578125" customWidth="1"/>
    <col min="9" max="9" width="8.5703125" customWidth="1"/>
    <col min="10" max="10" width="8.7109375" customWidth="1"/>
  </cols>
  <sheetData>
    <row r="1" spans="1:11" x14ac:dyDescent="0.25">
      <c r="A1" s="13" t="s">
        <v>773</v>
      </c>
      <c r="B1" s="13">
        <v>1E-3</v>
      </c>
    </row>
    <row r="2" spans="1:11" x14ac:dyDescent="0.25">
      <c r="A2" s="13" t="s">
        <v>774</v>
      </c>
      <c r="B2" s="13">
        <v>3.0000000000000001E-3</v>
      </c>
    </row>
    <row r="3" spans="1:11" x14ac:dyDescent="0.25">
      <c r="A3" s="5" t="s">
        <v>403</v>
      </c>
      <c r="B3" s="5" t="s">
        <v>404</v>
      </c>
      <c r="C3" s="5" t="s">
        <v>775</v>
      </c>
      <c r="D3" s="5" t="s">
        <v>779</v>
      </c>
      <c r="E3" s="5" t="s">
        <v>780</v>
      </c>
      <c r="F3" s="5" t="s">
        <v>799</v>
      </c>
      <c r="G3" s="5" t="s">
        <v>800</v>
      </c>
      <c r="H3" s="5" t="s">
        <v>801</v>
      </c>
      <c r="I3" s="5" t="s">
        <v>798</v>
      </c>
      <c r="J3" s="14" t="s">
        <v>805</v>
      </c>
      <c r="K3" s="15" t="s">
        <v>807</v>
      </c>
    </row>
    <row r="4" spans="1:11" x14ac:dyDescent="0.25">
      <c r="A4" s="5">
        <v>23</v>
      </c>
      <c r="B4" s="5">
        <v>0</v>
      </c>
      <c r="C4" s="5">
        <f>$B$1+$B$2*A4</f>
        <v>7.0000000000000007E-2</v>
      </c>
      <c r="D4" s="5">
        <f>EXP(C4)</f>
        <v>1.0725081812542165</v>
      </c>
      <c r="E4" s="5">
        <f>D4/(1+D4)</f>
        <v>0.51749285766638975</v>
      </c>
      <c r="F4" s="5">
        <f>POWER(E4,B4)</f>
        <v>1</v>
      </c>
      <c r="G4" s="5">
        <f>POWER(1-E4,1-B4)</f>
        <v>0.48250714233361025</v>
      </c>
      <c r="H4" s="5">
        <f>F4*G4</f>
        <v>0.48250714233361025</v>
      </c>
      <c r="I4" s="5">
        <v>0.46411471986238978</v>
      </c>
      <c r="J4" s="14">
        <f>H4*I4</f>
        <v>0.22393866719576574</v>
      </c>
      <c r="K4" s="15">
        <f>E4</f>
        <v>0.51749285766638975</v>
      </c>
    </row>
    <row r="5" spans="1:11" x14ac:dyDescent="0.25">
      <c r="A5" s="5">
        <v>31</v>
      </c>
      <c r="B5" s="5">
        <v>0</v>
      </c>
      <c r="C5" s="5">
        <f t="shared" ref="C5:C68" si="0">$B$1+$B$2*A5</f>
        <v>9.4E-2</v>
      </c>
      <c r="D5" s="5">
        <f t="shared" ref="D5:D68" si="1">EXP(C5)</f>
        <v>1.0985597459171736</v>
      </c>
      <c r="E5" s="5">
        <f t="shared" ref="E5:E68" si="2">D5/(1+D5)</f>
        <v>0.52348271144267522</v>
      </c>
      <c r="F5" s="5">
        <f t="shared" ref="F5:F68" si="3">POWER(E5,B5)</f>
        <v>1</v>
      </c>
      <c r="G5" s="5">
        <f t="shared" ref="G5:G68" si="4">POWER(1-E5,1-B5)</f>
        <v>0.47651728855732478</v>
      </c>
      <c r="H5" s="5">
        <f t="shared" ref="H5:H68" si="5">F5*G5</f>
        <v>0.47651728855732478</v>
      </c>
      <c r="I5" s="5">
        <v>0.46485500504956007</v>
      </c>
      <c r="J5" s="14">
        <f t="shared" ref="J5:J68" si="6">H5*I5</f>
        <v>0.22151144657851787</v>
      </c>
      <c r="K5" s="15">
        <f t="shared" ref="K5:K68" si="7">E5</f>
        <v>0.52348271144267522</v>
      </c>
    </row>
    <row r="6" spans="1:11" x14ac:dyDescent="0.25">
      <c r="A6" s="5">
        <v>21</v>
      </c>
      <c r="B6" s="5">
        <v>1</v>
      </c>
      <c r="C6" s="5">
        <f t="shared" si="0"/>
        <v>6.4000000000000001E-2</v>
      </c>
      <c r="D6" s="5">
        <f t="shared" si="1"/>
        <v>1.0660923987615052</v>
      </c>
      <c r="E6" s="5">
        <f t="shared" si="2"/>
        <v>0.51599454090270203</v>
      </c>
      <c r="F6" s="5">
        <f t="shared" si="3"/>
        <v>0.51599454090270203</v>
      </c>
      <c r="G6" s="5">
        <f t="shared" si="4"/>
        <v>1</v>
      </c>
      <c r="H6" s="5">
        <f t="shared" si="5"/>
        <v>0.51599454090270203</v>
      </c>
      <c r="I6" s="5">
        <v>0.14744998973185944</v>
      </c>
      <c r="J6" s="14">
        <f t="shared" si="6"/>
        <v>7.6083389757798936E-2</v>
      </c>
      <c r="K6" s="15">
        <f t="shared" si="7"/>
        <v>0.51599454090270203</v>
      </c>
    </row>
    <row r="7" spans="1:11" x14ac:dyDescent="0.25">
      <c r="A7" s="5">
        <v>37</v>
      </c>
      <c r="B7" s="5">
        <v>0</v>
      </c>
      <c r="C7" s="5">
        <f t="shared" si="0"/>
        <v>0.112</v>
      </c>
      <c r="D7" s="5">
        <f t="shared" si="1"/>
        <v>1.1185128606450452</v>
      </c>
      <c r="E7" s="5">
        <f t="shared" si="2"/>
        <v>0.52797076733557347</v>
      </c>
      <c r="F7" s="5">
        <f t="shared" si="3"/>
        <v>1</v>
      </c>
      <c r="G7" s="5">
        <f t="shared" si="4"/>
        <v>0.47202923266442653</v>
      </c>
      <c r="H7" s="5">
        <f t="shared" si="5"/>
        <v>0.47202923266442653</v>
      </c>
      <c r="I7" s="5">
        <v>0.26575215119359707</v>
      </c>
      <c r="J7" s="14">
        <f t="shared" si="6"/>
        <v>0.12544278400683428</v>
      </c>
      <c r="K7" s="15">
        <f t="shared" si="7"/>
        <v>0.52797076733557347</v>
      </c>
    </row>
    <row r="8" spans="1:11" x14ac:dyDescent="0.25">
      <c r="A8" s="5">
        <v>38</v>
      </c>
      <c r="B8" s="5">
        <v>1</v>
      </c>
      <c r="C8" s="5">
        <f t="shared" si="0"/>
        <v>0.115</v>
      </c>
      <c r="D8" s="5">
        <f t="shared" si="1"/>
        <v>1.1218734375719384</v>
      </c>
      <c r="E8" s="5">
        <f t="shared" si="2"/>
        <v>0.52871835695143954</v>
      </c>
      <c r="F8" s="5">
        <f t="shared" si="3"/>
        <v>0.52871835695143954</v>
      </c>
      <c r="G8" s="5">
        <f t="shared" si="4"/>
        <v>1</v>
      </c>
      <c r="H8" s="5">
        <f t="shared" si="5"/>
        <v>0.52871835695143954</v>
      </c>
      <c r="I8" s="5">
        <v>0.47914409035275241</v>
      </c>
      <c r="J8" s="14">
        <f t="shared" si="6"/>
        <v>0.25333227619429932</v>
      </c>
      <c r="K8" s="15">
        <f t="shared" si="7"/>
        <v>0.52871835695143954</v>
      </c>
    </row>
    <row r="9" spans="1:11" x14ac:dyDescent="0.25">
      <c r="A9" s="5">
        <v>21</v>
      </c>
      <c r="B9" s="5">
        <v>0</v>
      </c>
      <c r="C9" s="5">
        <f t="shared" si="0"/>
        <v>6.4000000000000001E-2</v>
      </c>
      <c r="D9" s="5">
        <f t="shared" si="1"/>
        <v>1.0660923987615052</v>
      </c>
      <c r="E9" s="5">
        <f t="shared" si="2"/>
        <v>0.51599454090270203</v>
      </c>
      <c r="F9" s="5">
        <f t="shared" si="3"/>
        <v>1</v>
      </c>
      <c r="G9" s="5">
        <f t="shared" si="4"/>
        <v>0.48400545909729797</v>
      </c>
      <c r="H9" s="5">
        <f t="shared" si="5"/>
        <v>0.48400545909729797</v>
      </c>
      <c r="I9" s="5">
        <v>0.39828139032447063</v>
      </c>
      <c r="J9" s="14">
        <f t="shared" si="6"/>
        <v>0.19277036717390553</v>
      </c>
      <c r="K9" s="15">
        <f t="shared" si="7"/>
        <v>0.51599454090270203</v>
      </c>
    </row>
    <row r="10" spans="1:11" x14ac:dyDescent="0.25">
      <c r="A10" s="5">
        <v>30</v>
      </c>
      <c r="B10" s="5">
        <v>0</v>
      </c>
      <c r="C10" s="5">
        <f t="shared" si="0"/>
        <v>9.0999999999999998E-2</v>
      </c>
      <c r="D10" s="5">
        <f t="shared" si="1"/>
        <v>1.0952690052584655</v>
      </c>
      <c r="E10" s="5">
        <f t="shared" si="2"/>
        <v>0.52273431359395139</v>
      </c>
      <c r="F10" s="5">
        <f t="shared" si="3"/>
        <v>1</v>
      </c>
      <c r="G10" s="5">
        <f t="shared" si="4"/>
        <v>0.47726568640604861</v>
      </c>
      <c r="H10" s="5">
        <f t="shared" si="5"/>
        <v>0.47726568640604861</v>
      </c>
      <c r="I10" s="5">
        <v>0.49016068368367005</v>
      </c>
      <c r="J10" s="14">
        <f t="shared" si="6"/>
        <v>0.23393687514754485</v>
      </c>
      <c r="K10" s="15">
        <f t="shared" si="7"/>
        <v>0.52273431359395139</v>
      </c>
    </row>
    <row r="11" spans="1:11" x14ac:dyDescent="0.25">
      <c r="A11" s="5">
        <v>21</v>
      </c>
      <c r="B11" s="5">
        <v>0</v>
      </c>
      <c r="C11" s="5">
        <f t="shared" si="0"/>
        <v>6.4000000000000001E-2</v>
      </c>
      <c r="D11" s="5">
        <f t="shared" si="1"/>
        <v>1.0660923987615052</v>
      </c>
      <c r="E11" s="5">
        <f t="shared" si="2"/>
        <v>0.51599454090270203</v>
      </c>
      <c r="F11" s="5">
        <f t="shared" si="3"/>
        <v>1</v>
      </c>
      <c r="G11" s="5">
        <f t="shared" si="4"/>
        <v>0.48400545909729797</v>
      </c>
      <c r="H11" s="5">
        <f t="shared" si="5"/>
        <v>0.48400545909729797</v>
      </c>
      <c r="I11" s="5">
        <v>0.38586348196829751</v>
      </c>
      <c r="J11" s="14">
        <f t="shared" si="6"/>
        <v>0.18676003173894778</v>
      </c>
      <c r="K11" s="15">
        <f t="shared" si="7"/>
        <v>0.51599454090270203</v>
      </c>
    </row>
    <row r="12" spans="1:11" x14ac:dyDescent="0.25">
      <c r="A12" s="5">
        <v>38</v>
      </c>
      <c r="B12" s="5">
        <v>0</v>
      </c>
      <c r="C12" s="5">
        <f t="shared" si="0"/>
        <v>0.115</v>
      </c>
      <c r="D12" s="5">
        <f t="shared" si="1"/>
        <v>1.1218734375719384</v>
      </c>
      <c r="E12" s="5">
        <f t="shared" si="2"/>
        <v>0.52871835695143954</v>
      </c>
      <c r="F12" s="5">
        <f t="shared" si="3"/>
        <v>1</v>
      </c>
      <c r="G12" s="5">
        <f t="shared" si="4"/>
        <v>0.47128164304856046</v>
      </c>
      <c r="H12" s="5">
        <f t="shared" si="5"/>
        <v>0.47128164304856046</v>
      </c>
      <c r="I12" s="5">
        <v>-5.1439892094115924E-2</v>
      </c>
      <c r="J12" s="14">
        <f t="shared" si="6"/>
        <v>-2.4242676864355609E-2</v>
      </c>
      <c r="K12" s="15">
        <f t="shared" si="7"/>
        <v>0.52871835695143954</v>
      </c>
    </row>
    <row r="13" spans="1:11" x14ac:dyDescent="0.25">
      <c r="A13" s="5">
        <v>21</v>
      </c>
      <c r="B13" s="5">
        <v>1</v>
      </c>
      <c r="C13" s="5">
        <f t="shared" si="0"/>
        <v>6.4000000000000001E-2</v>
      </c>
      <c r="D13" s="5">
        <f t="shared" si="1"/>
        <v>1.0660923987615052</v>
      </c>
      <c r="E13" s="5">
        <f t="shared" si="2"/>
        <v>0.51599454090270203</v>
      </c>
      <c r="F13" s="5">
        <f t="shared" si="3"/>
        <v>0.51599454090270203</v>
      </c>
      <c r="G13" s="5">
        <f t="shared" si="4"/>
        <v>1</v>
      </c>
      <c r="H13" s="5">
        <f t="shared" si="5"/>
        <v>0.51599454090270203</v>
      </c>
      <c r="I13" s="5">
        <v>0.39351956647593495</v>
      </c>
      <c r="J13" s="14">
        <f t="shared" si="6"/>
        <v>0.20305394803998039</v>
      </c>
      <c r="K13" s="15">
        <f t="shared" si="7"/>
        <v>0.51599454090270203</v>
      </c>
    </row>
    <row r="14" spans="1:11" x14ac:dyDescent="0.25">
      <c r="A14" s="5">
        <v>37</v>
      </c>
      <c r="B14" s="5">
        <v>1</v>
      </c>
      <c r="C14" s="5">
        <f t="shared" si="0"/>
        <v>0.112</v>
      </c>
      <c r="D14" s="5">
        <f t="shared" si="1"/>
        <v>1.1185128606450452</v>
      </c>
      <c r="E14" s="5">
        <f t="shared" si="2"/>
        <v>0.52797076733557347</v>
      </c>
      <c r="F14" s="5">
        <f t="shared" si="3"/>
        <v>0.52797076733557347</v>
      </c>
      <c r="G14" s="5">
        <f t="shared" si="4"/>
        <v>1</v>
      </c>
      <c r="H14" s="5">
        <f t="shared" si="5"/>
        <v>0.52797076733557347</v>
      </c>
      <c r="I14" s="5">
        <v>0.39649924543675541</v>
      </c>
      <c r="J14" s="14">
        <f t="shared" si="6"/>
        <v>0.20934001086121962</v>
      </c>
      <c r="K14" s="15">
        <f t="shared" si="7"/>
        <v>0.52797076733557347</v>
      </c>
    </row>
    <row r="15" spans="1:11" x14ac:dyDescent="0.25">
      <c r="A15" s="5">
        <v>36</v>
      </c>
      <c r="B15" s="5">
        <v>1</v>
      </c>
      <c r="C15" s="5">
        <f t="shared" si="0"/>
        <v>0.109</v>
      </c>
      <c r="D15" s="5">
        <f t="shared" si="1"/>
        <v>1.1151623503414478</v>
      </c>
      <c r="E15" s="5">
        <f t="shared" si="2"/>
        <v>0.52722305224534116</v>
      </c>
      <c r="F15" s="5">
        <f t="shared" si="3"/>
        <v>0.52722305224534116</v>
      </c>
      <c r="G15" s="5">
        <f t="shared" si="4"/>
        <v>1</v>
      </c>
      <c r="H15" s="5">
        <f t="shared" si="5"/>
        <v>0.52722305224534116</v>
      </c>
      <c r="I15" s="5">
        <v>0.62973042359469855</v>
      </c>
      <c r="J15" s="14">
        <f t="shared" si="6"/>
        <v>0.33200839601934856</v>
      </c>
      <c r="K15" s="15">
        <f t="shared" si="7"/>
        <v>0.52722305224534116</v>
      </c>
    </row>
    <row r="16" spans="1:11" x14ac:dyDescent="0.25">
      <c r="A16" s="5">
        <v>23</v>
      </c>
      <c r="B16" s="5">
        <v>1</v>
      </c>
      <c r="C16" s="5">
        <f t="shared" si="0"/>
        <v>7.0000000000000007E-2</v>
      </c>
      <c r="D16" s="5">
        <f t="shared" si="1"/>
        <v>1.0725081812542165</v>
      </c>
      <c r="E16" s="5">
        <f t="shared" si="2"/>
        <v>0.51749285766638975</v>
      </c>
      <c r="F16" s="5">
        <f t="shared" si="3"/>
        <v>0.51749285766638975</v>
      </c>
      <c r="G16" s="5">
        <f t="shared" si="4"/>
        <v>1</v>
      </c>
      <c r="H16" s="5">
        <f t="shared" si="5"/>
        <v>0.51749285766638975</v>
      </c>
      <c r="I16" s="5">
        <v>0.31338746597293998</v>
      </c>
      <c r="J16" s="14">
        <f t="shared" si="6"/>
        <v>0.16217577532316518</v>
      </c>
      <c r="K16" s="15">
        <f t="shared" si="7"/>
        <v>0.51749285766638975</v>
      </c>
    </row>
    <row r="17" spans="1:11" x14ac:dyDescent="0.25">
      <c r="A17" s="5">
        <v>24</v>
      </c>
      <c r="B17" s="5">
        <v>0</v>
      </c>
      <c r="C17" s="5">
        <f t="shared" si="0"/>
        <v>7.3000000000000009E-2</v>
      </c>
      <c r="D17" s="5">
        <f t="shared" si="1"/>
        <v>1.0757305369147034</v>
      </c>
      <c r="E17" s="5">
        <f t="shared" si="2"/>
        <v>0.51824189979573809</v>
      </c>
      <c r="F17" s="5">
        <f t="shared" si="3"/>
        <v>1</v>
      </c>
      <c r="G17" s="5">
        <f t="shared" si="4"/>
        <v>0.48175810020426191</v>
      </c>
      <c r="H17" s="5">
        <f t="shared" si="5"/>
        <v>0.48175810020426191</v>
      </c>
      <c r="I17" s="5">
        <v>6.4776782567413649E-2</v>
      </c>
      <c r="J17" s="14">
        <f t="shared" si="6"/>
        <v>3.1206739707021751E-2</v>
      </c>
      <c r="K17" s="15">
        <f t="shared" si="7"/>
        <v>0.51824189979573809</v>
      </c>
    </row>
    <row r="18" spans="1:11" x14ac:dyDescent="0.25">
      <c r="A18" s="5">
        <v>23</v>
      </c>
      <c r="B18" s="5">
        <v>1</v>
      </c>
      <c r="C18" s="5">
        <f t="shared" si="0"/>
        <v>7.0000000000000007E-2</v>
      </c>
      <c r="D18" s="5">
        <f t="shared" si="1"/>
        <v>1.0725081812542165</v>
      </c>
      <c r="E18" s="5">
        <f t="shared" si="2"/>
        <v>0.51749285766638975</v>
      </c>
      <c r="F18" s="5">
        <f t="shared" si="3"/>
        <v>0.51749285766638975</v>
      </c>
      <c r="G18" s="5">
        <f t="shared" si="4"/>
        <v>1</v>
      </c>
      <c r="H18" s="5">
        <f t="shared" si="5"/>
        <v>0.51749285766638975</v>
      </c>
      <c r="I18" s="5">
        <v>0.99561644025429274</v>
      </c>
      <c r="J18" s="14">
        <f t="shared" si="6"/>
        <v>0.5152243968068323</v>
      </c>
      <c r="K18" s="15">
        <f t="shared" si="7"/>
        <v>0.51749285766638975</v>
      </c>
    </row>
    <row r="19" spans="1:11" x14ac:dyDescent="0.25">
      <c r="A19" s="5">
        <v>36</v>
      </c>
      <c r="B19" s="5">
        <v>0</v>
      </c>
      <c r="C19" s="5">
        <f t="shared" si="0"/>
        <v>0.109</v>
      </c>
      <c r="D19" s="5">
        <f t="shared" si="1"/>
        <v>1.1151623503414478</v>
      </c>
      <c r="E19" s="5">
        <f t="shared" si="2"/>
        <v>0.52722305224534116</v>
      </c>
      <c r="F19" s="5">
        <f t="shared" si="3"/>
        <v>1</v>
      </c>
      <c r="G19" s="5">
        <f t="shared" si="4"/>
        <v>0.47277694775465884</v>
      </c>
      <c r="H19" s="5">
        <f t="shared" si="5"/>
        <v>0.47277694775465884</v>
      </c>
      <c r="I19" s="5">
        <v>0.12113338332430523</v>
      </c>
      <c r="J19" s="14">
        <f t="shared" si="6"/>
        <v>5.7269071239260116E-2</v>
      </c>
      <c r="K19" s="15">
        <f t="shared" si="7"/>
        <v>0.52722305224534116</v>
      </c>
    </row>
    <row r="20" spans="1:11" x14ac:dyDescent="0.25">
      <c r="A20" s="5">
        <v>24</v>
      </c>
      <c r="B20" s="5">
        <v>0</v>
      </c>
      <c r="C20" s="5">
        <f t="shared" si="0"/>
        <v>7.3000000000000009E-2</v>
      </c>
      <c r="D20" s="5">
        <f t="shared" si="1"/>
        <v>1.0757305369147034</v>
      </c>
      <c r="E20" s="5">
        <f t="shared" si="2"/>
        <v>0.51824189979573809</v>
      </c>
      <c r="F20" s="5">
        <f t="shared" si="3"/>
        <v>1</v>
      </c>
      <c r="G20" s="5">
        <f t="shared" si="4"/>
        <v>0.48175810020426191</v>
      </c>
      <c r="H20" s="5">
        <f t="shared" si="5"/>
        <v>0.48175810020426191</v>
      </c>
      <c r="I20" s="5">
        <v>0.7293778287861743</v>
      </c>
      <c r="J20" s="14">
        <f t="shared" si="6"/>
        <v>0.35138367712713675</v>
      </c>
      <c r="K20" s="15">
        <f t="shared" si="7"/>
        <v>0.51824189979573809</v>
      </c>
    </row>
    <row r="21" spans="1:11" x14ac:dyDescent="0.25">
      <c r="A21" s="5">
        <v>21</v>
      </c>
      <c r="B21" s="5">
        <v>1</v>
      </c>
      <c r="C21" s="5">
        <f t="shared" si="0"/>
        <v>6.4000000000000001E-2</v>
      </c>
      <c r="D21" s="5">
        <f t="shared" si="1"/>
        <v>1.0660923987615052</v>
      </c>
      <c r="E21" s="5">
        <f t="shared" si="2"/>
        <v>0.51599454090270203</v>
      </c>
      <c r="F21" s="5">
        <f t="shared" si="3"/>
        <v>0.51599454090270203</v>
      </c>
      <c r="G21" s="5">
        <f t="shared" si="4"/>
        <v>1</v>
      </c>
      <c r="H21" s="5">
        <f t="shared" si="5"/>
        <v>0.51599454090270203</v>
      </c>
      <c r="I21" s="5">
        <v>0.33120067847642237</v>
      </c>
      <c r="J21" s="14">
        <f t="shared" si="6"/>
        <v>0.17089774203710498</v>
      </c>
      <c r="K21" s="15">
        <f t="shared" si="7"/>
        <v>0.51599454090270203</v>
      </c>
    </row>
    <row r="22" spans="1:11" x14ac:dyDescent="0.25">
      <c r="A22" s="5">
        <v>22</v>
      </c>
      <c r="B22" s="5">
        <v>0</v>
      </c>
      <c r="C22" s="5">
        <f t="shared" si="0"/>
        <v>6.7000000000000004E-2</v>
      </c>
      <c r="D22" s="5">
        <f t="shared" si="1"/>
        <v>1.0692954781746002</v>
      </c>
      <c r="E22" s="5">
        <f t="shared" si="2"/>
        <v>0.51674373691565023</v>
      </c>
      <c r="F22" s="5">
        <f t="shared" si="3"/>
        <v>1</v>
      </c>
      <c r="G22" s="5">
        <f t="shared" si="4"/>
        <v>0.48325626308434977</v>
      </c>
      <c r="H22" s="5">
        <f t="shared" si="5"/>
        <v>0.48325626308434977</v>
      </c>
      <c r="I22" s="5">
        <v>0.16673573924181451</v>
      </c>
      <c r="J22" s="14">
        <f t="shared" si="6"/>
        <v>8.0576090268605849E-2</v>
      </c>
      <c r="K22" s="15">
        <f t="shared" si="7"/>
        <v>0.51674373691565023</v>
      </c>
    </row>
    <row r="23" spans="1:11" x14ac:dyDescent="0.25">
      <c r="A23" s="5">
        <v>23</v>
      </c>
      <c r="B23" s="5">
        <v>1</v>
      </c>
      <c r="C23" s="5">
        <f t="shared" si="0"/>
        <v>7.0000000000000007E-2</v>
      </c>
      <c r="D23" s="5">
        <f t="shared" si="1"/>
        <v>1.0725081812542165</v>
      </c>
      <c r="E23" s="5">
        <f t="shared" si="2"/>
        <v>0.51749285766638975</v>
      </c>
      <c r="F23" s="5">
        <f t="shared" si="3"/>
        <v>0.51749285766638975</v>
      </c>
      <c r="G23" s="5">
        <f t="shared" si="4"/>
        <v>1</v>
      </c>
      <c r="H23" s="5">
        <f t="shared" si="5"/>
        <v>0.51749285766638975</v>
      </c>
      <c r="I23" s="5">
        <v>-9.8764622823716286E-2</v>
      </c>
      <c r="J23" s="14">
        <f t="shared" si="6"/>
        <v>-5.1109986901388078E-2</v>
      </c>
      <c r="K23" s="15">
        <f t="shared" si="7"/>
        <v>0.51749285766638975</v>
      </c>
    </row>
    <row r="24" spans="1:11" x14ac:dyDescent="0.25">
      <c r="A24" s="5">
        <v>24</v>
      </c>
      <c r="B24" s="5">
        <v>0</v>
      </c>
      <c r="C24" s="5">
        <f t="shared" si="0"/>
        <v>7.3000000000000009E-2</v>
      </c>
      <c r="D24" s="5">
        <f t="shared" si="1"/>
        <v>1.0757305369147034</v>
      </c>
      <c r="E24" s="5">
        <f t="shared" si="2"/>
        <v>0.51824189979573809</v>
      </c>
      <c r="F24" s="5">
        <f t="shared" si="3"/>
        <v>1</v>
      </c>
      <c r="G24" s="5">
        <f t="shared" si="4"/>
        <v>0.48175810020426191</v>
      </c>
      <c r="H24" s="5">
        <f t="shared" si="5"/>
        <v>0.48175810020426191</v>
      </c>
      <c r="I24" s="5">
        <v>0.41316786879629241</v>
      </c>
      <c r="J24" s="14">
        <f t="shared" si="6"/>
        <v>0.19904696753674558</v>
      </c>
      <c r="K24" s="15">
        <f t="shared" si="7"/>
        <v>0.51824189979573809</v>
      </c>
    </row>
    <row r="25" spans="1:11" x14ac:dyDescent="0.25">
      <c r="A25" s="5">
        <v>23</v>
      </c>
      <c r="B25" s="5">
        <v>1</v>
      </c>
      <c r="C25" s="5">
        <f t="shared" si="0"/>
        <v>7.0000000000000007E-2</v>
      </c>
      <c r="D25" s="5">
        <f t="shared" si="1"/>
        <v>1.0725081812542165</v>
      </c>
      <c r="E25" s="5">
        <f t="shared" si="2"/>
        <v>0.51749285766638975</v>
      </c>
      <c r="F25" s="5">
        <f t="shared" si="3"/>
        <v>0.51749285766638975</v>
      </c>
      <c r="G25" s="5">
        <f t="shared" si="4"/>
        <v>1</v>
      </c>
      <c r="H25" s="5">
        <f t="shared" si="5"/>
        <v>0.51749285766638975</v>
      </c>
      <c r="I25" s="5">
        <v>0.24607638098273946</v>
      </c>
      <c r="J25" s="14">
        <f t="shared" si="6"/>
        <v>0.1273427695989611</v>
      </c>
      <c r="K25" s="15">
        <f t="shared" si="7"/>
        <v>0.51749285766638975</v>
      </c>
    </row>
    <row r="26" spans="1:11" x14ac:dyDescent="0.25">
      <c r="A26" s="5">
        <v>23</v>
      </c>
      <c r="B26" s="5">
        <v>1</v>
      </c>
      <c r="C26" s="5">
        <f t="shared" si="0"/>
        <v>7.0000000000000007E-2</v>
      </c>
      <c r="D26" s="5">
        <f t="shared" si="1"/>
        <v>1.0725081812542165</v>
      </c>
      <c r="E26" s="5">
        <f t="shared" si="2"/>
        <v>0.51749285766638975</v>
      </c>
      <c r="F26" s="5">
        <f t="shared" si="3"/>
        <v>0.51749285766638975</v>
      </c>
      <c r="G26" s="5">
        <f t="shared" si="4"/>
        <v>1</v>
      </c>
      <c r="H26" s="5">
        <f t="shared" si="5"/>
        <v>0.51749285766638975</v>
      </c>
      <c r="I26" s="5">
        <v>-0.10421050270245463</v>
      </c>
      <c r="J26" s="14">
        <f t="shared" si="6"/>
        <v>-5.3928190842344279E-2</v>
      </c>
      <c r="K26" s="15">
        <f t="shared" si="7"/>
        <v>0.51749285766638975</v>
      </c>
    </row>
    <row r="27" spans="1:11" x14ac:dyDescent="0.25">
      <c r="A27" s="5">
        <v>24</v>
      </c>
      <c r="B27" s="5">
        <v>1</v>
      </c>
      <c r="C27" s="5">
        <f t="shared" si="0"/>
        <v>7.3000000000000009E-2</v>
      </c>
      <c r="D27" s="5">
        <f t="shared" si="1"/>
        <v>1.0757305369147034</v>
      </c>
      <c r="E27" s="5">
        <f t="shared" si="2"/>
        <v>0.51824189979573809</v>
      </c>
      <c r="F27" s="5">
        <f t="shared" si="3"/>
        <v>0.51824189979573809</v>
      </c>
      <c r="G27" s="5">
        <f t="shared" si="4"/>
        <v>1</v>
      </c>
      <c r="H27" s="5">
        <f t="shared" si="5"/>
        <v>0.51824189979573809</v>
      </c>
      <c r="I27" s="5">
        <v>3.548608493526767E-2</v>
      </c>
      <c r="J27" s="14">
        <f t="shared" si="6"/>
        <v>1.8390376073166039E-2</v>
      </c>
      <c r="K27" s="15">
        <f t="shared" si="7"/>
        <v>0.51824189979573809</v>
      </c>
    </row>
    <row r="28" spans="1:11" x14ac:dyDescent="0.25">
      <c r="A28" s="5">
        <v>36</v>
      </c>
      <c r="B28" s="5">
        <v>1</v>
      </c>
      <c r="C28" s="5">
        <f t="shared" si="0"/>
        <v>0.109</v>
      </c>
      <c r="D28" s="5">
        <f t="shared" si="1"/>
        <v>1.1151623503414478</v>
      </c>
      <c r="E28" s="5">
        <f t="shared" si="2"/>
        <v>0.52722305224534116</v>
      </c>
      <c r="F28" s="5">
        <f t="shared" si="3"/>
        <v>0.52722305224534116</v>
      </c>
      <c r="G28" s="5">
        <f t="shared" si="4"/>
        <v>1</v>
      </c>
      <c r="H28" s="5">
        <f t="shared" si="5"/>
        <v>0.52722305224534116</v>
      </c>
      <c r="I28" s="5">
        <v>0.16740151183066648</v>
      </c>
      <c r="J28" s="14">
        <f t="shared" si="6"/>
        <v>8.8257936017848565E-2</v>
      </c>
      <c r="K28" s="15">
        <f t="shared" si="7"/>
        <v>0.52722305224534116</v>
      </c>
    </row>
    <row r="29" spans="1:11" x14ac:dyDescent="0.25">
      <c r="A29" s="5">
        <v>38</v>
      </c>
      <c r="B29" s="5">
        <v>0</v>
      </c>
      <c r="C29" s="5">
        <f t="shared" si="0"/>
        <v>0.115</v>
      </c>
      <c r="D29" s="5">
        <f t="shared" si="1"/>
        <v>1.1218734375719384</v>
      </c>
      <c r="E29" s="5">
        <f t="shared" si="2"/>
        <v>0.52871835695143954</v>
      </c>
      <c r="F29" s="5">
        <f t="shared" si="3"/>
        <v>1</v>
      </c>
      <c r="G29" s="5">
        <f t="shared" si="4"/>
        <v>0.47128164304856046</v>
      </c>
      <c r="H29" s="5">
        <f t="shared" si="5"/>
        <v>0.47128164304856046</v>
      </c>
      <c r="I29" s="5">
        <v>0.33521616093087114</v>
      </c>
      <c r="J29" s="14">
        <f t="shared" si="6"/>
        <v>0.15798122309993162</v>
      </c>
      <c r="K29" s="15">
        <f t="shared" si="7"/>
        <v>0.52871835695143954</v>
      </c>
    </row>
    <row r="30" spans="1:11" x14ac:dyDescent="0.25">
      <c r="A30" s="5">
        <v>36</v>
      </c>
      <c r="B30" s="5">
        <v>0</v>
      </c>
      <c r="C30" s="5">
        <f t="shared" si="0"/>
        <v>0.109</v>
      </c>
      <c r="D30" s="5">
        <f t="shared" si="1"/>
        <v>1.1151623503414478</v>
      </c>
      <c r="E30" s="5">
        <f t="shared" si="2"/>
        <v>0.52722305224534116</v>
      </c>
      <c r="F30" s="5">
        <f t="shared" si="3"/>
        <v>1</v>
      </c>
      <c r="G30" s="5">
        <f t="shared" si="4"/>
        <v>0.47277694775465884</v>
      </c>
      <c r="H30" s="5">
        <f t="shared" si="5"/>
        <v>0.47277694775465884</v>
      </c>
      <c r="I30" s="5">
        <v>0.2576446298501423</v>
      </c>
      <c r="J30" s="14">
        <f t="shared" si="6"/>
        <v>0.12180844170592914</v>
      </c>
      <c r="K30" s="15">
        <f t="shared" si="7"/>
        <v>0.52722305224534116</v>
      </c>
    </row>
    <row r="31" spans="1:11" x14ac:dyDescent="0.25">
      <c r="A31" s="5">
        <v>38</v>
      </c>
      <c r="B31" s="5">
        <v>0</v>
      </c>
      <c r="C31" s="5">
        <f t="shared" si="0"/>
        <v>0.115</v>
      </c>
      <c r="D31" s="5">
        <f t="shared" si="1"/>
        <v>1.1218734375719384</v>
      </c>
      <c r="E31" s="5">
        <f t="shared" si="2"/>
        <v>0.52871835695143954</v>
      </c>
      <c r="F31" s="5">
        <f t="shared" si="3"/>
        <v>1</v>
      </c>
      <c r="G31" s="5">
        <f t="shared" si="4"/>
        <v>0.47128164304856046</v>
      </c>
      <c r="H31" s="5">
        <f t="shared" si="5"/>
        <v>0.47128164304856046</v>
      </c>
      <c r="I31" s="5">
        <v>0.16260706986399631</v>
      </c>
      <c r="J31" s="14">
        <f t="shared" si="6"/>
        <v>7.6633727056816245E-2</v>
      </c>
      <c r="K31" s="15">
        <f t="shared" si="7"/>
        <v>0.52871835695143954</v>
      </c>
    </row>
    <row r="32" spans="1:11" x14ac:dyDescent="0.25">
      <c r="A32" s="5">
        <v>24</v>
      </c>
      <c r="B32" s="5">
        <v>0</v>
      </c>
      <c r="C32" s="5">
        <f t="shared" si="0"/>
        <v>7.3000000000000009E-2</v>
      </c>
      <c r="D32" s="5">
        <f t="shared" si="1"/>
        <v>1.0757305369147034</v>
      </c>
      <c r="E32" s="5">
        <f t="shared" si="2"/>
        <v>0.51824189979573809</v>
      </c>
      <c r="F32" s="5">
        <f t="shared" si="3"/>
        <v>1</v>
      </c>
      <c r="G32" s="5">
        <f t="shared" si="4"/>
        <v>0.48175810020426191</v>
      </c>
      <c r="H32" s="5">
        <f t="shared" si="5"/>
        <v>0.48175810020426191</v>
      </c>
      <c r="I32" s="5">
        <v>0.60609916036326938</v>
      </c>
      <c r="J32" s="14">
        <f t="shared" si="6"/>
        <v>0.29199318003200692</v>
      </c>
      <c r="K32" s="15">
        <f t="shared" si="7"/>
        <v>0.51824189979573809</v>
      </c>
    </row>
    <row r="33" spans="1:11" x14ac:dyDescent="0.25">
      <c r="A33" s="5">
        <v>37</v>
      </c>
      <c r="B33" s="5">
        <v>1</v>
      </c>
      <c r="C33" s="5">
        <f t="shared" si="0"/>
        <v>0.112</v>
      </c>
      <c r="D33" s="5">
        <f t="shared" si="1"/>
        <v>1.1185128606450452</v>
      </c>
      <c r="E33" s="5">
        <f t="shared" si="2"/>
        <v>0.52797076733557347</v>
      </c>
      <c r="F33" s="5">
        <f t="shared" si="3"/>
        <v>0.52797076733557347</v>
      </c>
      <c r="G33" s="5">
        <f t="shared" si="4"/>
        <v>1</v>
      </c>
      <c r="H33" s="5">
        <f t="shared" si="5"/>
        <v>0.52797076733557347</v>
      </c>
      <c r="I33" s="5">
        <v>0.24804993232286834</v>
      </c>
      <c r="J33" s="14">
        <f t="shared" si="6"/>
        <v>0.13096311310604186</v>
      </c>
      <c r="K33" s="15">
        <f t="shared" si="7"/>
        <v>0.52797076733557347</v>
      </c>
    </row>
    <row r="34" spans="1:11" x14ac:dyDescent="0.25">
      <c r="A34" s="5">
        <v>21</v>
      </c>
      <c r="B34" s="5">
        <v>0</v>
      </c>
      <c r="C34" s="5">
        <f t="shared" si="0"/>
        <v>6.4000000000000001E-2</v>
      </c>
      <c r="D34" s="5">
        <f t="shared" si="1"/>
        <v>1.0660923987615052</v>
      </c>
      <c r="E34" s="5">
        <f t="shared" si="2"/>
        <v>0.51599454090270203</v>
      </c>
      <c r="F34" s="5">
        <f t="shared" si="3"/>
        <v>1</v>
      </c>
      <c r="G34" s="5">
        <f t="shared" si="4"/>
        <v>0.48400545909729797</v>
      </c>
      <c r="H34" s="5">
        <f t="shared" si="5"/>
        <v>0.48400545909729797</v>
      </c>
      <c r="I34" s="5">
        <v>0.3811344013808971</v>
      </c>
      <c r="J34" s="14">
        <f t="shared" si="6"/>
        <v>0.18447113091813494</v>
      </c>
      <c r="K34" s="15">
        <f t="shared" si="7"/>
        <v>0.51599454090270203</v>
      </c>
    </row>
    <row r="35" spans="1:11" x14ac:dyDescent="0.25">
      <c r="A35" s="5">
        <v>36</v>
      </c>
      <c r="B35" s="5">
        <v>1</v>
      </c>
      <c r="C35" s="5">
        <f t="shared" si="0"/>
        <v>0.109</v>
      </c>
      <c r="D35" s="5">
        <f t="shared" si="1"/>
        <v>1.1151623503414478</v>
      </c>
      <c r="E35" s="5">
        <f t="shared" si="2"/>
        <v>0.52722305224534116</v>
      </c>
      <c r="F35" s="5">
        <f t="shared" si="3"/>
        <v>0.52722305224534116</v>
      </c>
      <c r="G35" s="5">
        <f t="shared" si="4"/>
        <v>1</v>
      </c>
      <c r="H35" s="5">
        <f t="shared" si="5"/>
        <v>0.52722305224534116</v>
      </c>
      <c r="I35" s="5">
        <v>0.27565030919266825</v>
      </c>
      <c r="J35" s="14">
        <f t="shared" si="6"/>
        <v>0.14532919736493058</v>
      </c>
      <c r="K35" s="15">
        <f t="shared" si="7"/>
        <v>0.52722305224534116</v>
      </c>
    </row>
    <row r="36" spans="1:11" x14ac:dyDescent="0.25">
      <c r="A36" s="5">
        <v>21</v>
      </c>
      <c r="B36" s="5">
        <v>1</v>
      </c>
      <c r="C36" s="5">
        <f t="shared" si="0"/>
        <v>6.4000000000000001E-2</v>
      </c>
      <c r="D36" s="5">
        <f t="shared" si="1"/>
        <v>1.0660923987615052</v>
      </c>
      <c r="E36" s="5">
        <f t="shared" si="2"/>
        <v>0.51599454090270203</v>
      </c>
      <c r="F36" s="5">
        <f t="shared" si="3"/>
        <v>0.51599454090270203</v>
      </c>
      <c r="G36" s="5">
        <f t="shared" si="4"/>
        <v>1</v>
      </c>
      <c r="H36" s="5">
        <f t="shared" si="5"/>
        <v>0.51599454090270203</v>
      </c>
      <c r="I36" s="5">
        <v>0.17840210445009422</v>
      </c>
      <c r="J36" s="14">
        <f t="shared" si="6"/>
        <v>9.2054511981802256E-2</v>
      </c>
      <c r="K36" s="15">
        <f t="shared" si="7"/>
        <v>0.51599454090270203</v>
      </c>
    </row>
    <row r="37" spans="1:11" x14ac:dyDescent="0.25">
      <c r="A37" s="5">
        <v>21</v>
      </c>
      <c r="B37" s="5">
        <v>0</v>
      </c>
      <c r="C37" s="5">
        <f t="shared" si="0"/>
        <v>6.4000000000000001E-2</v>
      </c>
      <c r="D37" s="5">
        <f t="shared" si="1"/>
        <v>1.0660923987615052</v>
      </c>
      <c r="E37" s="5">
        <f t="shared" si="2"/>
        <v>0.51599454090270203</v>
      </c>
      <c r="F37" s="5">
        <f t="shared" si="3"/>
        <v>1</v>
      </c>
      <c r="G37" s="5">
        <f t="shared" si="4"/>
        <v>0.48400545909729797</v>
      </c>
      <c r="H37" s="5">
        <f t="shared" si="5"/>
        <v>0.48400545909729797</v>
      </c>
      <c r="I37" s="5">
        <v>0.23753280188504652</v>
      </c>
      <c r="J37" s="14">
        <f t="shared" si="6"/>
        <v>0.11496717282703947</v>
      </c>
      <c r="K37" s="15">
        <f t="shared" si="7"/>
        <v>0.51599454090270203</v>
      </c>
    </row>
    <row r="38" spans="1:11" x14ac:dyDescent="0.25">
      <c r="A38" s="5">
        <v>30</v>
      </c>
      <c r="B38" s="5">
        <v>1</v>
      </c>
      <c r="C38" s="5">
        <f t="shared" si="0"/>
        <v>9.0999999999999998E-2</v>
      </c>
      <c r="D38" s="5">
        <f t="shared" si="1"/>
        <v>1.0952690052584655</v>
      </c>
      <c r="E38" s="5">
        <f t="shared" si="2"/>
        <v>0.52273431359395139</v>
      </c>
      <c r="F38" s="5">
        <f t="shared" si="3"/>
        <v>0.52273431359395139</v>
      </c>
      <c r="G38" s="5">
        <f t="shared" si="4"/>
        <v>1</v>
      </c>
      <c r="H38" s="5">
        <f t="shared" si="5"/>
        <v>0.52273431359395139</v>
      </c>
      <c r="I38" s="5">
        <v>0.34203196437013367</v>
      </c>
      <c r="J38" s="14">
        <f t="shared" si="6"/>
        <v>0.17879184412221266</v>
      </c>
      <c r="K38" s="15">
        <f t="shared" si="7"/>
        <v>0.52273431359395139</v>
      </c>
    </row>
    <row r="39" spans="1:11" x14ac:dyDescent="0.25">
      <c r="A39" s="5">
        <v>24</v>
      </c>
      <c r="B39" s="5">
        <v>0</v>
      </c>
      <c r="C39" s="5">
        <f t="shared" si="0"/>
        <v>7.3000000000000009E-2</v>
      </c>
      <c r="D39" s="5">
        <f t="shared" si="1"/>
        <v>1.0757305369147034</v>
      </c>
      <c r="E39" s="5">
        <f t="shared" si="2"/>
        <v>0.51824189979573809</v>
      </c>
      <c r="F39" s="5">
        <f t="shared" si="3"/>
        <v>1</v>
      </c>
      <c r="G39" s="5">
        <f t="shared" si="4"/>
        <v>0.48175810020426191</v>
      </c>
      <c r="H39" s="5">
        <f t="shared" si="5"/>
        <v>0.48175810020426191</v>
      </c>
      <c r="I39" s="5">
        <v>0.4026841878710995</v>
      </c>
      <c r="J39" s="14">
        <f t="shared" si="6"/>
        <v>0.19399636933107697</v>
      </c>
      <c r="K39" s="15">
        <f t="shared" si="7"/>
        <v>0.51824189979573809</v>
      </c>
    </row>
    <row r="40" spans="1:11" x14ac:dyDescent="0.25">
      <c r="A40" s="5">
        <v>24</v>
      </c>
      <c r="B40" s="5">
        <v>1</v>
      </c>
      <c r="C40" s="5">
        <f t="shared" si="0"/>
        <v>7.3000000000000009E-2</v>
      </c>
      <c r="D40" s="5">
        <f t="shared" si="1"/>
        <v>1.0757305369147034</v>
      </c>
      <c r="E40" s="5">
        <f t="shared" si="2"/>
        <v>0.51824189979573809</v>
      </c>
      <c r="F40" s="5">
        <f t="shared" si="3"/>
        <v>0.51824189979573809</v>
      </c>
      <c r="G40" s="5">
        <f t="shared" si="4"/>
        <v>1</v>
      </c>
      <c r="H40" s="5">
        <f t="shared" si="5"/>
        <v>0.51824189979573809</v>
      </c>
      <c r="I40" s="5">
        <v>7.915477866629414E-2</v>
      </c>
      <c r="J40" s="14">
        <f t="shared" si="6"/>
        <v>4.1021322873931433E-2</v>
      </c>
      <c r="K40" s="15">
        <f t="shared" si="7"/>
        <v>0.51824189979573809</v>
      </c>
    </row>
    <row r="41" spans="1:11" x14ac:dyDescent="0.25">
      <c r="A41" s="5">
        <v>23</v>
      </c>
      <c r="B41" s="5">
        <v>0</v>
      </c>
      <c r="C41" s="5">
        <f t="shared" si="0"/>
        <v>7.0000000000000007E-2</v>
      </c>
      <c r="D41" s="5">
        <f t="shared" si="1"/>
        <v>1.0725081812542165</v>
      </c>
      <c r="E41" s="5">
        <f t="shared" si="2"/>
        <v>0.51749285766638975</v>
      </c>
      <c r="F41" s="5">
        <f t="shared" si="3"/>
        <v>1</v>
      </c>
      <c r="G41" s="5">
        <f t="shared" si="4"/>
        <v>0.48250714233361025</v>
      </c>
      <c r="H41" s="5">
        <f t="shared" si="5"/>
        <v>0.48250714233361025</v>
      </c>
      <c r="I41" s="5">
        <v>0.12217914779213118</v>
      </c>
      <c r="J41" s="14">
        <f t="shared" si="6"/>
        <v>5.8952311453937041E-2</v>
      </c>
      <c r="K41" s="15">
        <f t="shared" si="7"/>
        <v>0.51749285766638975</v>
      </c>
    </row>
    <row r="42" spans="1:11" x14ac:dyDescent="0.25">
      <c r="A42" s="5">
        <v>24</v>
      </c>
      <c r="B42" s="5">
        <v>1</v>
      </c>
      <c r="C42" s="5">
        <f t="shared" si="0"/>
        <v>7.3000000000000009E-2</v>
      </c>
      <c r="D42" s="5">
        <f t="shared" si="1"/>
        <v>1.0757305369147034</v>
      </c>
      <c r="E42" s="5">
        <f t="shared" si="2"/>
        <v>0.51824189979573809</v>
      </c>
      <c r="F42" s="5">
        <f t="shared" si="3"/>
        <v>0.51824189979573809</v>
      </c>
      <c r="G42" s="5">
        <f t="shared" si="4"/>
        <v>1</v>
      </c>
      <c r="H42" s="5">
        <f t="shared" si="5"/>
        <v>0.51824189979573809</v>
      </c>
      <c r="I42" s="5">
        <v>7.3869276282856805E-2</v>
      </c>
      <c r="J42" s="14">
        <f t="shared" si="6"/>
        <v>3.8282154077363968E-2</v>
      </c>
      <c r="K42" s="15">
        <f t="shared" si="7"/>
        <v>0.51824189979573809</v>
      </c>
    </row>
    <row r="43" spans="1:11" x14ac:dyDescent="0.25">
      <c r="A43" s="5">
        <v>24</v>
      </c>
      <c r="B43" s="5">
        <v>0</v>
      </c>
      <c r="C43" s="5">
        <f t="shared" si="0"/>
        <v>7.3000000000000009E-2</v>
      </c>
      <c r="D43" s="5">
        <f t="shared" si="1"/>
        <v>1.0757305369147034</v>
      </c>
      <c r="E43" s="5">
        <f t="shared" si="2"/>
        <v>0.51824189979573809</v>
      </c>
      <c r="F43" s="5">
        <f t="shared" si="3"/>
        <v>1</v>
      </c>
      <c r="G43" s="5">
        <f t="shared" si="4"/>
        <v>0.48175810020426191</v>
      </c>
      <c r="H43" s="5">
        <f t="shared" si="5"/>
        <v>0.48175810020426191</v>
      </c>
      <c r="I43" s="5">
        <v>0.53220181563525992</v>
      </c>
      <c r="J43" s="14">
        <f t="shared" si="6"/>
        <v>0.25639253562570169</v>
      </c>
      <c r="K43" s="15">
        <f t="shared" si="7"/>
        <v>0.51824189979573809</v>
      </c>
    </row>
    <row r="44" spans="1:11" x14ac:dyDescent="0.25">
      <c r="A44" s="5">
        <v>36</v>
      </c>
      <c r="B44" s="5">
        <v>0</v>
      </c>
      <c r="C44" s="5">
        <f t="shared" si="0"/>
        <v>0.109</v>
      </c>
      <c r="D44" s="5">
        <f t="shared" si="1"/>
        <v>1.1151623503414478</v>
      </c>
      <c r="E44" s="5">
        <f t="shared" si="2"/>
        <v>0.52722305224534116</v>
      </c>
      <c r="F44" s="5">
        <f t="shared" si="3"/>
        <v>1</v>
      </c>
      <c r="G44" s="5">
        <f t="shared" si="4"/>
        <v>0.47277694775465884</v>
      </c>
      <c r="H44" s="5">
        <f t="shared" si="5"/>
        <v>0.47277694775465884</v>
      </c>
      <c r="I44" s="5">
        <v>0.19433518594915836</v>
      </c>
      <c r="J44" s="14">
        <f t="shared" si="6"/>
        <v>9.187719605437715E-2</v>
      </c>
      <c r="K44" s="15">
        <f t="shared" si="7"/>
        <v>0.52722305224534116</v>
      </c>
    </row>
    <row r="45" spans="1:11" x14ac:dyDescent="0.25">
      <c r="A45" s="5">
        <v>24</v>
      </c>
      <c r="B45" s="5">
        <v>1</v>
      </c>
      <c r="C45" s="5">
        <f t="shared" si="0"/>
        <v>7.3000000000000009E-2</v>
      </c>
      <c r="D45" s="5">
        <f t="shared" si="1"/>
        <v>1.0757305369147034</v>
      </c>
      <c r="E45" s="5">
        <f t="shared" si="2"/>
        <v>0.51824189979573809</v>
      </c>
      <c r="F45" s="5">
        <f t="shared" si="3"/>
        <v>0.51824189979573809</v>
      </c>
      <c r="G45" s="5">
        <f t="shared" si="4"/>
        <v>1</v>
      </c>
      <c r="H45" s="5">
        <f t="shared" si="5"/>
        <v>0.51824189979573809</v>
      </c>
      <c r="I45" s="5">
        <v>0.38328639406779674</v>
      </c>
      <c r="J45" s="14">
        <f t="shared" si="6"/>
        <v>0.1986350690275529</v>
      </c>
      <c r="K45" s="15">
        <f t="shared" si="7"/>
        <v>0.51824189979573809</v>
      </c>
    </row>
    <row r="46" spans="1:11" x14ac:dyDescent="0.25">
      <c r="A46" s="5">
        <v>23</v>
      </c>
      <c r="B46" s="5">
        <v>1</v>
      </c>
      <c r="C46" s="5">
        <f t="shared" si="0"/>
        <v>7.0000000000000007E-2</v>
      </c>
      <c r="D46" s="5">
        <f t="shared" si="1"/>
        <v>1.0725081812542165</v>
      </c>
      <c r="E46" s="5">
        <f t="shared" si="2"/>
        <v>0.51749285766638975</v>
      </c>
      <c r="F46" s="5">
        <f t="shared" si="3"/>
        <v>0.51749285766638975</v>
      </c>
      <c r="G46" s="5">
        <f t="shared" si="4"/>
        <v>1</v>
      </c>
      <c r="H46" s="5">
        <f t="shared" si="5"/>
        <v>0.51749285766638975</v>
      </c>
      <c r="I46" s="5">
        <v>0.56969734083512047</v>
      </c>
      <c r="J46" s="14">
        <f t="shared" si="6"/>
        <v>0.29481430491370975</v>
      </c>
      <c r="K46" s="15">
        <f t="shared" si="7"/>
        <v>0.51749285766638975</v>
      </c>
    </row>
    <row r="47" spans="1:11" x14ac:dyDescent="0.25">
      <c r="A47" s="5">
        <v>22</v>
      </c>
      <c r="B47" s="5">
        <v>0</v>
      </c>
      <c r="C47" s="5">
        <f t="shared" si="0"/>
        <v>6.7000000000000004E-2</v>
      </c>
      <c r="D47" s="5">
        <f t="shared" si="1"/>
        <v>1.0692954781746002</v>
      </c>
      <c r="E47" s="5">
        <f t="shared" si="2"/>
        <v>0.51674373691565023</v>
      </c>
      <c r="F47" s="5">
        <f t="shared" si="3"/>
        <v>1</v>
      </c>
      <c r="G47" s="5">
        <f t="shared" si="4"/>
        <v>0.48325626308434977</v>
      </c>
      <c r="H47" s="5">
        <f t="shared" si="5"/>
        <v>0.48325626308434977</v>
      </c>
      <c r="I47" s="5">
        <v>0.41806471406933576</v>
      </c>
      <c r="J47" s="14">
        <f t="shared" si="6"/>
        <v>0.20203239144857438</v>
      </c>
      <c r="K47" s="15">
        <f t="shared" si="7"/>
        <v>0.51674373691565023</v>
      </c>
    </row>
    <row r="48" spans="1:11" x14ac:dyDescent="0.25">
      <c r="A48" s="5">
        <v>22</v>
      </c>
      <c r="B48" s="5">
        <v>1</v>
      </c>
      <c r="C48" s="5">
        <f t="shared" si="0"/>
        <v>6.7000000000000004E-2</v>
      </c>
      <c r="D48" s="5">
        <f t="shared" si="1"/>
        <v>1.0692954781746002</v>
      </c>
      <c r="E48" s="5">
        <f t="shared" si="2"/>
        <v>0.51674373691565023</v>
      </c>
      <c r="F48" s="5">
        <f t="shared" si="3"/>
        <v>0.51674373691565023</v>
      </c>
      <c r="G48" s="5">
        <f t="shared" si="4"/>
        <v>1</v>
      </c>
      <c r="H48" s="5">
        <f t="shared" si="5"/>
        <v>0.51674373691565023</v>
      </c>
      <c r="I48" s="5">
        <v>0.53966025844071264</v>
      </c>
      <c r="J48" s="14">
        <f t="shared" si="6"/>
        <v>0.27886605861151942</v>
      </c>
      <c r="K48" s="15">
        <f t="shared" si="7"/>
        <v>0.51674373691565023</v>
      </c>
    </row>
    <row r="49" spans="1:11" x14ac:dyDescent="0.25">
      <c r="A49" s="5">
        <v>24</v>
      </c>
      <c r="B49" s="5">
        <v>0</v>
      </c>
      <c r="C49" s="5">
        <f t="shared" si="0"/>
        <v>7.3000000000000009E-2</v>
      </c>
      <c r="D49" s="5">
        <f t="shared" si="1"/>
        <v>1.0757305369147034</v>
      </c>
      <c r="E49" s="5">
        <f t="shared" si="2"/>
        <v>0.51824189979573809</v>
      </c>
      <c r="F49" s="5">
        <f t="shared" si="3"/>
        <v>1</v>
      </c>
      <c r="G49" s="5">
        <f t="shared" si="4"/>
        <v>0.48175810020426191</v>
      </c>
      <c r="H49" s="5">
        <f t="shared" si="5"/>
        <v>0.48175810020426191</v>
      </c>
      <c r="I49" s="5">
        <v>0.32390581680890229</v>
      </c>
      <c r="J49" s="14">
        <f t="shared" si="6"/>
        <v>0.15604425095096644</v>
      </c>
      <c r="K49" s="15">
        <f t="shared" si="7"/>
        <v>0.51824189979573809</v>
      </c>
    </row>
    <row r="50" spans="1:11" x14ac:dyDescent="0.25">
      <c r="A50" s="5">
        <v>34</v>
      </c>
      <c r="B50" s="5">
        <v>0</v>
      </c>
      <c r="C50" s="5">
        <f t="shared" si="0"/>
        <v>0.10300000000000001</v>
      </c>
      <c r="D50" s="5">
        <f t="shared" si="1"/>
        <v>1.1084914090760072</v>
      </c>
      <c r="E50" s="5">
        <f t="shared" si="2"/>
        <v>0.52572725897981032</v>
      </c>
      <c r="F50" s="5">
        <f t="shared" si="3"/>
        <v>1</v>
      </c>
      <c r="G50" s="5">
        <f t="shared" si="4"/>
        <v>0.47427274102018968</v>
      </c>
      <c r="H50" s="5">
        <f t="shared" si="5"/>
        <v>0.47427274102018968</v>
      </c>
      <c r="I50" s="5">
        <v>0.10921689892204944</v>
      </c>
      <c r="J50" s="14">
        <f t="shared" si="6"/>
        <v>5.1798598017485389E-2</v>
      </c>
      <c r="K50" s="15">
        <f t="shared" si="7"/>
        <v>0.52572725897981032</v>
      </c>
    </row>
    <row r="51" spans="1:11" x14ac:dyDescent="0.25">
      <c r="A51" s="5">
        <v>25</v>
      </c>
      <c r="B51" s="5">
        <v>1</v>
      </c>
      <c r="C51" s="5">
        <f t="shared" si="0"/>
        <v>7.5999999999999998E-2</v>
      </c>
      <c r="D51" s="5">
        <f t="shared" si="1"/>
        <v>1.0789625741572839</v>
      </c>
      <c r="E51" s="5">
        <f t="shared" si="2"/>
        <v>0.51899085994592553</v>
      </c>
      <c r="F51" s="5">
        <f t="shared" si="3"/>
        <v>0.51899085994592553</v>
      </c>
      <c r="G51" s="5">
        <f t="shared" si="4"/>
        <v>1</v>
      </c>
      <c r="H51" s="5">
        <f t="shared" si="5"/>
        <v>0.51899085994592553</v>
      </c>
      <c r="I51" s="5">
        <v>0.20845721211523793</v>
      </c>
      <c r="J51" s="14">
        <f t="shared" si="6"/>
        <v>0.10818738777761754</v>
      </c>
      <c r="K51" s="15">
        <f t="shared" si="7"/>
        <v>0.51899085994592553</v>
      </c>
    </row>
    <row r="52" spans="1:11" x14ac:dyDescent="0.25">
      <c r="A52" s="5">
        <v>24</v>
      </c>
      <c r="B52" s="5">
        <v>1</v>
      </c>
      <c r="C52" s="5">
        <f t="shared" si="0"/>
        <v>7.3000000000000009E-2</v>
      </c>
      <c r="D52" s="5">
        <f t="shared" si="1"/>
        <v>1.0757305369147034</v>
      </c>
      <c r="E52" s="5">
        <f t="shared" si="2"/>
        <v>0.51824189979573809</v>
      </c>
      <c r="F52" s="5">
        <f t="shared" si="3"/>
        <v>0.51824189979573809</v>
      </c>
      <c r="G52" s="5">
        <f t="shared" si="4"/>
        <v>1</v>
      </c>
      <c r="H52" s="5">
        <f t="shared" si="5"/>
        <v>0.51824189979573809</v>
      </c>
      <c r="I52" s="5">
        <v>0.38541261981266767</v>
      </c>
      <c r="J52" s="14">
        <f t="shared" si="6"/>
        <v>0.19973696829696941</v>
      </c>
      <c r="K52" s="15">
        <f t="shared" si="7"/>
        <v>0.51824189979573809</v>
      </c>
    </row>
    <row r="53" spans="1:11" x14ac:dyDescent="0.25">
      <c r="A53" s="5">
        <v>21</v>
      </c>
      <c r="B53" s="5">
        <v>0</v>
      </c>
      <c r="C53" s="5">
        <f t="shared" si="0"/>
        <v>6.4000000000000001E-2</v>
      </c>
      <c r="D53" s="5">
        <f t="shared" si="1"/>
        <v>1.0660923987615052</v>
      </c>
      <c r="E53" s="5">
        <f t="shared" si="2"/>
        <v>0.51599454090270203</v>
      </c>
      <c r="F53" s="5">
        <f t="shared" si="3"/>
        <v>1</v>
      </c>
      <c r="G53" s="5">
        <f t="shared" si="4"/>
        <v>0.48400545909729797</v>
      </c>
      <c r="H53" s="5">
        <f t="shared" si="5"/>
        <v>0.48400545909729797</v>
      </c>
      <c r="I53" s="5">
        <v>0.31871140534647985</v>
      </c>
      <c r="J53" s="14">
        <f t="shared" si="6"/>
        <v>0.15425806006426801</v>
      </c>
      <c r="K53" s="15">
        <f t="shared" si="7"/>
        <v>0.51599454090270203</v>
      </c>
    </row>
    <row r="54" spans="1:11" x14ac:dyDescent="0.25">
      <c r="A54" s="5">
        <v>23</v>
      </c>
      <c r="B54" s="5">
        <v>0</v>
      </c>
      <c r="C54" s="5">
        <f t="shared" si="0"/>
        <v>7.0000000000000007E-2</v>
      </c>
      <c r="D54" s="5">
        <f t="shared" si="1"/>
        <v>1.0725081812542165</v>
      </c>
      <c r="E54" s="5">
        <f t="shared" si="2"/>
        <v>0.51749285766638975</v>
      </c>
      <c r="F54" s="5">
        <f t="shared" si="3"/>
        <v>1</v>
      </c>
      <c r="G54" s="5">
        <f t="shared" si="4"/>
        <v>0.48250714233361025</v>
      </c>
      <c r="H54" s="5">
        <f t="shared" si="5"/>
        <v>0.48250714233361025</v>
      </c>
      <c r="I54" s="5">
        <v>0.87500273126596506</v>
      </c>
      <c r="J54" s="14">
        <f t="shared" si="6"/>
        <v>0.42219506739724472</v>
      </c>
      <c r="K54" s="15">
        <f t="shared" si="7"/>
        <v>0.51749285766638975</v>
      </c>
    </row>
    <row r="55" spans="1:11" x14ac:dyDescent="0.25">
      <c r="A55" s="5">
        <v>24</v>
      </c>
      <c r="B55" s="5">
        <v>0</v>
      </c>
      <c r="C55" s="5">
        <f t="shared" si="0"/>
        <v>7.3000000000000009E-2</v>
      </c>
      <c r="D55" s="5">
        <f t="shared" si="1"/>
        <v>1.0757305369147034</v>
      </c>
      <c r="E55" s="5">
        <f t="shared" si="2"/>
        <v>0.51824189979573809</v>
      </c>
      <c r="F55" s="5">
        <f t="shared" si="3"/>
        <v>1</v>
      </c>
      <c r="G55" s="5">
        <f t="shared" si="4"/>
        <v>0.48175810020426191</v>
      </c>
      <c r="H55" s="5">
        <f t="shared" si="5"/>
        <v>0.48175810020426191</v>
      </c>
      <c r="I55" s="5">
        <v>0.39972559044420275</v>
      </c>
      <c r="J55" s="14">
        <f t="shared" si="6"/>
        <v>0.192571041055426</v>
      </c>
      <c r="K55" s="15">
        <f t="shared" si="7"/>
        <v>0.51824189979573809</v>
      </c>
    </row>
    <row r="56" spans="1:11" x14ac:dyDescent="0.25">
      <c r="A56" s="5">
        <v>23</v>
      </c>
      <c r="B56" s="5">
        <v>0</v>
      </c>
      <c r="C56" s="5">
        <f t="shared" si="0"/>
        <v>7.0000000000000007E-2</v>
      </c>
      <c r="D56" s="5">
        <f t="shared" si="1"/>
        <v>1.0725081812542165</v>
      </c>
      <c r="E56" s="5">
        <f t="shared" si="2"/>
        <v>0.51749285766638975</v>
      </c>
      <c r="F56" s="5">
        <f t="shared" si="3"/>
        <v>1</v>
      </c>
      <c r="G56" s="5">
        <f t="shared" si="4"/>
        <v>0.48250714233361025</v>
      </c>
      <c r="H56" s="5">
        <f t="shared" si="5"/>
        <v>0.48250714233361025</v>
      </c>
      <c r="I56" s="5">
        <v>5.938623629271117E-2</v>
      </c>
      <c r="J56" s="14">
        <f t="shared" si="6"/>
        <v>2.8654283167544599E-2</v>
      </c>
      <c r="K56" s="15">
        <f t="shared" si="7"/>
        <v>0.51749285766638975</v>
      </c>
    </row>
    <row r="57" spans="1:11" x14ac:dyDescent="0.25">
      <c r="A57" s="5">
        <v>23</v>
      </c>
      <c r="B57" s="5">
        <v>1</v>
      </c>
      <c r="C57" s="5">
        <f t="shared" si="0"/>
        <v>7.0000000000000007E-2</v>
      </c>
      <c r="D57" s="5">
        <f t="shared" si="1"/>
        <v>1.0725081812542165</v>
      </c>
      <c r="E57" s="5">
        <f t="shared" si="2"/>
        <v>0.51749285766638975</v>
      </c>
      <c r="F57" s="5">
        <f t="shared" si="3"/>
        <v>0.51749285766638975</v>
      </c>
      <c r="G57" s="5">
        <f t="shared" si="4"/>
        <v>1</v>
      </c>
      <c r="H57" s="5">
        <f t="shared" si="5"/>
        <v>0.51749285766638975</v>
      </c>
      <c r="I57" s="5">
        <v>0.35092439380612284</v>
      </c>
      <c r="J57" s="14">
        <f t="shared" si="6"/>
        <v>0.18160086737557604</v>
      </c>
      <c r="K57" s="15">
        <f t="shared" si="7"/>
        <v>0.51749285766638975</v>
      </c>
    </row>
    <row r="58" spans="1:11" x14ac:dyDescent="0.25">
      <c r="A58" s="5">
        <v>23</v>
      </c>
      <c r="B58" s="5">
        <v>1</v>
      </c>
      <c r="C58" s="5">
        <f t="shared" si="0"/>
        <v>7.0000000000000007E-2</v>
      </c>
      <c r="D58" s="5">
        <f t="shared" si="1"/>
        <v>1.0725081812542165</v>
      </c>
      <c r="E58" s="5">
        <f t="shared" si="2"/>
        <v>0.51749285766638975</v>
      </c>
      <c r="F58" s="5">
        <f t="shared" si="3"/>
        <v>0.51749285766638975</v>
      </c>
      <c r="G58" s="5">
        <f t="shared" si="4"/>
        <v>1</v>
      </c>
      <c r="H58" s="5">
        <f t="shared" si="5"/>
        <v>0.51749285766638975</v>
      </c>
      <c r="I58" s="5">
        <v>0.62395249760555305</v>
      </c>
      <c r="J58" s="14">
        <f t="shared" si="6"/>
        <v>0.32289096103397885</v>
      </c>
      <c r="K58" s="15">
        <f t="shared" si="7"/>
        <v>0.51749285766638975</v>
      </c>
    </row>
    <row r="59" spans="1:11" x14ac:dyDescent="0.25">
      <c r="A59" s="5">
        <v>23</v>
      </c>
      <c r="B59" s="5">
        <v>0</v>
      </c>
      <c r="C59" s="5">
        <f t="shared" si="0"/>
        <v>7.0000000000000007E-2</v>
      </c>
      <c r="D59" s="5">
        <f t="shared" si="1"/>
        <v>1.0725081812542165</v>
      </c>
      <c r="E59" s="5">
        <f t="shared" si="2"/>
        <v>0.51749285766638975</v>
      </c>
      <c r="F59" s="5">
        <f t="shared" si="3"/>
        <v>1</v>
      </c>
      <c r="G59" s="5">
        <f t="shared" si="4"/>
        <v>0.48250714233361025</v>
      </c>
      <c r="H59" s="5">
        <f t="shared" si="5"/>
        <v>0.48250714233361025</v>
      </c>
      <c r="I59" s="5">
        <v>0.12830506397579672</v>
      </c>
      <c r="J59" s="14">
        <f t="shared" si="6"/>
        <v>6.1908109765892713E-2</v>
      </c>
      <c r="K59" s="15">
        <f t="shared" si="7"/>
        <v>0.51749285766638975</v>
      </c>
    </row>
    <row r="60" spans="1:11" x14ac:dyDescent="0.25">
      <c r="A60" s="5">
        <v>22</v>
      </c>
      <c r="B60" s="5">
        <v>0</v>
      </c>
      <c r="C60" s="5">
        <f t="shared" si="0"/>
        <v>6.7000000000000004E-2</v>
      </c>
      <c r="D60" s="5">
        <f t="shared" si="1"/>
        <v>1.0692954781746002</v>
      </c>
      <c r="E60" s="5">
        <f t="shared" si="2"/>
        <v>0.51674373691565023</v>
      </c>
      <c r="F60" s="5">
        <f t="shared" si="3"/>
        <v>1</v>
      </c>
      <c r="G60" s="5">
        <f t="shared" si="4"/>
        <v>0.48325626308434977</v>
      </c>
      <c r="H60" s="5">
        <f t="shared" si="5"/>
        <v>0.48325626308434977</v>
      </c>
      <c r="I60" s="5">
        <v>0.30623939421109059</v>
      </c>
      <c r="J60" s="14">
        <f t="shared" si="6"/>
        <v>0.14799210525566669</v>
      </c>
      <c r="K60" s="15">
        <f t="shared" si="7"/>
        <v>0.51674373691565023</v>
      </c>
    </row>
    <row r="61" spans="1:11" x14ac:dyDescent="0.25">
      <c r="A61" s="5">
        <v>34</v>
      </c>
      <c r="B61" s="5">
        <v>0</v>
      </c>
      <c r="C61" s="5">
        <f t="shared" si="0"/>
        <v>0.10300000000000001</v>
      </c>
      <c r="D61" s="5">
        <f t="shared" si="1"/>
        <v>1.1084914090760072</v>
      </c>
      <c r="E61" s="5">
        <f t="shared" si="2"/>
        <v>0.52572725897981032</v>
      </c>
      <c r="F61" s="5">
        <f t="shared" si="3"/>
        <v>1</v>
      </c>
      <c r="G61" s="5">
        <f t="shared" si="4"/>
        <v>0.47427274102018968</v>
      </c>
      <c r="H61" s="5">
        <f t="shared" si="5"/>
        <v>0.47427274102018968</v>
      </c>
      <c r="I61" s="5">
        <v>0.19336953506629687</v>
      </c>
      <c r="J61" s="14">
        <f t="shared" si="6"/>
        <v>9.1709899425692298E-2</v>
      </c>
      <c r="K61" s="15">
        <f t="shared" si="7"/>
        <v>0.52572725897981032</v>
      </c>
    </row>
    <row r="62" spans="1:11" x14ac:dyDescent="0.25">
      <c r="A62" s="5">
        <v>22</v>
      </c>
      <c r="B62" s="5">
        <v>0</v>
      </c>
      <c r="C62" s="5">
        <f t="shared" si="0"/>
        <v>6.7000000000000004E-2</v>
      </c>
      <c r="D62" s="5">
        <f t="shared" si="1"/>
        <v>1.0692954781746002</v>
      </c>
      <c r="E62" s="5">
        <f t="shared" si="2"/>
        <v>0.51674373691565023</v>
      </c>
      <c r="F62" s="5">
        <f t="shared" si="3"/>
        <v>1</v>
      </c>
      <c r="G62" s="5">
        <f t="shared" si="4"/>
        <v>0.48325626308434977</v>
      </c>
      <c r="H62" s="5">
        <f t="shared" si="5"/>
        <v>0.48325626308434977</v>
      </c>
      <c r="I62" s="5">
        <v>-0.17054953020940589</v>
      </c>
      <c r="J62" s="14">
        <f t="shared" si="6"/>
        <v>-8.2419128639788911E-2</v>
      </c>
      <c r="K62" s="15">
        <f t="shared" si="7"/>
        <v>0.51674373691565023</v>
      </c>
    </row>
    <row r="63" spans="1:11" x14ac:dyDescent="0.25">
      <c r="A63" s="5">
        <v>31</v>
      </c>
      <c r="B63" s="5">
        <v>1</v>
      </c>
      <c r="C63" s="5">
        <f t="shared" si="0"/>
        <v>9.4E-2</v>
      </c>
      <c r="D63" s="5">
        <f t="shared" si="1"/>
        <v>1.0985597459171736</v>
      </c>
      <c r="E63" s="5">
        <f t="shared" si="2"/>
        <v>0.52348271144267522</v>
      </c>
      <c r="F63" s="5">
        <f t="shared" si="3"/>
        <v>0.52348271144267522</v>
      </c>
      <c r="G63" s="5">
        <f t="shared" si="4"/>
        <v>1</v>
      </c>
      <c r="H63" s="5">
        <f t="shared" si="5"/>
        <v>0.52348271144267522</v>
      </c>
      <c r="I63" s="5">
        <v>-0.34892798013755555</v>
      </c>
      <c r="J63" s="14">
        <f t="shared" si="6"/>
        <v>-0.18265776514062351</v>
      </c>
      <c r="K63" s="15">
        <f t="shared" si="7"/>
        <v>0.52348271144267522</v>
      </c>
    </row>
    <row r="64" spans="1:11" x14ac:dyDescent="0.25">
      <c r="A64" s="5">
        <v>22</v>
      </c>
      <c r="B64" s="5">
        <v>0</v>
      </c>
      <c r="C64" s="5">
        <f t="shared" si="0"/>
        <v>6.7000000000000004E-2</v>
      </c>
      <c r="D64" s="5">
        <f t="shared" si="1"/>
        <v>1.0692954781746002</v>
      </c>
      <c r="E64" s="5">
        <f t="shared" si="2"/>
        <v>0.51674373691565023</v>
      </c>
      <c r="F64" s="5">
        <f t="shared" si="3"/>
        <v>1</v>
      </c>
      <c r="G64" s="5">
        <f t="shared" si="4"/>
        <v>0.48325626308434977</v>
      </c>
      <c r="H64" s="5">
        <f t="shared" si="5"/>
        <v>0.48325626308434977</v>
      </c>
      <c r="I64" s="5">
        <v>0.24336483924498448</v>
      </c>
      <c r="J64" s="14">
        <f t="shared" si="6"/>
        <v>0.1176075827796547</v>
      </c>
      <c r="K64" s="15">
        <f t="shared" si="7"/>
        <v>0.51674373691565023</v>
      </c>
    </row>
    <row r="65" spans="1:11" x14ac:dyDescent="0.25">
      <c r="A65" s="5">
        <v>24</v>
      </c>
      <c r="B65" s="5">
        <v>1</v>
      </c>
      <c r="C65" s="5">
        <f t="shared" si="0"/>
        <v>7.3000000000000009E-2</v>
      </c>
      <c r="D65" s="5">
        <f t="shared" si="1"/>
        <v>1.0757305369147034</v>
      </c>
      <c r="E65" s="5">
        <f t="shared" si="2"/>
        <v>0.51824189979573809</v>
      </c>
      <c r="F65" s="5">
        <f t="shared" si="3"/>
        <v>0.51824189979573809</v>
      </c>
      <c r="G65" s="5">
        <f t="shared" si="4"/>
        <v>1</v>
      </c>
      <c r="H65" s="5">
        <f t="shared" si="5"/>
        <v>0.51824189979573809</v>
      </c>
      <c r="I65" s="5">
        <v>0.5215622946339038</v>
      </c>
      <c r="J65" s="14">
        <f t="shared" si="6"/>
        <v>0.27029543443289877</v>
      </c>
      <c r="K65" s="15">
        <f t="shared" si="7"/>
        <v>0.51824189979573809</v>
      </c>
    </row>
    <row r="66" spans="1:11" x14ac:dyDescent="0.25">
      <c r="A66" s="5">
        <v>24</v>
      </c>
      <c r="B66" s="5">
        <v>0</v>
      </c>
      <c r="C66" s="5">
        <f t="shared" si="0"/>
        <v>7.3000000000000009E-2</v>
      </c>
      <c r="D66" s="5">
        <f t="shared" si="1"/>
        <v>1.0757305369147034</v>
      </c>
      <c r="E66" s="5">
        <f t="shared" si="2"/>
        <v>0.51824189979573809</v>
      </c>
      <c r="F66" s="5">
        <f t="shared" si="3"/>
        <v>1</v>
      </c>
      <c r="G66" s="5">
        <f t="shared" si="4"/>
        <v>0.48175810020426191</v>
      </c>
      <c r="H66" s="5">
        <f t="shared" si="5"/>
        <v>0.48175810020426191</v>
      </c>
      <c r="I66" s="5">
        <v>0.16727162349282015</v>
      </c>
      <c r="J66" s="14">
        <f t="shared" si="6"/>
        <v>8.0584459551983623E-2</v>
      </c>
      <c r="K66" s="15">
        <f t="shared" si="7"/>
        <v>0.51824189979573809</v>
      </c>
    </row>
    <row r="67" spans="1:11" x14ac:dyDescent="0.25">
      <c r="A67" s="5">
        <v>31</v>
      </c>
      <c r="B67" s="5">
        <v>1</v>
      </c>
      <c r="C67" s="5">
        <f t="shared" si="0"/>
        <v>9.4E-2</v>
      </c>
      <c r="D67" s="5">
        <f t="shared" si="1"/>
        <v>1.0985597459171736</v>
      </c>
      <c r="E67" s="5">
        <f t="shared" si="2"/>
        <v>0.52348271144267522</v>
      </c>
      <c r="F67" s="5">
        <f t="shared" si="3"/>
        <v>0.52348271144267522</v>
      </c>
      <c r="G67" s="5">
        <f t="shared" si="4"/>
        <v>1</v>
      </c>
      <c r="H67" s="5">
        <f t="shared" si="5"/>
        <v>0.52348271144267522</v>
      </c>
      <c r="I67" s="5">
        <v>0.50033768047430094</v>
      </c>
      <c r="J67" s="14">
        <f t="shared" si="6"/>
        <v>0.26191812561162592</v>
      </c>
      <c r="K67" s="15">
        <f t="shared" si="7"/>
        <v>0.52348271144267522</v>
      </c>
    </row>
    <row r="68" spans="1:11" x14ac:dyDescent="0.25">
      <c r="A68" s="5">
        <v>42</v>
      </c>
      <c r="B68" s="5">
        <v>1</v>
      </c>
      <c r="C68" s="5">
        <f t="shared" si="0"/>
        <v>0.127</v>
      </c>
      <c r="D68" s="5">
        <f t="shared" si="1"/>
        <v>1.1354170177814864</v>
      </c>
      <c r="E68" s="5">
        <f t="shared" si="2"/>
        <v>0.53170739407194878</v>
      </c>
      <c r="F68" s="5">
        <f t="shared" si="3"/>
        <v>0.53170739407194878</v>
      </c>
      <c r="G68" s="5">
        <f t="shared" si="4"/>
        <v>1</v>
      </c>
      <c r="H68" s="5">
        <f t="shared" si="5"/>
        <v>0.53170739407194878</v>
      </c>
      <c r="I68" s="5">
        <v>0.55040058992902086</v>
      </c>
      <c r="J68" s="14">
        <f t="shared" si="6"/>
        <v>0.29265206336682298</v>
      </c>
      <c r="K68" s="15">
        <f t="shared" si="7"/>
        <v>0.53170739407194878</v>
      </c>
    </row>
    <row r="69" spans="1:11" x14ac:dyDescent="0.25">
      <c r="A69" s="5">
        <v>24</v>
      </c>
      <c r="B69" s="5">
        <v>0</v>
      </c>
      <c r="C69" s="5">
        <f t="shared" ref="C69:C132" si="8">$B$1+$B$2*A69</f>
        <v>7.3000000000000009E-2</v>
      </c>
      <c r="D69" s="5">
        <f t="shared" ref="D69:D132" si="9">EXP(C69)</f>
        <v>1.0757305369147034</v>
      </c>
      <c r="E69" s="5">
        <f t="shared" ref="E69:E132" si="10">D69/(1+D69)</f>
        <v>0.51824189979573809</v>
      </c>
      <c r="F69" s="5">
        <f t="shared" ref="F69:F132" si="11">POWER(E69,B69)</f>
        <v>1</v>
      </c>
      <c r="G69" s="5">
        <f t="shared" ref="G69:G132" si="12">POWER(1-E69,1-B69)</f>
        <v>0.48175810020426191</v>
      </c>
      <c r="H69" s="5">
        <f t="shared" ref="H69:H132" si="13">F69*G69</f>
        <v>0.48175810020426191</v>
      </c>
      <c r="I69" s="5">
        <v>0.18797894081318225</v>
      </c>
      <c r="J69" s="14">
        <f t="shared" ref="J69:J132" si="14">H69*I69</f>
        <v>9.0560377404568071E-2</v>
      </c>
      <c r="K69" s="15">
        <f t="shared" ref="K69:K132" si="15">E69</f>
        <v>0.51824189979573809</v>
      </c>
    </row>
    <row r="70" spans="1:11" x14ac:dyDescent="0.25">
      <c r="A70" s="5">
        <v>24</v>
      </c>
      <c r="B70" s="5">
        <v>0</v>
      </c>
      <c r="C70" s="5">
        <f t="shared" si="8"/>
        <v>7.3000000000000009E-2</v>
      </c>
      <c r="D70" s="5">
        <f t="shared" si="9"/>
        <v>1.0757305369147034</v>
      </c>
      <c r="E70" s="5">
        <f t="shared" si="10"/>
        <v>0.51824189979573809</v>
      </c>
      <c r="F70" s="5">
        <f t="shared" si="11"/>
        <v>1</v>
      </c>
      <c r="G70" s="5">
        <f t="shared" si="12"/>
        <v>0.48175810020426191</v>
      </c>
      <c r="H70" s="5">
        <f t="shared" si="13"/>
        <v>0.48175810020426191</v>
      </c>
      <c r="I70" s="5">
        <v>0.47122776637497821</v>
      </c>
      <c r="J70" s="14">
        <f t="shared" si="14"/>
        <v>0.22701779349230727</v>
      </c>
      <c r="K70" s="15">
        <f t="shared" si="15"/>
        <v>0.51824189979573809</v>
      </c>
    </row>
    <row r="71" spans="1:11" x14ac:dyDescent="0.25">
      <c r="A71" s="5">
        <v>23</v>
      </c>
      <c r="B71" s="5">
        <v>0</v>
      </c>
      <c r="C71" s="5">
        <f t="shared" si="8"/>
        <v>7.0000000000000007E-2</v>
      </c>
      <c r="D71" s="5">
        <f t="shared" si="9"/>
        <v>1.0725081812542165</v>
      </c>
      <c r="E71" s="5">
        <f t="shared" si="10"/>
        <v>0.51749285766638975</v>
      </c>
      <c r="F71" s="5">
        <f t="shared" si="11"/>
        <v>1</v>
      </c>
      <c r="G71" s="5">
        <f t="shared" si="12"/>
        <v>0.48250714233361025</v>
      </c>
      <c r="H71" s="5">
        <f t="shared" si="13"/>
        <v>0.48250714233361025</v>
      </c>
      <c r="I71" s="5">
        <v>0.21464050509680041</v>
      </c>
      <c r="J71" s="14">
        <f t="shared" si="14"/>
        <v>0.10356557674329987</v>
      </c>
      <c r="K71" s="15">
        <f t="shared" si="15"/>
        <v>0.51749285766638975</v>
      </c>
    </row>
    <row r="72" spans="1:11" x14ac:dyDescent="0.25">
      <c r="A72" s="5">
        <v>23</v>
      </c>
      <c r="B72" s="5">
        <v>0</v>
      </c>
      <c r="C72" s="5">
        <f t="shared" si="8"/>
        <v>7.0000000000000007E-2</v>
      </c>
      <c r="D72" s="5">
        <f t="shared" si="9"/>
        <v>1.0725081812542165</v>
      </c>
      <c r="E72" s="5">
        <f t="shared" si="10"/>
        <v>0.51749285766638975</v>
      </c>
      <c r="F72" s="5">
        <f t="shared" si="11"/>
        <v>1</v>
      </c>
      <c r="G72" s="5">
        <f t="shared" si="12"/>
        <v>0.48250714233361025</v>
      </c>
      <c r="H72" s="5">
        <f t="shared" si="13"/>
        <v>0.48250714233361025</v>
      </c>
      <c r="I72" s="5">
        <v>0.23239926199006761</v>
      </c>
      <c r="J72" s="14">
        <f t="shared" si="14"/>
        <v>0.11213430378326752</v>
      </c>
      <c r="K72" s="15">
        <f t="shared" si="15"/>
        <v>0.51749285766638975</v>
      </c>
    </row>
    <row r="73" spans="1:11" x14ac:dyDescent="0.25">
      <c r="A73" s="5">
        <v>21</v>
      </c>
      <c r="B73" s="5">
        <v>1</v>
      </c>
      <c r="C73" s="5">
        <f t="shared" si="8"/>
        <v>6.4000000000000001E-2</v>
      </c>
      <c r="D73" s="5">
        <f t="shared" si="9"/>
        <v>1.0660923987615052</v>
      </c>
      <c r="E73" s="5">
        <f t="shared" si="10"/>
        <v>0.51599454090270203</v>
      </c>
      <c r="F73" s="5">
        <f t="shared" si="11"/>
        <v>0.51599454090270203</v>
      </c>
      <c r="G73" s="5">
        <f t="shared" si="12"/>
        <v>1</v>
      </c>
      <c r="H73" s="5">
        <f t="shared" si="13"/>
        <v>0.51599454090270203</v>
      </c>
      <c r="I73" s="5">
        <v>0.49891735290623629</v>
      </c>
      <c r="J73" s="14">
        <f t="shared" si="14"/>
        <v>0.25743863046124477</v>
      </c>
      <c r="K73" s="15">
        <f t="shared" si="15"/>
        <v>0.51599454090270203</v>
      </c>
    </row>
    <row r="74" spans="1:11" x14ac:dyDescent="0.25">
      <c r="A74" s="5">
        <v>31</v>
      </c>
      <c r="B74" s="5">
        <v>0</v>
      </c>
      <c r="C74" s="5">
        <f t="shared" si="8"/>
        <v>9.4E-2</v>
      </c>
      <c r="D74" s="5">
        <f t="shared" si="9"/>
        <v>1.0985597459171736</v>
      </c>
      <c r="E74" s="5">
        <f t="shared" si="10"/>
        <v>0.52348271144267522</v>
      </c>
      <c r="F74" s="5">
        <f t="shared" si="11"/>
        <v>1</v>
      </c>
      <c r="G74" s="5">
        <f t="shared" si="12"/>
        <v>0.47651728855732478</v>
      </c>
      <c r="H74" s="5">
        <f t="shared" si="13"/>
        <v>0.47651728855732478</v>
      </c>
      <c r="I74" s="5">
        <v>0.68334373670032089</v>
      </c>
      <c r="J74" s="14">
        <f t="shared" si="14"/>
        <v>0.32562510456506738</v>
      </c>
      <c r="K74" s="15">
        <f t="shared" si="15"/>
        <v>0.52348271144267522</v>
      </c>
    </row>
    <row r="75" spans="1:11" x14ac:dyDescent="0.25">
      <c r="A75" s="5">
        <v>42</v>
      </c>
      <c r="B75" s="5">
        <v>0</v>
      </c>
      <c r="C75" s="5">
        <f t="shared" si="8"/>
        <v>0.127</v>
      </c>
      <c r="D75" s="5">
        <f t="shared" si="9"/>
        <v>1.1354170177814864</v>
      </c>
      <c r="E75" s="5">
        <f t="shared" si="10"/>
        <v>0.53170739407194878</v>
      </c>
      <c r="F75" s="5">
        <f t="shared" si="11"/>
        <v>1</v>
      </c>
      <c r="G75" s="5">
        <f t="shared" si="12"/>
        <v>0.46829260592805122</v>
      </c>
      <c r="H75" s="5">
        <f t="shared" si="13"/>
        <v>0.46829260592805122</v>
      </c>
      <c r="I75" s="5">
        <v>0.51565783203532178</v>
      </c>
      <c r="J75" s="14">
        <f t="shared" si="14"/>
        <v>0.24147874993103016</v>
      </c>
      <c r="K75" s="15">
        <f t="shared" si="15"/>
        <v>0.53170739407194878</v>
      </c>
    </row>
    <row r="76" spans="1:11" x14ac:dyDescent="0.25">
      <c r="A76" s="5">
        <v>21</v>
      </c>
      <c r="B76" s="5">
        <v>1</v>
      </c>
      <c r="C76" s="5">
        <f t="shared" si="8"/>
        <v>6.4000000000000001E-2</v>
      </c>
      <c r="D76" s="5">
        <f t="shared" si="9"/>
        <v>1.0660923987615052</v>
      </c>
      <c r="E76" s="5">
        <f t="shared" si="10"/>
        <v>0.51599454090270203</v>
      </c>
      <c r="F76" s="5">
        <f t="shared" si="11"/>
        <v>0.51599454090270203</v>
      </c>
      <c r="G76" s="5">
        <f t="shared" si="12"/>
        <v>1</v>
      </c>
      <c r="H76" s="5">
        <f t="shared" si="13"/>
        <v>0.51599454090270203</v>
      </c>
      <c r="I76" s="5">
        <v>0.36126738727536162</v>
      </c>
      <c r="J76" s="14">
        <f t="shared" si="14"/>
        <v>0.18641199964026886</v>
      </c>
      <c r="K76" s="15">
        <f t="shared" si="15"/>
        <v>0.51599454090270203</v>
      </c>
    </row>
    <row r="77" spans="1:11" x14ac:dyDescent="0.25">
      <c r="A77" s="5">
        <v>27</v>
      </c>
      <c r="B77" s="5">
        <v>1</v>
      </c>
      <c r="C77" s="5">
        <f t="shared" si="8"/>
        <v>8.2000000000000003E-2</v>
      </c>
      <c r="D77" s="5">
        <f t="shared" si="9"/>
        <v>1.085455809829549</v>
      </c>
      <c r="E77" s="5">
        <f t="shared" si="10"/>
        <v>0.52048852088516173</v>
      </c>
      <c r="F77" s="5">
        <f t="shared" si="11"/>
        <v>0.52048852088516173</v>
      </c>
      <c r="G77" s="5">
        <f t="shared" si="12"/>
        <v>1</v>
      </c>
      <c r="H77" s="5">
        <f t="shared" si="13"/>
        <v>0.52048852088516173</v>
      </c>
      <c r="I77" s="5">
        <v>0.39948895533816131</v>
      </c>
      <c r="J77" s="14">
        <f t="shared" si="14"/>
        <v>0.20792941547391802</v>
      </c>
      <c r="K77" s="15">
        <f t="shared" si="15"/>
        <v>0.52048852088516173</v>
      </c>
    </row>
    <row r="78" spans="1:11" x14ac:dyDescent="0.25">
      <c r="A78" s="5">
        <v>21</v>
      </c>
      <c r="B78" s="5">
        <v>0</v>
      </c>
      <c r="C78" s="5">
        <f t="shared" si="8"/>
        <v>6.4000000000000001E-2</v>
      </c>
      <c r="D78" s="5">
        <f t="shared" si="9"/>
        <v>1.0660923987615052</v>
      </c>
      <c r="E78" s="5">
        <f t="shared" si="10"/>
        <v>0.51599454090270203</v>
      </c>
      <c r="F78" s="5">
        <f t="shared" si="11"/>
        <v>1</v>
      </c>
      <c r="G78" s="5">
        <f t="shared" si="12"/>
        <v>0.48400545909729797</v>
      </c>
      <c r="H78" s="5">
        <f t="shared" si="13"/>
        <v>0.48400545909729797</v>
      </c>
      <c r="I78" s="5">
        <v>0.34766910145007651</v>
      </c>
      <c r="J78" s="14">
        <f t="shared" si="14"/>
        <v>0.16827374306128934</v>
      </c>
      <c r="K78" s="15">
        <f t="shared" si="15"/>
        <v>0.51599454090270203</v>
      </c>
    </row>
    <row r="79" spans="1:11" x14ac:dyDescent="0.25">
      <c r="A79" s="5">
        <v>24</v>
      </c>
      <c r="B79" s="5">
        <v>0</v>
      </c>
      <c r="C79" s="5">
        <f t="shared" si="8"/>
        <v>7.3000000000000009E-2</v>
      </c>
      <c r="D79" s="5">
        <f t="shared" si="9"/>
        <v>1.0757305369147034</v>
      </c>
      <c r="E79" s="5">
        <f t="shared" si="10"/>
        <v>0.51824189979573809</v>
      </c>
      <c r="F79" s="5">
        <f t="shared" si="11"/>
        <v>1</v>
      </c>
      <c r="G79" s="5">
        <f t="shared" si="12"/>
        <v>0.48175810020426191</v>
      </c>
      <c r="H79" s="5">
        <f t="shared" si="13"/>
        <v>0.48175810020426191</v>
      </c>
      <c r="I79" s="5">
        <v>7.5866965570364459E-2</v>
      </c>
      <c r="J79" s="14">
        <f t="shared" si="14"/>
        <v>3.6549525201440926E-2</v>
      </c>
      <c r="K79" s="15">
        <f t="shared" si="15"/>
        <v>0.51824189979573809</v>
      </c>
    </row>
    <row r="80" spans="1:11" x14ac:dyDescent="0.25">
      <c r="A80" s="5">
        <v>24</v>
      </c>
      <c r="B80" s="5">
        <v>0</v>
      </c>
      <c r="C80" s="5">
        <f t="shared" si="8"/>
        <v>7.3000000000000009E-2</v>
      </c>
      <c r="D80" s="5">
        <f t="shared" si="9"/>
        <v>1.0757305369147034</v>
      </c>
      <c r="E80" s="5">
        <f t="shared" si="10"/>
        <v>0.51824189979573809</v>
      </c>
      <c r="F80" s="5">
        <f t="shared" si="11"/>
        <v>1</v>
      </c>
      <c r="G80" s="5">
        <f t="shared" si="12"/>
        <v>0.48175810020426191</v>
      </c>
      <c r="H80" s="5">
        <f t="shared" si="13"/>
        <v>0.48175810020426191</v>
      </c>
      <c r="I80" s="5">
        <v>0.19051208484785909</v>
      </c>
      <c r="J80" s="14">
        <f t="shared" si="14"/>
        <v>9.178074006225774E-2</v>
      </c>
      <c r="K80" s="15">
        <f t="shared" si="15"/>
        <v>0.51824189979573809</v>
      </c>
    </row>
    <row r="81" spans="1:11" x14ac:dyDescent="0.25">
      <c r="A81" s="5">
        <v>24</v>
      </c>
      <c r="B81" s="5">
        <v>0</v>
      </c>
      <c r="C81" s="5">
        <f t="shared" si="8"/>
        <v>7.3000000000000009E-2</v>
      </c>
      <c r="D81" s="5">
        <f t="shared" si="9"/>
        <v>1.0757305369147034</v>
      </c>
      <c r="E81" s="5">
        <f t="shared" si="10"/>
        <v>0.51824189979573809</v>
      </c>
      <c r="F81" s="5">
        <f t="shared" si="11"/>
        <v>1</v>
      </c>
      <c r="G81" s="5">
        <f t="shared" si="12"/>
        <v>0.48175810020426191</v>
      </c>
      <c r="H81" s="5">
        <f t="shared" si="13"/>
        <v>0.48175810020426191</v>
      </c>
      <c r="I81" s="5">
        <v>0.2673249379504134</v>
      </c>
      <c r="J81" s="14">
        <f t="shared" si="14"/>
        <v>0.12878595424421335</v>
      </c>
      <c r="K81" s="15">
        <f t="shared" si="15"/>
        <v>0.51824189979573809</v>
      </c>
    </row>
    <row r="82" spans="1:11" x14ac:dyDescent="0.25">
      <c r="A82" s="5">
        <v>23</v>
      </c>
      <c r="B82" s="5">
        <v>0</v>
      </c>
      <c r="C82" s="5">
        <f t="shared" si="8"/>
        <v>7.0000000000000007E-2</v>
      </c>
      <c r="D82" s="5">
        <f t="shared" si="9"/>
        <v>1.0725081812542165</v>
      </c>
      <c r="E82" s="5">
        <f t="shared" si="10"/>
        <v>0.51749285766638975</v>
      </c>
      <c r="F82" s="5">
        <f t="shared" si="11"/>
        <v>1</v>
      </c>
      <c r="G82" s="5">
        <f t="shared" si="12"/>
        <v>0.48250714233361025</v>
      </c>
      <c r="H82" s="5">
        <f t="shared" si="13"/>
        <v>0.48250714233361025</v>
      </c>
      <c r="I82" s="5">
        <v>0.14078980241956934</v>
      </c>
      <c r="J82" s="14">
        <f t="shared" si="14"/>
        <v>6.7932085235180004E-2</v>
      </c>
      <c r="K82" s="15">
        <f t="shared" si="15"/>
        <v>0.51749285766638975</v>
      </c>
    </row>
    <row r="83" spans="1:11" x14ac:dyDescent="0.25">
      <c r="A83" s="5">
        <v>42</v>
      </c>
      <c r="B83" s="5">
        <v>0</v>
      </c>
      <c r="C83" s="5">
        <f t="shared" si="8"/>
        <v>0.127</v>
      </c>
      <c r="D83" s="5">
        <f t="shared" si="9"/>
        <v>1.1354170177814864</v>
      </c>
      <c r="E83" s="5">
        <f t="shared" si="10"/>
        <v>0.53170739407194878</v>
      </c>
      <c r="F83" s="5">
        <f t="shared" si="11"/>
        <v>1</v>
      </c>
      <c r="G83" s="5">
        <f t="shared" si="12"/>
        <v>0.46829260592805122</v>
      </c>
      <c r="H83" s="5">
        <f t="shared" si="13"/>
        <v>0.46829260592805122</v>
      </c>
      <c r="I83" s="5">
        <v>0.31230982360154613</v>
      </c>
      <c r="J83" s="14">
        <f t="shared" si="14"/>
        <v>0.14625238115129804</v>
      </c>
      <c r="K83" s="15">
        <f t="shared" si="15"/>
        <v>0.53170739407194878</v>
      </c>
    </row>
    <row r="84" spans="1:11" x14ac:dyDescent="0.25">
      <c r="A84" s="5">
        <v>23</v>
      </c>
      <c r="B84" s="5">
        <v>0</v>
      </c>
      <c r="C84" s="5">
        <f t="shared" si="8"/>
        <v>7.0000000000000007E-2</v>
      </c>
      <c r="D84" s="5">
        <f t="shared" si="9"/>
        <v>1.0725081812542165</v>
      </c>
      <c r="E84" s="5">
        <f t="shared" si="10"/>
        <v>0.51749285766638975</v>
      </c>
      <c r="F84" s="5">
        <f t="shared" si="11"/>
        <v>1</v>
      </c>
      <c r="G84" s="5">
        <f t="shared" si="12"/>
        <v>0.48250714233361025</v>
      </c>
      <c r="H84" s="5">
        <f t="shared" si="13"/>
        <v>0.48250714233361025</v>
      </c>
      <c r="I84" s="5">
        <v>0.56763736409299392</v>
      </c>
      <c r="J84" s="14">
        <f t="shared" si="14"/>
        <v>0.27388908243029358</v>
      </c>
      <c r="K84" s="15">
        <f t="shared" si="15"/>
        <v>0.51749285766638975</v>
      </c>
    </row>
    <row r="85" spans="1:11" x14ac:dyDescent="0.25">
      <c r="A85" s="5">
        <v>23</v>
      </c>
      <c r="B85" s="5">
        <v>0</v>
      </c>
      <c r="C85" s="5">
        <f t="shared" si="8"/>
        <v>7.0000000000000007E-2</v>
      </c>
      <c r="D85" s="5">
        <f t="shared" si="9"/>
        <v>1.0725081812542165</v>
      </c>
      <c r="E85" s="5">
        <f t="shared" si="10"/>
        <v>0.51749285766638975</v>
      </c>
      <c r="F85" s="5">
        <f t="shared" si="11"/>
        <v>1</v>
      </c>
      <c r="G85" s="5">
        <f t="shared" si="12"/>
        <v>0.48250714233361025</v>
      </c>
      <c r="H85" s="5">
        <f t="shared" si="13"/>
        <v>0.48250714233361025</v>
      </c>
      <c r="I85" s="5">
        <v>0.45874425970427446</v>
      </c>
      <c r="J85" s="14">
        <f t="shared" si="14"/>
        <v>0.22134738181185704</v>
      </c>
      <c r="K85" s="15">
        <f t="shared" si="15"/>
        <v>0.51749285766638975</v>
      </c>
    </row>
    <row r="86" spans="1:11" x14ac:dyDescent="0.25">
      <c r="A86" s="5">
        <v>36</v>
      </c>
      <c r="B86" s="5">
        <v>1</v>
      </c>
      <c r="C86" s="5">
        <f t="shared" si="8"/>
        <v>0.109</v>
      </c>
      <c r="D86" s="5">
        <f t="shared" si="9"/>
        <v>1.1151623503414478</v>
      </c>
      <c r="E86" s="5">
        <f t="shared" si="10"/>
        <v>0.52722305224534116</v>
      </c>
      <c r="F86" s="5">
        <f t="shared" si="11"/>
        <v>0.52722305224534116</v>
      </c>
      <c r="G86" s="5">
        <f t="shared" si="12"/>
        <v>1</v>
      </c>
      <c r="H86" s="5">
        <f t="shared" si="13"/>
        <v>0.52722305224534116</v>
      </c>
      <c r="I86" s="5">
        <v>0.38125995491609371</v>
      </c>
      <c r="J86" s="14">
        <f t="shared" si="14"/>
        <v>0.2010090371297841</v>
      </c>
      <c r="K86" s="15">
        <f t="shared" si="15"/>
        <v>0.52722305224534116</v>
      </c>
    </row>
    <row r="87" spans="1:11" x14ac:dyDescent="0.25">
      <c r="A87" s="5">
        <v>30</v>
      </c>
      <c r="B87" s="5">
        <v>0</v>
      </c>
      <c r="C87" s="5">
        <f t="shared" si="8"/>
        <v>9.0999999999999998E-2</v>
      </c>
      <c r="D87" s="5">
        <f t="shared" si="9"/>
        <v>1.0952690052584655</v>
      </c>
      <c r="E87" s="5">
        <f t="shared" si="10"/>
        <v>0.52273431359395139</v>
      </c>
      <c r="F87" s="5">
        <f t="shared" si="11"/>
        <v>1</v>
      </c>
      <c r="G87" s="5">
        <f t="shared" si="12"/>
        <v>0.47726568640604861</v>
      </c>
      <c r="H87" s="5">
        <f t="shared" si="13"/>
        <v>0.47726568640604861</v>
      </c>
      <c r="I87" s="5">
        <v>0.82367384046293035</v>
      </c>
      <c r="J87" s="14">
        <f t="shared" si="14"/>
        <v>0.3931112608432466</v>
      </c>
      <c r="K87" s="15">
        <f t="shared" si="15"/>
        <v>0.52273431359395139</v>
      </c>
    </row>
    <row r="88" spans="1:11" x14ac:dyDescent="0.25">
      <c r="A88" s="5">
        <v>23</v>
      </c>
      <c r="B88" s="5">
        <v>1</v>
      </c>
      <c r="C88" s="5">
        <f t="shared" si="8"/>
        <v>7.0000000000000007E-2</v>
      </c>
      <c r="D88" s="5">
        <f t="shared" si="9"/>
        <v>1.0725081812542165</v>
      </c>
      <c r="E88" s="5">
        <f t="shared" si="10"/>
        <v>0.51749285766638975</v>
      </c>
      <c r="F88" s="5">
        <f t="shared" si="11"/>
        <v>0.51749285766638975</v>
      </c>
      <c r="G88" s="5">
        <f t="shared" si="12"/>
        <v>1</v>
      </c>
      <c r="H88" s="5">
        <f t="shared" si="13"/>
        <v>0.51749285766638975</v>
      </c>
      <c r="I88" s="5">
        <v>0.26895715020588329</v>
      </c>
      <c r="J88" s="14">
        <f t="shared" si="14"/>
        <v>0.13918340424985096</v>
      </c>
      <c r="K88" s="15">
        <f t="shared" si="15"/>
        <v>0.51749285766638975</v>
      </c>
    </row>
    <row r="89" spans="1:11" x14ac:dyDescent="0.25">
      <c r="A89" s="5">
        <v>23</v>
      </c>
      <c r="B89" s="5">
        <v>0</v>
      </c>
      <c r="C89" s="5">
        <f t="shared" si="8"/>
        <v>7.0000000000000007E-2</v>
      </c>
      <c r="D89" s="5">
        <f t="shared" si="9"/>
        <v>1.0725081812542165</v>
      </c>
      <c r="E89" s="5">
        <f t="shared" si="10"/>
        <v>0.51749285766638975</v>
      </c>
      <c r="F89" s="5">
        <f t="shared" si="11"/>
        <v>1</v>
      </c>
      <c r="G89" s="5">
        <f t="shared" si="12"/>
        <v>0.48250714233361025</v>
      </c>
      <c r="H89" s="5">
        <f t="shared" si="13"/>
        <v>0.48250714233361025</v>
      </c>
      <c r="I89" s="5">
        <v>0.14515258564494904</v>
      </c>
      <c r="J89" s="14">
        <f t="shared" si="14"/>
        <v>7.0037159301878982E-2</v>
      </c>
      <c r="K89" s="15">
        <f t="shared" si="15"/>
        <v>0.51749285766638975</v>
      </c>
    </row>
    <row r="90" spans="1:11" x14ac:dyDescent="0.25">
      <c r="A90" s="5">
        <v>38</v>
      </c>
      <c r="B90" s="5">
        <v>1</v>
      </c>
      <c r="C90" s="5">
        <f t="shared" si="8"/>
        <v>0.115</v>
      </c>
      <c r="D90" s="5">
        <f t="shared" si="9"/>
        <v>1.1218734375719384</v>
      </c>
      <c r="E90" s="5">
        <f t="shared" si="10"/>
        <v>0.52871835695143954</v>
      </c>
      <c r="F90" s="5">
        <f t="shared" si="11"/>
        <v>0.52871835695143954</v>
      </c>
      <c r="G90" s="5">
        <f t="shared" si="12"/>
        <v>1</v>
      </c>
      <c r="H90" s="5">
        <f t="shared" si="13"/>
        <v>0.52871835695143954</v>
      </c>
      <c r="I90" s="5">
        <v>-6.8274754772115143E-2</v>
      </c>
      <c r="J90" s="14">
        <f t="shared" si="14"/>
        <v>-3.6098116164375173E-2</v>
      </c>
      <c r="K90" s="15">
        <f t="shared" si="15"/>
        <v>0.52871835695143954</v>
      </c>
    </row>
    <row r="91" spans="1:11" x14ac:dyDescent="0.25">
      <c r="A91" s="5">
        <v>23</v>
      </c>
      <c r="B91" s="5">
        <v>0</v>
      </c>
      <c r="C91" s="5">
        <f t="shared" si="8"/>
        <v>7.0000000000000007E-2</v>
      </c>
      <c r="D91" s="5">
        <f t="shared" si="9"/>
        <v>1.0725081812542165</v>
      </c>
      <c r="E91" s="5">
        <f t="shared" si="10"/>
        <v>0.51749285766638975</v>
      </c>
      <c r="F91" s="5">
        <f t="shared" si="11"/>
        <v>1</v>
      </c>
      <c r="G91" s="5">
        <f t="shared" si="12"/>
        <v>0.48250714233361025</v>
      </c>
      <c r="H91" s="5">
        <f t="shared" si="13"/>
        <v>0.48250714233361025</v>
      </c>
      <c r="I91" s="5">
        <v>0.39314779289393287</v>
      </c>
      <c r="J91" s="14">
        <f t="shared" si="14"/>
        <v>0.18969661806401758</v>
      </c>
      <c r="K91" s="15">
        <f t="shared" si="15"/>
        <v>0.51749285766638975</v>
      </c>
    </row>
    <row r="92" spans="1:11" x14ac:dyDescent="0.25">
      <c r="A92" s="5">
        <v>23</v>
      </c>
      <c r="B92" s="5">
        <v>0</v>
      </c>
      <c r="C92" s="5">
        <f t="shared" si="8"/>
        <v>7.0000000000000007E-2</v>
      </c>
      <c r="D92" s="5">
        <f t="shared" si="9"/>
        <v>1.0725081812542165</v>
      </c>
      <c r="E92" s="5">
        <f t="shared" si="10"/>
        <v>0.51749285766638975</v>
      </c>
      <c r="F92" s="5">
        <f t="shared" si="11"/>
        <v>1</v>
      </c>
      <c r="G92" s="5">
        <f t="shared" si="12"/>
        <v>0.48250714233361025</v>
      </c>
      <c r="H92" s="5">
        <f t="shared" si="13"/>
        <v>0.48250714233361025</v>
      </c>
      <c r="I92" s="5">
        <v>0.10093542866727995</v>
      </c>
      <c r="J92" s="14">
        <f t="shared" si="14"/>
        <v>4.870206524646721E-2</v>
      </c>
      <c r="K92" s="15">
        <f t="shared" si="15"/>
        <v>0.51749285766638975</v>
      </c>
    </row>
    <row r="93" spans="1:11" x14ac:dyDescent="0.25">
      <c r="A93" s="5">
        <v>38</v>
      </c>
      <c r="B93" s="5">
        <v>0</v>
      </c>
      <c r="C93" s="5">
        <f t="shared" si="8"/>
        <v>0.115</v>
      </c>
      <c r="D93" s="5">
        <f t="shared" si="9"/>
        <v>1.1218734375719384</v>
      </c>
      <c r="E93" s="5">
        <f t="shared" si="10"/>
        <v>0.52871835695143954</v>
      </c>
      <c r="F93" s="5">
        <f t="shared" si="11"/>
        <v>1</v>
      </c>
      <c r="G93" s="5">
        <f t="shared" si="12"/>
        <v>0.47128164304856046</v>
      </c>
      <c r="H93" s="5">
        <f t="shared" si="13"/>
        <v>0.47128164304856046</v>
      </c>
      <c r="I93" s="5">
        <v>0.31927611337354611</v>
      </c>
      <c r="J93" s="14">
        <f t="shared" si="14"/>
        <v>0.15046897129684328</v>
      </c>
      <c r="K93" s="15">
        <f t="shared" si="15"/>
        <v>0.52871835695143954</v>
      </c>
    </row>
    <row r="94" spans="1:11" x14ac:dyDescent="0.25">
      <c r="A94" s="5">
        <v>28</v>
      </c>
      <c r="B94" s="5">
        <v>1</v>
      </c>
      <c r="C94" s="5">
        <f t="shared" si="8"/>
        <v>8.5000000000000006E-2</v>
      </c>
      <c r="D94" s="5">
        <f t="shared" si="9"/>
        <v>1.0887170666983987</v>
      </c>
      <c r="E94" s="5">
        <f t="shared" si="10"/>
        <v>0.52123721496627407</v>
      </c>
      <c r="F94" s="5">
        <f t="shared" si="11"/>
        <v>0.52123721496627407</v>
      </c>
      <c r="G94" s="5">
        <f t="shared" si="12"/>
        <v>1</v>
      </c>
      <c r="H94" s="5">
        <f t="shared" si="13"/>
        <v>0.52123721496627407</v>
      </c>
      <c r="I94" s="5">
        <v>0.35889295855869185</v>
      </c>
      <c r="J94" s="14">
        <f t="shared" si="14"/>
        <v>0.18706836619013895</v>
      </c>
      <c r="K94" s="15">
        <f t="shared" si="15"/>
        <v>0.52123721496627407</v>
      </c>
    </row>
    <row r="95" spans="1:11" x14ac:dyDescent="0.25">
      <c r="A95" s="5">
        <v>22</v>
      </c>
      <c r="B95" s="5">
        <v>0</v>
      </c>
      <c r="C95" s="5">
        <f t="shared" si="8"/>
        <v>6.7000000000000004E-2</v>
      </c>
      <c r="D95" s="5">
        <f t="shared" si="9"/>
        <v>1.0692954781746002</v>
      </c>
      <c r="E95" s="5">
        <f t="shared" si="10"/>
        <v>0.51674373691565023</v>
      </c>
      <c r="F95" s="5">
        <f t="shared" si="11"/>
        <v>1</v>
      </c>
      <c r="G95" s="5">
        <f t="shared" si="12"/>
        <v>0.48325626308434977</v>
      </c>
      <c r="H95" s="5">
        <f t="shared" si="13"/>
        <v>0.48325626308434977</v>
      </c>
      <c r="I95" s="5">
        <v>0.15952902601542918</v>
      </c>
      <c r="J95" s="14">
        <f t="shared" si="14"/>
        <v>7.7093400965702316E-2</v>
      </c>
      <c r="K95" s="15">
        <f t="shared" si="15"/>
        <v>0.51674373691565023</v>
      </c>
    </row>
    <row r="96" spans="1:11" x14ac:dyDescent="0.25">
      <c r="A96" s="5">
        <v>26</v>
      </c>
      <c r="B96" s="5">
        <v>0</v>
      </c>
      <c r="C96" s="5">
        <f t="shared" si="8"/>
        <v>7.9000000000000001E-2</v>
      </c>
      <c r="D96" s="5">
        <f t="shared" si="9"/>
        <v>1.0822043220703148</v>
      </c>
      <c r="E96" s="5">
        <f t="shared" si="10"/>
        <v>0.51973973476065494</v>
      </c>
      <c r="F96" s="5">
        <f t="shared" si="11"/>
        <v>1</v>
      </c>
      <c r="G96" s="5">
        <f t="shared" si="12"/>
        <v>0.48026026523934506</v>
      </c>
      <c r="H96" s="5">
        <f t="shared" si="13"/>
        <v>0.48026026523934506</v>
      </c>
      <c r="I96" s="5">
        <v>0.41254556676609444</v>
      </c>
      <c r="J96" s="14">
        <f t="shared" si="14"/>
        <v>0.19812924331840046</v>
      </c>
      <c r="K96" s="15">
        <f t="shared" si="15"/>
        <v>0.51973973476065494</v>
      </c>
    </row>
    <row r="97" spans="1:11" x14ac:dyDescent="0.25">
      <c r="A97" s="5">
        <v>33</v>
      </c>
      <c r="B97" s="5">
        <v>0</v>
      </c>
      <c r="C97" s="5">
        <f t="shared" si="8"/>
        <v>0.1</v>
      </c>
      <c r="D97" s="5">
        <f t="shared" si="9"/>
        <v>1.1051709180756477</v>
      </c>
      <c r="E97" s="5">
        <f t="shared" si="10"/>
        <v>0.52497918747894001</v>
      </c>
      <c r="F97" s="5">
        <f t="shared" si="11"/>
        <v>1</v>
      </c>
      <c r="G97" s="5">
        <f t="shared" si="12"/>
        <v>0.47502081252105999</v>
      </c>
      <c r="H97" s="5">
        <f t="shared" si="13"/>
        <v>0.47502081252105999</v>
      </c>
      <c r="I97" s="5">
        <v>0.21846278473584585</v>
      </c>
      <c r="J97" s="14">
        <f t="shared" si="14"/>
        <v>0.10377436951083492</v>
      </c>
      <c r="K97" s="15">
        <f t="shared" si="15"/>
        <v>0.52497918747894001</v>
      </c>
    </row>
    <row r="98" spans="1:11" x14ac:dyDescent="0.25">
      <c r="A98" s="5">
        <v>33</v>
      </c>
      <c r="B98" s="5">
        <v>0</v>
      </c>
      <c r="C98" s="5">
        <f t="shared" si="8"/>
        <v>0.1</v>
      </c>
      <c r="D98" s="5">
        <f t="shared" si="9"/>
        <v>1.1051709180756477</v>
      </c>
      <c r="E98" s="5">
        <f t="shared" si="10"/>
        <v>0.52497918747894001</v>
      </c>
      <c r="F98" s="5">
        <f t="shared" si="11"/>
        <v>1</v>
      </c>
      <c r="G98" s="5">
        <f t="shared" si="12"/>
        <v>0.47502081252105999</v>
      </c>
      <c r="H98" s="5">
        <f t="shared" si="13"/>
        <v>0.47502081252105999</v>
      </c>
      <c r="I98" s="5">
        <v>0.28091947281288632</v>
      </c>
      <c r="J98" s="14">
        <f t="shared" si="14"/>
        <v>0.13344259622856508</v>
      </c>
      <c r="K98" s="15">
        <f t="shared" si="15"/>
        <v>0.52497918747894001</v>
      </c>
    </row>
    <row r="99" spans="1:11" x14ac:dyDescent="0.25">
      <c r="A99" s="5">
        <v>33</v>
      </c>
      <c r="B99" s="5">
        <v>1</v>
      </c>
      <c r="C99" s="5">
        <f t="shared" si="8"/>
        <v>0.1</v>
      </c>
      <c r="D99" s="5">
        <f t="shared" si="9"/>
        <v>1.1051709180756477</v>
      </c>
      <c r="E99" s="5">
        <f t="shared" si="10"/>
        <v>0.52497918747894001</v>
      </c>
      <c r="F99" s="5">
        <f t="shared" si="11"/>
        <v>0.52497918747894001</v>
      </c>
      <c r="G99" s="5">
        <f t="shared" si="12"/>
        <v>1</v>
      </c>
      <c r="H99" s="5">
        <f t="shared" si="13"/>
        <v>0.52497918747894001</v>
      </c>
      <c r="I99" s="5">
        <v>3.7510536516558446E-3</v>
      </c>
      <c r="J99" s="14">
        <f t="shared" si="14"/>
        <v>1.9692250982361963E-3</v>
      </c>
      <c r="K99" s="15">
        <f t="shared" si="15"/>
        <v>0.52497918747894001</v>
      </c>
    </row>
    <row r="100" spans="1:11" x14ac:dyDescent="0.25">
      <c r="A100" s="5">
        <v>39</v>
      </c>
      <c r="B100" s="5">
        <v>1</v>
      </c>
      <c r="C100" s="5">
        <f t="shared" si="8"/>
        <v>0.11800000000000001</v>
      </c>
      <c r="D100" s="5">
        <f t="shared" si="9"/>
        <v>1.1252441113673424</v>
      </c>
      <c r="E100" s="5">
        <f t="shared" si="10"/>
        <v>0.52946581776122714</v>
      </c>
      <c r="F100" s="5">
        <f t="shared" si="11"/>
        <v>0.52946581776122714</v>
      </c>
      <c r="G100" s="5">
        <f t="shared" si="12"/>
        <v>1</v>
      </c>
      <c r="H100" s="5">
        <f t="shared" si="13"/>
        <v>0.52946581776122714</v>
      </c>
      <c r="I100" s="5">
        <v>0.66170856697793878</v>
      </c>
      <c r="J100" s="14">
        <f t="shared" si="14"/>
        <v>0.35035206753458409</v>
      </c>
      <c r="K100" s="15">
        <f t="shared" si="15"/>
        <v>0.52946581776122714</v>
      </c>
    </row>
    <row r="101" spans="1:11" x14ac:dyDescent="0.25">
      <c r="A101" s="5">
        <v>34</v>
      </c>
      <c r="B101" s="5">
        <v>1</v>
      </c>
      <c r="C101" s="5">
        <f t="shared" si="8"/>
        <v>0.10300000000000001</v>
      </c>
      <c r="D101" s="5">
        <f t="shared" si="9"/>
        <v>1.1084914090760072</v>
      </c>
      <c r="E101" s="5">
        <f t="shared" si="10"/>
        <v>0.52572725897981032</v>
      </c>
      <c r="F101" s="5">
        <f t="shared" si="11"/>
        <v>0.52572725897981032</v>
      </c>
      <c r="G101" s="5">
        <f t="shared" si="12"/>
        <v>1</v>
      </c>
      <c r="H101" s="5">
        <f t="shared" si="13"/>
        <v>0.52572725897981032</v>
      </c>
      <c r="I101" s="5">
        <v>0.60925111788748376</v>
      </c>
      <c r="J101" s="14">
        <f t="shared" si="14"/>
        <v>0.32029992023737214</v>
      </c>
      <c r="K101" s="15">
        <f t="shared" si="15"/>
        <v>0.52572725897981032</v>
      </c>
    </row>
    <row r="102" spans="1:11" x14ac:dyDescent="0.25">
      <c r="A102" s="5">
        <v>24</v>
      </c>
      <c r="B102" s="5">
        <v>0</v>
      </c>
      <c r="C102" s="5">
        <f t="shared" si="8"/>
        <v>7.3000000000000009E-2</v>
      </c>
      <c r="D102" s="5">
        <f t="shared" si="9"/>
        <v>1.0757305369147034</v>
      </c>
      <c r="E102" s="5">
        <f t="shared" si="10"/>
        <v>0.51824189979573809</v>
      </c>
      <c r="F102" s="5">
        <f t="shared" si="11"/>
        <v>1</v>
      </c>
      <c r="G102" s="5">
        <f t="shared" si="12"/>
        <v>0.48175810020426191</v>
      </c>
      <c r="H102" s="5">
        <f t="shared" si="13"/>
        <v>0.48175810020426191</v>
      </c>
      <c r="I102" s="5">
        <v>0.55071252346903932</v>
      </c>
      <c r="J102" s="14">
        <f t="shared" si="14"/>
        <v>0.26531021906513941</v>
      </c>
      <c r="K102" s="15">
        <f t="shared" si="15"/>
        <v>0.51824189979573809</v>
      </c>
    </row>
    <row r="103" spans="1:11" x14ac:dyDescent="0.25">
      <c r="A103" s="5">
        <v>30</v>
      </c>
      <c r="B103" s="5">
        <v>0</v>
      </c>
      <c r="C103" s="5">
        <f t="shared" si="8"/>
        <v>9.0999999999999998E-2</v>
      </c>
      <c r="D103" s="5">
        <f t="shared" si="9"/>
        <v>1.0952690052584655</v>
      </c>
      <c r="E103" s="5">
        <f t="shared" si="10"/>
        <v>0.52273431359395139</v>
      </c>
      <c r="F103" s="5">
        <f t="shared" si="11"/>
        <v>1</v>
      </c>
      <c r="G103" s="5">
        <f t="shared" si="12"/>
        <v>0.47726568640604861</v>
      </c>
      <c r="H103" s="5">
        <f t="shared" si="13"/>
        <v>0.47726568640604861</v>
      </c>
      <c r="I103" s="5">
        <v>0.59668133606768703</v>
      </c>
      <c r="J103" s="14">
        <f t="shared" si="14"/>
        <v>0.28477552742402279</v>
      </c>
      <c r="K103" s="15">
        <f t="shared" si="15"/>
        <v>0.52273431359395139</v>
      </c>
    </row>
    <row r="104" spans="1:11" x14ac:dyDescent="0.25">
      <c r="A104" s="5">
        <v>39</v>
      </c>
      <c r="B104" s="5">
        <v>0</v>
      </c>
      <c r="C104" s="5">
        <f t="shared" si="8"/>
        <v>0.11800000000000001</v>
      </c>
      <c r="D104" s="5">
        <f t="shared" si="9"/>
        <v>1.1252441113673424</v>
      </c>
      <c r="E104" s="5">
        <f t="shared" si="10"/>
        <v>0.52946581776122714</v>
      </c>
      <c r="F104" s="5">
        <f t="shared" si="11"/>
        <v>1</v>
      </c>
      <c r="G104" s="5">
        <f t="shared" si="12"/>
        <v>0.47053418223877286</v>
      </c>
      <c r="H104" s="5">
        <f t="shared" si="13"/>
        <v>0.47053418223877286</v>
      </c>
      <c r="I104" s="5">
        <v>0.34520111829052585</v>
      </c>
      <c r="J104" s="14">
        <f t="shared" si="14"/>
        <v>0.16242892590274247</v>
      </c>
      <c r="K104" s="15">
        <f t="shared" si="15"/>
        <v>0.52946581776122714</v>
      </c>
    </row>
    <row r="105" spans="1:11" x14ac:dyDescent="0.25">
      <c r="A105" s="5">
        <v>51</v>
      </c>
      <c r="B105" s="5">
        <v>0</v>
      </c>
      <c r="C105" s="5">
        <f t="shared" si="8"/>
        <v>0.154</v>
      </c>
      <c r="D105" s="5">
        <f t="shared" si="9"/>
        <v>1.1664908867784396</v>
      </c>
      <c r="E105" s="5">
        <f t="shared" si="10"/>
        <v>0.53842409118692636</v>
      </c>
      <c r="F105" s="5">
        <f t="shared" si="11"/>
        <v>1</v>
      </c>
      <c r="G105" s="5">
        <f t="shared" si="12"/>
        <v>0.46157590881307364</v>
      </c>
      <c r="H105" s="5">
        <f t="shared" si="13"/>
        <v>0.46157590881307364</v>
      </c>
      <c r="I105" s="5">
        <v>0.29471503390303472</v>
      </c>
      <c r="J105" s="14">
        <f t="shared" si="14"/>
        <v>0.13603335961466906</v>
      </c>
      <c r="K105" s="15">
        <f t="shared" si="15"/>
        <v>0.53842409118692636</v>
      </c>
    </row>
    <row r="106" spans="1:11" x14ac:dyDescent="0.25">
      <c r="A106" s="5">
        <v>24</v>
      </c>
      <c r="B106" s="5">
        <v>0</v>
      </c>
      <c r="C106" s="5">
        <f t="shared" si="8"/>
        <v>7.3000000000000009E-2</v>
      </c>
      <c r="D106" s="5">
        <f t="shared" si="9"/>
        <v>1.0757305369147034</v>
      </c>
      <c r="E106" s="5">
        <f t="shared" si="10"/>
        <v>0.51824189979573809</v>
      </c>
      <c r="F106" s="5">
        <f t="shared" si="11"/>
        <v>1</v>
      </c>
      <c r="G106" s="5">
        <f t="shared" si="12"/>
        <v>0.48175810020426191</v>
      </c>
      <c r="H106" s="5">
        <f t="shared" si="13"/>
        <v>0.48175810020426191</v>
      </c>
      <c r="I106" s="5">
        <v>0.32865436774355816</v>
      </c>
      <c r="J106" s="14">
        <f t="shared" si="14"/>
        <v>0.15833190382796944</v>
      </c>
      <c r="K106" s="15">
        <f t="shared" si="15"/>
        <v>0.51824189979573809</v>
      </c>
    </row>
    <row r="107" spans="1:11" x14ac:dyDescent="0.25">
      <c r="A107" s="5">
        <v>38</v>
      </c>
      <c r="B107" s="5">
        <v>1</v>
      </c>
      <c r="C107" s="5">
        <f t="shared" si="8"/>
        <v>0.115</v>
      </c>
      <c r="D107" s="5">
        <f t="shared" si="9"/>
        <v>1.1218734375719384</v>
      </c>
      <c r="E107" s="5">
        <f t="shared" si="10"/>
        <v>0.52871835695143954</v>
      </c>
      <c r="F107" s="5">
        <f t="shared" si="11"/>
        <v>0.52871835695143954</v>
      </c>
      <c r="G107" s="5">
        <f t="shared" si="12"/>
        <v>1</v>
      </c>
      <c r="H107" s="5">
        <f t="shared" si="13"/>
        <v>0.52871835695143954</v>
      </c>
      <c r="I107" s="5">
        <v>0.52542887837577879</v>
      </c>
      <c r="J107" s="14">
        <f t="shared" si="14"/>
        <v>0.27780389326967952</v>
      </c>
      <c r="K107" s="15">
        <f t="shared" si="15"/>
        <v>0.52871835695143954</v>
      </c>
    </row>
    <row r="108" spans="1:11" x14ac:dyDescent="0.25">
      <c r="A108" s="5">
        <v>36</v>
      </c>
      <c r="B108" s="5">
        <v>0</v>
      </c>
      <c r="C108" s="5">
        <f t="shared" si="8"/>
        <v>0.109</v>
      </c>
      <c r="D108" s="5">
        <f t="shared" si="9"/>
        <v>1.1151623503414478</v>
      </c>
      <c r="E108" s="5">
        <f t="shared" si="10"/>
        <v>0.52722305224534116</v>
      </c>
      <c r="F108" s="5">
        <f t="shared" si="11"/>
        <v>1</v>
      </c>
      <c r="G108" s="5">
        <f t="shared" si="12"/>
        <v>0.47277694775465884</v>
      </c>
      <c r="H108" s="5">
        <f t="shared" si="13"/>
        <v>0.47277694775465884</v>
      </c>
      <c r="I108" s="5">
        <v>0.12533609457129544</v>
      </c>
      <c r="J108" s="14">
        <f t="shared" si="14"/>
        <v>5.9256016234906325E-2</v>
      </c>
      <c r="K108" s="15">
        <f t="shared" si="15"/>
        <v>0.52722305224534116</v>
      </c>
    </row>
    <row r="109" spans="1:11" x14ac:dyDescent="0.25">
      <c r="A109" s="5">
        <v>23</v>
      </c>
      <c r="B109" s="5">
        <v>0</v>
      </c>
      <c r="C109" s="5">
        <f t="shared" si="8"/>
        <v>7.0000000000000007E-2</v>
      </c>
      <c r="D109" s="5">
        <f t="shared" si="9"/>
        <v>1.0725081812542165</v>
      </c>
      <c r="E109" s="5">
        <f t="shared" si="10"/>
        <v>0.51749285766638975</v>
      </c>
      <c r="F109" s="5">
        <f t="shared" si="11"/>
        <v>1</v>
      </c>
      <c r="G109" s="5">
        <f t="shared" si="12"/>
        <v>0.48250714233361025</v>
      </c>
      <c r="H109" s="5">
        <f t="shared" si="13"/>
        <v>0.48250714233361025</v>
      </c>
      <c r="I109" s="5">
        <v>0.16210317672318905</v>
      </c>
      <c r="J109" s="14">
        <f t="shared" si="14"/>
        <v>7.8215940563906156E-2</v>
      </c>
      <c r="K109" s="15">
        <f t="shared" si="15"/>
        <v>0.51749285766638975</v>
      </c>
    </row>
    <row r="110" spans="1:11" x14ac:dyDescent="0.25">
      <c r="A110" s="5">
        <v>34</v>
      </c>
      <c r="B110" s="5">
        <v>0</v>
      </c>
      <c r="C110" s="5">
        <f t="shared" si="8"/>
        <v>0.10300000000000001</v>
      </c>
      <c r="D110" s="5">
        <f t="shared" si="9"/>
        <v>1.1084914090760072</v>
      </c>
      <c r="E110" s="5">
        <f t="shared" si="10"/>
        <v>0.52572725897981032</v>
      </c>
      <c r="F110" s="5">
        <f t="shared" si="11"/>
        <v>1</v>
      </c>
      <c r="G110" s="5">
        <f t="shared" si="12"/>
        <v>0.47427274102018968</v>
      </c>
      <c r="H110" s="5">
        <f t="shared" si="13"/>
        <v>0.47427274102018968</v>
      </c>
      <c r="I110" s="5">
        <v>0.48177109654669492</v>
      </c>
      <c r="J110" s="14">
        <f t="shared" si="14"/>
        <v>0.22849089850350343</v>
      </c>
      <c r="K110" s="15">
        <f t="shared" si="15"/>
        <v>0.52572725897981032</v>
      </c>
    </row>
    <row r="111" spans="1:11" x14ac:dyDescent="0.25">
      <c r="A111" s="5">
        <v>36</v>
      </c>
      <c r="B111" s="5">
        <v>0</v>
      </c>
      <c r="C111" s="5">
        <f t="shared" si="8"/>
        <v>0.109</v>
      </c>
      <c r="D111" s="5">
        <f t="shared" si="9"/>
        <v>1.1151623503414478</v>
      </c>
      <c r="E111" s="5">
        <f t="shared" si="10"/>
        <v>0.52722305224534116</v>
      </c>
      <c r="F111" s="5">
        <f t="shared" si="11"/>
        <v>1</v>
      </c>
      <c r="G111" s="5">
        <f t="shared" si="12"/>
        <v>0.47277694775465884</v>
      </c>
      <c r="H111" s="5">
        <f t="shared" si="13"/>
        <v>0.47277694775465884</v>
      </c>
      <c r="I111" s="5">
        <v>0.41497448157162997</v>
      </c>
      <c r="J111" s="14">
        <f t="shared" si="14"/>
        <v>0.19619036879350715</v>
      </c>
      <c r="K111" s="15">
        <f t="shared" si="15"/>
        <v>0.52722305224534116</v>
      </c>
    </row>
    <row r="112" spans="1:11" x14ac:dyDescent="0.25">
      <c r="A112" s="5">
        <v>37</v>
      </c>
      <c r="B112" s="5">
        <v>0</v>
      </c>
      <c r="C112" s="5">
        <f t="shared" si="8"/>
        <v>0.112</v>
      </c>
      <c r="D112" s="5">
        <f t="shared" si="9"/>
        <v>1.1185128606450452</v>
      </c>
      <c r="E112" s="5">
        <f t="shared" si="10"/>
        <v>0.52797076733557347</v>
      </c>
      <c r="F112" s="5">
        <f t="shared" si="11"/>
        <v>1</v>
      </c>
      <c r="G112" s="5">
        <f t="shared" si="12"/>
        <v>0.47202923266442653</v>
      </c>
      <c r="H112" s="5">
        <f t="shared" si="13"/>
        <v>0.47202923266442653</v>
      </c>
      <c r="I112" s="5">
        <v>0.34755669612378859</v>
      </c>
      <c r="J112" s="14">
        <f t="shared" si="14"/>
        <v>0.1640569205786952</v>
      </c>
      <c r="K112" s="15">
        <f t="shared" si="15"/>
        <v>0.52797076733557347</v>
      </c>
    </row>
    <row r="113" spans="1:11" x14ac:dyDescent="0.25">
      <c r="A113" s="5">
        <v>37</v>
      </c>
      <c r="B113" s="5">
        <v>1</v>
      </c>
      <c r="C113" s="5">
        <f t="shared" si="8"/>
        <v>0.112</v>
      </c>
      <c r="D113" s="5">
        <f t="shared" si="9"/>
        <v>1.1185128606450452</v>
      </c>
      <c r="E113" s="5">
        <f t="shared" si="10"/>
        <v>0.52797076733557347</v>
      </c>
      <c r="F113" s="5">
        <f t="shared" si="11"/>
        <v>0.52797076733557347</v>
      </c>
      <c r="G113" s="5">
        <f t="shared" si="12"/>
        <v>1</v>
      </c>
      <c r="H113" s="5">
        <f t="shared" si="13"/>
        <v>0.52797076733557347</v>
      </c>
      <c r="I113" s="5">
        <v>0.2136572184848039</v>
      </c>
      <c r="J113" s="14">
        <f t="shared" si="14"/>
        <v>0.11280476559020619</v>
      </c>
      <c r="K113" s="15">
        <f t="shared" si="15"/>
        <v>0.52797076733557347</v>
      </c>
    </row>
    <row r="114" spans="1:11" x14ac:dyDescent="0.25">
      <c r="A114" s="5">
        <v>36</v>
      </c>
      <c r="B114" s="5">
        <v>1</v>
      </c>
      <c r="C114" s="5">
        <f t="shared" si="8"/>
        <v>0.109</v>
      </c>
      <c r="D114" s="5">
        <f t="shared" si="9"/>
        <v>1.1151623503414478</v>
      </c>
      <c r="E114" s="5">
        <f t="shared" si="10"/>
        <v>0.52722305224534116</v>
      </c>
      <c r="F114" s="5">
        <f t="shared" si="11"/>
        <v>0.52722305224534116</v>
      </c>
      <c r="G114" s="5">
        <f t="shared" si="12"/>
        <v>1</v>
      </c>
      <c r="H114" s="5">
        <f t="shared" si="13"/>
        <v>0.52722305224534116</v>
      </c>
      <c r="I114" s="5">
        <v>0.46133468877974354</v>
      </c>
      <c r="J114" s="14">
        <f t="shared" si="14"/>
        <v>0.24322628272511093</v>
      </c>
      <c r="K114" s="15">
        <f t="shared" si="15"/>
        <v>0.52722305224534116</v>
      </c>
    </row>
    <row r="115" spans="1:11" x14ac:dyDescent="0.25">
      <c r="A115" s="5">
        <v>21</v>
      </c>
      <c r="B115" s="5">
        <v>0</v>
      </c>
      <c r="C115" s="5">
        <f t="shared" si="8"/>
        <v>6.4000000000000001E-2</v>
      </c>
      <c r="D115" s="5">
        <f t="shared" si="9"/>
        <v>1.0660923987615052</v>
      </c>
      <c r="E115" s="5">
        <f t="shared" si="10"/>
        <v>0.51599454090270203</v>
      </c>
      <c r="F115" s="5">
        <f t="shared" si="11"/>
        <v>1</v>
      </c>
      <c r="G115" s="5">
        <f t="shared" si="12"/>
        <v>0.48400545909729797</v>
      </c>
      <c r="H115" s="5">
        <f t="shared" si="13"/>
        <v>0.48400545909729797</v>
      </c>
      <c r="I115" s="5">
        <v>3.5380359958052221E-2</v>
      </c>
      <c r="J115" s="14">
        <f t="shared" si="14"/>
        <v>1.7124287364524725E-2</v>
      </c>
      <c r="K115" s="15">
        <f t="shared" si="15"/>
        <v>0.51599454090270203</v>
      </c>
    </row>
    <row r="116" spans="1:11" x14ac:dyDescent="0.25">
      <c r="A116" s="5">
        <v>36</v>
      </c>
      <c r="B116" s="5">
        <v>0</v>
      </c>
      <c r="C116" s="5">
        <f t="shared" si="8"/>
        <v>0.109</v>
      </c>
      <c r="D116" s="5">
        <f t="shared" si="9"/>
        <v>1.1151623503414478</v>
      </c>
      <c r="E116" s="5">
        <f t="shared" si="10"/>
        <v>0.52722305224534116</v>
      </c>
      <c r="F116" s="5">
        <f t="shared" si="11"/>
        <v>1</v>
      </c>
      <c r="G116" s="5">
        <f t="shared" si="12"/>
        <v>0.47277694775465884</v>
      </c>
      <c r="H116" s="5">
        <f t="shared" si="13"/>
        <v>0.47277694775465884</v>
      </c>
      <c r="I116" s="5">
        <v>0.48558069225446954</v>
      </c>
      <c r="J116" s="14">
        <f t="shared" si="14"/>
        <v>0.22957135757266242</v>
      </c>
      <c r="K116" s="15">
        <f t="shared" si="15"/>
        <v>0.52722305224534116</v>
      </c>
    </row>
    <row r="117" spans="1:11" x14ac:dyDescent="0.25">
      <c r="A117" s="5">
        <v>37</v>
      </c>
      <c r="B117" s="5">
        <v>0</v>
      </c>
      <c r="C117" s="5">
        <f t="shared" si="8"/>
        <v>0.112</v>
      </c>
      <c r="D117" s="5">
        <f t="shared" si="9"/>
        <v>1.1185128606450452</v>
      </c>
      <c r="E117" s="5">
        <f t="shared" si="10"/>
        <v>0.52797076733557347</v>
      </c>
      <c r="F117" s="5">
        <f t="shared" si="11"/>
        <v>1</v>
      </c>
      <c r="G117" s="5">
        <f t="shared" si="12"/>
        <v>0.47202923266442653</v>
      </c>
      <c r="H117" s="5">
        <f t="shared" si="13"/>
        <v>0.47202923266442653</v>
      </c>
      <c r="I117" s="5">
        <v>-0.10779168121697058</v>
      </c>
      <c r="J117" s="14">
        <f t="shared" si="14"/>
        <v>-5.0880824572455102E-2</v>
      </c>
      <c r="K117" s="15">
        <f t="shared" si="15"/>
        <v>0.52797076733557347</v>
      </c>
    </row>
    <row r="118" spans="1:11" x14ac:dyDescent="0.25">
      <c r="A118" s="5">
        <v>21</v>
      </c>
      <c r="B118" s="5">
        <v>0</v>
      </c>
      <c r="C118" s="5">
        <f t="shared" si="8"/>
        <v>6.4000000000000001E-2</v>
      </c>
      <c r="D118" s="5">
        <f t="shared" si="9"/>
        <v>1.0660923987615052</v>
      </c>
      <c r="E118" s="5">
        <f t="shared" si="10"/>
        <v>0.51599454090270203</v>
      </c>
      <c r="F118" s="5">
        <f t="shared" si="11"/>
        <v>1</v>
      </c>
      <c r="G118" s="5">
        <f t="shared" si="12"/>
        <v>0.48400545909729797</v>
      </c>
      <c r="H118" s="5">
        <f t="shared" si="13"/>
        <v>0.48400545909729797</v>
      </c>
      <c r="I118" s="5">
        <v>0.28914217143352389</v>
      </c>
      <c r="J118" s="14">
        <f t="shared" si="14"/>
        <v>0.13994638942907237</v>
      </c>
      <c r="K118" s="15">
        <f t="shared" si="15"/>
        <v>0.51599454090270203</v>
      </c>
    </row>
    <row r="119" spans="1:11" x14ac:dyDescent="0.25">
      <c r="A119" s="5">
        <v>42</v>
      </c>
      <c r="B119" s="5">
        <v>0</v>
      </c>
      <c r="C119" s="5">
        <f t="shared" si="8"/>
        <v>0.127</v>
      </c>
      <c r="D119" s="5">
        <f t="shared" si="9"/>
        <v>1.1354170177814864</v>
      </c>
      <c r="E119" s="5">
        <f t="shared" si="10"/>
        <v>0.53170739407194878</v>
      </c>
      <c r="F119" s="5">
        <f t="shared" si="11"/>
        <v>1</v>
      </c>
      <c r="G119" s="5">
        <f t="shared" si="12"/>
        <v>0.46829260592805122</v>
      </c>
      <c r="H119" s="5">
        <f t="shared" si="13"/>
        <v>0.46829260592805122</v>
      </c>
      <c r="I119" s="5">
        <v>-0.21997460131201507</v>
      </c>
      <c r="J119" s="14">
        <f t="shared" si="14"/>
        <v>-0.10301247928638765</v>
      </c>
      <c r="K119" s="15">
        <f t="shared" si="15"/>
        <v>0.53170739407194878</v>
      </c>
    </row>
    <row r="120" spans="1:11" x14ac:dyDescent="0.25">
      <c r="A120" s="5">
        <v>30</v>
      </c>
      <c r="B120" s="5">
        <v>0</v>
      </c>
      <c r="C120" s="5">
        <f t="shared" si="8"/>
        <v>9.0999999999999998E-2</v>
      </c>
      <c r="D120" s="5">
        <f t="shared" si="9"/>
        <v>1.0952690052584655</v>
      </c>
      <c r="E120" s="5">
        <f t="shared" si="10"/>
        <v>0.52273431359395139</v>
      </c>
      <c r="F120" s="5">
        <f t="shared" si="11"/>
        <v>1</v>
      </c>
      <c r="G120" s="5">
        <f t="shared" si="12"/>
        <v>0.47726568640604861</v>
      </c>
      <c r="H120" s="5">
        <f t="shared" si="13"/>
        <v>0.47726568640604861</v>
      </c>
      <c r="I120" s="5">
        <v>0.23294654526185532</v>
      </c>
      <c r="J120" s="14">
        <f t="shared" si="14"/>
        <v>0.11117739282031705</v>
      </c>
      <c r="K120" s="15">
        <f t="shared" si="15"/>
        <v>0.52273431359395139</v>
      </c>
    </row>
    <row r="121" spans="1:11" x14ac:dyDescent="0.25">
      <c r="A121" s="5">
        <v>38</v>
      </c>
      <c r="B121" s="5">
        <v>0</v>
      </c>
      <c r="C121" s="5">
        <f t="shared" si="8"/>
        <v>0.115</v>
      </c>
      <c r="D121" s="5">
        <f t="shared" si="9"/>
        <v>1.1218734375719384</v>
      </c>
      <c r="E121" s="5">
        <f t="shared" si="10"/>
        <v>0.52871835695143954</v>
      </c>
      <c r="F121" s="5">
        <f t="shared" si="11"/>
        <v>1</v>
      </c>
      <c r="G121" s="5">
        <f t="shared" si="12"/>
        <v>0.47128164304856046</v>
      </c>
      <c r="H121" s="5">
        <f t="shared" si="13"/>
        <v>0.47128164304856046</v>
      </c>
      <c r="I121" s="5">
        <v>0.49903058306393383</v>
      </c>
      <c r="J121" s="14">
        <f t="shared" si="14"/>
        <v>0.23518395311785187</v>
      </c>
      <c r="K121" s="15">
        <f t="shared" si="15"/>
        <v>0.52871835695143954</v>
      </c>
    </row>
    <row r="122" spans="1:11" x14ac:dyDescent="0.25">
      <c r="A122" s="5">
        <v>30</v>
      </c>
      <c r="B122" s="5">
        <v>1</v>
      </c>
      <c r="C122" s="5">
        <f t="shared" si="8"/>
        <v>9.0999999999999998E-2</v>
      </c>
      <c r="D122" s="5">
        <f t="shared" si="9"/>
        <v>1.0952690052584655</v>
      </c>
      <c r="E122" s="5">
        <f t="shared" si="10"/>
        <v>0.52273431359395139</v>
      </c>
      <c r="F122" s="5">
        <f t="shared" si="11"/>
        <v>0.52273431359395139</v>
      </c>
      <c r="G122" s="5">
        <f t="shared" si="12"/>
        <v>1</v>
      </c>
      <c r="H122" s="5">
        <f t="shared" si="13"/>
        <v>0.52273431359395139</v>
      </c>
      <c r="I122" s="5">
        <v>0.37135594729859867</v>
      </c>
      <c r="J122" s="14">
        <f t="shared" si="14"/>
        <v>0.19412049621016456</v>
      </c>
      <c r="K122" s="15">
        <f t="shared" si="15"/>
        <v>0.52273431359395139</v>
      </c>
    </row>
    <row r="123" spans="1:11" x14ac:dyDescent="0.25">
      <c r="A123" s="5">
        <v>36</v>
      </c>
      <c r="B123" s="5">
        <v>0</v>
      </c>
      <c r="C123" s="5">
        <f t="shared" si="8"/>
        <v>0.109</v>
      </c>
      <c r="D123" s="5">
        <f t="shared" si="9"/>
        <v>1.1151623503414478</v>
      </c>
      <c r="E123" s="5">
        <f t="shared" si="10"/>
        <v>0.52722305224534116</v>
      </c>
      <c r="F123" s="5">
        <f t="shared" si="11"/>
        <v>1</v>
      </c>
      <c r="G123" s="5">
        <f t="shared" si="12"/>
        <v>0.47277694775465884</v>
      </c>
      <c r="H123" s="5">
        <f t="shared" si="13"/>
        <v>0.47277694775465884</v>
      </c>
      <c r="I123" s="5">
        <v>0.51924097761368071</v>
      </c>
      <c r="J123" s="14">
        <f t="shared" si="14"/>
        <v>0.24548516454534111</v>
      </c>
      <c r="K123" s="15">
        <f t="shared" si="15"/>
        <v>0.52722305224534116</v>
      </c>
    </row>
    <row r="124" spans="1:11" x14ac:dyDescent="0.25">
      <c r="A124" s="5">
        <v>22</v>
      </c>
      <c r="B124" s="5">
        <v>0</v>
      </c>
      <c r="C124" s="5">
        <f t="shared" si="8"/>
        <v>6.7000000000000004E-2</v>
      </c>
      <c r="D124" s="5">
        <f t="shared" si="9"/>
        <v>1.0692954781746002</v>
      </c>
      <c r="E124" s="5">
        <f t="shared" si="10"/>
        <v>0.51674373691565023</v>
      </c>
      <c r="F124" s="5">
        <f t="shared" si="11"/>
        <v>1</v>
      </c>
      <c r="G124" s="5">
        <f t="shared" si="12"/>
        <v>0.48325626308434977</v>
      </c>
      <c r="H124" s="5">
        <f t="shared" si="13"/>
        <v>0.48325626308434977</v>
      </c>
      <c r="I124" s="5">
        <v>6.9466961820084661E-2</v>
      </c>
      <c r="J124" s="14">
        <f t="shared" si="14"/>
        <v>3.357034437699731E-2</v>
      </c>
      <c r="K124" s="15">
        <f t="shared" si="15"/>
        <v>0.51674373691565023</v>
      </c>
    </row>
    <row r="125" spans="1:11" x14ac:dyDescent="0.25">
      <c r="A125" s="5">
        <v>33</v>
      </c>
      <c r="B125" s="5">
        <v>0</v>
      </c>
      <c r="C125" s="5">
        <f t="shared" si="8"/>
        <v>0.1</v>
      </c>
      <c r="D125" s="5">
        <f t="shared" si="9"/>
        <v>1.1051709180756477</v>
      </c>
      <c r="E125" s="5">
        <f t="shared" si="10"/>
        <v>0.52497918747894001</v>
      </c>
      <c r="F125" s="5">
        <f t="shared" si="11"/>
        <v>1</v>
      </c>
      <c r="G125" s="5">
        <f t="shared" si="12"/>
        <v>0.47502081252105999</v>
      </c>
      <c r="H125" s="5">
        <f t="shared" si="13"/>
        <v>0.47502081252105999</v>
      </c>
      <c r="I125" s="5">
        <v>-0.21732287058420785</v>
      </c>
      <c r="J125" s="14">
        <f t="shared" si="14"/>
        <v>-0.10323288656431957</v>
      </c>
      <c r="K125" s="15">
        <f t="shared" si="15"/>
        <v>0.52497918747894001</v>
      </c>
    </row>
    <row r="126" spans="1:11" x14ac:dyDescent="0.25">
      <c r="A126" s="5">
        <v>36</v>
      </c>
      <c r="B126" s="5">
        <v>1</v>
      </c>
      <c r="C126" s="5">
        <f t="shared" si="8"/>
        <v>0.109</v>
      </c>
      <c r="D126" s="5">
        <f t="shared" si="9"/>
        <v>1.1151623503414478</v>
      </c>
      <c r="E126" s="5">
        <f t="shared" si="10"/>
        <v>0.52722305224534116</v>
      </c>
      <c r="F126" s="5">
        <f t="shared" si="11"/>
        <v>0.52722305224534116</v>
      </c>
      <c r="G126" s="5">
        <f t="shared" si="12"/>
        <v>1</v>
      </c>
      <c r="H126" s="5">
        <f t="shared" si="13"/>
        <v>0.52722305224534116</v>
      </c>
      <c r="I126" s="5">
        <v>0.39709718018002427</v>
      </c>
      <c r="J126" s="14">
        <f t="shared" si="14"/>
        <v>0.20935878737253058</v>
      </c>
      <c r="K126" s="15">
        <f t="shared" si="15"/>
        <v>0.52722305224534116</v>
      </c>
    </row>
    <row r="127" spans="1:11" x14ac:dyDescent="0.25">
      <c r="A127" s="5">
        <v>23</v>
      </c>
      <c r="B127" s="5">
        <v>1</v>
      </c>
      <c r="C127" s="5">
        <f t="shared" si="8"/>
        <v>7.0000000000000007E-2</v>
      </c>
      <c r="D127" s="5">
        <f t="shared" si="9"/>
        <v>1.0725081812542165</v>
      </c>
      <c r="E127" s="5">
        <f t="shared" si="10"/>
        <v>0.51749285766638975</v>
      </c>
      <c r="F127" s="5">
        <f t="shared" si="11"/>
        <v>0.51749285766638975</v>
      </c>
      <c r="G127" s="5">
        <f t="shared" si="12"/>
        <v>1</v>
      </c>
      <c r="H127" s="5">
        <f t="shared" si="13"/>
        <v>0.51749285766638975</v>
      </c>
      <c r="I127" s="5">
        <v>0.46825233379297349</v>
      </c>
      <c r="J127" s="14">
        <f t="shared" si="14"/>
        <v>0.24231723832348204</v>
      </c>
      <c r="K127" s="15">
        <f t="shared" si="15"/>
        <v>0.51749285766638975</v>
      </c>
    </row>
    <row r="128" spans="1:11" x14ac:dyDescent="0.25">
      <c r="A128" s="5">
        <v>37</v>
      </c>
      <c r="B128" s="5">
        <v>0</v>
      </c>
      <c r="C128" s="5">
        <f t="shared" si="8"/>
        <v>0.112</v>
      </c>
      <c r="D128" s="5">
        <f t="shared" si="9"/>
        <v>1.1185128606450452</v>
      </c>
      <c r="E128" s="5">
        <f t="shared" si="10"/>
        <v>0.52797076733557347</v>
      </c>
      <c r="F128" s="5">
        <f t="shared" si="11"/>
        <v>1</v>
      </c>
      <c r="G128" s="5">
        <f t="shared" si="12"/>
        <v>0.47202923266442653</v>
      </c>
      <c r="H128" s="5">
        <f t="shared" si="13"/>
        <v>0.47202923266442653</v>
      </c>
      <c r="I128" s="5">
        <v>0.36491207204814391</v>
      </c>
      <c r="J128" s="14">
        <f t="shared" si="14"/>
        <v>0.1722491653588713</v>
      </c>
      <c r="K128" s="15">
        <f t="shared" si="15"/>
        <v>0.52797076733557347</v>
      </c>
    </row>
    <row r="129" spans="1:11" x14ac:dyDescent="0.25">
      <c r="A129" s="5">
        <v>38</v>
      </c>
      <c r="B129" s="5">
        <v>1</v>
      </c>
      <c r="C129" s="5">
        <f t="shared" si="8"/>
        <v>0.115</v>
      </c>
      <c r="D129" s="5">
        <f t="shared" si="9"/>
        <v>1.1218734375719384</v>
      </c>
      <c r="E129" s="5">
        <f t="shared" si="10"/>
        <v>0.52871835695143954</v>
      </c>
      <c r="F129" s="5">
        <f t="shared" si="11"/>
        <v>0.52871835695143954</v>
      </c>
      <c r="G129" s="5">
        <f t="shared" si="12"/>
        <v>1</v>
      </c>
      <c r="H129" s="5">
        <f t="shared" si="13"/>
        <v>0.52871835695143954</v>
      </c>
      <c r="I129" s="5">
        <v>0.47510135428602995</v>
      </c>
      <c r="J129" s="14">
        <f t="shared" si="14"/>
        <v>0.25119480742351352</v>
      </c>
      <c r="K129" s="15">
        <f t="shared" si="15"/>
        <v>0.52871835695143954</v>
      </c>
    </row>
    <row r="130" spans="1:11" x14ac:dyDescent="0.25">
      <c r="A130" s="5">
        <v>38</v>
      </c>
      <c r="B130" s="5">
        <v>0</v>
      </c>
      <c r="C130" s="5">
        <f t="shared" si="8"/>
        <v>0.115</v>
      </c>
      <c r="D130" s="5">
        <f t="shared" si="9"/>
        <v>1.1218734375719384</v>
      </c>
      <c r="E130" s="5">
        <f t="shared" si="10"/>
        <v>0.52871835695143954</v>
      </c>
      <c r="F130" s="5">
        <f t="shared" si="11"/>
        <v>1</v>
      </c>
      <c r="G130" s="5">
        <f t="shared" si="12"/>
        <v>0.47128164304856046</v>
      </c>
      <c r="H130" s="5">
        <f t="shared" si="13"/>
        <v>0.47128164304856046</v>
      </c>
      <c r="I130" s="5">
        <v>0.33871946755353505</v>
      </c>
      <c r="J130" s="14">
        <f t="shared" si="14"/>
        <v>0.15963226720116355</v>
      </c>
      <c r="K130" s="15">
        <f t="shared" si="15"/>
        <v>0.52871835695143954</v>
      </c>
    </row>
    <row r="131" spans="1:11" x14ac:dyDescent="0.25">
      <c r="A131" s="5">
        <v>42</v>
      </c>
      <c r="B131" s="5">
        <v>1</v>
      </c>
      <c r="C131" s="5">
        <f t="shared" si="8"/>
        <v>0.127</v>
      </c>
      <c r="D131" s="5">
        <f t="shared" si="9"/>
        <v>1.1354170177814864</v>
      </c>
      <c r="E131" s="5">
        <f t="shared" si="10"/>
        <v>0.53170739407194878</v>
      </c>
      <c r="F131" s="5">
        <f t="shared" si="11"/>
        <v>0.53170739407194878</v>
      </c>
      <c r="G131" s="5">
        <f t="shared" si="12"/>
        <v>1</v>
      </c>
      <c r="H131" s="5">
        <f t="shared" si="13"/>
        <v>0.53170739407194878</v>
      </c>
      <c r="I131" s="5">
        <v>0.1054373819802987</v>
      </c>
      <c r="J131" s="14">
        <f t="shared" si="14"/>
        <v>5.6061835610513269E-2</v>
      </c>
      <c r="K131" s="15">
        <f t="shared" si="15"/>
        <v>0.53170739407194878</v>
      </c>
    </row>
    <row r="132" spans="1:11" x14ac:dyDescent="0.25">
      <c r="A132" s="5">
        <v>36</v>
      </c>
      <c r="B132" s="5">
        <v>0</v>
      </c>
      <c r="C132" s="5">
        <f t="shared" si="8"/>
        <v>0.109</v>
      </c>
      <c r="D132" s="5">
        <f t="shared" si="9"/>
        <v>1.1151623503414478</v>
      </c>
      <c r="E132" s="5">
        <f t="shared" si="10"/>
        <v>0.52722305224534116</v>
      </c>
      <c r="F132" s="5">
        <f t="shared" si="11"/>
        <v>1</v>
      </c>
      <c r="G132" s="5">
        <f t="shared" si="12"/>
        <v>0.47277694775465884</v>
      </c>
      <c r="H132" s="5">
        <f t="shared" si="13"/>
        <v>0.47277694775465884</v>
      </c>
      <c r="I132" s="5">
        <v>0.14646729131418751</v>
      </c>
      <c r="J132" s="14">
        <f t="shared" si="14"/>
        <v>6.9246358933414021E-2</v>
      </c>
      <c r="K132" s="15">
        <f t="shared" si="15"/>
        <v>0.52722305224534116</v>
      </c>
    </row>
    <row r="133" spans="1:11" x14ac:dyDescent="0.25">
      <c r="A133" s="5">
        <v>38</v>
      </c>
      <c r="B133" s="5">
        <v>0</v>
      </c>
      <c r="C133" s="5">
        <f t="shared" ref="C133:C196" si="16">$B$1+$B$2*A133</f>
        <v>0.115</v>
      </c>
      <c r="D133" s="5">
        <f t="shared" ref="D133:D196" si="17">EXP(C133)</f>
        <v>1.1218734375719384</v>
      </c>
      <c r="E133" s="5">
        <f t="shared" ref="E133:E196" si="18">D133/(1+D133)</f>
        <v>0.52871835695143954</v>
      </c>
      <c r="F133" s="5">
        <f t="shared" ref="F133:F196" si="19">POWER(E133,B133)</f>
        <v>1</v>
      </c>
      <c r="G133" s="5">
        <f t="shared" ref="G133:G196" si="20">POWER(1-E133,1-B133)</f>
        <v>0.47128164304856046</v>
      </c>
      <c r="H133" s="5">
        <f t="shared" ref="H133:H196" si="21">F133*G133</f>
        <v>0.47128164304856046</v>
      </c>
      <c r="I133" s="5">
        <v>0.19856077558454827</v>
      </c>
      <c r="J133" s="14">
        <f t="shared" ref="J133:J196" si="22">H133*I133</f>
        <v>9.3578048562482391E-2</v>
      </c>
      <c r="K133" s="15">
        <f t="shared" ref="K133:K196" si="23">E133</f>
        <v>0.52871835695143954</v>
      </c>
    </row>
    <row r="134" spans="1:11" x14ac:dyDescent="0.25">
      <c r="A134" s="5">
        <v>38</v>
      </c>
      <c r="B134" s="5">
        <v>0</v>
      </c>
      <c r="C134" s="5">
        <f t="shared" si="16"/>
        <v>0.115</v>
      </c>
      <c r="D134" s="5">
        <f t="shared" si="17"/>
        <v>1.1218734375719384</v>
      </c>
      <c r="E134" s="5">
        <f t="shared" si="18"/>
        <v>0.52871835695143954</v>
      </c>
      <c r="F134" s="5">
        <f t="shared" si="19"/>
        <v>1</v>
      </c>
      <c r="G134" s="5">
        <f t="shared" si="20"/>
        <v>0.47128164304856046</v>
      </c>
      <c r="H134" s="5">
        <f t="shared" si="21"/>
        <v>0.47128164304856046</v>
      </c>
      <c r="I134" s="5">
        <v>0.23503893641821522</v>
      </c>
      <c r="J134" s="14">
        <f t="shared" si="22"/>
        <v>0.1107695361355626</v>
      </c>
      <c r="K134" s="15">
        <f t="shared" si="23"/>
        <v>0.52871835695143954</v>
      </c>
    </row>
    <row r="135" spans="1:11" x14ac:dyDescent="0.25">
      <c r="A135" s="5">
        <v>36</v>
      </c>
      <c r="B135" s="5">
        <v>0</v>
      </c>
      <c r="C135" s="5">
        <f t="shared" si="16"/>
        <v>0.109</v>
      </c>
      <c r="D135" s="5">
        <f t="shared" si="17"/>
        <v>1.1151623503414478</v>
      </c>
      <c r="E135" s="5">
        <f t="shared" si="18"/>
        <v>0.52722305224534116</v>
      </c>
      <c r="F135" s="5">
        <f t="shared" si="19"/>
        <v>1</v>
      </c>
      <c r="G135" s="5">
        <f t="shared" si="20"/>
        <v>0.47277694775465884</v>
      </c>
      <c r="H135" s="5">
        <f t="shared" si="21"/>
        <v>0.47277694775465884</v>
      </c>
      <c r="I135" s="5">
        <v>0.35528899777699602</v>
      </c>
      <c r="J135" s="14">
        <f t="shared" si="22"/>
        <v>0.16797244793981994</v>
      </c>
      <c r="K135" s="15">
        <f t="shared" si="23"/>
        <v>0.52722305224534116</v>
      </c>
    </row>
    <row r="136" spans="1:11" x14ac:dyDescent="0.25">
      <c r="A136" s="5">
        <v>37</v>
      </c>
      <c r="B136" s="5">
        <v>0</v>
      </c>
      <c r="C136" s="5">
        <f t="shared" si="16"/>
        <v>0.112</v>
      </c>
      <c r="D136" s="5">
        <f t="shared" si="17"/>
        <v>1.1185128606450452</v>
      </c>
      <c r="E136" s="5">
        <f t="shared" si="18"/>
        <v>0.52797076733557347</v>
      </c>
      <c r="F136" s="5">
        <f t="shared" si="19"/>
        <v>1</v>
      </c>
      <c r="G136" s="5">
        <f t="shared" si="20"/>
        <v>0.47202923266442653</v>
      </c>
      <c r="H136" s="5">
        <f t="shared" si="21"/>
        <v>0.47202923266442653</v>
      </c>
      <c r="I136" s="5">
        <v>0.17417465767359128</v>
      </c>
      <c r="J136" s="14">
        <f t="shared" si="22"/>
        <v>8.2215530011254465E-2</v>
      </c>
      <c r="K136" s="15">
        <f t="shared" si="23"/>
        <v>0.52797076733557347</v>
      </c>
    </row>
    <row r="137" spans="1:11" x14ac:dyDescent="0.25">
      <c r="A137" s="5">
        <v>38</v>
      </c>
      <c r="B137" s="5">
        <v>1</v>
      </c>
      <c r="C137" s="5">
        <f t="shared" si="16"/>
        <v>0.115</v>
      </c>
      <c r="D137" s="5">
        <f t="shared" si="17"/>
        <v>1.1218734375719384</v>
      </c>
      <c r="E137" s="5">
        <f t="shared" si="18"/>
        <v>0.52871835695143954</v>
      </c>
      <c r="F137" s="5">
        <f t="shared" si="19"/>
        <v>0.52871835695143954</v>
      </c>
      <c r="G137" s="5">
        <f t="shared" si="20"/>
        <v>1</v>
      </c>
      <c r="H137" s="5">
        <f t="shared" si="21"/>
        <v>0.52871835695143954</v>
      </c>
      <c r="I137" s="5">
        <v>0.72202353878151526</v>
      </c>
      <c r="J137" s="14">
        <f t="shared" si="22"/>
        <v>0.38174709910482674</v>
      </c>
      <c r="K137" s="15">
        <f t="shared" si="23"/>
        <v>0.52871835695143954</v>
      </c>
    </row>
    <row r="138" spans="1:11" x14ac:dyDescent="0.25">
      <c r="A138" s="5">
        <v>38</v>
      </c>
      <c r="B138" s="5">
        <v>0</v>
      </c>
      <c r="C138" s="5">
        <f t="shared" si="16"/>
        <v>0.115</v>
      </c>
      <c r="D138" s="5">
        <f t="shared" si="17"/>
        <v>1.1218734375719384</v>
      </c>
      <c r="E138" s="5">
        <f t="shared" si="18"/>
        <v>0.52871835695143954</v>
      </c>
      <c r="F138" s="5">
        <f t="shared" si="19"/>
        <v>1</v>
      </c>
      <c r="G138" s="5">
        <f t="shared" si="20"/>
        <v>0.47128164304856046</v>
      </c>
      <c r="H138" s="5">
        <f t="shared" si="21"/>
        <v>0.47128164304856046</v>
      </c>
      <c r="I138" s="5">
        <v>0.59842896944908364</v>
      </c>
      <c r="J138" s="14">
        <f t="shared" si="22"/>
        <v>0.28202858796982094</v>
      </c>
      <c r="K138" s="15">
        <f t="shared" si="23"/>
        <v>0.52871835695143954</v>
      </c>
    </row>
    <row r="139" spans="1:11" x14ac:dyDescent="0.25">
      <c r="A139" s="5">
        <v>38</v>
      </c>
      <c r="B139" s="5">
        <v>0</v>
      </c>
      <c r="C139" s="5">
        <f t="shared" si="16"/>
        <v>0.115</v>
      </c>
      <c r="D139" s="5">
        <f t="shared" si="17"/>
        <v>1.1218734375719384</v>
      </c>
      <c r="E139" s="5">
        <f t="shared" si="18"/>
        <v>0.52871835695143954</v>
      </c>
      <c r="F139" s="5">
        <f t="shared" si="19"/>
        <v>1</v>
      </c>
      <c r="G139" s="5">
        <f t="shared" si="20"/>
        <v>0.47128164304856046</v>
      </c>
      <c r="H139" s="5">
        <f t="shared" si="21"/>
        <v>0.47128164304856046</v>
      </c>
      <c r="I139" s="5">
        <v>0.31596685187715506</v>
      </c>
      <c r="J139" s="14">
        <f t="shared" si="22"/>
        <v>0.14890937710154678</v>
      </c>
      <c r="K139" s="15">
        <f t="shared" si="23"/>
        <v>0.52871835695143954</v>
      </c>
    </row>
    <row r="140" spans="1:11" x14ac:dyDescent="0.25">
      <c r="A140" s="5">
        <v>36</v>
      </c>
      <c r="B140" s="5">
        <v>1</v>
      </c>
      <c r="C140" s="5">
        <f t="shared" si="16"/>
        <v>0.109</v>
      </c>
      <c r="D140" s="5">
        <f t="shared" si="17"/>
        <v>1.1151623503414478</v>
      </c>
      <c r="E140" s="5">
        <f t="shared" si="18"/>
        <v>0.52722305224534116</v>
      </c>
      <c r="F140" s="5">
        <f t="shared" si="19"/>
        <v>0.52722305224534116</v>
      </c>
      <c r="G140" s="5">
        <f t="shared" si="20"/>
        <v>1</v>
      </c>
      <c r="H140" s="5">
        <f t="shared" si="21"/>
        <v>0.52722305224534116</v>
      </c>
      <c r="I140" s="5">
        <v>0.71505085321223083</v>
      </c>
      <c r="J140" s="14">
        <f t="shared" si="22"/>
        <v>0.37699129334118775</v>
      </c>
      <c r="K140" s="15">
        <f t="shared" si="23"/>
        <v>0.52722305224534116</v>
      </c>
    </row>
    <row r="141" spans="1:11" x14ac:dyDescent="0.25">
      <c r="A141" s="5">
        <v>36</v>
      </c>
      <c r="B141" s="5">
        <v>0</v>
      </c>
      <c r="C141" s="5">
        <f t="shared" si="16"/>
        <v>0.109</v>
      </c>
      <c r="D141" s="5">
        <f t="shared" si="17"/>
        <v>1.1151623503414478</v>
      </c>
      <c r="E141" s="5">
        <f t="shared" si="18"/>
        <v>0.52722305224534116</v>
      </c>
      <c r="F141" s="5">
        <f t="shared" si="19"/>
        <v>1</v>
      </c>
      <c r="G141" s="5">
        <f t="shared" si="20"/>
        <v>0.47277694775465884</v>
      </c>
      <c r="H141" s="5">
        <f t="shared" si="21"/>
        <v>0.47277694775465884</v>
      </c>
      <c r="I141" s="5">
        <v>8.4291033973387552E-2</v>
      </c>
      <c r="J141" s="14">
        <f t="shared" si="22"/>
        <v>3.9850857765022417E-2</v>
      </c>
      <c r="K141" s="15">
        <f t="shared" si="23"/>
        <v>0.52722305224534116</v>
      </c>
    </row>
    <row r="142" spans="1:11" x14ac:dyDescent="0.25">
      <c r="A142" s="5">
        <v>39</v>
      </c>
      <c r="B142" s="5">
        <v>0</v>
      </c>
      <c r="C142" s="5">
        <f t="shared" si="16"/>
        <v>0.11800000000000001</v>
      </c>
      <c r="D142" s="5">
        <f t="shared" si="17"/>
        <v>1.1252441113673424</v>
      </c>
      <c r="E142" s="5">
        <f t="shared" si="18"/>
        <v>0.52946581776122714</v>
      </c>
      <c r="F142" s="5">
        <f t="shared" si="19"/>
        <v>1</v>
      </c>
      <c r="G142" s="5">
        <f t="shared" si="20"/>
        <v>0.47053418223877286</v>
      </c>
      <c r="H142" s="5">
        <f t="shared" si="21"/>
        <v>0.47053418223877286</v>
      </c>
      <c r="I142" s="5">
        <v>0.22887047473038499</v>
      </c>
      <c r="J142" s="14">
        <f t="shared" si="22"/>
        <v>0.10769138166586142</v>
      </c>
      <c r="K142" s="15">
        <f t="shared" si="23"/>
        <v>0.52946581776122714</v>
      </c>
    </row>
    <row r="143" spans="1:11" x14ac:dyDescent="0.25">
      <c r="A143" s="5">
        <v>39</v>
      </c>
      <c r="B143" s="5">
        <v>0</v>
      </c>
      <c r="C143" s="5">
        <f t="shared" si="16"/>
        <v>0.11800000000000001</v>
      </c>
      <c r="D143" s="5">
        <f t="shared" si="17"/>
        <v>1.1252441113673424</v>
      </c>
      <c r="E143" s="5">
        <f t="shared" si="18"/>
        <v>0.52946581776122714</v>
      </c>
      <c r="F143" s="5">
        <f t="shared" si="19"/>
        <v>1</v>
      </c>
      <c r="G143" s="5">
        <f t="shared" si="20"/>
        <v>0.47053418223877286</v>
      </c>
      <c r="H143" s="5">
        <f t="shared" si="21"/>
        <v>0.47053418223877286</v>
      </c>
      <c r="I143" s="5">
        <v>-4.1614629476696585E-2</v>
      </c>
      <c r="J143" s="14">
        <f t="shared" si="22"/>
        <v>-1.9581105649986962E-2</v>
      </c>
      <c r="K143" s="15">
        <f t="shared" si="23"/>
        <v>0.52946581776122714</v>
      </c>
    </row>
    <row r="144" spans="1:11" x14ac:dyDescent="0.25">
      <c r="A144" s="5">
        <v>38</v>
      </c>
      <c r="B144" s="5">
        <v>0</v>
      </c>
      <c r="C144" s="5">
        <f t="shared" si="16"/>
        <v>0.115</v>
      </c>
      <c r="D144" s="5">
        <f t="shared" si="17"/>
        <v>1.1218734375719384</v>
      </c>
      <c r="E144" s="5">
        <f t="shared" si="18"/>
        <v>0.52871835695143954</v>
      </c>
      <c r="F144" s="5">
        <f t="shared" si="19"/>
        <v>1</v>
      </c>
      <c r="G144" s="5">
        <f t="shared" si="20"/>
        <v>0.47128164304856046</v>
      </c>
      <c r="H144" s="5">
        <f t="shared" si="21"/>
        <v>0.47128164304856046</v>
      </c>
      <c r="I144" s="5">
        <v>0.44314184823472103</v>
      </c>
      <c r="J144" s="14">
        <f t="shared" si="22"/>
        <v>0.20884461833963514</v>
      </c>
      <c r="K144" s="15">
        <f t="shared" si="23"/>
        <v>0.52871835695143954</v>
      </c>
    </row>
    <row r="145" spans="1:11" x14ac:dyDescent="0.25">
      <c r="A145" s="5">
        <v>38</v>
      </c>
      <c r="B145" s="5">
        <v>0</v>
      </c>
      <c r="C145" s="5">
        <f t="shared" si="16"/>
        <v>0.115</v>
      </c>
      <c r="D145" s="5">
        <f t="shared" si="17"/>
        <v>1.1218734375719384</v>
      </c>
      <c r="E145" s="5">
        <f t="shared" si="18"/>
        <v>0.52871835695143954</v>
      </c>
      <c r="F145" s="5">
        <f t="shared" si="19"/>
        <v>1</v>
      </c>
      <c r="G145" s="5">
        <f t="shared" si="20"/>
        <v>0.47128164304856046</v>
      </c>
      <c r="H145" s="5">
        <f t="shared" si="21"/>
        <v>0.47128164304856046</v>
      </c>
      <c r="I145" s="5">
        <v>0.14730071261018082</v>
      </c>
      <c r="J145" s="14">
        <f t="shared" si="22"/>
        <v>6.9420121861149833E-2</v>
      </c>
      <c r="K145" s="15">
        <f t="shared" si="23"/>
        <v>0.52871835695143954</v>
      </c>
    </row>
    <row r="146" spans="1:11" x14ac:dyDescent="0.25">
      <c r="A146" s="5">
        <v>24</v>
      </c>
      <c r="B146" s="5">
        <v>0</v>
      </c>
      <c r="C146" s="5">
        <f t="shared" si="16"/>
        <v>7.3000000000000009E-2</v>
      </c>
      <c r="D146" s="5">
        <f t="shared" si="17"/>
        <v>1.0757305369147034</v>
      </c>
      <c r="E146" s="5">
        <f t="shared" si="18"/>
        <v>0.51824189979573809</v>
      </c>
      <c r="F146" s="5">
        <f t="shared" si="19"/>
        <v>1</v>
      </c>
      <c r="G146" s="5">
        <f t="shared" si="20"/>
        <v>0.48175810020426191</v>
      </c>
      <c r="H146" s="5">
        <f t="shared" si="21"/>
        <v>0.48175810020426191</v>
      </c>
      <c r="I146" s="5">
        <v>0.16547764215802424</v>
      </c>
      <c r="J146" s="14">
        <f t="shared" si="22"/>
        <v>7.9720194512330436E-2</v>
      </c>
      <c r="K146" s="15">
        <f t="shared" si="23"/>
        <v>0.51824189979573809</v>
      </c>
    </row>
    <row r="147" spans="1:11" x14ac:dyDescent="0.25">
      <c r="A147" s="5">
        <v>36</v>
      </c>
      <c r="B147" s="5">
        <v>0</v>
      </c>
      <c r="C147" s="5">
        <f t="shared" si="16"/>
        <v>0.109</v>
      </c>
      <c r="D147" s="5">
        <f t="shared" si="17"/>
        <v>1.1151623503414478</v>
      </c>
      <c r="E147" s="5">
        <f t="shared" si="18"/>
        <v>0.52722305224534116</v>
      </c>
      <c r="F147" s="5">
        <f t="shared" si="19"/>
        <v>1</v>
      </c>
      <c r="G147" s="5">
        <f t="shared" si="20"/>
        <v>0.47277694775465884</v>
      </c>
      <c r="H147" s="5">
        <f t="shared" si="21"/>
        <v>0.47277694775465884</v>
      </c>
      <c r="I147" s="5">
        <v>0.27557192209901676</v>
      </c>
      <c r="J147" s="14">
        <f t="shared" si="22"/>
        <v>0.13028405221685777</v>
      </c>
      <c r="K147" s="15">
        <f t="shared" si="23"/>
        <v>0.52722305224534116</v>
      </c>
    </row>
    <row r="148" spans="1:11" x14ac:dyDescent="0.25">
      <c r="A148" s="5">
        <v>37</v>
      </c>
      <c r="B148" s="5">
        <v>0</v>
      </c>
      <c r="C148" s="5">
        <f t="shared" si="16"/>
        <v>0.112</v>
      </c>
      <c r="D148" s="5">
        <f t="shared" si="17"/>
        <v>1.1185128606450452</v>
      </c>
      <c r="E148" s="5">
        <f t="shared" si="18"/>
        <v>0.52797076733557347</v>
      </c>
      <c r="F148" s="5">
        <f t="shared" si="19"/>
        <v>1</v>
      </c>
      <c r="G148" s="5">
        <f t="shared" si="20"/>
        <v>0.47202923266442653</v>
      </c>
      <c r="H148" s="5">
        <f t="shared" si="21"/>
        <v>0.47202923266442653</v>
      </c>
      <c r="I148" s="5">
        <v>0.62200741050067965</v>
      </c>
      <c r="J148" s="14">
        <f t="shared" si="22"/>
        <v>0.2936056806902228</v>
      </c>
      <c r="K148" s="15">
        <f t="shared" si="23"/>
        <v>0.52797076733557347</v>
      </c>
    </row>
    <row r="149" spans="1:11" x14ac:dyDescent="0.25">
      <c r="A149" s="5">
        <v>39</v>
      </c>
      <c r="B149" s="5">
        <v>1</v>
      </c>
      <c r="C149" s="5">
        <f t="shared" si="16"/>
        <v>0.11800000000000001</v>
      </c>
      <c r="D149" s="5">
        <f t="shared" si="17"/>
        <v>1.1252441113673424</v>
      </c>
      <c r="E149" s="5">
        <f t="shared" si="18"/>
        <v>0.52946581776122714</v>
      </c>
      <c r="F149" s="5">
        <f t="shared" si="19"/>
        <v>0.52946581776122714</v>
      </c>
      <c r="G149" s="5">
        <f t="shared" si="20"/>
        <v>1</v>
      </c>
      <c r="H149" s="5">
        <f t="shared" si="21"/>
        <v>0.52946581776122714</v>
      </c>
      <c r="I149" s="5">
        <v>0.24266932113622736</v>
      </c>
      <c r="J149" s="14">
        <f t="shared" si="22"/>
        <v>0.12848511056095446</v>
      </c>
      <c r="K149" s="15">
        <f t="shared" si="23"/>
        <v>0.52946581776122714</v>
      </c>
    </row>
    <row r="150" spans="1:11" x14ac:dyDescent="0.25">
      <c r="A150" s="5">
        <v>39</v>
      </c>
      <c r="B150" s="5">
        <v>1</v>
      </c>
      <c r="C150" s="5">
        <f t="shared" si="16"/>
        <v>0.11800000000000001</v>
      </c>
      <c r="D150" s="5">
        <f t="shared" si="17"/>
        <v>1.1252441113673424</v>
      </c>
      <c r="E150" s="5">
        <f t="shared" si="18"/>
        <v>0.52946581776122714</v>
      </c>
      <c r="F150" s="5">
        <f t="shared" si="19"/>
        <v>0.52946581776122714</v>
      </c>
      <c r="G150" s="5">
        <f t="shared" si="20"/>
        <v>1</v>
      </c>
      <c r="H150" s="5">
        <f t="shared" si="21"/>
        <v>0.52946581776122714</v>
      </c>
      <c r="I150" s="5">
        <v>0.19349168099682987</v>
      </c>
      <c r="J150" s="14">
        <f t="shared" si="22"/>
        <v>0.10244723110898102</v>
      </c>
      <c r="K150" s="15">
        <f t="shared" si="23"/>
        <v>0.52946581776122714</v>
      </c>
    </row>
    <row r="151" spans="1:11" x14ac:dyDescent="0.25">
      <c r="A151" s="5">
        <v>30</v>
      </c>
      <c r="B151" s="5">
        <v>1</v>
      </c>
      <c r="C151" s="5">
        <f t="shared" si="16"/>
        <v>9.0999999999999998E-2</v>
      </c>
      <c r="D151" s="5">
        <f t="shared" si="17"/>
        <v>1.0952690052584655</v>
      </c>
      <c r="E151" s="5">
        <f t="shared" si="18"/>
        <v>0.52273431359395139</v>
      </c>
      <c r="F151" s="5">
        <f t="shared" si="19"/>
        <v>0.52273431359395139</v>
      </c>
      <c r="G151" s="5">
        <f t="shared" si="20"/>
        <v>1</v>
      </c>
      <c r="H151" s="5">
        <f t="shared" si="21"/>
        <v>0.52273431359395139</v>
      </c>
      <c r="I151" s="5">
        <v>0.40886312518902612</v>
      </c>
      <c r="J151" s="14">
        <f t="shared" si="22"/>
        <v>0.21372678509956339</v>
      </c>
      <c r="K151" s="15">
        <f t="shared" si="23"/>
        <v>0.52273431359395139</v>
      </c>
    </row>
    <row r="152" spans="1:11" x14ac:dyDescent="0.25">
      <c r="A152" s="5">
        <v>26</v>
      </c>
      <c r="B152" s="5">
        <v>0</v>
      </c>
      <c r="C152" s="5">
        <f t="shared" si="16"/>
        <v>7.9000000000000001E-2</v>
      </c>
      <c r="D152" s="5">
        <f t="shared" si="17"/>
        <v>1.0822043220703148</v>
      </c>
      <c r="E152" s="5">
        <f t="shared" si="18"/>
        <v>0.51973973476065494</v>
      </c>
      <c r="F152" s="5">
        <f t="shared" si="19"/>
        <v>1</v>
      </c>
      <c r="G152" s="5">
        <f t="shared" si="20"/>
        <v>0.48026026523934506</v>
      </c>
      <c r="H152" s="5">
        <f t="shared" si="21"/>
        <v>0.48026026523934506</v>
      </c>
      <c r="I152" s="5">
        <v>0.24694130681582876</v>
      </c>
      <c r="J152" s="14">
        <f t="shared" si="22"/>
        <v>0.11859609750992041</v>
      </c>
      <c r="K152" s="15">
        <f t="shared" si="23"/>
        <v>0.51973973476065494</v>
      </c>
    </row>
    <row r="153" spans="1:11" x14ac:dyDescent="0.25">
      <c r="A153" s="5">
        <v>26</v>
      </c>
      <c r="B153" s="5">
        <v>1</v>
      </c>
      <c r="C153" s="5">
        <f t="shared" si="16"/>
        <v>7.9000000000000001E-2</v>
      </c>
      <c r="D153" s="5">
        <f t="shared" si="17"/>
        <v>1.0822043220703148</v>
      </c>
      <c r="E153" s="5">
        <f t="shared" si="18"/>
        <v>0.51973973476065494</v>
      </c>
      <c r="F153" s="5">
        <f t="shared" si="19"/>
        <v>0.51973973476065494</v>
      </c>
      <c r="G153" s="5">
        <f t="shared" si="20"/>
        <v>1</v>
      </c>
      <c r="H153" s="5">
        <f t="shared" si="21"/>
        <v>0.51973973476065494</v>
      </c>
      <c r="I153" s="5">
        <v>0.48963195436193352</v>
      </c>
      <c r="J153" s="14">
        <f t="shared" si="22"/>
        <v>0.25448118209041243</v>
      </c>
      <c r="K153" s="15">
        <f t="shared" si="23"/>
        <v>0.51973973476065494</v>
      </c>
    </row>
    <row r="154" spans="1:11" x14ac:dyDescent="0.25">
      <c r="A154" s="5">
        <v>24</v>
      </c>
      <c r="B154" s="5">
        <v>1</v>
      </c>
      <c r="C154" s="5">
        <f t="shared" si="16"/>
        <v>7.3000000000000009E-2</v>
      </c>
      <c r="D154" s="5">
        <f t="shared" si="17"/>
        <v>1.0757305369147034</v>
      </c>
      <c r="E154" s="5">
        <f t="shared" si="18"/>
        <v>0.51824189979573809</v>
      </c>
      <c r="F154" s="5">
        <f t="shared" si="19"/>
        <v>0.51824189979573809</v>
      </c>
      <c r="G154" s="5">
        <f t="shared" si="20"/>
        <v>1</v>
      </c>
      <c r="H154" s="5">
        <f t="shared" si="21"/>
        <v>0.51824189979573809</v>
      </c>
      <c r="I154" s="5">
        <v>0.51912411556362803</v>
      </c>
      <c r="J154" s="14">
        <f t="shared" si="22"/>
        <v>0.26903186787947686</v>
      </c>
      <c r="K154" s="15">
        <f t="shared" si="23"/>
        <v>0.51824189979573809</v>
      </c>
    </row>
    <row r="155" spans="1:11" x14ac:dyDescent="0.25">
      <c r="A155" s="5">
        <v>22</v>
      </c>
      <c r="B155" s="5">
        <v>0</v>
      </c>
      <c r="C155" s="5">
        <f t="shared" si="16"/>
        <v>6.7000000000000004E-2</v>
      </c>
      <c r="D155" s="5">
        <f t="shared" si="17"/>
        <v>1.0692954781746002</v>
      </c>
      <c r="E155" s="5">
        <f t="shared" si="18"/>
        <v>0.51674373691565023</v>
      </c>
      <c r="F155" s="5">
        <f t="shared" si="19"/>
        <v>1</v>
      </c>
      <c r="G155" s="5">
        <f t="shared" si="20"/>
        <v>0.48325626308434977</v>
      </c>
      <c r="H155" s="5">
        <f t="shared" si="21"/>
        <v>0.48325626308434977</v>
      </c>
      <c r="I155" s="5">
        <v>0.50798489214931319</v>
      </c>
      <c r="J155" s="14">
        <f t="shared" si="22"/>
        <v>0.24548688068338353</v>
      </c>
      <c r="K155" s="15">
        <f t="shared" si="23"/>
        <v>0.51674373691565023</v>
      </c>
    </row>
    <row r="156" spans="1:11" x14ac:dyDescent="0.25">
      <c r="A156" s="5">
        <v>31</v>
      </c>
      <c r="B156" s="5">
        <v>0</v>
      </c>
      <c r="C156" s="5">
        <f t="shared" si="16"/>
        <v>9.4E-2</v>
      </c>
      <c r="D156" s="5">
        <f t="shared" si="17"/>
        <v>1.0985597459171736</v>
      </c>
      <c r="E156" s="5">
        <f t="shared" si="18"/>
        <v>0.52348271144267522</v>
      </c>
      <c r="F156" s="5">
        <f t="shared" si="19"/>
        <v>1</v>
      </c>
      <c r="G156" s="5">
        <f t="shared" si="20"/>
        <v>0.47651728855732478</v>
      </c>
      <c r="H156" s="5">
        <f t="shared" si="21"/>
        <v>0.47651728855732478</v>
      </c>
      <c r="I156" s="5">
        <v>0.63031038696917829</v>
      </c>
      <c r="J156" s="14">
        <f t="shared" si="22"/>
        <v>0.30035379654807098</v>
      </c>
      <c r="K156" s="15">
        <f t="shared" si="23"/>
        <v>0.52348271144267522</v>
      </c>
    </row>
    <row r="157" spans="1:11" x14ac:dyDescent="0.25">
      <c r="A157" s="5">
        <v>34</v>
      </c>
      <c r="B157" s="5">
        <v>0</v>
      </c>
      <c r="C157" s="5">
        <f t="shared" si="16"/>
        <v>0.10300000000000001</v>
      </c>
      <c r="D157" s="5">
        <f t="shared" si="17"/>
        <v>1.1084914090760072</v>
      </c>
      <c r="E157" s="5">
        <f t="shared" si="18"/>
        <v>0.52572725897981032</v>
      </c>
      <c r="F157" s="5">
        <f t="shared" si="19"/>
        <v>1</v>
      </c>
      <c r="G157" s="5">
        <f t="shared" si="20"/>
        <v>0.47427274102018968</v>
      </c>
      <c r="H157" s="5">
        <f t="shared" si="21"/>
        <v>0.47427274102018968</v>
      </c>
      <c r="I157" s="5">
        <v>0.35317347430283397</v>
      </c>
      <c r="J157" s="14">
        <f t="shared" si="22"/>
        <v>0.16750055171322858</v>
      </c>
      <c r="K157" s="15">
        <f t="shared" si="23"/>
        <v>0.52572725897981032</v>
      </c>
    </row>
    <row r="158" spans="1:11" x14ac:dyDescent="0.25">
      <c r="A158" s="5">
        <v>26</v>
      </c>
      <c r="B158" s="5">
        <v>0</v>
      </c>
      <c r="C158" s="5">
        <f t="shared" si="16"/>
        <v>7.9000000000000001E-2</v>
      </c>
      <c r="D158" s="5">
        <f t="shared" si="17"/>
        <v>1.0822043220703148</v>
      </c>
      <c r="E158" s="5">
        <f t="shared" si="18"/>
        <v>0.51973973476065494</v>
      </c>
      <c r="F158" s="5">
        <f t="shared" si="19"/>
        <v>1</v>
      </c>
      <c r="G158" s="5">
        <f t="shared" si="20"/>
        <v>0.48026026523934506</v>
      </c>
      <c r="H158" s="5">
        <f t="shared" si="21"/>
        <v>0.48026026523934506</v>
      </c>
      <c r="I158" s="5">
        <v>0.25184382029023733</v>
      </c>
      <c r="J158" s="14">
        <f t="shared" si="22"/>
        <v>0.12095057993147933</v>
      </c>
      <c r="K158" s="15">
        <f t="shared" si="23"/>
        <v>0.51973973476065494</v>
      </c>
    </row>
    <row r="159" spans="1:11" x14ac:dyDescent="0.25">
      <c r="A159" s="5">
        <v>26</v>
      </c>
      <c r="B159" s="5">
        <v>0</v>
      </c>
      <c r="C159" s="5">
        <f t="shared" si="16"/>
        <v>7.9000000000000001E-2</v>
      </c>
      <c r="D159" s="5">
        <f t="shared" si="17"/>
        <v>1.0822043220703148</v>
      </c>
      <c r="E159" s="5">
        <f t="shared" si="18"/>
        <v>0.51973973476065494</v>
      </c>
      <c r="F159" s="5">
        <f t="shared" si="19"/>
        <v>1</v>
      </c>
      <c r="G159" s="5">
        <f t="shared" si="20"/>
        <v>0.48026026523934506</v>
      </c>
      <c r="H159" s="5">
        <f t="shared" si="21"/>
        <v>0.48026026523934506</v>
      </c>
      <c r="I159" s="5">
        <v>-2.1447512914753886E-2</v>
      </c>
      <c r="J159" s="14">
        <f t="shared" si="22"/>
        <v>-1.030038824116398E-2</v>
      </c>
      <c r="K159" s="15">
        <f t="shared" si="23"/>
        <v>0.51973973476065494</v>
      </c>
    </row>
    <row r="160" spans="1:11" x14ac:dyDescent="0.25">
      <c r="A160" s="5">
        <v>31</v>
      </c>
      <c r="B160" s="5">
        <v>0</v>
      </c>
      <c r="C160" s="5">
        <f t="shared" si="16"/>
        <v>9.4E-2</v>
      </c>
      <c r="D160" s="5">
        <f t="shared" si="17"/>
        <v>1.0985597459171736</v>
      </c>
      <c r="E160" s="5">
        <f t="shared" si="18"/>
        <v>0.52348271144267522</v>
      </c>
      <c r="F160" s="5">
        <f t="shared" si="19"/>
        <v>1</v>
      </c>
      <c r="G160" s="5">
        <f t="shared" si="20"/>
        <v>0.47651728855732478</v>
      </c>
      <c r="H160" s="5">
        <f t="shared" si="21"/>
        <v>0.47651728855732478</v>
      </c>
      <c r="I160" s="5">
        <v>0.17705219114044973</v>
      </c>
      <c r="J160" s="14">
        <f t="shared" si="22"/>
        <v>8.4368430055380306E-2</v>
      </c>
      <c r="K160" s="15">
        <f t="shared" si="23"/>
        <v>0.52348271144267522</v>
      </c>
    </row>
    <row r="161" spans="1:11" x14ac:dyDescent="0.25">
      <c r="A161" s="5">
        <v>31</v>
      </c>
      <c r="B161" s="5">
        <v>0</v>
      </c>
      <c r="C161" s="5">
        <f t="shared" si="16"/>
        <v>9.4E-2</v>
      </c>
      <c r="D161" s="5">
        <f t="shared" si="17"/>
        <v>1.0985597459171736</v>
      </c>
      <c r="E161" s="5">
        <f t="shared" si="18"/>
        <v>0.52348271144267522</v>
      </c>
      <c r="F161" s="5">
        <f t="shared" si="19"/>
        <v>1</v>
      </c>
      <c r="G161" s="5">
        <f t="shared" si="20"/>
        <v>0.47651728855732478</v>
      </c>
      <c r="H161" s="5">
        <f t="shared" si="21"/>
        <v>0.47651728855732478</v>
      </c>
      <c r="I161" s="5">
        <v>0.59087696674237156</v>
      </c>
      <c r="J161" s="14">
        <f t="shared" si="22"/>
        <v>0.28156309006305147</v>
      </c>
      <c r="K161" s="15">
        <f t="shared" si="23"/>
        <v>0.52348271144267522</v>
      </c>
    </row>
    <row r="162" spans="1:11" x14ac:dyDescent="0.25">
      <c r="A162" s="5">
        <v>23</v>
      </c>
      <c r="B162" s="5">
        <v>0</v>
      </c>
      <c r="C162" s="5">
        <f t="shared" si="16"/>
        <v>7.0000000000000007E-2</v>
      </c>
      <c r="D162" s="5">
        <f t="shared" si="17"/>
        <v>1.0725081812542165</v>
      </c>
      <c r="E162" s="5">
        <f t="shared" si="18"/>
        <v>0.51749285766638975</v>
      </c>
      <c r="F162" s="5">
        <f t="shared" si="19"/>
        <v>1</v>
      </c>
      <c r="G162" s="5">
        <f t="shared" si="20"/>
        <v>0.48250714233361025</v>
      </c>
      <c r="H162" s="5">
        <f t="shared" si="21"/>
        <v>0.48250714233361025</v>
      </c>
      <c r="I162" s="5">
        <v>0.24473281056700785</v>
      </c>
      <c r="J162" s="14">
        <f t="shared" si="22"/>
        <v>0.11808532906195973</v>
      </c>
      <c r="K162" s="15">
        <f t="shared" si="23"/>
        <v>0.51749285766638975</v>
      </c>
    </row>
    <row r="163" spans="1:11" x14ac:dyDescent="0.25">
      <c r="A163" s="5">
        <v>42</v>
      </c>
      <c r="B163" s="5">
        <v>0</v>
      </c>
      <c r="C163" s="5">
        <f t="shared" si="16"/>
        <v>0.127</v>
      </c>
      <c r="D163" s="5">
        <f t="shared" si="17"/>
        <v>1.1354170177814864</v>
      </c>
      <c r="E163" s="5">
        <f t="shared" si="18"/>
        <v>0.53170739407194878</v>
      </c>
      <c r="F163" s="5">
        <f t="shared" si="19"/>
        <v>1</v>
      </c>
      <c r="G163" s="5">
        <f t="shared" si="20"/>
        <v>0.46829260592805122</v>
      </c>
      <c r="H163" s="5">
        <f t="shared" si="21"/>
        <v>0.46829260592805122</v>
      </c>
      <c r="I163" s="5">
        <v>0.28735562531761466</v>
      </c>
      <c r="J163" s="14">
        <f t="shared" si="22"/>
        <v>0.13456651460807045</v>
      </c>
      <c r="K163" s="15">
        <f t="shared" si="23"/>
        <v>0.53170739407194878</v>
      </c>
    </row>
    <row r="164" spans="1:11" x14ac:dyDescent="0.25">
      <c r="A164" s="5">
        <v>30</v>
      </c>
      <c r="B164" s="5">
        <v>0</v>
      </c>
      <c r="C164" s="5">
        <f t="shared" si="16"/>
        <v>9.0999999999999998E-2</v>
      </c>
      <c r="D164" s="5">
        <f t="shared" si="17"/>
        <v>1.0952690052584655</v>
      </c>
      <c r="E164" s="5">
        <f t="shared" si="18"/>
        <v>0.52273431359395139</v>
      </c>
      <c r="F164" s="5">
        <f t="shared" si="19"/>
        <v>1</v>
      </c>
      <c r="G164" s="5">
        <f t="shared" si="20"/>
        <v>0.47726568640604861</v>
      </c>
      <c r="H164" s="5">
        <f t="shared" si="21"/>
        <v>0.47726568640604861</v>
      </c>
      <c r="I164" s="5">
        <v>0.31636983234293009</v>
      </c>
      <c r="J164" s="14">
        <f t="shared" si="22"/>
        <v>0.15099246519131504</v>
      </c>
      <c r="K164" s="15">
        <f t="shared" si="23"/>
        <v>0.52273431359395139</v>
      </c>
    </row>
    <row r="165" spans="1:11" x14ac:dyDescent="0.25">
      <c r="A165" s="5">
        <v>22</v>
      </c>
      <c r="B165" s="5">
        <v>1</v>
      </c>
      <c r="C165" s="5">
        <f t="shared" si="16"/>
        <v>6.7000000000000004E-2</v>
      </c>
      <c r="D165" s="5">
        <f t="shared" si="17"/>
        <v>1.0692954781746002</v>
      </c>
      <c r="E165" s="5">
        <f t="shared" si="18"/>
        <v>0.51674373691565023</v>
      </c>
      <c r="F165" s="5">
        <f t="shared" si="19"/>
        <v>0.51674373691565023</v>
      </c>
      <c r="G165" s="5">
        <f t="shared" si="20"/>
        <v>1</v>
      </c>
      <c r="H165" s="5">
        <f t="shared" si="21"/>
        <v>0.51674373691565023</v>
      </c>
      <c r="I165" s="5">
        <v>0.62230305415411569</v>
      </c>
      <c r="J165" s="14">
        <f t="shared" si="22"/>
        <v>0.32157120569761999</v>
      </c>
      <c r="K165" s="15">
        <f t="shared" si="23"/>
        <v>0.51674373691565023</v>
      </c>
    </row>
    <row r="166" spans="1:11" x14ac:dyDescent="0.25">
      <c r="A166" s="5">
        <v>30</v>
      </c>
      <c r="B166" s="5">
        <v>1</v>
      </c>
      <c r="C166" s="5">
        <f t="shared" si="16"/>
        <v>9.0999999999999998E-2</v>
      </c>
      <c r="D166" s="5">
        <f t="shared" si="17"/>
        <v>1.0952690052584655</v>
      </c>
      <c r="E166" s="5">
        <f t="shared" si="18"/>
        <v>0.52273431359395139</v>
      </c>
      <c r="F166" s="5">
        <f t="shared" si="19"/>
        <v>0.52273431359395139</v>
      </c>
      <c r="G166" s="5">
        <f t="shared" si="20"/>
        <v>1</v>
      </c>
      <c r="H166" s="5">
        <f t="shared" si="21"/>
        <v>0.52273431359395139</v>
      </c>
      <c r="I166" s="5">
        <v>0.36806113698294607</v>
      </c>
      <c r="J166" s="14">
        <f t="shared" si="22"/>
        <v>0.19239818580138962</v>
      </c>
      <c r="K166" s="15">
        <f t="shared" si="23"/>
        <v>0.52273431359395139</v>
      </c>
    </row>
    <row r="167" spans="1:11" x14ac:dyDescent="0.25">
      <c r="A167" s="5">
        <v>23</v>
      </c>
      <c r="B167" s="5">
        <v>0</v>
      </c>
      <c r="C167" s="5">
        <f t="shared" si="16"/>
        <v>7.0000000000000007E-2</v>
      </c>
      <c r="D167" s="5">
        <f t="shared" si="17"/>
        <v>1.0725081812542165</v>
      </c>
      <c r="E167" s="5">
        <f t="shared" si="18"/>
        <v>0.51749285766638975</v>
      </c>
      <c r="F167" s="5">
        <f t="shared" si="19"/>
        <v>1</v>
      </c>
      <c r="G167" s="5">
        <f t="shared" si="20"/>
        <v>0.48250714233361025</v>
      </c>
      <c r="H167" s="5">
        <f t="shared" si="21"/>
        <v>0.48250714233361025</v>
      </c>
      <c r="I167" s="5">
        <v>0.45138596026001743</v>
      </c>
      <c r="J167" s="14">
        <f t="shared" si="22"/>
        <v>0.21779694977457356</v>
      </c>
      <c r="K167" s="15">
        <f t="shared" si="23"/>
        <v>0.51749285766638975</v>
      </c>
    </row>
    <row r="168" spans="1:11" x14ac:dyDescent="0.25">
      <c r="A168" s="5">
        <v>23</v>
      </c>
      <c r="B168" s="5">
        <v>0</v>
      </c>
      <c r="C168" s="5">
        <f t="shared" si="16"/>
        <v>7.0000000000000007E-2</v>
      </c>
      <c r="D168" s="5">
        <f t="shared" si="17"/>
        <v>1.0725081812542165</v>
      </c>
      <c r="E168" s="5">
        <f t="shared" si="18"/>
        <v>0.51749285766638975</v>
      </c>
      <c r="F168" s="5">
        <f t="shared" si="19"/>
        <v>1</v>
      </c>
      <c r="G168" s="5">
        <f t="shared" si="20"/>
        <v>0.48250714233361025</v>
      </c>
      <c r="H168" s="5">
        <f t="shared" si="21"/>
        <v>0.48250714233361025</v>
      </c>
      <c r="I168" s="5">
        <v>0.54702056012130984</v>
      </c>
      <c r="J168" s="14">
        <f t="shared" si="22"/>
        <v>0.26394132726186403</v>
      </c>
      <c r="K168" s="15">
        <f t="shared" si="23"/>
        <v>0.51749285766638975</v>
      </c>
    </row>
    <row r="169" spans="1:11" x14ac:dyDescent="0.25">
      <c r="A169" s="5">
        <v>24</v>
      </c>
      <c r="B169" s="5">
        <v>0</v>
      </c>
      <c r="C169" s="5">
        <f t="shared" si="16"/>
        <v>7.3000000000000009E-2</v>
      </c>
      <c r="D169" s="5">
        <f t="shared" si="17"/>
        <v>1.0757305369147034</v>
      </c>
      <c r="E169" s="5">
        <f t="shared" si="18"/>
        <v>0.51824189979573809</v>
      </c>
      <c r="F169" s="5">
        <f t="shared" si="19"/>
        <v>1</v>
      </c>
      <c r="G169" s="5">
        <f t="shared" si="20"/>
        <v>0.48175810020426191</v>
      </c>
      <c r="H169" s="5">
        <f t="shared" si="21"/>
        <v>0.48175810020426191</v>
      </c>
      <c r="I169" s="5">
        <v>0.42479211207727507</v>
      </c>
      <c r="J169" s="14">
        <f t="shared" si="22"/>
        <v>0.20464704089610394</v>
      </c>
      <c r="K169" s="15">
        <f t="shared" si="23"/>
        <v>0.51824189979573809</v>
      </c>
    </row>
    <row r="170" spans="1:11" x14ac:dyDescent="0.25">
      <c r="A170" s="5">
        <v>30</v>
      </c>
      <c r="B170" s="5">
        <v>0</v>
      </c>
      <c r="C170" s="5">
        <f t="shared" si="16"/>
        <v>9.0999999999999998E-2</v>
      </c>
      <c r="D170" s="5">
        <f t="shared" si="17"/>
        <v>1.0952690052584655</v>
      </c>
      <c r="E170" s="5">
        <f t="shared" si="18"/>
        <v>0.52273431359395139</v>
      </c>
      <c r="F170" s="5">
        <f t="shared" si="19"/>
        <v>1</v>
      </c>
      <c r="G170" s="5">
        <f t="shared" si="20"/>
        <v>0.47726568640604861</v>
      </c>
      <c r="H170" s="5">
        <f t="shared" si="21"/>
        <v>0.47726568640604861</v>
      </c>
      <c r="I170" s="5">
        <v>5.5621398749813367E-2</v>
      </c>
      <c r="J170" s="14">
        <f t="shared" si="22"/>
        <v>2.6546185053194209E-2</v>
      </c>
      <c r="K170" s="15">
        <f t="shared" si="23"/>
        <v>0.52273431359395139</v>
      </c>
    </row>
    <row r="171" spans="1:11" x14ac:dyDescent="0.25">
      <c r="A171" s="5">
        <v>24</v>
      </c>
      <c r="B171" s="5">
        <v>1</v>
      </c>
      <c r="C171" s="5">
        <f t="shared" si="16"/>
        <v>7.3000000000000009E-2</v>
      </c>
      <c r="D171" s="5">
        <f t="shared" si="17"/>
        <v>1.0757305369147034</v>
      </c>
      <c r="E171" s="5">
        <f t="shared" si="18"/>
        <v>0.51824189979573809</v>
      </c>
      <c r="F171" s="5">
        <f t="shared" si="19"/>
        <v>0.51824189979573809</v>
      </c>
      <c r="G171" s="5">
        <f t="shared" si="20"/>
        <v>1</v>
      </c>
      <c r="H171" s="5">
        <f t="shared" si="21"/>
        <v>0.51824189979573809</v>
      </c>
      <c r="I171" s="5">
        <v>0.19114400241597218</v>
      </c>
      <c r="J171" s="14">
        <f t="shared" si="22"/>
        <v>9.9058830946614579E-2</v>
      </c>
      <c r="K171" s="15">
        <f t="shared" si="23"/>
        <v>0.51824189979573809</v>
      </c>
    </row>
    <row r="172" spans="1:11" x14ac:dyDescent="0.25">
      <c r="A172" s="5">
        <v>30</v>
      </c>
      <c r="B172" s="5">
        <v>1</v>
      </c>
      <c r="C172" s="5">
        <f t="shared" si="16"/>
        <v>9.0999999999999998E-2</v>
      </c>
      <c r="D172" s="5">
        <f t="shared" si="17"/>
        <v>1.0952690052584655</v>
      </c>
      <c r="E172" s="5">
        <f t="shared" si="18"/>
        <v>0.52273431359395139</v>
      </c>
      <c r="F172" s="5">
        <f t="shared" si="19"/>
        <v>0.52273431359395139</v>
      </c>
      <c r="G172" s="5">
        <f t="shared" si="20"/>
        <v>1</v>
      </c>
      <c r="H172" s="5">
        <f t="shared" si="21"/>
        <v>0.52273431359395139</v>
      </c>
      <c r="I172" s="5">
        <v>0.27082046333654458</v>
      </c>
      <c r="J172" s="14">
        <f t="shared" si="22"/>
        <v>0.14156714900942452</v>
      </c>
      <c r="K172" s="15">
        <f t="shared" si="23"/>
        <v>0.52273431359395139</v>
      </c>
    </row>
    <row r="173" spans="1:11" x14ac:dyDescent="0.25">
      <c r="A173" s="5">
        <v>25</v>
      </c>
      <c r="B173" s="5">
        <v>0</v>
      </c>
      <c r="C173" s="5">
        <f t="shared" si="16"/>
        <v>7.5999999999999998E-2</v>
      </c>
      <c r="D173" s="5">
        <f t="shared" si="17"/>
        <v>1.0789625741572839</v>
      </c>
      <c r="E173" s="5">
        <f t="shared" si="18"/>
        <v>0.51899085994592553</v>
      </c>
      <c r="F173" s="5">
        <f t="shared" si="19"/>
        <v>1</v>
      </c>
      <c r="G173" s="5">
        <f t="shared" si="20"/>
        <v>0.48100914005407447</v>
      </c>
      <c r="H173" s="5">
        <f t="shared" si="21"/>
        <v>0.48100914005407447</v>
      </c>
      <c r="I173" s="5">
        <v>0.28098493603698377</v>
      </c>
      <c r="J173" s="14">
        <f t="shared" si="22"/>
        <v>0.13515632245129869</v>
      </c>
      <c r="K173" s="15">
        <f t="shared" si="23"/>
        <v>0.51899085994592553</v>
      </c>
    </row>
    <row r="174" spans="1:11" x14ac:dyDescent="0.25">
      <c r="A174" s="5">
        <v>31</v>
      </c>
      <c r="B174" s="5">
        <v>0</v>
      </c>
      <c r="C174" s="5">
        <f t="shared" si="16"/>
        <v>9.4E-2</v>
      </c>
      <c r="D174" s="5">
        <f t="shared" si="17"/>
        <v>1.0985597459171736</v>
      </c>
      <c r="E174" s="5">
        <f t="shared" si="18"/>
        <v>0.52348271144267522</v>
      </c>
      <c r="F174" s="5">
        <f t="shared" si="19"/>
        <v>1</v>
      </c>
      <c r="G174" s="5">
        <f t="shared" si="20"/>
        <v>0.47651728855732478</v>
      </c>
      <c r="H174" s="5">
        <f t="shared" si="21"/>
        <v>0.47651728855732478</v>
      </c>
      <c r="I174" s="5">
        <v>0.44509304187017518</v>
      </c>
      <c r="J174" s="14">
        <f t="shared" si="22"/>
        <v>0.21209452946770771</v>
      </c>
      <c r="K174" s="15">
        <f t="shared" si="23"/>
        <v>0.52348271144267522</v>
      </c>
    </row>
    <row r="175" spans="1:11" x14ac:dyDescent="0.25">
      <c r="A175" s="5">
        <v>51</v>
      </c>
      <c r="B175" s="5">
        <v>1</v>
      </c>
      <c r="C175" s="5">
        <f t="shared" si="16"/>
        <v>0.154</v>
      </c>
      <c r="D175" s="5">
        <f t="shared" si="17"/>
        <v>1.1664908867784396</v>
      </c>
      <c r="E175" s="5">
        <f t="shared" si="18"/>
        <v>0.53842409118692636</v>
      </c>
      <c r="F175" s="5">
        <f t="shared" si="19"/>
        <v>0.53842409118692636</v>
      </c>
      <c r="G175" s="5">
        <f t="shared" si="20"/>
        <v>1</v>
      </c>
      <c r="H175" s="5">
        <f t="shared" si="21"/>
        <v>0.53842409118692636</v>
      </c>
      <c r="I175" s="5">
        <v>8.5181682557231381E-2</v>
      </c>
      <c r="J175" s="14">
        <f t="shared" si="22"/>
        <v>4.5863870016650564E-2</v>
      </c>
      <c r="K175" s="15">
        <f t="shared" si="23"/>
        <v>0.53842409118692636</v>
      </c>
    </row>
    <row r="176" spans="1:11" x14ac:dyDescent="0.25">
      <c r="A176" s="5">
        <v>24</v>
      </c>
      <c r="B176" s="5">
        <v>0</v>
      </c>
      <c r="C176" s="5">
        <f t="shared" si="16"/>
        <v>7.3000000000000009E-2</v>
      </c>
      <c r="D176" s="5">
        <f t="shared" si="17"/>
        <v>1.0757305369147034</v>
      </c>
      <c r="E176" s="5">
        <f t="shared" si="18"/>
        <v>0.51824189979573809</v>
      </c>
      <c r="F176" s="5">
        <f t="shared" si="19"/>
        <v>1</v>
      </c>
      <c r="G176" s="5">
        <f t="shared" si="20"/>
        <v>0.48175810020426191</v>
      </c>
      <c r="H176" s="5">
        <f t="shared" si="21"/>
        <v>0.48175810020426191</v>
      </c>
      <c r="I176" s="5">
        <v>0.22207341140129971</v>
      </c>
      <c r="J176" s="14">
        <f t="shared" si="22"/>
        <v>0.10698566478256963</v>
      </c>
      <c r="K176" s="15">
        <f t="shared" si="23"/>
        <v>0.51824189979573809</v>
      </c>
    </row>
    <row r="177" spans="1:11" x14ac:dyDescent="0.25">
      <c r="A177" s="5">
        <v>27</v>
      </c>
      <c r="B177" s="5">
        <v>0</v>
      </c>
      <c r="C177" s="5">
        <f t="shared" si="16"/>
        <v>8.2000000000000003E-2</v>
      </c>
      <c r="D177" s="5">
        <f t="shared" si="17"/>
        <v>1.085455809829549</v>
      </c>
      <c r="E177" s="5">
        <f t="shared" si="18"/>
        <v>0.52048852088516173</v>
      </c>
      <c r="F177" s="5">
        <f t="shared" si="19"/>
        <v>1</v>
      </c>
      <c r="G177" s="5">
        <f t="shared" si="20"/>
        <v>0.47951147911483827</v>
      </c>
      <c r="H177" s="5">
        <f t="shared" si="21"/>
        <v>0.47951147911483827</v>
      </c>
      <c r="I177" s="5">
        <v>0.14721592111241955</v>
      </c>
      <c r="J177" s="14">
        <f t="shared" si="22"/>
        <v>7.0591724081869645E-2</v>
      </c>
      <c r="K177" s="15">
        <f t="shared" si="23"/>
        <v>0.52048852088516173</v>
      </c>
    </row>
    <row r="178" spans="1:11" x14ac:dyDescent="0.25">
      <c r="A178" s="5">
        <v>22</v>
      </c>
      <c r="B178" s="5">
        <v>0</v>
      </c>
      <c r="C178" s="5">
        <f t="shared" si="16"/>
        <v>6.7000000000000004E-2</v>
      </c>
      <c r="D178" s="5">
        <f t="shared" si="17"/>
        <v>1.0692954781746002</v>
      </c>
      <c r="E178" s="5">
        <f t="shared" si="18"/>
        <v>0.51674373691565023</v>
      </c>
      <c r="F178" s="5">
        <f t="shared" si="19"/>
        <v>1</v>
      </c>
      <c r="G178" s="5">
        <f t="shared" si="20"/>
        <v>0.48325626308434977</v>
      </c>
      <c r="H178" s="5">
        <f t="shared" si="21"/>
        <v>0.48325626308434977</v>
      </c>
      <c r="I178" s="5">
        <v>0.47288536500357981</v>
      </c>
      <c r="J178" s="14">
        <f t="shared" si="22"/>
        <v>0.22852481435890873</v>
      </c>
      <c r="K178" s="15">
        <f t="shared" si="23"/>
        <v>0.51674373691565023</v>
      </c>
    </row>
    <row r="179" spans="1:11" x14ac:dyDescent="0.25">
      <c r="A179" s="5">
        <v>33</v>
      </c>
      <c r="B179" s="5">
        <v>0</v>
      </c>
      <c r="C179" s="5">
        <f t="shared" si="16"/>
        <v>0.1</v>
      </c>
      <c r="D179" s="5">
        <f t="shared" si="17"/>
        <v>1.1051709180756477</v>
      </c>
      <c r="E179" s="5">
        <f t="shared" si="18"/>
        <v>0.52497918747894001</v>
      </c>
      <c r="F179" s="5">
        <f t="shared" si="19"/>
        <v>1</v>
      </c>
      <c r="G179" s="5">
        <f t="shared" si="20"/>
        <v>0.47502081252105999</v>
      </c>
      <c r="H179" s="5">
        <f t="shared" si="21"/>
        <v>0.47502081252105999</v>
      </c>
      <c r="I179" s="5">
        <v>0.51391093717272307</v>
      </c>
      <c r="J179" s="14">
        <f t="shared" si="22"/>
        <v>0.24411839093924631</v>
      </c>
      <c r="K179" s="15">
        <f t="shared" si="23"/>
        <v>0.52497918747894001</v>
      </c>
    </row>
    <row r="180" spans="1:11" x14ac:dyDescent="0.25">
      <c r="A180" s="5">
        <v>30</v>
      </c>
      <c r="B180" s="5">
        <v>0</v>
      </c>
      <c r="C180" s="5">
        <f t="shared" si="16"/>
        <v>9.0999999999999998E-2</v>
      </c>
      <c r="D180" s="5">
        <f t="shared" si="17"/>
        <v>1.0952690052584655</v>
      </c>
      <c r="E180" s="5">
        <f t="shared" si="18"/>
        <v>0.52273431359395139</v>
      </c>
      <c r="F180" s="5">
        <f t="shared" si="19"/>
        <v>1</v>
      </c>
      <c r="G180" s="5">
        <f t="shared" si="20"/>
        <v>0.47726568640604861</v>
      </c>
      <c r="H180" s="5">
        <f t="shared" si="21"/>
        <v>0.47726568640604861</v>
      </c>
      <c r="I180" s="5">
        <v>0.61503900158947777</v>
      </c>
      <c r="J180" s="14">
        <f t="shared" si="22"/>
        <v>0.29353701126009291</v>
      </c>
      <c r="K180" s="15">
        <f t="shared" si="23"/>
        <v>0.52273431359395139</v>
      </c>
    </row>
    <row r="181" spans="1:11" x14ac:dyDescent="0.25">
      <c r="A181" s="5">
        <v>22</v>
      </c>
      <c r="B181" s="5">
        <v>1</v>
      </c>
      <c r="C181" s="5">
        <f t="shared" si="16"/>
        <v>6.7000000000000004E-2</v>
      </c>
      <c r="D181" s="5">
        <f t="shared" si="17"/>
        <v>1.0692954781746002</v>
      </c>
      <c r="E181" s="5">
        <f t="shared" si="18"/>
        <v>0.51674373691565023</v>
      </c>
      <c r="F181" s="5">
        <f t="shared" si="19"/>
        <v>0.51674373691565023</v>
      </c>
      <c r="G181" s="5">
        <f t="shared" si="20"/>
        <v>1</v>
      </c>
      <c r="H181" s="5">
        <f t="shared" si="21"/>
        <v>0.51674373691565023</v>
      </c>
      <c r="I181" s="5">
        <v>0.19874675267072944</v>
      </c>
      <c r="J181" s="14">
        <f t="shared" si="22"/>
        <v>0.10270113967492323</v>
      </c>
      <c r="K181" s="15">
        <f t="shared" si="23"/>
        <v>0.51674373691565023</v>
      </c>
    </row>
    <row r="182" spans="1:11" x14ac:dyDescent="0.25">
      <c r="A182" s="5">
        <v>42</v>
      </c>
      <c r="B182" s="5">
        <v>0</v>
      </c>
      <c r="C182" s="5">
        <f t="shared" si="16"/>
        <v>0.127</v>
      </c>
      <c r="D182" s="5">
        <f t="shared" si="17"/>
        <v>1.1354170177814864</v>
      </c>
      <c r="E182" s="5">
        <f t="shared" si="18"/>
        <v>0.53170739407194878</v>
      </c>
      <c r="F182" s="5">
        <f t="shared" si="19"/>
        <v>1</v>
      </c>
      <c r="G182" s="5">
        <f t="shared" si="20"/>
        <v>0.46829260592805122</v>
      </c>
      <c r="H182" s="5">
        <f t="shared" si="21"/>
        <v>0.46829260592805122</v>
      </c>
      <c r="I182" s="5">
        <v>0.36543983905615807</v>
      </c>
      <c r="J182" s="14">
        <f t="shared" si="22"/>
        <v>0.17113277454153589</v>
      </c>
      <c r="K182" s="15">
        <f t="shared" si="23"/>
        <v>0.53170739407194878</v>
      </c>
    </row>
    <row r="183" spans="1:11" x14ac:dyDescent="0.25">
      <c r="A183" s="5">
        <v>51</v>
      </c>
      <c r="B183" s="5">
        <v>0</v>
      </c>
      <c r="C183" s="5">
        <f t="shared" si="16"/>
        <v>0.154</v>
      </c>
      <c r="D183" s="5">
        <f t="shared" si="17"/>
        <v>1.1664908867784396</v>
      </c>
      <c r="E183" s="5">
        <f t="shared" si="18"/>
        <v>0.53842409118692636</v>
      </c>
      <c r="F183" s="5">
        <f t="shared" si="19"/>
        <v>1</v>
      </c>
      <c r="G183" s="5">
        <f t="shared" si="20"/>
        <v>0.46157590881307364</v>
      </c>
      <c r="H183" s="5">
        <f t="shared" si="21"/>
        <v>0.46157590881307364</v>
      </c>
      <c r="I183" s="5">
        <v>0.65713081877795698</v>
      </c>
      <c r="J183" s="14">
        <f t="shared" si="22"/>
        <v>0.30331575488651469</v>
      </c>
      <c r="K183" s="15">
        <f t="shared" si="23"/>
        <v>0.53842409118692636</v>
      </c>
    </row>
    <row r="184" spans="1:11" x14ac:dyDescent="0.25">
      <c r="A184" s="5">
        <v>31</v>
      </c>
      <c r="B184" s="5">
        <v>0</v>
      </c>
      <c r="C184" s="5">
        <f t="shared" si="16"/>
        <v>9.4E-2</v>
      </c>
      <c r="D184" s="5">
        <f t="shared" si="17"/>
        <v>1.0985597459171736</v>
      </c>
      <c r="E184" s="5">
        <f t="shared" si="18"/>
        <v>0.52348271144267522</v>
      </c>
      <c r="F184" s="5">
        <f t="shared" si="19"/>
        <v>1</v>
      </c>
      <c r="G184" s="5">
        <f t="shared" si="20"/>
        <v>0.47651728855732478</v>
      </c>
      <c r="H184" s="5">
        <f t="shared" si="21"/>
        <v>0.47651728855732478</v>
      </c>
      <c r="I184" s="5">
        <v>-4.1848142716032655E-2</v>
      </c>
      <c r="J184" s="14">
        <f t="shared" si="22"/>
        <v>-1.9941363498203843E-2</v>
      </c>
      <c r="K184" s="15">
        <f t="shared" si="23"/>
        <v>0.52348271144267522</v>
      </c>
    </row>
    <row r="185" spans="1:11" x14ac:dyDescent="0.25">
      <c r="A185" s="5">
        <v>30</v>
      </c>
      <c r="B185" s="5">
        <v>0</v>
      </c>
      <c r="C185" s="5">
        <f t="shared" si="16"/>
        <v>9.0999999999999998E-2</v>
      </c>
      <c r="D185" s="5">
        <f t="shared" si="17"/>
        <v>1.0952690052584655</v>
      </c>
      <c r="E185" s="5">
        <f t="shared" si="18"/>
        <v>0.52273431359395139</v>
      </c>
      <c r="F185" s="5">
        <f t="shared" si="19"/>
        <v>1</v>
      </c>
      <c r="G185" s="5">
        <f t="shared" si="20"/>
        <v>0.47726568640604861</v>
      </c>
      <c r="H185" s="5">
        <f t="shared" si="21"/>
        <v>0.47726568640604861</v>
      </c>
      <c r="I185" s="5">
        <v>9.7561054900986488E-2</v>
      </c>
      <c r="J185" s="14">
        <f t="shared" si="22"/>
        <v>4.6562543833817506E-2</v>
      </c>
      <c r="K185" s="15">
        <f t="shared" si="23"/>
        <v>0.52273431359395139</v>
      </c>
    </row>
    <row r="186" spans="1:11" x14ac:dyDescent="0.25">
      <c r="A186" s="5">
        <v>27</v>
      </c>
      <c r="B186" s="5">
        <v>1</v>
      </c>
      <c r="C186" s="5">
        <f t="shared" si="16"/>
        <v>8.2000000000000003E-2</v>
      </c>
      <c r="D186" s="5">
        <f t="shared" si="17"/>
        <v>1.085455809829549</v>
      </c>
      <c r="E186" s="5">
        <f t="shared" si="18"/>
        <v>0.52048852088516173</v>
      </c>
      <c r="F186" s="5">
        <f t="shared" si="19"/>
        <v>0.52048852088516173</v>
      </c>
      <c r="G186" s="5">
        <f t="shared" si="20"/>
        <v>1</v>
      </c>
      <c r="H186" s="5">
        <f t="shared" si="21"/>
        <v>0.52048852088516173</v>
      </c>
      <c r="I186" s="5">
        <v>0.63434805048361409</v>
      </c>
      <c r="J186" s="14">
        <f t="shared" si="22"/>
        <v>0.33017087852260218</v>
      </c>
      <c r="K186" s="15">
        <f t="shared" si="23"/>
        <v>0.52048852088516173</v>
      </c>
    </row>
    <row r="187" spans="1:11" x14ac:dyDescent="0.25">
      <c r="A187" s="5">
        <v>26</v>
      </c>
      <c r="B187" s="5">
        <v>1</v>
      </c>
      <c r="C187" s="5">
        <f t="shared" si="16"/>
        <v>7.9000000000000001E-2</v>
      </c>
      <c r="D187" s="5">
        <f t="shared" si="17"/>
        <v>1.0822043220703148</v>
      </c>
      <c r="E187" s="5">
        <f t="shared" si="18"/>
        <v>0.51973973476065494</v>
      </c>
      <c r="F187" s="5">
        <f t="shared" si="19"/>
        <v>0.51973973476065494</v>
      </c>
      <c r="G187" s="5">
        <f t="shared" si="20"/>
        <v>1</v>
      </c>
      <c r="H187" s="5">
        <f t="shared" si="21"/>
        <v>0.51973973476065494</v>
      </c>
      <c r="I187" s="5">
        <v>0.31542898553395926</v>
      </c>
      <c r="J187" s="14">
        <f t="shared" si="22"/>
        <v>0.16394097727724244</v>
      </c>
      <c r="K187" s="15">
        <f t="shared" si="23"/>
        <v>0.51973973476065494</v>
      </c>
    </row>
    <row r="188" spans="1:11" x14ac:dyDescent="0.25">
      <c r="A188" s="5">
        <v>26</v>
      </c>
      <c r="B188" s="5">
        <v>0</v>
      </c>
      <c r="C188" s="5">
        <f t="shared" si="16"/>
        <v>7.9000000000000001E-2</v>
      </c>
      <c r="D188" s="5">
        <f t="shared" si="17"/>
        <v>1.0822043220703148</v>
      </c>
      <c r="E188" s="5">
        <f t="shared" si="18"/>
        <v>0.51973973476065494</v>
      </c>
      <c r="F188" s="5">
        <f t="shared" si="19"/>
        <v>1</v>
      </c>
      <c r="G188" s="5">
        <f t="shared" si="20"/>
        <v>0.48026026523934506</v>
      </c>
      <c r="H188" s="5">
        <f t="shared" si="21"/>
        <v>0.48026026523934506</v>
      </c>
      <c r="I188" s="5">
        <v>0.64497704127158395</v>
      </c>
      <c r="J188" s="14">
        <f t="shared" si="22"/>
        <v>0.30975684491437894</v>
      </c>
      <c r="K188" s="15">
        <f t="shared" si="23"/>
        <v>0.51973973476065494</v>
      </c>
    </row>
    <row r="189" spans="1:11" x14ac:dyDescent="0.25">
      <c r="A189" s="5">
        <v>33</v>
      </c>
      <c r="B189" s="5">
        <v>0</v>
      </c>
      <c r="C189" s="5">
        <f t="shared" si="16"/>
        <v>0.1</v>
      </c>
      <c r="D189" s="5">
        <f t="shared" si="17"/>
        <v>1.1051709180756477</v>
      </c>
      <c r="E189" s="5">
        <f t="shared" si="18"/>
        <v>0.52497918747894001</v>
      </c>
      <c r="F189" s="5">
        <f t="shared" si="19"/>
        <v>1</v>
      </c>
      <c r="G189" s="5">
        <f t="shared" si="20"/>
        <v>0.47502081252105999</v>
      </c>
      <c r="H189" s="5">
        <f t="shared" si="21"/>
        <v>0.47502081252105999</v>
      </c>
      <c r="I189" s="5">
        <v>0.46313100656754169</v>
      </c>
      <c r="J189" s="14">
        <f t="shared" si="22"/>
        <v>0.21999686704341001</v>
      </c>
      <c r="K189" s="15">
        <f t="shared" si="23"/>
        <v>0.52497918747894001</v>
      </c>
    </row>
    <row r="190" spans="1:11" x14ac:dyDescent="0.25">
      <c r="A190" s="5">
        <v>42</v>
      </c>
      <c r="B190" s="5">
        <v>0</v>
      </c>
      <c r="C190" s="5">
        <f t="shared" si="16"/>
        <v>0.127</v>
      </c>
      <c r="D190" s="5">
        <f t="shared" si="17"/>
        <v>1.1354170177814864</v>
      </c>
      <c r="E190" s="5">
        <f t="shared" si="18"/>
        <v>0.53170739407194878</v>
      </c>
      <c r="F190" s="5">
        <f t="shared" si="19"/>
        <v>1</v>
      </c>
      <c r="G190" s="5">
        <f t="shared" si="20"/>
        <v>0.46829260592805122</v>
      </c>
      <c r="H190" s="5">
        <f t="shared" si="21"/>
        <v>0.46829260592805122</v>
      </c>
      <c r="I190" s="5">
        <v>0.37575194044798793</v>
      </c>
      <c r="J190" s="14">
        <f t="shared" si="22"/>
        <v>0.17596185537491019</v>
      </c>
      <c r="K190" s="15">
        <f t="shared" si="23"/>
        <v>0.53170739407194878</v>
      </c>
    </row>
    <row r="191" spans="1:11" x14ac:dyDescent="0.25">
      <c r="A191" s="5">
        <v>31</v>
      </c>
      <c r="B191" s="5">
        <v>0</v>
      </c>
      <c r="C191" s="5">
        <f t="shared" si="16"/>
        <v>9.4E-2</v>
      </c>
      <c r="D191" s="5">
        <f t="shared" si="17"/>
        <v>1.0985597459171736</v>
      </c>
      <c r="E191" s="5">
        <f t="shared" si="18"/>
        <v>0.52348271144267522</v>
      </c>
      <c r="F191" s="5">
        <f t="shared" si="19"/>
        <v>1</v>
      </c>
      <c r="G191" s="5">
        <f t="shared" si="20"/>
        <v>0.47651728855732478</v>
      </c>
      <c r="H191" s="5">
        <f t="shared" si="21"/>
        <v>0.47651728855732478</v>
      </c>
      <c r="I191" s="5">
        <v>0.17610401849932758</v>
      </c>
      <c r="J191" s="14">
        <f t="shared" si="22"/>
        <v>8.3916609399348543E-2</v>
      </c>
      <c r="K191" s="15">
        <f t="shared" si="23"/>
        <v>0.52348271144267522</v>
      </c>
    </row>
    <row r="192" spans="1:11" x14ac:dyDescent="0.25">
      <c r="A192" s="5">
        <v>34</v>
      </c>
      <c r="B192" s="5">
        <v>0</v>
      </c>
      <c r="C192" s="5">
        <f t="shared" si="16"/>
        <v>0.10300000000000001</v>
      </c>
      <c r="D192" s="5">
        <f t="shared" si="17"/>
        <v>1.1084914090760072</v>
      </c>
      <c r="E192" s="5">
        <f t="shared" si="18"/>
        <v>0.52572725897981032</v>
      </c>
      <c r="F192" s="5">
        <f t="shared" si="19"/>
        <v>1</v>
      </c>
      <c r="G192" s="5">
        <f t="shared" si="20"/>
        <v>0.47427274102018968</v>
      </c>
      <c r="H192" s="5">
        <f t="shared" si="21"/>
        <v>0.47427274102018968</v>
      </c>
      <c r="I192" s="5">
        <v>0.37323319250732184</v>
      </c>
      <c r="J192" s="14">
        <f t="shared" si="22"/>
        <v>0.17701432925016367</v>
      </c>
      <c r="K192" s="15">
        <f t="shared" si="23"/>
        <v>0.52572725897981032</v>
      </c>
    </row>
    <row r="193" spans="1:11" x14ac:dyDescent="0.25">
      <c r="A193" s="5">
        <v>30</v>
      </c>
      <c r="B193" s="5">
        <v>1</v>
      </c>
      <c r="C193" s="5">
        <f t="shared" si="16"/>
        <v>9.0999999999999998E-2</v>
      </c>
      <c r="D193" s="5">
        <f t="shared" si="17"/>
        <v>1.0952690052584655</v>
      </c>
      <c r="E193" s="5">
        <f t="shared" si="18"/>
        <v>0.52273431359395139</v>
      </c>
      <c r="F193" s="5">
        <f t="shared" si="19"/>
        <v>0.52273431359395139</v>
      </c>
      <c r="G193" s="5">
        <f t="shared" si="20"/>
        <v>1</v>
      </c>
      <c r="H193" s="5">
        <f t="shared" si="21"/>
        <v>0.52273431359395139</v>
      </c>
      <c r="I193" s="5">
        <v>0.3702055774231871</v>
      </c>
      <c r="J193" s="14">
        <f t="shared" si="22"/>
        <v>0.19351915840296213</v>
      </c>
      <c r="K193" s="15">
        <f t="shared" si="23"/>
        <v>0.52273431359395139</v>
      </c>
    </row>
    <row r="194" spans="1:11" x14ac:dyDescent="0.25">
      <c r="A194" s="5">
        <v>31</v>
      </c>
      <c r="B194" s="5">
        <v>0</v>
      </c>
      <c r="C194" s="5">
        <f t="shared" si="16"/>
        <v>9.4E-2</v>
      </c>
      <c r="D194" s="5">
        <f t="shared" si="17"/>
        <v>1.0985597459171736</v>
      </c>
      <c r="E194" s="5">
        <f t="shared" si="18"/>
        <v>0.52348271144267522</v>
      </c>
      <c r="F194" s="5">
        <f t="shared" si="19"/>
        <v>1</v>
      </c>
      <c r="G194" s="5">
        <f t="shared" si="20"/>
        <v>0.47651728855732478</v>
      </c>
      <c r="H194" s="5">
        <f t="shared" si="21"/>
        <v>0.47651728855732478</v>
      </c>
      <c r="I194" s="5">
        <v>0.36459503954795414</v>
      </c>
      <c r="J194" s="14">
        <f t="shared" si="22"/>
        <v>0.1737358396668417</v>
      </c>
      <c r="K194" s="15">
        <f t="shared" si="23"/>
        <v>0.52348271144267522</v>
      </c>
    </row>
    <row r="195" spans="1:11" x14ac:dyDescent="0.25">
      <c r="A195" s="5">
        <v>30</v>
      </c>
      <c r="B195" s="5">
        <v>0</v>
      </c>
      <c r="C195" s="5">
        <f t="shared" si="16"/>
        <v>9.0999999999999998E-2</v>
      </c>
      <c r="D195" s="5">
        <f t="shared" si="17"/>
        <v>1.0952690052584655</v>
      </c>
      <c r="E195" s="5">
        <f t="shared" si="18"/>
        <v>0.52273431359395139</v>
      </c>
      <c r="F195" s="5">
        <f t="shared" si="19"/>
        <v>1</v>
      </c>
      <c r="G195" s="5">
        <f t="shared" si="20"/>
        <v>0.47726568640604861</v>
      </c>
      <c r="H195" s="5">
        <f t="shared" si="21"/>
        <v>0.47726568640604861</v>
      </c>
      <c r="I195" s="5">
        <v>0.28149667842453113</v>
      </c>
      <c r="J195" s="14">
        <f t="shared" si="22"/>
        <v>0.13434870544930658</v>
      </c>
      <c r="K195" s="15">
        <f t="shared" si="23"/>
        <v>0.52273431359395139</v>
      </c>
    </row>
    <row r="196" spans="1:11" x14ac:dyDescent="0.25">
      <c r="A196" s="5">
        <v>30</v>
      </c>
      <c r="B196" s="5">
        <v>0</v>
      </c>
      <c r="C196" s="5">
        <f t="shared" si="16"/>
        <v>9.0999999999999998E-2</v>
      </c>
      <c r="D196" s="5">
        <f t="shared" si="17"/>
        <v>1.0952690052584655</v>
      </c>
      <c r="E196" s="5">
        <f t="shared" si="18"/>
        <v>0.52273431359395139</v>
      </c>
      <c r="F196" s="5">
        <f t="shared" si="19"/>
        <v>1</v>
      </c>
      <c r="G196" s="5">
        <f t="shared" si="20"/>
        <v>0.47726568640604861</v>
      </c>
      <c r="H196" s="5">
        <f t="shared" si="21"/>
        <v>0.47726568640604861</v>
      </c>
      <c r="I196" s="5">
        <v>0.23481975614667577</v>
      </c>
      <c r="J196" s="14">
        <f t="shared" si="22"/>
        <v>0.11207141209904417</v>
      </c>
      <c r="K196" s="15">
        <f t="shared" si="23"/>
        <v>0.52273431359395139</v>
      </c>
    </row>
    <row r="197" spans="1:11" x14ac:dyDescent="0.25">
      <c r="A197" s="5">
        <v>34</v>
      </c>
      <c r="B197" s="5">
        <v>0</v>
      </c>
      <c r="C197" s="5">
        <f t="shared" ref="C197:C260" si="24">$B$1+$B$2*A197</f>
        <v>0.10300000000000001</v>
      </c>
      <c r="D197" s="5">
        <f t="shared" ref="D197:D260" si="25">EXP(C197)</f>
        <v>1.1084914090760072</v>
      </c>
      <c r="E197" s="5">
        <f t="shared" ref="E197:E260" si="26">D197/(1+D197)</f>
        <v>0.52572725897981032</v>
      </c>
      <c r="F197" s="5">
        <f t="shared" ref="F197:F260" si="27">POWER(E197,B197)</f>
        <v>1</v>
      </c>
      <c r="G197" s="5">
        <f t="shared" ref="G197:G260" si="28">POWER(1-E197,1-B197)</f>
        <v>0.47427274102018968</v>
      </c>
      <c r="H197" s="5">
        <f t="shared" ref="H197:H260" si="29">F197*G197</f>
        <v>0.47427274102018968</v>
      </c>
      <c r="I197" s="5">
        <v>0.45144845216985074</v>
      </c>
      <c r="J197" s="14">
        <f t="shared" ref="J197:J260" si="30">H197*I197</f>
        <v>0.2141096948399171</v>
      </c>
      <c r="K197" s="15">
        <f t="shared" ref="K197:K260" si="31">E197</f>
        <v>0.52572725897981032</v>
      </c>
    </row>
    <row r="198" spans="1:11" x14ac:dyDescent="0.25">
      <c r="A198" s="5">
        <v>31</v>
      </c>
      <c r="B198" s="5">
        <v>0</v>
      </c>
      <c r="C198" s="5">
        <f t="shared" si="24"/>
        <v>9.4E-2</v>
      </c>
      <c r="D198" s="5">
        <f t="shared" si="25"/>
        <v>1.0985597459171736</v>
      </c>
      <c r="E198" s="5">
        <f t="shared" si="26"/>
        <v>0.52348271144267522</v>
      </c>
      <c r="F198" s="5">
        <f t="shared" si="27"/>
        <v>1</v>
      </c>
      <c r="G198" s="5">
        <f t="shared" si="28"/>
        <v>0.47651728855732478</v>
      </c>
      <c r="H198" s="5">
        <f t="shared" si="29"/>
        <v>0.47651728855732478</v>
      </c>
      <c r="I198" s="5">
        <v>0.19785522570412045</v>
      </c>
      <c r="J198" s="14">
        <f t="shared" si="30"/>
        <v>9.4281435679424985E-2</v>
      </c>
      <c r="K198" s="15">
        <f t="shared" si="31"/>
        <v>0.52348271144267522</v>
      </c>
    </row>
    <row r="199" spans="1:11" x14ac:dyDescent="0.25">
      <c r="A199" s="5">
        <v>30</v>
      </c>
      <c r="B199" s="5">
        <v>1</v>
      </c>
      <c r="C199" s="5">
        <f t="shared" si="24"/>
        <v>9.0999999999999998E-2</v>
      </c>
      <c r="D199" s="5">
        <f t="shared" si="25"/>
        <v>1.0952690052584655</v>
      </c>
      <c r="E199" s="5">
        <f t="shared" si="26"/>
        <v>0.52273431359395139</v>
      </c>
      <c r="F199" s="5">
        <f t="shared" si="27"/>
        <v>0.52273431359395139</v>
      </c>
      <c r="G199" s="5">
        <f t="shared" si="28"/>
        <v>1</v>
      </c>
      <c r="H199" s="5">
        <f t="shared" si="29"/>
        <v>0.52273431359395139</v>
      </c>
      <c r="I199" s="5">
        <v>0.93121614077381243</v>
      </c>
      <c r="J199" s="14">
        <f t="shared" si="30"/>
        <v>0.48677863015500727</v>
      </c>
      <c r="K199" s="15">
        <f t="shared" si="31"/>
        <v>0.52273431359395139</v>
      </c>
    </row>
    <row r="200" spans="1:11" x14ac:dyDescent="0.25">
      <c r="A200" s="5">
        <v>26</v>
      </c>
      <c r="B200" s="5">
        <v>1</v>
      </c>
      <c r="C200" s="5">
        <f t="shared" si="24"/>
        <v>7.9000000000000001E-2</v>
      </c>
      <c r="D200" s="5">
        <f t="shared" si="25"/>
        <v>1.0822043220703148</v>
      </c>
      <c r="E200" s="5">
        <f t="shared" si="26"/>
        <v>0.51973973476065494</v>
      </c>
      <c r="F200" s="5">
        <f t="shared" si="27"/>
        <v>0.51973973476065494</v>
      </c>
      <c r="G200" s="5">
        <f t="shared" si="28"/>
        <v>1</v>
      </c>
      <c r="H200" s="5">
        <f t="shared" si="29"/>
        <v>0.51973973476065494</v>
      </c>
      <c r="I200" s="5">
        <v>0.42550071232959297</v>
      </c>
      <c r="J200" s="14">
        <f t="shared" si="30"/>
        <v>0.22114962736665239</v>
      </c>
      <c r="K200" s="15">
        <f t="shared" si="31"/>
        <v>0.51973973476065494</v>
      </c>
    </row>
    <row r="201" spans="1:11" x14ac:dyDescent="0.25">
      <c r="A201" s="5">
        <v>31</v>
      </c>
      <c r="B201" s="5">
        <v>1</v>
      </c>
      <c r="C201" s="5">
        <f t="shared" si="24"/>
        <v>9.4E-2</v>
      </c>
      <c r="D201" s="5">
        <f t="shared" si="25"/>
        <v>1.0985597459171736</v>
      </c>
      <c r="E201" s="5">
        <f t="shared" si="26"/>
        <v>0.52348271144267522</v>
      </c>
      <c r="F201" s="5">
        <f t="shared" si="27"/>
        <v>0.52348271144267522</v>
      </c>
      <c r="G201" s="5">
        <f t="shared" si="28"/>
        <v>1</v>
      </c>
      <c r="H201" s="5">
        <f t="shared" si="29"/>
        <v>0.52348271144267522</v>
      </c>
      <c r="I201" s="5">
        <v>0.33302277762497107</v>
      </c>
      <c r="J201" s="14">
        <f t="shared" si="30"/>
        <v>0.17433166660329091</v>
      </c>
      <c r="K201" s="15">
        <f t="shared" si="31"/>
        <v>0.52348271144267522</v>
      </c>
    </row>
    <row r="202" spans="1:11" x14ac:dyDescent="0.25">
      <c r="A202" s="5">
        <v>31</v>
      </c>
      <c r="B202" s="5">
        <v>1</v>
      </c>
      <c r="C202" s="5">
        <f t="shared" si="24"/>
        <v>9.4E-2</v>
      </c>
      <c r="D202" s="5">
        <f t="shared" si="25"/>
        <v>1.0985597459171736</v>
      </c>
      <c r="E202" s="5">
        <f t="shared" si="26"/>
        <v>0.52348271144267522</v>
      </c>
      <c r="F202" s="5">
        <f t="shared" si="27"/>
        <v>0.52348271144267522</v>
      </c>
      <c r="G202" s="5">
        <f t="shared" si="28"/>
        <v>1</v>
      </c>
      <c r="H202" s="5">
        <f t="shared" si="29"/>
        <v>0.52348271144267522</v>
      </c>
      <c r="I202" s="5">
        <v>0.56768637834894564</v>
      </c>
      <c r="J202" s="14">
        <f t="shared" si="30"/>
        <v>0.29717400458717846</v>
      </c>
      <c r="K202" s="15">
        <f t="shared" si="31"/>
        <v>0.52348271144267522</v>
      </c>
    </row>
    <row r="203" spans="1:11" x14ac:dyDescent="0.25">
      <c r="A203" s="5">
        <v>33</v>
      </c>
      <c r="B203" s="5">
        <v>1</v>
      </c>
      <c r="C203" s="5">
        <f t="shared" si="24"/>
        <v>0.1</v>
      </c>
      <c r="D203" s="5">
        <f t="shared" si="25"/>
        <v>1.1051709180756477</v>
      </c>
      <c r="E203" s="5">
        <f t="shared" si="26"/>
        <v>0.52497918747894001</v>
      </c>
      <c r="F203" s="5">
        <f t="shared" si="27"/>
        <v>0.52497918747894001</v>
      </c>
      <c r="G203" s="5">
        <f t="shared" si="28"/>
        <v>1</v>
      </c>
      <c r="H203" s="5">
        <f t="shared" si="29"/>
        <v>0.52497918747894001</v>
      </c>
      <c r="I203" s="5">
        <v>0.23316147479911256</v>
      </c>
      <c r="J203" s="14">
        <f t="shared" si="30"/>
        <v>0.12240492159142946</v>
      </c>
      <c r="K203" s="15">
        <f t="shared" si="31"/>
        <v>0.52497918747894001</v>
      </c>
    </row>
    <row r="204" spans="1:11" x14ac:dyDescent="0.25">
      <c r="A204" s="5">
        <v>34</v>
      </c>
      <c r="B204" s="5">
        <v>0</v>
      </c>
      <c r="C204" s="5">
        <f t="shared" si="24"/>
        <v>0.10300000000000001</v>
      </c>
      <c r="D204" s="5">
        <f t="shared" si="25"/>
        <v>1.1084914090760072</v>
      </c>
      <c r="E204" s="5">
        <f t="shared" si="26"/>
        <v>0.52572725897981032</v>
      </c>
      <c r="F204" s="5">
        <f t="shared" si="27"/>
        <v>1</v>
      </c>
      <c r="G204" s="5">
        <f t="shared" si="28"/>
        <v>0.47427274102018968</v>
      </c>
      <c r="H204" s="5">
        <f t="shared" si="29"/>
        <v>0.47427274102018968</v>
      </c>
      <c r="I204" s="5">
        <v>0.23192918529186318</v>
      </c>
      <c r="J204" s="14">
        <f t="shared" si="30"/>
        <v>0.10999769043095141</v>
      </c>
      <c r="K204" s="15">
        <f t="shared" si="31"/>
        <v>0.52572725897981032</v>
      </c>
    </row>
    <row r="205" spans="1:11" x14ac:dyDescent="0.25">
      <c r="A205" s="5">
        <v>27</v>
      </c>
      <c r="B205" s="5">
        <v>0</v>
      </c>
      <c r="C205" s="5">
        <f t="shared" si="24"/>
        <v>8.2000000000000003E-2</v>
      </c>
      <c r="D205" s="5">
        <f t="shared" si="25"/>
        <v>1.085455809829549</v>
      </c>
      <c r="E205" s="5">
        <f t="shared" si="26"/>
        <v>0.52048852088516173</v>
      </c>
      <c r="F205" s="5">
        <f t="shared" si="27"/>
        <v>1</v>
      </c>
      <c r="G205" s="5">
        <f t="shared" si="28"/>
        <v>0.47951147911483827</v>
      </c>
      <c r="H205" s="5">
        <f t="shared" si="29"/>
        <v>0.47951147911483827</v>
      </c>
      <c r="I205" s="5">
        <v>0.21057996445309174</v>
      </c>
      <c r="J205" s="14">
        <f t="shared" si="30"/>
        <v>0.10097551022685208</v>
      </c>
      <c r="K205" s="15">
        <f t="shared" si="31"/>
        <v>0.52048852088516173</v>
      </c>
    </row>
    <row r="206" spans="1:11" x14ac:dyDescent="0.25">
      <c r="A206" s="5">
        <v>30</v>
      </c>
      <c r="B206" s="5">
        <v>0</v>
      </c>
      <c r="C206" s="5">
        <f t="shared" si="24"/>
        <v>9.0999999999999998E-2</v>
      </c>
      <c r="D206" s="5">
        <f t="shared" si="25"/>
        <v>1.0952690052584655</v>
      </c>
      <c r="E206" s="5">
        <f t="shared" si="26"/>
        <v>0.52273431359395139</v>
      </c>
      <c r="F206" s="5">
        <f t="shared" si="27"/>
        <v>1</v>
      </c>
      <c r="G206" s="5">
        <f t="shared" si="28"/>
        <v>0.47726568640604861</v>
      </c>
      <c r="H206" s="5">
        <f t="shared" si="29"/>
        <v>0.47726568640604861</v>
      </c>
      <c r="I206" s="5">
        <v>0.50690183181315085</v>
      </c>
      <c r="J206" s="14">
        <f t="shared" si="30"/>
        <v>0.24192685070078684</v>
      </c>
      <c r="K206" s="15">
        <f t="shared" si="31"/>
        <v>0.52273431359395139</v>
      </c>
    </row>
    <row r="207" spans="1:11" x14ac:dyDescent="0.25">
      <c r="A207" s="5">
        <v>31</v>
      </c>
      <c r="B207" s="5">
        <v>0</v>
      </c>
      <c r="C207" s="5">
        <f t="shared" si="24"/>
        <v>9.4E-2</v>
      </c>
      <c r="D207" s="5">
        <f t="shared" si="25"/>
        <v>1.0985597459171736</v>
      </c>
      <c r="E207" s="5">
        <f t="shared" si="26"/>
        <v>0.52348271144267522</v>
      </c>
      <c r="F207" s="5">
        <f t="shared" si="27"/>
        <v>1</v>
      </c>
      <c r="G207" s="5">
        <f t="shared" si="28"/>
        <v>0.47651728855732478</v>
      </c>
      <c r="H207" s="5">
        <f t="shared" si="29"/>
        <v>0.47651728855732478</v>
      </c>
      <c r="I207" s="5">
        <v>0.3777072273086356</v>
      </c>
      <c r="J207" s="14">
        <f t="shared" si="30"/>
        <v>0.17998402382561618</v>
      </c>
      <c r="K207" s="15">
        <f t="shared" si="31"/>
        <v>0.52348271144267522</v>
      </c>
    </row>
    <row r="208" spans="1:11" x14ac:dyDescent="0.25">
      <c r="A208" s="5">
        <v>30</v>
      </c>
      <c r="B208" s="5">
        <v>0</v>
      </c>
      <c r="C208" s="5">
        <f t="shared" si="24"/>
        <v>9.0999999999999998E-2</v>
      </c>
      <c r="D208" s="5">
        <f t="shared" si="25"/>
        <v>1.0952690052584655</v>
      </c>
      <c r="E208" s="5">
        <f t="shared" si="26"/>
        <v>0.52273431359395139</v>
      </c>
      <c r="F208" s="5">
        <f t="shared" si="27"/>
        <v>1</v>
      </c>
      <c r="G208" s="5">
        <f t="shared" si="28"/>
        <v>0.47726568640604861</v>
      </c>
      <c r="H208" s="5">
        <f t="shared" si="29"/>
        <v>0.47726568640604861</v>
      </c>
      <c r="I208" s="5">
        <v>1.5794860767159302E-3</v>
      </c>
      <c r="J208" s="14">
        <f t="shared" si="30"/>
        <v>7.538345065726252E-4</v>
      </c>
      <c r="K208" s="15">
        <f t="shared" si="31"/>
        <v>0.52273431359395139</v>
      </c>
    </row>
    <row r="209" spans="1:11" x14ac:dyDescent="0.25">
      <c r="A209" s="5">
        <v>26</v>
      </c>
      <c r="B209" s="5">
        <v>1</v>
      </c>
      <c r="C209" s="5">
        <f t="shared" si="24"/>
        <v>7.9000000000000001E-2</v>
      </c>
      <c r="D209" s="5">
        <f t="shared" si="25"/>
        <v>1.0822043220703148</v>
      </c>
      <c r="E209" s="5">
        <f t="shared" si="26"/>
        <v>0.51973973476065494</v>
      </c>
      <c r="F209" s="5">
        <f t="shared" si="27"/>
        <v>0.51973973476065494</v>
      </c>
      <c r="G209" s="5">
        <f t="shared" si="28"/>
        <v>1</v>
      </c>
      <c r="H209" s="5">
        <f t="shared" si="29"/>
        <v>0.51973973476065494</v>
      </c>
      <c r="I209" s="5">
        <v>0.31192185448077681</v>
      </c>
      <c r="J209" s="14">
        <f t="shared" si="30"/>
        <v>0.16211818191389055</v>
      </c>
      <c r="K209" s="15">
        <f t="shared" si="31"/>
        <v>0.51973973476065494</v>
      </c>
    </row>
    <row r="210" spans="1:11" x14ac:dyDescent="0.25">
      <c r="A210" s="5">
        <v>33</v>
      </c>
      <c r="B210" s="5">
        <v>1</v>
      </c>
      <c r="C210" s="5">
        <f t="shared" si="24"/>
        <v>0.1</v>
      </c>
      <c r="D210" s="5">
        <f t="shared" si="25"/>
        <v>1.1051709180756477</v>
      </c>
      <c r="E210" s="5">
        <f t="shared" si="26"/>
        <v>0.52497918747894001</v>
      </c>
      <c r="F210" s="5">
        <f t="shared" si="27"/>
        <v>0.52497918747894001</v>
      </c>
      <c r="G210" s="5">
        <f t="shared" si="28"/>
        <v>1</v>
      </c>
      <c r="H210" s="5">
        <f t="shared" si="29"/>
        <v>0.52497918747894001</v>
      </c>
      <c r="I210" s="5">
        <v>-0.13765122173937161</v>
      </c>
      <c r="J210" s="14">
        <f t="shared" si="30"/>
        <v>-7.2264026544218707E-2</v>
      </c>
      <c r="K210" s="15">
        <f t="shared" si="31"/>
        <v>0.52497918747894001</v>
      </c>
    </row>
    <row r="211" spans="1:11" x14ac:dyDescent="0.25">
      <c r="A211" s="5">
        <v>30</v>
      </c>
      <c r="B211" s="5">
        <v>0</v>
      </c>
      <c r="C211" s="5">
        <f t="shared" si="24"/>
        <v>9.0999999999999998E-2</v>
      </c>
      <c r="D211" s="5">
        <f t="shared" si="25"/>
        <v>1.0952690052584655</v>
      </c>
      <c r="E211" s="5">
        <f t="shared" si="26"/>
        <v>0.52273431359395139</v>
      </c>
      <c r="F211" s="5">
        <f t="shared" si="27"/>
        <v>1</v>
      </c>
      <c r="G211" s="5">
        <f t="shared" si="28"/>
        <v>0.47726568640604861</v>
      </c>
      <c r="H211" s="5">
        <f t="shared" si="29"/>
        <v>0.47726568640604861</v>
      </c>
      <c r="I211" s="5">
        <v>0.54902985531448101</v>
      </c>
      <c r="J211" s="14">
        <f t="shared" si="30"/>
        <v>0.26203311075407931</v>
      </c>
      <c r="K211" s="15">
        <f t="shared" si="31"/>
        <v>0.52273431359395139</v>
      </c>
    </row>
    <row r="212" spans="1:11" x14ac:dyDescent="0.25">
      <c r="A212" s="5">
        <v>26</v>
      </c>
      <c r="B212" s="5">
        <v>0</v>
      </c>
      <c r="C212" s="5">
        <f t="shared" si="24"/>
        <v>7.9000000000000001E-2</v>
      </c>
      <c r="D212" s="5">
        <f t="shared" si="25"/>
        <v>1.0822043220703148</v>
      </c>
      <c r="E212" s="5">
        <f t="shared" si="26"/>
        <v>0.51973973476065494</v>
      </c>
      <c r="F212" s="5">
        <f t="shared" si="27"/>
        <v>1</v>
      </c>
      <c r="G212" s="5">
        <f t="shared" si="28"/>
        <v>0.48026026523934506</v>
      </c>
      <c r="H212" s="5">
        <f t="shared" si="29"/>
        <v>0.48026026523934506</v>
      </c>
      <c r="I212" s="5">
        <v>9.9919711187676841E-2</v>
      </c>
      <c r="J212" s="14">
        <f t="shared" si="30"/>
        <v>4.7987466997632434E-2</v>
      </c>
      <c r="K212" s="15">
        <f t="shared" si="31"/>
        <v>0.51973973476065494</v>
      </c>
    </row>
    <row r="213" spans="1:11" x14ac:dyDescent="0.25">
      <c r="A213" s="5">
        <v>34</v>
      </c>
      <c r="B213" s="5">
        <v>0</v>
      </c>
      <c r="C213" s="5">
        <f t="shared" si="24"/>
        <v>0.10300000000000001</v>
      </c>
      <c r="D213" s="5">
        <f t="shared" si="25"/>
        <v>1.1084914090760072</v>
      </c>
      <c r="E213" s="5">
        <f t="shared" si="26"/>
        <v>0.52572725897981032</v>
      </c>
      <c r="F213" s="5">
        <f t="shared" si="27"/>
        <v>1</v>
      </c>
      <c r="G213" s="5">
        <f t="shared" si="28"/>
        <v>0.47427274102018968</v>
      </c>
      <c r="H213" s="5">
        <f t="shared" si="29"/>
        <v>0.47427274102018968</v>
      </c>
      <c r="I213" s="5">
        <v>-0.25209301968792064</v>
      </c>
      <c r="J213" s="14">
        <f t="shared" si="30"/>
        <v>-0.11956084743944677</v>
      </c>
      <c r="K213" s="15">
        <f t="shared" si="31"/>
        <v>0.52572725897981032</v>
      </c>
    </row>
    <row r="214" spans="1:11" x14ac:dyDescent="0.25">
      <c r="A214" s="5">
        <v>33</v>
      </c>
      <c r="B214" s="5">
        <v>0</v>
      </c>
      <c r="C214" s="5">
        <f t="shared" si="24"/>
        <v>0.1</v>
      </c>
      <c r="D214" s="5">
        <f t="shared" si="25"/>
        <v>1.1051709180756477</v>
      </c>
      <c r="E214" s="5">
        <f t="shared" si="26"/>
        <v>0.52497918747894001</v>
      </c>
      <c r="F214" s="5">
        <f t="shared" si="27"/>
        <v>1</v>
      </c>
      <c r="G214" s="5">
        <f t="shared" si="28"/>
        <v>0.47502081252105999</v>
      </c>
      <c r="H214" s="5">
        <f t="shared" si="29"/>
        <v>0.47502081252105999</v>
      </c>
      <c r="I214" s="5">
        <v>0.35393913722370712</v>
      </c>
      <c r="J214" s="14">
        <f t="shared" si="30"/>
        <v>0.16812845654700831</v>
      </c>
      <c r="K214" s="15">
        <f t="shared" si="31"/>
        <v>0.52497918747894001</v>
      </c>
    </row>
    <row r="215" spans="1:11" x14ac:dyDescent="0.25">
      <c r="A215" s="5">
        <v>31</v>
      </c>
      <c r="B215" s="5">
        <v>1</v>
      </c>
      <c r="C215" s="5">
        <f t="shared" si="24"/>
        <v>9.4E-2</v>
      </c>
      <c r="D215" s="5">
        <f t="shared" si="25"/>
        <v>1.0985597459171736</v>
      </c>
      <c r="E215" s="5">
        <f t="shared" si="26"/>
        <v>0.52348271144267522</v>
      </c>
      <c r="F215" s="5">
        <f t="shared" si="27"/>
        <v>0.52348271144267522</v>
      </c>
      <c r="G215" s="5">
        <f t="shared" si="28"/>
        <v>1</v>
      </c>
      <c r="H215" s="5">
        <f t="shared" si="29"/>
        <v>0.52348271144267522</v>
      </c>
      <c r="I215" s="5">
        <v>0.23872387896566707</v>
      </c>
      <c r="J215" s="14">
        <f t="shared" si="30"/>
        <v>0.12496782344706042</v>
      </c>
      <c r="K215" s="15">
        <f t="shared" si="31"/>
        <v>0.52348271144267522</v>
      </c>
    </row>
    <row r="216" spans="1:11" x14ac:dyDescent="0.25">
      <c r="A216" s="5">
        <v>31</v>
      </c>
      <c r="B216" s="5">
        <v>0</v>
      </c>
      <c r="C216" s="5">
        <f t="shared" si="24"/>
        <v>9.4E-2</v>
      </c>
      <c r="D216" s="5">
        <f t="shared" si="25"/>
        <v>1.0985597459171736</v>
      </c>
      <c r="E216" s="5">
        <f t="shared" si="26"/>
        <v>0.52348271144267522</v>
      </c>
      <c r="F216" s="5">
        <f t="shared" si="27"/>
        <v>1</v>
      </c>
      <c r="G216" s="5">
        <f t="shared" si="28"/>
        <v>0.47651728855732478</v>
      </c>
      <c r="H216" s="5">
        <f t="shared" si="29"/>
        <v>0.47651728855732478</v>
      </c>
      <c r="I216" s="5">
        <v>0.59517594590662704</v>
      </c>
      <c r="J216" s="14">
        <f t="shared" si="30"/>
        <v>0.28361162795796691</v>
      </c>
      <c r="K216" s="15">
        <f t="shared" si="31"/>
        <v>0.52348271144267522</v>
      </c>
    </row>
    <row r="217" spans="1:11" x14ac:dyDescent="0.25">
      <c r="A217" s="5">
        <v>33</v>
      </c>
      <c r="B217" s="5">
        <v>0</v>
      </c>
      <c r="C217" s="5">
        <f t="shared" si="24"/>
        <v>0.1</v>
      </c>
      <c r="D217" s="5">
        <f t="shared" si="25"/>
        <v>1.1051709180756477</v>
      </c>
      <c r="E217" s="5">
        <f t="shared" si="26"/>
        <v>0.52497918747894001</v>
      </c>
      <c r="F217" s="5">
        <f t="shared" si="27"/>
        <v>1</v>
      </c>
      <c r="G217" s="5">
        <f t="shared" si="28"/>
        <v>0.47502081252105999</v>
      </c>
      <c r="H217" s="5">
        <f t="shared" si="29"/>
        <v>0.47502081252105999</v>
      </c>
      <c r="I217" s="5">
        <v>0.2406230500879718</v>
      </c>
      <c r="J217" s="14">
        <f t="shared" si="30"/>
        <v>0.11430095676408408</v>
      </c>
      <c r="K217" s="15">
        <f t="shared" si="31"/>
        <v>0.52497918747894001</v>
      </c>
    </row>
    <row r="218" spans="1:11" x14ac:dyDescent="0.25">
      <c r="A218" s="5">
        <v>42</v>
      </c>
      <c r="B218" s="5">
        <v>0</v>
      </c>
      <c r="C218" s="5">
        <f t="shared" si="24"/>
        <v>0.127</v>
      </c>
      <c r="D218" s="5">
        <f t="shared" si="25"/>
        <v>1.1354170177814864</v>
      </c>
      <c r="E218" s="5">
        <f t="shared" si="26"/>
        <v>0.53170739407194878</v>
      </c>
      <c r="F218" s="5">
        <f t="shared" si="27"/>
        <v>1</v>
      </c>
      <c r="G218" s="5">
        <f t="shared" si="28"/>
        <v>0.46829260592805122</v>
      </c>
      <c r="H218" s="5">
        <f t="shared" si="29"/>
        <v>0.46829260592805122</v>
      </c>
      <c r="I218" s="5">
        <v>0.61246217436019013</v>
      </c>
      <c r="J218" s="14">
        <f t="shared" si="30"/>
        <v>0.28681150766349389</v>
      </c>
      <c r="K218" s="15">
        <f t="shared" si="31"/>
        <v>0.53170739407194878</v>
      </c>
    </row>
    <row r="219" spans="1:11" x14ac:dyDescent="0.25">
      <c r="A219" s="5">
        <v>30</v>
      </c>
      <c r="B219" s="5">
        <v>0</v>
      </c>
      <c r="C219" s="5">
        <f t="shared" si="24"/>
        <v>9.0999999999999998E-2</v>
      </c>
      <c r="D219" s="5">
        <f t="shared" si="25"/>
        <v>1.0952690052584655</v>
      </c>
      <c r="E219" s="5">
        <f t="shared" si="26"/>
        <v>0.52273431359395139</v>
      </c>
      <c r="F219" s="5">
        <f t="shared" si="27"/>
        <v>1</v>
      </c>
      <c r="G219" s="5">
        <f t="shared" si="28"/>
        <v>0.47726568640604861</v>
      </c>
      <c r="H219" s="5">
        <f t="shared" si="29"/>
        <v>0.47726568640604861</v>
      </c>
      <c r="I219" s="5">
        <v>0.24333588321190425</v>
      </c>
      <c r="J219" s="14">
        <f t="shared" si="30"/>
        <v>0.11613586732835156</v>
      </c>
      <c r="K219" s="15">
        <f t="shared" si="31"/>
        <v>0.52273431359395139</v>
      </c>
    </row>
    <row r="220" spans="1:11" x14ac:dyDescent="0.25">
      <c r="A220" s="5">
        <v>30</v>
      </c>
      <c r="B220" s="5">
        <v>0</v>
      </c>
      <c r="C220" s="5">
        <f t="shared" si="24"/>
        <v>9.0999999999999998E-2</v>
      </c>
      <c r="D220" s="5">
        <f t="shared" si="25"/>
        <v>1.0952690052584655</v>
      </c>
      <c r="E220" s="5">
        <f t="shared" si="26"/>
        <v>0.52273431359395139</v>
      </c>
      <c r="F220" s="5">
        <f t="shared" si="27"/>
        <v>1</v>
      </c>
      <c r="G220" s="5">
        <f t="shared" si="28"/>
        <v>0.47726568640604861</v>
      </c>
      <c r="H220" s="5">
        <f t="shared" si="29"/>
        <v>0.47726568640604861</v>
      </c>
      <c r="I220" s="5">
        <v>0.50308138919971779</v>
      </c>
      <c r="J220" s="14">
        <f t="shared" si="30"/>
        <v>0.2401034845345118</v>
      </c>
      <c r="K220" s="15">
        <f t="shared" si="31"/>
        <v>0.52273431359395139</v>
      </c>
    </row>
    <row r="221" spans="1:11" x14ac:dyDescent="0.25">
      <c r="A221" s="5">
        <v>30</v>
      </c>
      <c r="B221" s="5">
        <v>1</v>
      </c>
      <c r="C221" s="5">
        <f t="shared" si="24"/>
        <v>9.0999999999999998E-2</v>
      </c>
      <c r="D221" s="5">
        <f t="shared" si="25"/>
        <v>1.0952690052584655</v>
      </c>
      <c r="E221" s="5">
        <f t="shared" si="26"/>
        <v>0.52273431359395139</v>
      </c>
      <c r="F221" s="5">
        <f t="shared" si="27"/>
        <v>0.52273431359395139</v>
      </c>
      <c r="G221" s="5">
        <f t="shared" si="28"/>
        <v>1</v>
      </c>
      <c r="H221" s="5">
        <f t="shared" si="29"/>
        <v>0.52273431359395139</v>
      </c>
      <c r="I221" s="5">
        <v>7.359789041292511E-2</v>
      </c>
      <c r="J221" s="14">
        <f t="shared" si="30"/>
        <v>3.8472142726963261E-2</v>
      </c>
      <c r="K221" s="15">
        <f t="shared" si="31"/>
        <v>0.52273431359395139</v>
      </c>
    </row>
    <row r="222" spans="1:11" x14ac:dyDescent="0.25">
      <c r="A222" s="5">
        <v>30</v>
      </c>
      <c r="B222" s="5">
        <v>1</v>
      </c>
      <c r="C222" s="5">
        <f t="shared" si="24"/>
        <v>9.0999999999999998E-2</v>
      </c>
      <c r="D222" s="5">
        <f t="shared" si="25"/>
        <v>1.0952690052584655</v>
      </c>
      <c r="E222" s="5">
        <f t="shared" si="26"/>
        <v>0.52273431359395139</v>
      </c>
      <c r="F222" s="5">
        <f t="shared" si="27"/>
        <v>0.52273431359395139</v>
      </c>
      <c r="G222" s="5">
        <f t="shared" si="28"/>
        <v>1</v>
      </c>
      <c r="H222" s="5">
        <f t="shared" si="29"/>
        <v>0.52273431359395139</v>
      </c>
      <c r="I222" s="5">
        <v>0.56563344945927985</v>
      </c>
      <c r="J222" s="14">
        <f t="shared" si="30"/>
        <v>0.29567601294887563</v>
      </c>
      <c r="K222" s="15">
        <f t="shared" si="31"/>
        <v>0.52273431359395139</v>
      </c>
    </row>
    <row r="223" spans="1:11" x14ac:dyDescent="0.25">
      <c r="A223" s="5">
        <v>31</v>
      </c>
      <c r="B223" s="5">
        <v>1</v>
      </c>
      <c r="C223" s="5">
        <f t="shared" si="24"/>
        <v>9.4E-2</v>
      </c>
      <c r="D223" s="5">
        <f t="shared" si="25"/>
        <v>1.0985597459171736</v>
      </c>
      <c r="E223" s="5">
        <f t="shared" si="26"/>
        <v>0.52348271144267522</v>
      </c>
      <c r="F223" s="5">
        <f t="shared" si="27"/>
        <v>0.52348271144267522</v>
      </c>
      <c r="G223" s="5">
        <f t="shared" si="28"/>
        <v>1</v>
      </c>
      <c r="H223" s="5">
        <f t="shared" si="29"/>
        <v>0.52348271144267522</v>
      </c>
      <c r="I223" s="5">
        <v>-0.11081491611614003</v>
      </c>
      <c r="J223" s="14">
        <f t="shared" si="30"/>
        <v>-5.8009692756769593E-2</v>
      </c>
      <c r="K223" s="15">
        <f t="shared" si="31"/>
        <v>0.52348271144267522</v>
      </c>
    </row>
    <row r="224" spans="1:11" x14ac:dyDescent="0.25">
      <c r="A224" s="5">
        <v>31</v>
      </c>
      <c r="B224" s="5">
        <v>1</v>
      </c>
      <c r="C224" s="5">
        <f t="shared" si="24"/>
        <v>9.4E-2</v>
      </c>
      <c r="D224" s="5">
        <f t="shared" si="25"/>
        <v>1.0985597459171736</v>
      </c>
      <c r="E224" s="5">
        <f t="shared" si="26"/>
        <v>0.52348271144267522</v>
      </c>
      <c r="F224" s="5">
        <f t="shared" si="27"/>
        <v>0.52348271144267522</v>
      </c>
      <c r="G224" s="5">
        <f t="shared" si="28"/>
        <v>1</v>
      </c>
      <c r="H224" s="5">
        <f t="shared" si="29"/>
        <v>0.52348271144267522</v>
      </c>
      <c r="I224" s="5">
        <v>0.29356487285810834</v>
      </c>
      <c r="J224" s="14">
        <f t="shared" si="30"/>
        <v>0.15367613562808677</v>
      </c>
      <c r="K224" s="15">
        <f t="shared" si="31"/>
        <v>0.52348271144267522</v>
      </c>
    </row>
    <row r="225" spans="1:11" x14ac:dyDescent="0.25">
      <c r="A225" s="5">
        <v>27</v>
      </c>
      <c r="B225" s="5">
        <v>1</v>
      </c>
      <c r="C225" s="5">
        <f t="shared" si="24"/>
        <v>8.2000000000000003E-2</v>
      </c>
      <c r="D225" s="5">
        <f t="shared" si="25"/>
        <v>1.085455809829549</v>
      </c>
      <c r="E225" s="5">
        <f t="shared" si="26"/>
        <v>0.52048852088516173</v>
      </c>
      <c r="F225" s="5">
        <f t="shared" si="27"/>
        <v>0.52048852088516173</v>
      </c>
      <c r="G225" s="5">
        <f t="shared" si="28"/>
        <v>1</v>
      </c>
      <c r="H225" s="5">
        <f t="shared" si="29"/>
        <v>0.52048852088516173</v>
      </c>
      <c r="I225" s="5">
        <v>0.29703759105084221</v>
      </c>
      <c r="J225" s="14">
        <f t="shared" si="30"/>
        <v>0.15460465641334442</v>
      </c>
      <c r="K225" s="15">
        <f t="shared" si="31"/>
        <v>0.52048852088516173</v>
      </c>
    </row>
    <row r="226" spans="1:11" x14ac:dyDescent="0.25">
      <c r="A226" s="5">
        <v>31</v>
      </c>
      <c r="B226" s="5">
        <v>0</v>
      </c>
      <c r="C226" s="5">
        <f t="shared" si="24"/>
        <v>9.4E-2</v>
      </c>
      <c r="D226" s="5">
        <f t="shared" si="25"/>
        <v>1.0985597459171736</v>
      </c>
      <c r="E226" s="5">
        <f t="shared" si="26"/>
        <v>0.52348271144267522</v>
      </c>
      <c r="F226" s="5">
        <f t="shared" si="27"/>
        <v>1</v>
      </c>
      <c r="G226" s="5">
        <f t="shared" si="28"/>
        <v>0.47651728855732478</v>
      </c>
      <c r="H226" s="5">
        <f t="shared" si="29"/>
        <v>0.47651728855732478</v>
      </c>
      <c r="I226" s="5">
        <v>0.27284110431742253</v>
      </c>
      <c r="J226" s="14">
        <f t="shared" si="30"/>
        <v>0.13001350323632438</v>
      </c>
      <c r="K226" s="15">
        <f t="shared" si="31"/>
        <v>0.52348271144267522</v>
      </c>
    </row>
    <row r="227" spans="1:11" x14ac:dyDescent="0.25">
      <c r="A227" s="5">
        <v>31</v>
      </c>
      <c r="B227" s="5">
        <v>0</v>
      </c>
      <c r="C227" s="5">
        <f t="shared" si="24"/>
        <v>9.4E-2</v>
      </c>
      <c r="D227" s="5">
        <f t="shared" si="25"/>
        <v>1.0985597459171736</v>
      </c>
      <c r="E227" s="5">
        <f t="shared" si="26"/>
        <v>0.52348271144267522</v>
      </c>
      <c r="F227" s="5">
        <f t="shared" si="27"/>
        <v>1</v>
      </c>
      <c r="G227" s="5">
        <f t="shared" si="28"/>
        <v>0.47651728855732478</v>
      </c>
      <c r="H227" s="5">
        <f t="shared" si="29"/>
        <v>0.47651728855732478</v>
      </c>
      <c r="I227" s="5">
        <v>8.3669870627746029E-2</v>
      </c>
      <c r="J227" s="14">
        <f t="shared" si="30"/>
        <v>3.9870139885475685E-2</v>
      </c>
      <c r="K227" s="15">
        <f t="shared" si="31"/>
        <v>0.52348271144267522</v>
      </c>
    </row>
    <row r="228" spans="1:11" x14ac:dyDescent="0.25">
      <c r="A228" s="5">
        <v>30</v>
      </c>
      <c r="B228" s="5">
        <v>0</v>
      </c>
      <c r="C228" s="5">
        <f t="shared" si="24"/>
        <v>9.0999999999999998E-2</v>
      </c>
      <c r="D228" s="5">
        <f t="shared" si="25"/>
        <v>1.0952690052584655</v>
      </c>
      <c r="E228" s="5">
        <f t="shared" si="26"/>
        <v>0.52273431359395139</v>
      </c>
      <c r="F228" s="5">
        <f t="shared" si="27"/>
        <v>1</v>
      </c>
      <c r="G228" s="5">
        <f t="shared" si="28"/>
        <v>0.47726568640604861</v>
      </c>
      <c r="H228" s="5">
        <f t="shared" si="29"/>
        <v>0.47726568640604861</v>
      </c>
      <c r="I228" s="5">
        <v>0.2395132850201428</v>
      </c>
      <c r="J228" s="14">
        <f t="shared" si="30"/>
        <v>0.11431147237850602</v>
      </c>
      <c r="K228" s="15">
        <f t="shared" si="31"/>
        <v>0.52273431359395139</v>
      </c>
    </row>
    <row r="229" spans="1:11" x14ac:dyDescent="0.25">
      <c r="A229" s="5">
        <v>33</v>
      </c>
      <c r="B229" s="5">
        <v>0</v>
      </c>
      <c r="C229" s="5">
        <f t="shared" si="24"/>
        <v>0.1</v>
      </c>
      <c r="D229" s="5">
        <f t="shared" si="25"/>
        <v>1.1051709180756477</v>
      </c>
      <c r="E229" s="5">
        <f t="shared" si="26"/>
        <v>0.52497918747894001</v>
      </c>
      <c r="F229" s="5">
        <f t="shared" si="27"/>
        <v>1</v>
      </c>
      <c r="G229" s="5">
        <f t="shared" si="28"/>
        <v>0.47502081252105999</v>
      </c>
      <c r="H229" s="5">
        <f t="shared" si="29"/>
        <v>0.47502081252105999</v>
      </c>
      <c r="I229" s="5">
        <v>0.29858635652144516</v>
      </c>
      <c r="J229" s="14">
        <f t="shared" si="30"/>
        <v>0.14183473368251978</v>
      </c>
      <c r="K229" s="15">
        <f t="shared" si="31"/>
        <v>0.52497918747894001</v>
      </c>
    </row>
    <row r="230" spans="1:11" x14ac:dyDescent="0.25">
      <c r="A230" s="5">
        <v>51</v>
      </c>
      <c r="B230" s="5">
        <v>0</v>
      </c>
      <c r="C230" s="5">
        <f t="shared" si="24"/>
        <v>0.154</v>
      </c>
      <c r="D230" s="5">
        <f t="shared" si="25"/>
        <v>1.1664908867784396</v>
      </c>
      <c r="E230" s="5">
        <f t="shared" si="26"/>
        <v>0.53842409118692636</v>
      </c>
      <c r="F230" s="5">
        <f t="shared" si="27"/>
        <v>1</v>
      </c>
      <c r="G230" s="5">
        <f t="shared" si="28"/>
        <v>0.46157590881307364</v>
      </c>
      <c r="H230" s="5">
        <f t="shared" si="29"/>
        <v>0.46157590881307364</v>
      </c>
      <c r="I230" s="5">
        <v>-2.2082931262928929E-3</v>
      </c>
      <c r="J230" s="14">
        <f t="shared" si="30"/>
        <v>-1.0192949066943056E-3</v>
      </c>
      <c r="K230" s="15">
        <f t="shared" si="31"/>
        <v>0.53842409118692636</v>
      </c>
    </row>
    <row r="231" spans="1:11" x14ac:dyDescent="0.25">
      <c r="A231" s="5">
        <v>27</v>
      </c>
      <c r="B231" s="5">
        <v>0</v>
      </c>
      <c r="C231" s="5">
        <f t="shared" si="24"/>
        <v>8.2000000000000003E-2</v>
      </c>
      <c r="D231" s="5">
        <f t="shared" si="25"/>
        <v>1.085455809829549</v>
      </c>
      <c r="E231" s="5">
        <f t="shared" si="26"/>
        <v>0.52048852088516173</v>
      </c>
      <c r="F231" s="5">
        <f t="shared" si="27"/>
        <v>1</v>
      </c>
      <c r="G231" s="5">
        <f t="shared" si="28"/>
        <v>0.47951147911483827</v>
      </c>
      <c r="H231" s="5">
        <f t="shared" si="29"/>
        <v>0.47951147911483827</v>
      </c>
      <c r="I231" s="5">
        <v>0.28657602570080293</v>
      </c>
      <c r="J231" s="14">
        <f t="shared" si="30"/>
        <v>0.13741649396264391</v>
      </c>
      <c r="K231" s="15">
        <f t="shared" si="31"/>
        <v>0.52048852088516173</v>
      </c>
    </row>
    <row r="232" spans="1:11" x14ac:dyDescent="0.25">
      <c r="A232" s="5">
        <v>42</v>
      </c>
      <c r="B232" s="5">
        <v>0</v>
      </c>
      <c r="C232" s="5">
        <f t="shared" si="24"/>
        <v>0.127</v>
      </c>
      <c r="D232" s="5">
        <f t="shared" si="25"/>
        <v>1.1354170177814864</v>
      </c>
      <c r="E232" s="5">
        <f t="shared" si="26"/>
        <v>0.53170739407194878</v>
      </c>
      <c r="F232" s="5">
        <f t="shared" si="27"/>
        <v>1</v>
      </c>
      <c r="G232" s="5">
        <f t="shared" si="28"/>
        <v>0.46829260592805122</v>
      </c>
      <c r="H232" s="5">
        <f t="shared" si="29"/>
        <v>0.46829260592805122</v>
      </c>
      <c r="I232" s="5">
        <v>0.20205192392487076</v>
      </c>
      <c r="J232" s="14">
        <f t="shared" si="30"/>
        <v>9.4619421987554089E-2</v>
      </c>
      <c r="K232" s="15">
        <f t="shared" si="31"/>
        <v>0.53170739407194878</v>
      </c>
    </row>
    <row r="233" spans="1:11" x14ac:dyDescent="0.25">
      <c r="A233" s="5">
        <v>27</v>
      </c>
      <c r="B233" s="5">
        <v>0</v>
      </c>
      <c r="C233" s="5">
        <f t="shared" si="24"/>
        <v>8.2000000000000003E-2</v>
      </c>
      <c r="D233" s="5">
        <f t="shared" si="25"/>
        <v>1.085455809829549</v>
      </c>
      <c r="E233" s="5">
        <f t="shared" si="26"/>
        <v>0.52048852088516173</v>
      </c>
      <c r="F233" s="5">
        <f t="shared" si="27"/>
        <v>1</v>
      </c>
      <c r="G233" s="5">
        <f t="shared" si="28"/>
        <v>0.47951147911483827</v>
      </c>
      <c r="H233" s="5">
        <f t="shared" si="29"/>
        <v>0.47951147911483827</v>
      </c>
      <c r="I233" s="5">
        <v>0.4189257977086952</v>
      </c>
      <c r="J233" s="14">
        <f t="shared" si="30"/>
        <v>0.20087972889865996</v>
      </c>
      <c r="K233" s="15">
        <f t="shared" si="31"/>
        <v>0.52048852088516173</v>
      </c>
    </row>
    <row r="234" spans="1:11" x14ac:dyDescent="0.25">
      <c r="A234" s="5">
        <v>31</v>
      </c>
      <c r="B234" s="5">
        <v>0</v>
      </c>
      <c r="C234" s="5">
        <f t="shared" si="24"/>
        <v>9.4E-2</v>
      </c>
      <c r="D234" s="5">
        <f t="shared" si="25"/>
        <v>1.0985597459171736</v>
      </c>
      <c r="E234" s="5">
        <f t="shared" si="26"/>
        <v>0.52348271144267522</v>
      </c>
      <c r="F234" s="5">
        <f t="shared" si="27"/>
        <v>1</v>
      </c>
      <c r="G234" s="5">
        <f t="shared" si="28"/>
        <v>0.47651728855732478</v>
      </c>
      <c r="H234" s="5">
        <f t="shared" si="29"/>
        <v>0.47651728855732478</v>
      </c>
      <c r="I234" s="5">
        <v>1.198961364280976E-2</v>
      </c>
      <c r="J234" s="14">
        <f t="shared" si="30"/>
        <v>5.7132581839216164E-3</v>
      </c>
      <c r="K234" s="15">
        <f t="shared" si="31"/>
        <v>0.52348271144267522</v>
      </c>
    </row>
    <row r="235" spans="1:11" x14ac:dyDescent="0.25">
      <c r="A235" s="5">
        <v>30</v>
      </c>
      <c r="B235" s="5">
        <v>0</v>
      </c>
      <c r="C235" s="5">
        <f t="shared" si="24"/>
        <v>9.0999999999999998E-2</v>
      </c>
      <c r="D235" s="5">
        <f t="shared" si="25"/>
        <v>1.0952690052584655</v>
      </c>
      <c r="E235" s="5">
        <f t="shared" si="26"/>
        <v>0.52273431359395139</v>
      </c>
      <c r="F235" s="5">
        <f t="shared" si="27"/>
        <v>1</v>
      </c>
      <c r="G235" s="5">
        <f t="shared" si="28"/>
        <v>0.47726568640604861</v>
      </c>
      <c r="H235" s="5">
        <f t="shared" si="29"/>
        <v>0.47726568640604861</v>
      </c>
      <c r="I235" s="5">
        <v>0.3074146904618702</v>
      </c>
      <c r="J235" s="14">
        <f t="shared" si="30"/>
        <v>0.14671848325458745</v>
      </c>
      <c r="K235" s="15">
        <f t="shared" si="31"/>
        <v>0.52273431359395139</v>
      </c>
    </row>
    <row r="236" spans="1:11" x14ac:dyDescent="0.25">
      <c r="A236" s="5">
        <v>30</v>
      </c>
      <c r="B236" s="5">
        <v>0</v>
      </c>
      <c r="C236" s="5">
        <f t="shared" si="24"/>
        <v>9.0999999999999998E-2</v>
      </c>
      <c r="D236" s="5">
        <f t="shared" si="25"/>
        <v>1.0952690052584655</v>
      </c>
      <c r="E236" s="5">
        <f t="shared" si="26"/>
        <v>0.52273431359395139</v>
      </c>
      <c r="F236" s="5">
        <f t="shared" si="27"/>
        <v>1</v>
      </c>
      <c r="G236" s="5">
        <f t="shared" si="28"/>
        <v>0.47726568640604861</v>
      </c>
      <c r="H236" s="5">
        <f t="shared" si="29"/>
        <v>0.47726568640604861</v>
      </c>
      <c r="I236" s="5">
        <v>0.61468996610290394</v>
      </c>
      <c r="J236" s="14">
        <f t="shared" si="30"/>
        <v>0.29337042859901319</v>
      </c>
      <c r="K236" s="15">
        <f t="shared" si="31"/>
        <v>0.52273431359395139</v>
      </c>
    </row>
    <row r="237" spans="1:11" x14ac:dyDescent="0.25">
      <c r="A237" s="5">
        <v>26</v>
      </c>
      <c r="B237" s="5">
        <v>1</v>
      </c>
      <c r="C237" s="5">
        <f t="shared" si="24"/>
        <v>7.9000000000000001E-2</v>
      </c>
      <c r="D237" s="5">
        <f t="shared" si="25"/>
        <v>1.0822043220703148</v>
      </c>
      <c r="E237" s="5">
        <f t="shared" si="26"/>
        <v>0.51973973476065494</v>
      </c>
      <c r="F237" s="5">
        <f t="shared" si="27"/>
        <v>0.51973973476065494</v>
      </c>
      <c r="G237" s="5">
        <f t="shared" si="28"/>
        <v>1</v>
      </c>
      <c r="H237" s="5">
        <f t="shared" si="29"/>
        <v>0.51973973476065494</v>
      </c>
      <c r="I237" s="5">
        <v>0.48096948114971355</v>
      </c>
      <c r="J237" s="14">
        <f t="shared" si="30"/>
        <v>0.24997895056072195</v>
      </c>
      <c r="K237" s="15">
        <f t="shared" si="31"/>
        <v>0.51973973476065494</v>
      </c>
    </row>
    <row r="238" spans="1:11" x14ac:dyDescent="0.25">
      <c r="A238" s="5">
        <v>42</v>
      </c>
      <c r="B238" s="5">
        <v>0</v>
      </c>
      <c r="C238" s="5">
        <f t="shared" si="24"/>
        <v>0.127</v>
      </c>
      <c r="D238" s="5">
        <f t="shared" si="25"/>
        <v>1.1354170177814864</v>
      </c>
      <c r="E238" s="5">
        <f t="shared" si="26"/>
        <v>0.53170739407194878</v>
      </c>
      <c r="F238" s="5">
        <f t="shared" si="27"/>
        <v>1</v>
      </c>
      <c r="G238" s="5">
        <f t="shared" si="28"/>
        <v>0.46829260592805122</v>
      </c>
      <c r="H238" s="5">
        <f t="shared" si="29"/>
        <v>0.46829260592805122</v>
      </c>
      <c r="I238" s="5">
        <v>0.182224947241721</v>
      </c>
      <c r="J238" s="14">
        <f t="shared" si="30"/>
        <v>8.5334595408927183E-2</v>
      </c>
      <c r="K238" s="15">
        <f t="shared" si="31"/>
        <v>0.53170739407194878</v>
      </c>
    </row>
    <row r="239" spans="1:11" x14ac:dyDescent="0.25">
      <c r="A239" s="5">
        <v>33</v>
      </c>
      <c r="B239" s="5">
        <v>1</v>
      </c>
      <c r="C239" s="5">
        <f t="shared" si="24"/>
        <v>0.1</v>
      </c>
      <c r="D239" s="5">
        <f t="shared" si="25"/>
        <v>1.1051709180756477</v>
      </c>
      <c r="E239" s="5">
        <f t="shared" si="26"/>
        <v>0.52497918747894001</v>
      </c>
      <c r="F239" s="5">
        <f t="shared" si="27"/>
        <v>0.52497918747894001</v>
      </c>
      <c r="G239" s="5">
        <f t="shared" si="28"/>
        <v>1</v>
      </c>
      <c r="H239" s="5">
        <f t="shared" si="29"/>
        <v>0.52497918747894001</v>
      </c>
      <c r="I239" s="5">
        <v>0.14256035003952477</v>
      </c>
      <c r="J239" s="14">
        <f t="shared" si="30"/>
        <v>7.4841216730462984E-2</v>
      </c>
      <c r="K239" s="15">
        <f t="shared" si="31"/>
        <v>0.52497918747894001</v>
      </c>
    </row>
    <row r="240" spans="1:11" x14ac:dyDescent="0.25">
      <c r="A240" s="5">
        <v>31</v>
      </c>
      <c r="B240" s="5">
        <v>0</v>
      </c>
      <c r="C240" s="5">
        <f t="shared" si="24"/>
        <v>9.4E-2</v>
      </c>
      <c r="D240" s="5">
        <f t="shared" si="25"/>
        <v>1.0985597459171736</v>
      </c>
      <c r="E240" s="5">
        <f t="shared" si="26"/>
        <v>0.52348271144267522</v>
      </c>
      <c r="F240" s="5">
        <f t="shared" si="27"/>
        <v>1</v>
      </c>
      <c r="G240" s="5">
        <f t="shared" si="28"/>
        <v>0.47651728855732478</v>
      </c>
      <c r="H240" s="5">
        <f t="shared" si="29"/>
        <v>0.47651728855732478</v>
      </c>
      <c r="I240" s="5">
        <v>0.72774918632981067</v>
      </c>
      <c r="J240" s="14">
        <f t="shared" si="30"/>
        <v>0.3467850690196807</v>
      </c>
      <c r="K240" s="15">
        <f t="shared" si="31"/>
        <v>0.52348271144267522</v>
      </c>
    </row>
    <row r="241" spans="1:11" x14ac:dyDescent="0.25">
      <c r="A241" s="5">
        <v>27</v>
      </c>
      <c r="B241" s="5">
        <v>0</v>
      </c>
      <c r="C241" s="5">
        <f t="shared" si="24"/>
        <v>8.2000000000000003E-2</v>
      </c>
      <c r="D241" s="5">
        <f t="shared" si="25"/>
        <v>1.085455809829549</v>
      </c>
      <c r="E241" s="5">
        <f t="shared" si="26"/>
        <v>0.52048852088516173</v>
      </c>
      <c r="F241" s="5">
        <f t="shared" si="27"/>
        <v>1</v>
      </c>
      <c r="G241" s="5">
        <f t="shared" si="28"/>
        <v>0.47951147911483827</v>
      </c>
      <c r="H241" s="5">
        <f t="shared" si="29"/>
        <v>0.47951147911483827</v>
      </c>
      <c r="I241" s="5">
        <v>0.15137029313028369</v>
      </c>
      <c r="J241" s="14">
        <f t="shared" si="30"/>
        <v>7.258379315294898E-2</v>
      </c>
      <c r="K241" s="15">
        <f t="shared" si="31"/>
        <v>0.52048852088516173</v>
      </c>
    </row>
    <row r="242" spans="1:11" x14ac:dyDescent="0.25">
      <c r="A242" s="5">
        <v>27</v>
      </c>
      <c r="B242" s="5">
        <v>0</v>
      </c>
      <c r="C242" s="5">
        <f t="shared" si="24"/>
        <v>8.2000000000000003E-2</v>
      </c>
      <c r="D242" s="5">
        <f t="shared" si="25"/>
        <v>1.085455809829549</v>
      </c>
      <c r="E242" s="5">
        <f t="shared" si="26"/>
        <v>0.52048852088516173</v>
      </c>
      <c r="F242" s="5">
        <f t="shared" si="27"/>
        <v>1</v>
      </c>
      <c r="G242" s="5">
        <f t="shared" si="28"/>
        <v>0.47951147911483827</v>
      </c>
      <c r="H242" s="5">
        <f t="shared" si="29"/>
        <v>0.47951147911483827</v>
      </c>
      <c r="I242" s="5">
        <v>0.39579472135572047</v>
      </c>
      <c r="J242" s="14">
        <f t="shared" si="30"/>
        <v>0.18978811226312678</v>
      </c>
      <c r="K242" s="15">
        <f t="shared" si="31"/>
        <v>0.52048852088516173</v>
      </c>
    </row>
    <row r="243" spans="1:11" x14ac:dyDescent="0.25">
      <c r="A243" s="5">
        <v>33</v>
      </c>
      <c r="B243" s="5">
        <v>0</v>
      </c>
      <c r="C243" s="5">
        <f t="shared" si="24"/>
        <v>0.1</v>
      </c>
      <c r="D243" s="5">
        <f t="shared" si="25"/>
        <v>1.1051709180756477</v>
      </c>
      <c r="E243" s="5">
        <f t="shared" si="26"/>
        <v>0.52497918747894001</v>
      </c>
      <c r="F243" s="5">
        <f t="shared" si="27"/>
        <v>1</v>
      </c>
      <c r="G243" s="5">
        <f t="shared" si="28"/>
        <v>0.47502081252105999</v>
      </c>
      <c r="H243" s="5">
        <f t="shared" si="29"/>
        <v>0.47502081252105999</v>
      </c>
      <c r="I243" s="5">
        <v>0.19632828616243378</v>
      </c>
      <c r="J243" s="14">
        <f t="shared" si="30"/>
        <v>9.3260022013746474E-2</v>
      </c>
      <c r="K243" s="15">
        <f t="shared" si="31"/>
        <v>0.52497918747894001</v>
      </c>
    </row>
    <row r="244" spans="1:11" x14ac:dyDescent="0.25">
      <c r="A244" s="5">
        <v>42</v>
      </c>
      <c r="B244" s="5">
        <v>0</v>
      </c>
      <c r="C244" s="5">
        <f t="shared" si="24"/>
        <v>0.127</v>
      </c>
      <c r="D244" s="5">
        <f t="shared" si="25"/>
        <v>1.1354170177814864</v>
      </c>
      <c r="E244" s="5">
        <f t="shared" si="26"/>
        <v>0.53170739407194878</v>
      </c>
      <c r="F244" s="5">
        <f t="shared" si="27"/>
        <v>1</v>
      </c>
      <c r="G244" s="5">
        <f t="shared" si="28"/>
        <v>0.46829260592805122</v>
      </c>
      <c r="H244" s="5">
        <f t="shared" si="29"/>
        <v>0.46829260592805122</v>
      </c>
      <c r="I244" s="5">
        <v>0.13228776903688064</v>
      </c>
      <c r="J244" s="14">
        <f t="shared" si="30"/>
        <v>6.1949384094689003E-2</v>
      </c>
      <c r="K244" s="15">
        <f t="shared" si="31"/>
        <v>0.53170739407194878</v>
      </c>
    </row>
    <row r="245" spans="1:11" x14ac:dyDescent="0.25">
      <c r="A245" s="5">
        <v>31</v>
      </c>
      <c r="B245" s="5">
        <v>0</v>
      </c>
      <c r="C245" s="5">
        <f t="shared" si="24"/>
        <v>9.4E-2</v>
      </c>
      <c r="D245" s="5">
        <f t="shared" si="25"/>
        <v>1.0985597459171736</v>
      </c>
      <c r="E245" s="5">
        <f t="shared" si="26"/>
        <v>0.52348271144267522</v>
      </c>
      <c r="F245" s="5">
        <f t="shared" si="27"/>
        <v>1</v>
      </c>
      <c r="G245" s="5">
        <f t="shared" si="28"/>
        <v>0.47651728855732478</v>
      </c>
      <c r="H245" s="5">
        <f t="shared" si="29"/>
        <v>0.47651728855732478</v>
      </c>
      <c r="I245" s="5">
        <v>0.27186114014673834</v>
      </c>
      <c r="J245" s="14">
        <f t="shared" si="30"/>
        <v>0.12954653336682662</v>
      </c>
      <c r="K245" s="15">
        <f t="shared" si="31"/>
        <v>0.52348271144267522</v>
      </c>
    </row>
    <row r="246" spans="1:11" x14ac:dyDescent="0.25">
      <c r="A246" s="5">
        <v>42</v>
      </c>
      <c r="B246" s="5">
        <v>1</v>
      </c>
      <c r="C246" s="5">
        <f t="shared" si="24"/>
        <v>0.127</v>
      </c>
      <c r="D246" s="5">
        <f t="shared" si="25"/>
        <v>1.1354170177814864</v>
      </c>
      <c r="E246" s="5">
        <f t="shared" si="26"/>
        <v>0.53170739407194878</v>
      </c>
      <c r="F246" s="5">
        <f t="shared" si="27"/>
        <v>0.53170739407194878</v>
      </c>
      <c r="G246" s="5">
        <f t="shared" si="28"/>
        <v>1</v>
      </c>
      <c r="H246" s="5">
        <f t="shared" si="29"/>
        <v>0.53170739407194878</v>
      </c>
      <c r="I246" s="5">
        <v>0.64876790005235163</v>
      </c>
      <c r="J246" s="14">
        <f t="shared" si="30"/>
        <v>0.34495468949436642</v>
      </c>
      <c r="K246" s="15">
        <f t="shared" si="31"/>
        <v>0.53170739407194878</v>
      </c>
    </row>
    <row r="247" spans="1:11" x14ac:dyDescent="0.25">
      <c r="A247" s="5">
        <v>33</v>
      </c>
      <c r="B247" s="5">
        <v>1</v>
      </c>
      <c r="C247" s="5">
        <f t="shared" si="24"/>
        <v>0.1</v>
      </c>
      <c r="D247" s="5">
        <f t="shared" si="25"/>
        <v>1.1051709180756477</v>
      </c>
      <c r="E247" s="5">
        <f t="shared" si="26"/>
        <v>0.52497918747894001</v>
      </c>
      <c r="F247" s="5">
        <f t="shared" si="27"/>
        <v>0.52497918747894001</v>
      </c>
      <c r="G247" s="5">
        <f t="shared" si="28"/>
        <v>1</v>
      </c>
      <c r="H247" s="5">
        <f t="shared" si="29"/>
        <v>0.52497918747894001</v>
      </c>
      <c r="I247" s="5">
        <v>0.19981873500132763</v>
      </c>
      <c r="J247" s="14">
        <f t="shared" si="30"/>
        <v>0.1049006771440666</v>
      </c>
      <c r="K247" s="15">
        <f t="shared" si="31"/>
        <v>0.52497918747894001</v>
      </c>
    </row>
    <row r="248" spans="1:11" x14ac:dyDescent="0.25">
      <c r="A248" s="5">
        <v>27</v>
      </c>
      <c r="B248" s="5">
        <v>0</v>
      </c>
      <c r="C248" s="5">
        <f t="shared" si="24"/>
        <v>8.2000000000000003E-2</v>
      </c>
      <c r="D248" s="5">
        <f t="shared" si="25"/>
        <v>1.085455809829549</v>
      </c>
      <c r="E248" s="5">
        <f t="shared" si="26"/>
        <v>0.52048852088516173</v>
      </c>
      <c r="F248" s="5">
        <f t="shared" si="27"/>
        <v>1</v>
      </c>
      <c r="G248" s="5">
        <f t="shared" si="28"/>
        <v>0.47951147911483827</v>
      </c>
      <c r="H248" s="5">
        <f t="shared" si="29"/>
        <v>0.47951147911483827</v>
      </c>
      <c r="I248" s="5">
        <v>0.63016094525056143</v>
      </c>
      <c r="J248" s="14">
        <f t="shared" si="30"/>
        <v>0.30216940693750133</v>
      </c>
      <c r="K248" s="15">
        <f t="shared" si="31"/>
        <v>0.52048852088516173</v>
      </c>
    </row>
    <row r="249" spans="1:11" x14ac:dyDescent="0.25">
      <c r="A249" s="5">
        <v>30</v>
      </c>
      <c r="B249" s="5">
        <v>1</v>
      </c>
      <c r="C249" s="5">
        <f t="shared" si="24"/>
        <v>9.0999999999999998E-2</v>
      </c>
      <c r="D249" s="5">
        <f t="shared" si="25"/>
        <v>1.0952690052584655</v>
      </c>
      <c r="E249" s="5">
        <f t="shared" si="26"/>
        <v>0.52273431359395139</v>
      </c>
      <c r="F249" s="5">
        <f t="shared" si="27"/>
        <v>0.52273431359395139</v>
      </c>
      <c r="G249" s="5">
        <f t="shared" si="28"/>
        <v>1</v>
      </c>
      <c r="H249" s="5">
        <f t="shared" si="29"/>
        <v>0.52273431359395139</v>
      </c>
      <c r="I249" s="5">
        <v>5.3487626218698681E-2</v>
      </c>
      <c r="J249" s="14">
        <f t="shared" si="30"/>
        <v>2.7959817577201292E-2</v>
      </c>
      <c r="K249" s="15">
        <f t="shared" si="31"/>
        <v>0.52273431359395139</v>
      </c>
    </row>
    <row r="250" spans="1:11" x14ac:dyDescent="0.25">
      <c r="A250" s="5">
        <v>30</v>
      </c>
      <c r="B250" s="5">
        <v>0</v>
      </c>
      <c r="C250" s="5">
        <f t="shared" si="24"/>
        <v>9.0999999999999998E-2</v>
      </c>
      <c r="D250" s="5">
        <f t="shared" si="25"/>
        <v>1.0952690052584655</v>
      </c>
      <c r="E250" s="5">
        <f t="shared" si="26"/>
        <v>0.52273431359395139</v>
      </c>
      <c r="F250" s="5">
        <f t="shared" si="27"/>
        <v>1</v>
      </c>
      <c r="G250" s="5">
        <f t="shared" si="28"/>
        <v>0.47726568640604861</v>
      </c>
      <c r="H250" s="5">
        <f t="shared" si="29"/>
        <v>0.47726568640604861</v>
      </c>
      <c r="I250" s="5">
        <v>0.32451245113056981</v>
      </c>
      <c r="J250" s="14">
        <f t="shared" si="30"/>
        <v>0.15487865773614071</v>
      </c>
      <c r="K250" s="15">
        <f t="shared" si="31"/>
        <v>0.52273431359395139</v>
      </c>
    </row>
    <row r="251" spans="1:11" x14ac:dyDescent="0.25">
      <c r="A251" s="5">
        <v>30</v>
      </c>
      <c r="B251" s="5">
        <v>1</v>
      </c>
      <c r="C251" s="5">
        <f t="shared" si="24"/>
        <v>9.0999999999999998E-2</v>
      </c>
      <c r="D251" s="5">
        <f t="shared" si="25"/>
        <v>1.0952690052584655</v>
      </c>
      <c r="E251" s="5">
        <f t="shared" si="26"/>
        <v>0.52273431359395139</v>
      </c>
      <c r="F251" s="5">
        <f t="shared" si="27"/>
        <v>0.52273431359395139</v>
      </c>
      <c r="G251" s="5">
        <f t="shared" si="28"/>
        <v>1</v>
      </c>
      <c r="H251" s="5">
        <f t="shared" si="29"/>
        <v>0.52273431359395139</v>
      </c>
      <c r="I251" s="5">
        <v>0.25291380661315011</v>
      </c>
      <c r="J251" s="14">
        <f t="shared" si="30"/>
        <v>0.13220672509835837</v>
      </c>
      <c r="K251" s="15">
        <f t="shared" si="31"/>
        <v>0.52273431359395139</v>
      </c>
    </row>
    <row r="252" spans="1:11" x14ac:dyDescent="0.25">
      <c r="A252" s="5">
        <v>42</v>
      </c>
      <c r="B252" s="5">
        <v>0</v>
      </c>
      <c r="C252" s="5">
        <f t="shared" si="24"/>
        <v>0.127</v>
      </c>
      <c r="D252" s="5">
        <f t="shared" si="25"/>
        <v>1.1354170177814864</v>
      </c>
      <c r="E252" s="5">
        <f t="shared" si="26"/>
        <v>0.53170739407194878</v>
      </c>
      <c r="F252" s="5">
        <f t="shared" si="27"/>
        <v>1</v>
      </c>
      <c r="G252" s="5">
        <f t="shared" si="28"/>
        <v>0.46829260592805122</v>
      </c>
      <c r="H252" s="5">
        <f t="shared" si="29"/>
        <v>0.46829260592805122</v>
      </c>
      <c r="I252" s="5">
        <v>0.62415417242393878</v>
      </c>
      <c r="J252" s="14">
        <f t="shared" si="30"/>
        <v>0.29228678390527252</v>
      </c>
      <c r="K252" s="15">
        <f t="shared" si="31"/>
        <v>0.53170739407194878</v>
      </c>
    </row>
    <row r="253" spans="1:11" x14ac:dyDescent="0.25">
      <c r="A253" s="5">
        <v>31</v>
      </c>
      <c r="B253" s="5">
        <v>0</v>
      </c>
      <c r="C253" s="5">
        <f t="shared" si="24"/>
        <v>9.4E-2</v>
      </c>
      <c r="D253" s="5">
        <f t="shared" si="25"/>
        <v>1.0985597459171736</v>
      </c>
      <c r="E253" s="5">
        <f t="shared" si="26"/>
        <v>0.52348271144267522</v>
      </c>
      <c r="F253" s="5">
        <f t="shared" si="27"/>
        <v>1</v>
      </c>
      <c r="G253" s="5">
        <f t="shared" si="28"/>
        <v>0.47651728855732478</v>
      </c>
      <c r="H253" s="5">
        <f t="shared" si="29"/>
        <v>0.47651728855732478</v>
      </c>
      <c r="I253" s="5">
        <v>4.5612953982100468E-2</v>
      </c>
      <c r="J253" s="14">
        <f t="shared" si="30"/>
        <v>2.1735361154640545E-2</v>
      </c>
      <c r="K253" s="15">
        <f t="shared" si="31"/>
        <v>0.52348271144267522</v>
      </c>
    </row>
    <row r="254" spans="1:11" x14ac:dyDescent="0.25">
      <c r="A254" s="5">
        <v>30</v>
      </c>
      <c r="B254" s="5">
        <v>0</v>
      </c>
      <c r="C254" s="5">
        <f t="shared" si="24"/>
        <v>9.0999999999999998E-2</v>
      </c>
      <c r="D254" s="5">
        <f t="shared" si="25"/>
        <v>1.0952690052584655</v>
      </c>
      <c r="E254" s="5">
        <f t="shared" si="26"/>
        <v>0.52273431359395139</v>
      </c>
      <c r="F254" s="5">
        <f t="shared" si="27"/>
        <v>1</v>
      </c>
      <c r="G254" s="5">
        <f t="shared" si="28"/>
        <v>0.47726568640604861</v>
      </c>
      <c r="H254" s="5">
        <f t="shared" si="29"/>
        <v>0.47726568640604861</v>
      </c>
      <c r="I254" s="5">
        <v>0.29500613857709335</v>
      </c>
      <c r="J254" s="14">
        <f t="shared" si="30"/>
        <v>0.14079630722199435</v>
      </c>
      <c r="K254" s="15">
        <f t="shared" si="31"/>
        <v>0.52273431359395139</v>
      </c>
    </row>
    <row r="255" spans="1:11" x14ac:dyDescent="0.25">
      <c r="A255" s="5">
        <v>31</v>
      </c>
      <c r="B255" s="5">
        <v>0</v>
      </c>
      <c r="C255" s="5">
        <f t="shared" si="24"/>
        <v>9.4E-2</v>
      </c>
      <c r="D255" s="5">
        <f t="shared" si="25"/>
        <v>1.0985597459171736</v>
      </c>
      <c r="E255" s="5">
        <f t="shared" si="26"/>
        <v>0.52348271144267522</v>
      </c>
      <c r="F255" s="5">
        <f t="shared" si="27"/>
        <v>1</v>
      </c>
      <c r="G255" s="5">
        <f t="shared" si="28"/>
        <v>0.47651728855732478</v>
      </c>
      <c r="H255" s="5">
        <f t="shared" si="29"/>
        <v>0.47651728855732478</v>
      </c>
      <c r="I255" s="5">
        <v>0.50815292672829215</v>
      </c>
      <c r="J255" s="14">
        <f t="shared" si="30"/>
        <v>0.2421436548170347</v>
      </c>
      <c r="K255" s="15">
        <f t="shared" si="31"/>
        <v>0.52348271144267522</v>
      </c>
    </row>
    <row r="256" spans="1:11" x14ac:dyDescent="0.25">
      <c r="A256" s="5">
        <v>30</v>
      </c>
      <c r="B256" s="5">
        <v>0</v>
      </c>
      <c r="C256" s="5">
        <f t="shared" si="24"/>
        <v>9.0999999999999998E-2</v>
      </c>
      <c r="D256" s="5">
        <f t="shared" si="25"/>
        <v>1.0952690052584655</v>
      </c>
      <c r="E256" s="5">
        <f t="shared" si="26"/>
        <v>0.52273431359395139</v>
      </c>
      <c r="F256" s="5">
        <f t="shared" si="27"/>
        <v>1</v>
      </c>
      <c r="G256" s="5">
        <f t="shared" si="28"/>
        <v>0.47726568640604861</v>
      </c>
      <c r="H256" s="5">
        <f t="shared" si="29"/>
        <v>0.47726568640604861</v>
      </c>
      <c r="I256" s="5">
        <v>0.31179777563633521</v>
      </c>
      <c r="J256" s="14">
        <f t="shared" si="30"/>
        <v>0.14881037940895467</v>
      </c>
      <c r="K256" s="15">
        <f t="shared" si="31"/>
        <v>0.52273431359395139</v>
      </c>
    </row>
    <row r="257" spans="1:11" x14ac:dyDescent="0.25">
      <c r="A257" s="5">
        <v>31</v>
      </c>
      <c r="B257" s="5">
        <v>0</v>
      </c>
      <c r="C257" s="5">
        <f t="shared" si="24"/>
        <v>9.4E-2</v>
      </c>
      <c r="D257" s="5">
        <f t="shared" si="25"/>
        <v>1.0985597459171736</v>
      </c>
      <c r="E257" s="5">
        <f t="shared" si="26"/>
        <v>0.52348271144267522</v>
      </c>
      <c r="F257" s="5">
        <f t="shared" si="27"/>
        <v>1</v>
      </c>
      <c r="G257" s="5">
        <f t="shared" si="28"/>
        <v>0.47651728855732478</v>
      </c>
      <c r="H257" s="5">
        <f t="shared" si="29"/>
        <v>0.47651728855732478</v>
      </c>
      <c r="I257" s="5">
        <v>0.28267152839081133</v>
      </c>
      <c r="J257" s="14">
        <f t="shared" si="30"/>
        <v>0.13469787026114427</v>
      </c>
      <c r="K257" s="15">
        <f t="shared" si="31"/>
        <v>0.52348271144267522</v>
      </c>
    </row>
    <row r="258" spans="1:11" x14ac:dyDescent="0.25">
      <c r="A258" s="5">
        <v>30</v>
      </c>
      <c r="B258" s="5">
        <v>0</v>
      </c>
      <c r="C258" s="5">
        <f t="shared" si="24"/>
        <v>9.0999999999999998E-2</v>
      </c>
      <c r="D258" s="5">
        <f t="shared" si="25"/>
        <v>1.0952690052584655</v>
      </c>
      <c r="E258" s="5">
        <f t="shared" si="26"/>
        <v>0.52273431359395139</v>
      </c>
      <c r="F258" s="5">
        <f t="shared" si="27"/>
        <v>1</v>
      </c>
      <c r="G258" s="5">
        <f t="shared" si="28"/>
        <v>0.47726568640604861</v>
      </c>
      <c r="H258" s="5">
        <f t="shared" si="29"/>
        <v>0.47726568640604861</v>
      </c>
      <c r="I258" s="5">
        <v>-8.2038926689287417E-2</v>
      </c>
      <c r="J258" s="14">
        <f t="shared" si="30"/>
        <v>-3.9154364658378259E-2</v>
      </c>
      <c r="K258" s="15">
        <f t="shared" si="31"/>
        <v>0.52273431359395139</v>
      </c>
    </row>
    <row r="259" spans="1:11" x14ac:dyDescent="0.25">
      <c r="A259" s="5">
        <v>26</v>
      </c>
      <c r="B259" s="5">
        <v>0</v>
      </c>
      <c r="C259" s="5">
        <f t="shared" si="24"/>
        <v>7.9000000000000001E-2</v>
      </c>
      <c r="D259" s="5">
        <f t="shared" si="25"/>
        <v>1.0822043220703148</v>
      </c>
      <c r="E259" s="5">
        <f t="shared" si="26"/>
        <v>0.51973973476065494</v>
      </c>
      <c r="F259" s="5">
        <f t="shared" si="27"/>
        <v>1</v>
      </c>
      <c r="G259" s="5">
        <f t="shared" si="28"/>
        <v>0.48026026523934506</v>
      </c>
      <c r="H259" s="5">
        <f t="shared" si="29"/>
        <v>0.48026026523934506</v>
      </c>
      <c r="I259" s="5">
        <v>0.24147699726520472</v>
      </c>
      <c r="J259" s="14">
        <f t="shared" si="30"/>
        <v>0.11597180675578782</v>
      </c>
      <c r="K259" s="15">
        <f t="shared" si="31"/>
        <v>0.51973973476065494</v>
      </c>
    </row>
    <row r="260" spans="1:11" x14ac:dyDescent="0.25">
      <c r="A260" s="5">
        <v>31</v>
      </c>
      <c r="B260" s="5">
        <v>1</v>
      </c>
      <c r="C260" s="5">
        <f t="shared" si="24"/>
        <v>9.4E-2</v>
      </c>
      <c r="D260" s="5">
        <f t="shared" si="25"/>
        <v>1.0985597459171736</v>
      </c>
      <c r="E260" s="5">
        <f t="shared" si="26"/>
        <v>0.52348271144267522</v>
      </c>
      <c r="F260" s="5">
        <f t="shared" si="27"/>
        <v>0.52348271144267522</v>
      </c>
      <c r="G260" s="5">
        <f t="shared" si="28"/>
        <v>1</v>
      </c>
      <c r="H260" s="5">
        <f t="shared" si="29"/>
        <v>0.52348271144267522</v>
      </c>
      <c r="I260" s="5">
        <v>-8.5822186245402221E-2</v>
      </c>
      <c r="J260" s="14">
        <f t="shared" si="30"/>
        <v>-4.4926430757681421E-2</v>
      </c>
      <c r="K260" s="15">
        <f t="shared" si="31"/>
        <v>0.52348271144267522</v>
      </c>
    </row>
    <row r="261" spans="1:11" x14ac:dyDescent="0.25">
      <c r="A261" s="5">
        <v>42</v>
      </c>
      <c r="B261" s="5">
        <v>0</v>
      </c>
      <c r="C261" s="5">
        <f t="shared" ref="C261:C324" si="32">$B$1+$B$2*A261</f>
        <v>0.127</v>
      </c>
      <c r="D261" s="5">
        <f t="shared" ref="D261:D324" si="33">EXP(C261)</f>
        <v>1.1354170177814864</v>
      </c>
      <c r="E261" s="5">
        <f t="shared" ref="E261:E324" si="34">D261/(1+D261)</f>
        <v>0.53170739407194878</v>
      </c>
      <c r="F261" s="5">
        <f t="shared" ref="F261:F324" si="35">POWER(E261,B261)</f>
        <v>1</v>
      </c>
      <c r="G261" s="5">
        <f t="shared" ref="G261:G324" si="36">POWER(1-E261,1-B261)</f>
        <v>0.46829260592805122</v>
      </c>
      <c r="H261" s="5">
        <f t="shared" ref="H261:H324" si="37">F261*G261</f>
        <v>0.46829260592805122</v>
      </c>
      <c r="I261" s="5">
        <v>0.55660095790465791</v>
      </c>
      <c r="J261" s="14">
        <f t="shared" ref="J261:J324" si="38">H261*I261</f>
        <v>0.26065211303922181</v>
      </c>
      <c r="K261" s="15">
        <f t="shared" ref="K261:K324" si="39">E261</f>
        <v>0.53170739407194878</v>
      </c>
    </row>
    <row r="262" spans="1:11" x14ac:dyDescent="0.25">
      <c r="A262" s="5">
        <v>36</v>
      </c>
      <c r="B262" s="5">
        <v>1</v>
      </c>
      <c r="C262" s="5">
        <f t="shared" si="32"/>
        <v>0.109</v>
      </c>
      <c r="D262" s="5">
        <f t="shared" si="33"/>
        <v>1.1151623503414478</v>
      </c>
      <c r="E262" s="5">
        <f t="shared" si="34"/>
        <v>0.52722305224534116</v>
      </c>
      <c r="F262" s="5">
        <f t="shared" si="35"/>
        <v>0.52722305224534116</v>
      </c>
      <c r="G262" s="5">
        <f t="shared" si="36"/>
        <v>1</v>
      </c>
      <c r="H262" s="5">
        <f t="shared" si="37"/>
        <v>0.52722305224534116</v>
      </c>
      <c r="I262" s="5">
        <v>0.40250364150284368</v>
      </c>
      <c r="J262" s="14">
        <f t="shared" si="38"/>
        <v>0.21220919841299382</v>
      </c>
      <c r="K262" s="15">
        <f t="shared" si="39"/>
        <v>0.52722305224534116</v>
      </c>
    </row>
    <row r="263" spans="1:11" x14ac:dyDescent="0.25">
      <c r="A263" s="5">
        <v>30</v>
      </c>
      <c r="B263" s="5">
        <v>0</v>
      </c>
      <c r="C263" s="5">
        <f t="shared" si="32"/>
        <v>9.0999999999999998E-2</v>
      </c>
      <c r="D263" s="5">
        <f t="shared" si="33"/>
        <v>1.0952690052584655</v>
      </c>
      <c r="E263" s="5">
        <f t="shared" si="34"/>
        <v>0.52273431359395139</v>
      </c>
      <c r="F263" s="5">
        <f t="shared" si="35"/>
        <v>1</v>
      </c>
      <c r="G263" s="5">
        <f t="shared" si="36"/>
        <v>0.47726568640604861</v>
      </c>
      <c r="H263" s="5">
        <f t="shared" si="37"/>
        <v>0.47726568640604861</v>
      </c>
      <c r="I263" s="5">
        <v>0.32617877224005803</v>
      </c>
      <c r="J263" s="14">
        <f t="shared" si="38"/>
        <v>0.15567393562423348</v>
      </c>
      <c r="K263" s="15">
        <f t="shared" si="39"/>
        <v>0.52273431359395139</v>
      </c>
    </row>
    <row r="264" spans="1:11" x14ac:dyDescent="0.25">
      <c r="A264" s="5">
        <v>33</v>
      </c>
      <c r="B264" s="5">
        <v>0</v>
      </c>
      <c r="C264" s="5">
        <f t="shared" si="32"/>
        <v>0.1</v>
      </c>
      <c r="D264" s="5">
        <f t="shared" si="33"/>
        <v>1.1051709180756477</v>
      </c>
      <c r="E264" s="5">
        <f t="shared" si="34"/>
        <v>0.52497918747894001</v>
      </c>
      <c r="F264" s="5">
        <f t="shared" si="35"/>
        <v>1</v>
      </c>
      <c r="G264" s="5">
        <f t="shared" si="36"/>
        <v>0.47502081252105999</v>
      </c>
      <c r="H264" s="5">
        <f t="shared" si="37"/>
        <v>0.47502081252105999</v>
      </c>
      <c r="I264" s="5">
        <v>0.33563067400227642</v>
      </c>
      <c r="J264" s="14">
        <f t="shared" si="38"/>
        <v>0.15943155547155236</v>
      </c>
      <c r="K264" s="15">
        <f t="shared" si="39"/>
        <v>0.52497918747894001</v>
      </c>
    </row>
    <row r="265" spans="1:11" x14ac:dyDescent="0.25">
      <c r="A265" s="5">
        <v>42</v>
      </c>
      <c r="B265" s="5">
        <v>0</v>
      </c>
      <c r="C265" s="5">
        <f t="shared" si="32"/>
        <v>0.127</v>
      </c>
      <c r="D265" s="5">
        <f t="shared" si="33"/>
        <v>1.1354170177814864</v>
      </c>
      <c r="E265" s="5">
        <f t="shared" si="34"/>
        <v>0.53170739407194878</v>
      </c>
      <c r="F265" s="5">
        <f t="shared" si="35"/>
        <v>1</v>
      </c>
      <c r="G265" s="5">
        <f t="shared" si="36"/>
        <v>0.46829260592805122</v>
      </c>
      <c r="H265" s="5">
        <f t="shared" si="37"/>
        <v>0.46829260592805122</v>
      </c>
      <c r="I265" s="5">
        <v>0.43949202278376259</v>
      </c>
      <c r="J265" s="14">
        <f t="shared" si="38"/>
        <v>0.20581086463399864</v>
      </c>
      <c r="K265" s="15">
        <f t="shared" si="39"/>
        <v>0.53170739407194878</v>
      </c>
    </row>
    <row r="266" spans="1:11" x14ac:dyDescent="0.25">
      <c r="A266" s="5">
        <v>33</v>
      </c>
      <c r="B266" s="5">
        <v>0</v>
      </c>
      <c r="C266" s="5">
        <f t="shared" si="32"/>
        <v>0.1</v>
      </c>
      <c r="D266" s="5">
        <f t="shared" si="33"/>
        <v>1.1051709180756477</v>
      </c>
      <c r="E266" s="5">
        <f t="shared" si="34"/>
        <v>0.52497918747894001</v>
      </c>
      <c r="F266" s="5">
        <f t="shared" si="35"/>
        <v>1</v>
      </c>
      <c r="G266" s="5">
        <f t="shared" si="36"/>
        <v>0.47502081252105999</v>
      </c>
      <c r="H266" s="5">
        <f t="shared" si="37"/>
        <v>0.47502081252105999</v>
      </c>
      <c r="I266" s="5">
        <v>0.74063677364590952</v>
      </c>
      <c r="J266" s="14">
        <f t="shared" si="38"/>
        <v>0.35181788200025632</v>
      </c>
      <c r="K266" s="15">
        <f t="shared" si="39"/>
        <v>0.52497918747894001</v>
      </c>
    </row>
    <row r="267" spans="1:11" x14ac:dyDescent="0.25">
      <c r="A267" s="5">
        <v>42</v>
      </c>
      <c r="B267" s="5">
        <v>1</v>
      </c>
      <c r="C267" s="5">
        <f t="shared" si="32"/>
        <v>0.127</v>
      </c>
      <c r="D267" s="5">
        <f t="shared" si="33"/>
        <v>1.1354170177814864</v>
      </c>
      <c r="E267" s="5">
        <f t="shared" si="34"/>
        <v>0.53170739407194878</v>
      </c>
      <c r="F267" s="5">
        <f t="shared" si="35"/>
        <v>0.53170739407194878</v>
      </c>
      <c r="G267" s="5">
        <f t="shared" si="36"/>
        <v>1</v>
      </c>
      <c r="H267" s="5">
        <f t="shared" si="37"/>
        <v>0.53170739407194878</v>
      </c>
      <c r="I267" s="5">
        <v>0.13840111719848833</v>
      </c>
      <c r="J267" s="14">
        <f t="shared" si="38"/>
        <v>7.3588897362254602E-2</v>
      </c>
      <c r="K267" s="15">
        <f t="shared" si="39"/>
        <v>0.53170739407194878</v>
      </c>
    </row>
    <row r="268" spans="1:11" x14ac:dyDescent="0.25">
      <c r="A268" s="5">
        <v>30</v>
      </c>
      <c r="B268" s="5">
        <v>0</v>
      </c>
      <c r="C268" s="5">
        <f t="shared" si="32"/>
        <v>9.0999999999999998E-2</v>
      </c>
      <c r="D268" s="5">
        <f t="shared" si="33"/>
        <v>1.0952690052584655</v>
      </c>
      <c r="E268" s="5">
        <f t="shared" si="34"/>
        <v>0.52273431359395139</v>
      </c>
      <c r="F268" s="5">
        <f t="shared" si="35"/>
        <v>1</v>
      </c>
      <c r="G268" s="5">
        <f t="shared" si="36"/>
        <v>0.47726568640604861</v>
      </c>
      <c r="H268" s="5">
        <f t="shared" si="37"/>
        <v>0.47726568640604861</v>
      </c>
      <c r="I268" s="5">
        <v>0.37129677353068902</v>
      </c>
      <c r="J268" s="14">
        <f t="shared" si="38"/>
        <v>0.17720720947947546</v>
      </c>
      <c r="K268" s="15">
        <f t="shared" si="39"/>
        <v>0.52273431359395139</v>
      </c>
    </row>
    <row r="269" spans="1:11" x14ac:dyDescent="0.25">
      <c r="A269" s="5">
        <v>37</v>
      </c>
      <c r="B269" s="5">
        <v>0</v>
      </c>
      <c r="C269" s="5">
        <f t="shared" si="32"/>
        <v>0.112</v>
      </c>
      <c r="D269" s="5">
        <f t="shared" si="33"/>
        <v>1.1185128606450452</v>
      </c>
      <c r="E269" s="5">
        <f t="shared" si="34"/>
        <v>0.52797076733557347</v>
      </c>
      <c r="F269" s="5">
        <f t="shared" si="35"/>
        <v>1</v>
      </c>
      <c r="G269" s="5">
        <f t="shared" si="36"/>
        <v>0.47202923266442653</v>
      </c>
      <c r="H269" s="5">
        <f t="shared" si="37"/>
        <v>0.47202923266442653</v>
      </c>
      <c r="I269" s="5">
        <v>7.2129082928220151E-2</v>
      </c>
      <c r="J269" s="14">
        <f t="shared" si="38"/>
        <v>3.4047035667396544E-2</v>
      </c>
      <c r="K269" s="15">
        <f t="shared" si="39"/>
        <v>0.52797076733557347</v>
      </c>
    </row>
    <row r="270" spans="1:11" x14ac:dyDescent="0.25">
      <c r="A270" s="5">
        <v>51</v>
      </c>
      <c r="B270" s="5">
        <v>0</v>
      </c>
      <c r="C270" s="5">
        <f t="shared" si="32"/>
        <v>0.154</v>
      </c>
      <c r="D270" s="5">
        <f t="shared" si="33"/>
        <v>1.1664908867784396</v>
      </c>
      <c r="E270" s="5">
        <f t="shared" si="34"/>
        <v>0.53842409118692636</v>
      </c>
      <c r="F270" s="5">
        <f t="shared" si="35"/>
        <v>1</v>
      </c>
      <c r="G270" s="5">
        <f t="shared" si="36"/>
        <v>0.46157590881307364</v>
      </c>
      <c r="H270" s="5">
        <f t="shared" si="37"/>
        <v>0.46157590881307364</v>
      </c>
      <c r="I270" s="5">
        <v>0.31528914840848038</v>
      </c>
      <c r="J270" s="14">
        <f t="shared" si="38"/>
        <v>0.14552987521554439</v>
      </c>
      <c r="K270" s="15">
        <f t="shared" si="39"/>
        <v>0.53842409118692636</v>
      </c>
    </row>
    <row r="271" spans="1:11" x14ac:dyDescent="0.25">
      <c r="A271" s="5">
        <v>36</v>
      </c>
      <c r="B271" s="5">
        <v>0</v>
      </c>
      <c r="C271" s="5">
        <f t="shared" si="32"/>
        <v>0.109</v>
      </c>
      <c r="D271" s="5">
        <f t="shared" si="33"/>
        <v>1.1151623503414478</v>
      </c>
      <c r="E271" s="5">
        <f t="shared" si="34"/>
        <v>0.52722305224534116</v>
      </c>
      <c r="F271" s="5">
        <f t="shared" si="35"/>
        <v>1</v>
      </c>
      <c r="G271" s="5">
        <f t="shared" si="36"/>
        <v>0.47277694775465884</v>
      </c>
      <c r="H271" s="5">
        <f t="shared" si="37"/>
        <v>0.47277694775465884</v>
      </c>
      <c r="I271" s="5">
        <v>0.27007196971161995</v>
      </c>
      <c r="J271" s="14">
        <f t="shared" si="38"/>
        <v>0.12768380151434836</v>
      </c>
      <c r="K271" s="15">
        <f t="shared" si="39"/>
        <v>0.52722305224534116</v>
      </c>
    </row>
    <row r="272" spans="1:11" x14ac:dyDescent="0.25">
      <c r="A272" s="5">
        <v>37</v>
      </c>
      <c r="B272" s="5">
        <v>0</v>
      </c>
      <c r="C272" s="5">
        <f t="shared" si="32"/>
        <v>0.112</v>
      </c>
      <c r="D272" s="5">
        <f t="shared" si="33"/>
        <v>1.1185128606450452</v>
      </c>
      <c r="E272" s="5">
        <f t="shared" si="34"/>
        <v>0.52797076733557347</v>
      </c>
      <c r="F272" s="5">
        <f t="shared" si="35"/>
        <v>1</v>
      </c>
      <c r="G272" s="5">
        <f t="shared" si="36"/>
        <v>0.47202923266442653</v>
      </c>
      <c r="H272" s="5">
        <f t="shared" si="37"/>
        <v>0.47202923266442653</v>
      </c>
      <c r="I272" s="5">
        <v>0.26074398539511562</v>
      </c>
      <c r="J272" s="14">
        <f t="shared" si="38"/>
        <v>0.12307878334792087</v>
      </c>
      <c r="K272" s="15">
        <f t="shared" si="39"/>
        <v>0.52797076733557347</v>
      </c>
    </row>
    <row r="273" spans="1:11" x14ac:dyDescent="0.25">
      <c r="A273" s="5">
        <v>36</v>
      </c>
      <c r="B273" s="5">
        <v>0</v>
      </c>
      <c r="C273" s="5">
        <f t="shared" si="32"/>
        <v>0.109</v>
      </c>
      <c r="D273" s="5">
        <f t="shared" si="33"/>
        <v>1.1151623503414478</v>
      </c>
      <c r="E273" s="5">
        <f t="shared" si="34"/>
        <v>0.52722305224534116</v>
      </c>
      <c r="F273" s="5">
        <f t="shared" si="35"/>
        <v>1</v>
      </c>
      <c r="G273" s="5">
        <f t="shared" si="36"/>
        <v>0.47277694775465884</v>
      </c>
      <c r="H273" s="5">
        <f t="shared" si="37"/>
        <v>0.47277694775465884</v>
      </c>
      <c r="I273" s="5">
        <v>0.36545639285233866</v>
      </c>
      <c r="J273" s="14">
        <f t="shared" si="38"/>
        <v>0.1727793579501562</v>
      </c>
      <c r="K273" s="15">
        <f t="shared" si="39"/>
        <v>0.52722305224534116</v>
      </c>
    </row>
    <row r="274" spans="1:11" x14ac:dyDescent="0.25">
      <c r="A274" s="5">
        <v>38</v>
      </c>
      <c r="B274" s="5">
        <v>1</v>
      </c>
      <c r="C274" s="5">
        <f t="shared" si="32"/>
        <v>0.115</v>
      </c>
      <c r="D274" s="5">
        <f t="shared" si="33"/>
        <v>1.1218734375719384</v>
      </c>
      <c r="E274" s="5">
        <f t="shared" si="34"/>
        <v>0.52871835695143954</v>
      </c>
      <c r="F274" s="5">
        <f t="shared" si="35"/>
        <v>0.52871835695143954</v>
      </c>
      <c r="G274" s="5">
        <f t="shared" si="36"/>
        <v>1</v>
      </c>
      <c r="H274" s="5">
        <f t="shared" si="37"/>
        <v>0.52871835695143954</v>
      </c>
      <c r="I274" s="5">
        <v>0.39097456404597691</v>
      </c>
      <c r="J274" s="14">
        <f t="shared" si="38"/>
        <v>0.20671542911219429</v>
      </c>
      <c r="K274" s="15">
        <f t="shared" si="39"/>
        <v>0.52871835695143954</v>
      </c>
    </row>
    <row r="275" spans="1:11" x14ac:dyDescent="0.25">
      <c r="A275" s="5">
        <v>42</v>
      </c>
      <c r="B275" s="5">
        <v>0</v>
      </c>
      <c r="C275" s="5">
        <f t="shared" si="32"/>
        <v>0.127</v>
      </c>
      <c r="D275" s="5">
        <f t="shared" si="33"/>
        <v>1.1354170177814864</v>
      </c>
      <c r="E275" s="5">
        <f t="shared" si="34"/>
        <v>0.53170739407194878</v>
      </c>
      <c r="F275" s="5">
        <f t="shared" si="35"/>
        <v>1</v>
      </c>
      <c r="G275" s="5">
        <f t="shared" si="36"/>
        <v>0.46829260592805122</v>
      </c>
      <c r="H275" s="5">
        <f t="shared" si="37"/>
        <v>0.46829260592805122</v>
      </c>
      <c r="I275" s="5">
        <v>0.49629975281728222</v>
      </c>
      <c r="J275" s="14">
        <f t="shared" si="38"/>
        <v>0.23241350456825277</v>
      </c>
      <c r="K275" s="15">
        <f t="shared" si="39"/>
        <v>0.53170739407194878</v>
      </c>
    </row>
    <row r="276" spans="1:11" x14ac:dyDescent="0.25">
      <c r="A276" s="5">
        <v>38</v>
      </c>
      <c r="B276" s="5">
        <v>0</v>
      </c>
      <c r="C276" s="5">
        <f t="shared" si="32"/>
        <v>0.115</v>
      </c>
      <c r="D276" s="5">
        <f t="shared" si="33"/>
        <v>1.1218734375719384</v>
      </c>
      <c r="E276" s="5">
        <f t="shared" si="34"/>
        <v>0.52871835695143954</v>
      </c>
      <c r="F276" s="5">
        <f t="shared" si="35"/>
        <v>1</v>
      </c>
      <c r="G276" s="5">
        <f t="shared" si="36"/>
        <v>0.47128164304856046</v>
      </c>
      <c r="H276" s="5">
        <f t="shared" si="37"/>
        <v>0.47128164304856046</v>
      </c>
      <c r="I276" s="5">
        <v>0.64305504769207156</v>
      </c>
      <c r="J276" s="14">
        <f t="shared" si="38"/>
        <v>0.30306003944698989</v>
      </c>
      <c r="K276" s="15">
        <f t="shared" si="39"/>
        <v>0.52871835695143954</v>
      </c>
    </row>
    <row r="277" spans="1:11" x14ac:dyDescent="0.25">
      <c r="A277" s="5">
        <v>42</v>
      </c>
      <c r="B277" s="5">
        <v>0</v>
      </c>
      <c r="C277" s="5">
        <f t="shared" si="32"/>
        <v>0.127</v>
      </c>
      <c r="D277" s="5">
        <f t="shared" si="33"/>
        <v>1.1354170177814864</v>
      </c>
      <c r="E277" s="5">
        <f t="shared" si="34"/>
        <v>0.53170739407194878</v>
      </c>
      <c r="F277" s="5">
        <f t="shared" si="35"/>
        <v>1</v>
      </c>
      <c r="G277" s="5">
        <f t="shared" si="36"/>
        <v>0.46829260592805122</v>
      </c>
      <c r="H277" s="5">
        <f t="shared" si="37"/>
        <v>0.46829260592805122</v>
      </c>
      <c r="I277" s="5">
        <v>7.7389129747226226E-2</v>
      </c>
      <c r="J277" s="14">
        <f t="shared" si="38"/>
        <v>3.6240757239832638E-2</v>
      </c>
      <c r="K277" s="15">
        <f t="shared" si="39"/>
        <v>0.53170739407194878</v>
      </c>
    </row>
    <row r="278" spans="1:11" x14ac:dyDescent="0.25">
      <c r="A278" s="5">
        <v>38</v>
      </c>
      <c r="B278" s="5">
        <v>0</v>
      </c>
      <c r="C278" s="5">
        <f t="shared" si="32"/>
        <v>0.115</v>
      </c>
      <c r="D278" s="5">
        <f t="shared" si="33"/>
        <v>1.1218734375719384</v>
      </c>
      <c r="E278" s="5">
        <f t="shared" si="34"/>
        <v>0.52871835695143954</v>
      </c>
      <c r="F278" s="5">
        <f t="shared" si="35"/>
        <v>1</v>
      </c>
      <c r="G278" s="5">
        <f t="shared" si="36"/>
        <v>0.47128164304856046</v>
      </c>
      <c r="H278" s="5">
        <f t="shared" si="37"/>
        <v>0.47128164304856046</v>
      </c>
      <c r="I278" s="5">
        <v>0.40151228525991572</v>
      </c>
      <c r="J278" s="14">
        <f t="shared" si="38"/>
        <v>0.18922536950147539</v>
      </c>
      <c r="K278" s="15">
        <f t="shared" si="39"/>
        <v>0.52871835695143954</v>
      </c>
    </row>
    <row r="279" spans="1:11" x14ac:dyDescent="0.25">
      <c r="A279" s="5">
        <v>36</v>
      </c>
      <c r="B279" s="5">
        <v>0</v>
      </c>
      <c r="C279" s="5">
        <f t="shared" si="32"/>
        <v>0.109</v>
      </c>
      <c r="D279" s="5">
        <f t="shared" si="33"/>
        <v>1.1151623503414478</v>
      </c>
      <c r="E279" s="5">
        <f t="shared" si="34"/>
        <v>0.52722305224534116</v>
      </c>
      <c r="F279" s="5">
        <f t="shared" si="35"/>
        <v>1</v>
      </c>
      <c r="G279" s="5">
        <f t="shared" si="36"/>
        <v>0.47277694775465884</v>
      </c>
      <c r="H279" s="5">
        <f t="shared" si="37"/>
        <v>0.47277694775465884</v>
      </c>
      <c r="I279" s="5">
        <v>8.6161637850992068E-2</v>
      </c>
      <c r="J279" s="14">
        <f t="shared" si="38"/>
        <v>4.0735236156734314E-2</v>
      </c>
      <c r="K279" s="15">
        <f t="shared" si="39"/>
        <v>0.52722305224534116</v>
      </c>
    </row>
    <row r="280" spans="1:11" x14ac:dyDescent="0.25">
      <c r="A280" s="5">
        <v>42</v>
      </c>
      <c r="B280" s="5">
        <v>0</v>
      </c>
      <c r="C280" s="5">
        <f t="shared" si="32"/>
        <v>0.127</v>
      </c>
      <c r="D280" s="5">
        <f t="shared" si="33"/>
        <v>1.1354170177814864</v>
      </c>
      <c r="E280" s="5">
        <f t="shared" si="34"/>
        <v>0.53170739407194878</v>
      </c>
      <c r="F280" s="5">
        <f t="shared" si="35"/>
        <v>1</v>
      </c>
      <c r="G280" s="5">
        <f t="shared" si="36"/>
        <v>0.46829260592805122</v>
      </c>
      <c r="H280" s="5">
        <f t="shared" si="37"/>
        <v>0.46829260592805122</v>
      </c>
      <c r="I280" s="5">
        <v>0.55243222972402117</v>
      </c>
      <c r="J280" s="14">
        <f t="shared" si="38"/>
        <v>0.25869992845610573</v>
      </c>
      <c r="K280" s="15">
        <f t="shared" si="39"/>
        <v>0.53170739407194878</v>
      </c>
    </row>
    <row r="281" spans="1:11" x14ac:dyDescent="0.25">
      <c r="A281" s="5">
        <v>31</v>
      </c>
      <c r="B281" s="5">
        <v>0</v>
      </c>
      <c r="C281" s="5">
        <f t="shared" si="32"/>
        <v>9.4E-2</v>
      </c>
      <c r="D281" s="5">
        <f t="shared" si="33"/>
        <v>1.0985597459171736</v>
      </c>
      <c r="E281" s="5">
        <f t="shared" si="34"/>
        <v>0.52348271144267522</v>
      </c>
      <c r="F281" s="5">
        <f t="shared" si="35"/>
        <v>1</v>
      </c>
      <c r="G281" s="5">
        <f t="shared" si="36"/>
        <v>0.47651728855732478</v>
      </c>
      <c r="H281" s="5">
        <f t="shared" si="37"/>
        <v>0.47651728855732478</v>
      </c>
      <c r="I281" s="5">
        <v>0.42512843678164947</v>
      </c>
      <c r="J281" s="14">
        <f t="shared" si="38"/>
        <v>0.20258104998380566</v>
      </c>
      <c r="K281" s="15">
        <f t="shared" si="39"/>
        <v>0.52348271144267522</v>
      </c>
    </row>
    <row r="282" spans="1:11" x14ac:dyDescent="0.25">
      <c r="A282" s="5">
        <v>30</v>
      </c>
      <c r="B282" s="5">
        <v>0</v>
      </c>
      <c r="C282" s="5">
        <f t="shared" si="32"/>
        <v>9.0999999999999998E-2</v>
      </c>
      <c r="D282" s="5">
        <f t="shared" si="33"/>
        <v>1.0952690052584655</v>
      </c>
      <c r="E282" s="5">
        <f t="shared" si="34"/>
        <v>0.52273431359395139</v>
      </c>
      <c r="F282" s="5">
        <f t="shared" si="35"/>
        <v>1</v>
      </c>
      <c r="G282" s="5">
        <f t="shared" si="36"/>
        <v>0.47726568640604861</v>
      </c>
      <c r="H282" s="5">
        <f t="shared" si="37"/>
        <v>0.47726568640604861</v>
      </c>
      <c r="I282" s="5">
        <v>0.6496606152542993</v>
      </c>
      <c r="J282" s="14">
        <f t="shared" si="38"/>
        <v>0.31006071947031899</v>
      </c>
      <c r="K282" s="15">
        <f t="shared" si="39"/>
        <v>0.52273431359395139</v>
      </c>
    </row>
    <row r="283" spans="1:11" x14ac:dyDescent="0.25">
      <c r="A283" s="5">
        <v>31</v>
      </c>
      <c r="B283" s="5">
        <v>0</v>
      </c>
      <c r="C283" s="5">
        <f t="shared" si="32"/>
        <v>9.4E-2</v>
      </c>
      <c r="D283" s="5">
        <f t="shared" si="33"/>
        <v>1.0985597459171736</v>
      </c>
      <c r="E283" s="5">
        <f t="shared" si="34"/>
        <v>0.52348271144267522</v>
      </c>
      <c r="F283" s="5">
        <f t="shared" si="35"/>
        <v>1</v>
      </c>
      <c r="G283" s="5">
        <f t="shared" si="36"/>
        <v>0.47651728855732478</v>
      </c>
      <c r="H283" s="5">
        <f t="shared" si="37"/>
        <v>0.47651728855732478</v>
      </c>
      <c r="I283" s="5">
        <v>0.645029146706811</v>
      </c>
      <c r="J283" s="14">
        <f t="shared" si="38"/>
        <v>0.30736754002917444</v>
      </c>
      <c r="K283" s="15">
        <f t="shared" si="39"/>
        <v>0.52348271144267522</v>
      </c>
    </row>
    <row r="284" spans="1:11" x14ac:dyDescent="0.25">
      <c r="A284" s="5">
        <v>51</v>
      </c>
      <c r="B284" s="5">
        <v>0</v>
      </c>
      <c r="C284" s="5">
        <f t="shared" si="32"/>
        <v>0.154</v>
      </c>
      <c r="D284" s="5">
        <f t="shared" si="33"/>
        <v>1.1664908867784396</v>
      </c>
      <c r="E284" s="5">
        <f t="shared" si="34"/>
        <v>0.53842409118692636</v>
      </c>
      <c r="F284" s="5">
        <f t="shared" si="35"/>
        <v>1</v>
      </c>
      <c r="G284" s="5">
        <f t="shared" si="36"/>
        <v>0.46157590881307364</v>
      </c>
      <c r="H284" s="5">
        <f t="shared" si="37"/>
        <v>0.46157590881307364</v>
      </c>
      <c r="I284" s="5">
        <v>0.26384846946784701</v>
      </c>
      <c r="J284" s="14">
        <f t="shared" si="38"/>
        <v>0.12178609708356</v>
      </c>
      <c r="K284" s="15">
        <f t="shared" si="39"/>
        <v>0.53842409118692636</v>
      </c>
    </row>
    <row r="285" spans="1:11" x14ac:dyDescent="0.25">
      <c r="A285" s="5">
        <v>31</v>
      </c>
      <c r="B285" s="5">
        <v>0</v>
      </c>
      <c r="C285" s="5">
        <f t="shared" si="32"/>
        <v>9.4E-2</v>
      </c>
      <c r="D285" s="5">
        <f t="shared" si="33"/>
        <v>1.0985597459171736</v>
      </c>
      <c r="E285" s="5">
        <f t="shared" si="34"/>
        <v>0.52348271144267522</v>
      </c>
      <c r="F285" s="5">
        <f t="shared" si="35"/>
        <v>1</v>
      </c>
      <c r="G285" s="5">
        <f t="shared" si="36"/>
        <v>0.47651728855732478</v>
      </c>
      <c r="H285" s="5">
        <f t="shared" si="37"/>
        <v>0.47651728855732478</v>
      </c>
      <c r="I285" s="5">
        <v>0.21061622201990743</v>
      </c>
      <c r="J285" s="14">
        <f t="shared" si="38"/>
        <v>0.10036227104311381</v>
      </c>
      <c r="K285" s="15">
        <f t="shared" si="39"/>
        <v>0.52348271144267522</v>
      </c>
    </row>
    <row r="286" spans="1:11" x14ac:dyDescent="0.25">
      <c r="A286" s="5">
        <v>36</v>
      </c>
      <c r="B286" s="5">
        <v>0</v>
      </c>
      <c r="C286" s="5">
        <f t="shared" si="32"/>
        <v>0.109</v>
      </c>
      <c r="D286" s="5">
        <f t="shared" si="33"/>
        <v>1.1151623503414478</v>
      </c>
      <c r="E286" s="5">
        <f t="shared" si="34"/>
        <v>0.52722305224534116</v>
      </c>
      <c r="F286" s="5">
        <f t="shared" si="35"/>
        <v>1</v>
      </c>
      <c r="G286" s="5">
        <f t="shared" si="36"/>
        <v>0.47277694775465884</v>
      </c>
      <c r="H286" s="5">
        <f t="shared" si="37"/>
        <v>0.47277694775465884</v>
      </c>
      <c r="I286" s="5">
        <v>0.33715859892788741</v>
      </c>
      <c r="J286" s="14">
        <f t="shared" si="38"/>
        <v>0.15940081331036379</v>
      </c>
      <c r="K286" s="15">
        <f t="shared" si="39"/>
        <v>0.52722305224534116</v>
      </c>
    </row>
    <row r="287" spans="1:11" x14ac:dyDescent="0.25">
      <c r="A287" s="5">
        <v>37</v>
      </c>
      <c r="B287" s="5">
        <v>0</v>
      </c>
      <c r="C287" s="5">
        <f t="shared" si="32"/>
        <v>0.112</v>
      </c>
      <c r="D287" s="5">
        <f t="shared" si="33"/>
        <v>1.1185128606450452</v>
      </c>
      <c r="E287" s="5">
        <f t="shared" si="34"/>
        <v>0.52797076733557347</v>
      </c>
      <c r="F287" s="5">
        <f t="shared" si="35"/>
        <v>1</v>
      </c>
      <c r="G287" s="5">
        <f t="shared" si="36"/>
        <v>0.47202923266442653</v>
      </c>
      <c r="H287" s="5">
        <f t="shared" si="37"/>
        <v>0.47202923266442653</v>
      </c>
      <c r="I287" s="5">
        <v>0.77065524220767845</v>
      </c>
      <c r="J287" s="14">
        <f t="shared" si="38"/>
        <v>0.36377180262810821</v>
      </c>
      <c r="K287" s="15">
        <f t="shared" si="39"/>
        <v>0.52797076733557347</v>
      </c>
    </row>
    <row r="288" spans="1:11" x14ac:dyDescent="0.25">
      <c r="A288" s="5">
        <v>38</v>
      </c>
      <c r="B288" s="5">
        <v>0</v>
      </c>
      <c r="C288" s="5">
        <f t="shared" si="32"/>
        <v>0.115</v>
      </c>
      <c r="D288" s="5">
        <f t="shared" si="33"/>
        <v>1.1218734375719384</v>
      </c>
      <c r="E288" s="5">
        <f t="shared" si="34"/>
        <v>0.52871835695143954</v>
      </c>
      <c r="F288" s="5">
        <f t="shared" si="35"/>
        <v>1</v>
      </c>
      <c r="G288" s="5">
        <f t="shared" si="36"/>
        <v>0.47128164304856046</v>
      </c>
      <c r="H288" s="5">
        <f t="shared" si="37"/>
        <v>0.47128164304856046</v>
      </c>
      <c r="I288" s="5">
        <v>0.31841691850481374</v>
      </c>
      <c r="J288" s="14">
        <f t="shared" si="38"/>
        <v>0.15006404852740821</v>
      </c>
      <c r="K288" s="15">
        <f t="shared" si="39"/>
        <v>0.52871835695143954</v>
      </c>
    </row>
    <row r="289" spans="1:11" x14ac:dyDescent="0.25">
      <c r="A289" s="5">
        <v>36</v>
      </c>
      <c r="B289" s="5">
        <v>0</v>
      </c>
      <c r="C289" s="5">
        <f t="shared" si="32"/>
        <v>0.109</v>
      </c>
      <c r="D289" s="5">
        <f t="shared" si="33"/>
        <v>1.1151623503414478</v>
      </c>
      <c r="E289" s="5">
        <f t="shared" si="34"/>
        <v>0.52722305224534116</v>
      </c>
      <c r="F289" s="5">
        <f t="shared" si="35"/>
        <v>1</v>
      </c>
      <c r="G289" s="5">
        <f t="shared" si="36"/>
        <v>0.47277694775465884</v>
      </c>
      <c r="H289" s="5">
        <f t="shared" si="37"/>
        <v>0.47277694775465884</v>
      </c>
      <c r="I289" s="5">
        <v>-8.6283577983661208E-2</v>
      </c>
      <c r="J289" s="14">
        <f t="shared" si="38"/>
        <v>-4.0792886640466423E-2</v>
      </c>
      <c r="K289" s="15">
        <f t="shared" si="39"/>
        <v>0.52722305224534116</v>
      </c>
    </row>
    <row r="290" spans="1:11" x14ac:dyDescent="0.25">
      <c r="A290" s="5">
        <v>38</v>
      </c>
      <c r="B290" s="5">
        <v>0</v>
      </c>
      <c r="C290" s="5">
        <f t="shared" si="32"/>
        <v>0.115</v>
      </c>
      <c r="D290" s="5">
        <f t="shared" si="33"/>
        <v>1.1218734375719384</v>
      </c>
      <c r="E290" s="5">
        <f t="shared" si="34"/>
        <v>0.52871835695143954</v>
      </c>
      <c r="F290" s="5">
        <f t="shared" si="35"/>
        <v>1</v>
      </c>
      <c r="G290" s="5">
        <f t="shared" si="36"/>
        <v>0.47128164304856046</v>
      </c>
      <c r="H290" s="5">
        <f t="shared" si="37"/>
        <v>0.47128164304856046</v>
      </c>
      <c r="I290" s="5">
        <v>0.30129951067350141</v>
      </c>
      <c r="J290" s="14">
        <f t="shared" si="38"/>
        <v>0.14199692843993503</v>
      </c>
      <c r="K290" s="15">
        <f t="shared" si="39"/>
        <v>0.52871835695143954</v>
      </c>
    </row>
    <row r="291" spans="1:11" x14ac:dyDescent="0.25">
      <c r="A291" s="5">
        <v>36</v>
      </c>
      <c r="B291" s="5">
        <v>0</v>
      </c>
      <c r="C291" s="5">
        <f t="shared" si="32"/>
        <v>0.109</v>
      </c>
      <c r="D291" s="5">
        <f t="shared" si="33"/>
        <v>1.1151623503414478</v>
      </c>
      <c r="E291" s="5">
        <f t="shared" si="34"/>
        <v>0.52722305224534116</v>
      </c>
      <c r="F291" s="5">
        <f t="shared" si="35"/>
        <v>1</v>
      </c>
      <c r="G291" s="5">
        <f t="shared" si="36"/>
        <v>0.47277694775465884</v>
      </c>
      <c r="H291" s="5">
        <f t="shared" si="37"/>
        <v>0.47277694775465884</v>
      </c>
      <c r="I291" s="5">
        <v>0.16059908132071524</v>
      </c>
      <c r="J291" s="14">
        <f t="shared" si="38"/>
        <v>7.5927543479009998E-2</v>
      </c>
      <c r="K291" s="15">
        <f t="shared" si="39"/>
        <v>0.52722305224534116</v>
      </c>
    </row>
    <row r="292" spans="1:11" x14ac:dyDescent="0.25">
      <c r="A292" s="5">
        <v>36</v>
      </c>
      <c r="B292" s="5">
        <v>1</v>
      </c>
      <c r="C292" s="5">
        <f t="shared" si="32"/>
        <v>0.109</v>
      </c>
      <c r="D292" s="5">
        <f t="shared" si="33"/>
        <v>1.1151623503414478</v>
      </c>
      <c r="E292" s="5">
        <f t="shared" si="34"/>
        <v>0.52722305224534116</v>
      </c>
      <c r="F292" s="5">
        <f t="shared" si="35"/>
        <v>0.52722305224534116</v>
      </c>
      <c r="G292" s="5">
        <f t="shared" si="36"/>
        <v>1</v>
      </c>
      <c r="H292" s="5">
        <f t="shared" si="37"/>
        <v>0.52722305224534116</v>
      </c>
      <c r="I292" s="5">
        <v>0.39182317047219195</v>
      </c>
      <c r="J292" s="14">
        <f t="shared" si="38"/>
        <v>0.20657820787679568</v>
      </c>
      <c r="K292" s="15">
        <f t="shared" si="39"/>
        <v>0.52722305224534116</v>
      </c>
    </row>
    <row r="293" spans="1:11" x14ac:dyDescent="0.25">
      <c r="A293" s="5">
        <v>30</v>
      </c>
      <c r="B293" s="5">
        <v>0</v>
      </c>
      <c r="C293" s="5">
        <f t="shared" si="32"/>
        <v>9.0999999999999998E-2</v>
      </c>
      <c r="D293" s="5">
        <f t="shared" si="33"/>
        <v>1.0952690052584655</v>
      </c>
      <c r="E293" s="5">
        <f t="shared" si="34"/>
        <v>0.52273431359395139</v>
      </c>
      <c r="F293" s="5">
        <f t="shared" si="35"/>
        <v>1</v>
      </c>
      <c r="G293" s="5">
        <f t="shared" si="36"/>
        <v>0.47726568640604861</v>
      </c>
      <c r="H293" s="5">
        <f t="shared" si="37"/>
        <v>0.47726568640604861</v>
      </c>
      <c r="I293" s="5">
        <v>0.29434292830739112</v>
      </c>
      <c r="J293" s="14">
        <f t="shared" si="38"/>
        <v>0.14047977971739337</v>
      </c>
      <c r="K293" s="15">
        <f t="shared" si="39"/>
        <v>0.52273431359395139</v>
      </c>
    </row>
    <row r="294" spans="1:11" x14ac:dyDescent="0.25">
      <c r="A294" s="5">
        <v>34</v>
      </c>
      <c r="B294" s="5">
        <v>0</v>
      </c>
      <c r="C294" s="5">
        <f t="shared" si="32"/>
        <v>0.10300000000000001</v>
      </c>
      <c r="D294" s="5">
        <f t="shared" si="33"/>
        <v>1.1084914090760072</v>
      </c>
      <c r="E294" s="5">
        <f t="shared" si="34"/>
        <v>0.52572725897981032</v>
      </c>
      <c r="F294" s="5">
        <f t="shared" si="35"/>
        <v>1</v>
      </c>
      <c r="G294" s="5">
        <f t="shared" si="36"/>
        <v>0.47427274102018968</v>
      </c>
      <c r="H294" s="5">
        <f t="shared" si="37"/>
        <v>0.47427274102018968</v>
      </c>
      <c r="I294" s="5">
        <v>0.3054604383332542</v>
      </c>
      <c r="J294" s="14">
        <f t="shared" si="38"/>
        <v>0.14487155936154109</v>
      </c>
      <c r="K294" s="15">
        <f t="shared" si="39"/>
        <v>0.52572725897981032</v>
      </c>
    </row>
    <row r="295" spans="1:11" x14ac:dyDescent="0.25">
      <c r="A295" s="5">
        <v>33</v>
      </c>
      <c r="B295" s="5">
        <v>0</v>
      </c>
      <c r="C295" s="5">
        <f t="shared" si="32"/>
        <v>0.1</v>
      </c>
      <c r="D295" s="5">
        <f t="shared" si="33"/>
        <v>1.1051709180756477</v>
      </c>
      <c r="E295" s="5">
        <f t="shared" si="34"/>
        <v>0.52497918747894001</v>
      </c>
      <c r="F295" s="5">
        <f t="shared" si="35"/>
        <v>1</v>
      </c>
      <c r="G295" s="5">
        <f t="shared" si="36"/>
        <v>0.47502081252105999</v>
      </c>
      <c r="H295" s="5">
        <f t="shared" si="37"/>
        <v>0.47502081252105999</v>
      </c>
      <c r="I295" s="5">
        <v>0.23797420733060679</v>
      </c>
      <c r="J295" s="14">
        <f t="shared" si="38"/>
        <v>0.11304270132524002</v>
      </c>
      <c r="K295" s="15">
        <f t="shared" si="39"/>
        <v>0.52497918747894001</v>
      </c>
    </row>
    <row r="296" spans="1:11" x14ac:dyDescent="0.25">
      <c r="A296" s="5">
        <v>30</v>
      </c>
      <c r="B296" s="5">
        <v>1</v>
      </c>
      <c r="C296" s="5">
        <f t="shared" si="32"/>
        <v>9.0999999999999998E-2</v>
      </c>
      <c r="D296" s="5">
        <f t="shared" si="33"/>
        <v>1.0952690052584655</v>
      </c>
      <c r="E296" s="5">
        <f t="shared" si="34"/>
        <v>0.52273431359395139</v>
      </c>
      <c r="F296" s="5">
        <f t="shared" si="35"/>
        <v>0.52273431359395139</v>
      </c>
      <c r="G296" s="5">
        <f t="shared" si="36"/>
        <v>1</v>
      </c>
      <c r="H296" s="5">
        <f t="shared" si="37"/>
        <v>0.52273431359395139</v>
      </c>
      <c r="I296" s="5">
        <v>0.17077625412949657</v>
      </c>
      <c r="J296" s="14">
        <f t="shared" si="38"/>
        <v>8.9270607980528591E-2</v>
      </c>
      <c r="K296" s="15">
        <f t="shared" si="39"/>
        <v>0.52273431359395139</v>
      </c>
    </row>
    <row r="297" spans="1:11" x14ac:dyDescent="0.25">
      <c r="A297" s="5">
        <v>31</v>
      </c>
      <c r="B297" s="5">
        <v>0</v>
      </c>
      <c r="C297" s="5">
        <f t="shared" si="32"/>
        <v>9.4E-2</v>
      </c>
      <c r="D297" s="5">
        <f t="shared" si="33"/>
        <v>1.0985597459171736</v>
      </c>
      <c r="E297" s="5">
        <f t="shared" si="34"/>
        <v>0.52348271144267522</v>
      </c>
      <c r="F297" s="5">
        <f t="shared" si="35"/>
        <v>1</v>
      </c>
      <c r="G297" s="5">
        <f t="shared" si="36"/>
        <v>0.47651728855732478</v>
      </c>
      <c r="H297" s="5">
        <f t="shared" si="37"/>
        <v>0.47651728855732478</v>
      </c>
      <c r="I297" s="5">
        <v>-9.1271261919897984E-2</v>
      </c>
      <c r="J297" s="14">
        <f t="shared" si="38"/>
        <v>-4.3492334253275193E-2</v>
      </c>
      <c r="K297" s="15">
        <f t="shared" si="39"/>
        <v>0.52348271144267522</v>
      </c>
    </row>
    <row r="298" spans="1:11" x14ac:dyDescent="0.25">
      <c r="A298" s="5">
        <v>36</v>
      </c>
      <c r="B298" s="5">
        <v>0</v>
      </c>
      <c r="C298" s="5">
        <f t="shared" si="32"/>
        <v>0.109</v>
      </c>
      <c r="D298" s="5">
        <f t="shared" si="33"/>
        <v>1.1151623503414478</v>
      </c>
      <c r="E298" s="5">
        <f t="shared" si="34"/>
        <v>0.52722305224534116</v>
      </c>
      <c r="F298" s="5">
        <f t="shared" si="35"/>
        <v>1</v>
      </c>
      <c r="G298" s="5">
        <f t="shared" si="36"/>
        <v>0.47277694775465884</v>
      </c>
      <c r="H298" s="5">
        <f t="shared" si="37"/>
        <v>0.47277694775465884</v>
      </c>
      <c r="I298" s="5">
        <v>0.16651283614840545</v>
      </c>
      <c r="J298" s="14">
        <f t="shared" si="38"/>
        <v>7.8723430436214756E-2</v>
      </c>
      <c r="K298" s="15">
        <f t="shared" si="39"/>
        <v>0.52722305224534116</v>
      </c>
    </row>
    <row r="299" spans="1:11" x14ac:dyDescent="0.25">
      <c r="A299" s="5">
        <v>30</v>
      </c>
      <c r="B299" s="5">
        <v>0</v>
      </c>
      <c r="C299" s="5">
        <f t="shared" si="32"/>
        <v>9.0999999999999998E-2</v>
      </c>
      <c r="D299" s="5">
        <f t="shared" si="33"/>
        <v>1.0952690052584655</v>
      </c>
      <c r="E299" s="5">
        <f t="shared" si="34"/>
        <v>0.52273431359395139</v>
      </c>
      <c r="F299" s="5">
        <f t="shared" si="35"/>
        <v>1</v>
      </c>
      <c r="G299" s="5">
        <f t="shared" si="36"/>
        <v>0.47726568640604861</v>
      </c>
      <c r="H299" s="5">
        <f t="shared" si="37"/>
        <v>0.47726568640604861</v>
      </c>
      <c r="I299" s="5">
        <v>0.13506200051784192</v>
      </c>
      <c r="J299" s="14">
        <f t="shared" si="38"/>
        <v>6.4460458384521913E-2</v>
      </c>
      <c r="K299" s="15">
        <f t="shared" si="39"/>
        <v>0.52273431359395139</v>
      </c>
    </row>
    <row r="300" spans="1:11" x14ac:dyDescent="0.25">
      <c r="A300" s="5">
        <v>31</v>
      </c>
      <c r="B300" s="5">
        <v>0</v>
      </c>
      <c r="C300" s="5">
        <f t="shared" si="32"/>
        <v>9.4E-2</v>
      </c>
      <c r="D300" s="5">
        <f t="shared" si="33"/>
        <v>1.0985597459171736</v>
      </c>
      <c r="E300" s="5">
        <f t="shared" si="34"/>
        <v>0.52348271144267522</v>
      </c>
      <c r="F300" s="5">
        <f t="shared" si="35"/>
        <v>1</v>
      </c>
      <c r="G300" s="5">
        <f t="shared" si="36"/>
        <v>0.47651728855732478</v>
      </c>
      <c r="H300" s="5">
        <f t="shared" si="37"/>
        <v>0.47651728855732478</v>
      </c>
      <c r="I300" s="5">
        <v>0.26440078189485894</v>
      </c>
      <c r="J300" s="14">
        <f t="shared" si="38"/>
        <v>0.12599154368097479</v>
      </c>
      <c r="K300" s="15">
        <f t="shared" si="39"/>
        <v>0.52348271144267522</v>
      </c>
    </row>
    <row r="301" spans="1:11" x14ac:dyDescent="0.25">
      <c r="A301" s="5">
        <v>42</v>
      </c>
      <c r="B301" s="5">
        <v>0</v>
      </c>
      <c r="C301" s="5">
        <f t="shared" si="32"/>
        <v>0.127</v>
      </c>
      <c r="D301" s="5">
        <f t="shared" si="33"/>
        <v>1.1354170177814864</v>
      </c>
      <c r="E301" s="5">
        <f t="shared" si="34"/>
        <v>0.53170739407194878</v>
      </c>
      <c r="F301" s="5">
        <f t="shared" si="35"/>
        <v>1</v>
      </c>
      <c r="G301" s="5">
        <f t="shared" si="36"/>
        <v>0.46829260592805122</v>
      </c>
      <c r="H301" s="5">
        <f t="shared" si="37"/>
        <v>0.46829260592805122</v>
      </c>
      <c r="I301" s="5">
        <v>0.6210580310982059</v>
      </c>
      <c r="J301" s="14">
        <f t="shared" si="38"/>
        <v>0.29083688381552353</v>
      </c>
      <c r="K301" s="15">
        <f t="shared" si="39"/>
        <v>0.53170739407194878</v>
      </c>
    </row>
    <row r="302" spans="1:11" x14ac:dyDescent="0.25">
      <c r="A302" s="5">
        <v>36</v>
      </c>
      <c r="B302" s="5">
        <v>0</v>
      </c>
      <c r="C302" s="5">
        <f t="shared" si="32"/>
        <v>0.109</v>
      </c>
      <c r="D302" s="5">
        <f t="shared" si="33"/>
        <v>1.1151623503414478</v>
      </c>
      <c r="E302" s="5">
        <f t="shared" si="34"/>
        <v>0.52722305224534116</v>
      </c>
      <c r="F302" s="5">
        <f t="shared" si="35"/>
        <v>1</v>
      </c>
      <c r="G302" s="5">
        <f t="shared" si="36"/>
        <v>0.47277694775465884</v>
      </c>
      <c r="H302" s="5">
        <f t="shared" si="37"/>
        <v>0.47277694775465884</v>
      </c>
      <c r="I302" s="5">
        <v>0.36865381276220688</v>
      </c>
      <c r="J302" s="14">
        <f t="shared" si="38"/>
        <v>0.17429102437583366</v>
      </c>
      <c r="K302" s="15">
        <f t="shared" si="39"/>
        <v>0.52722305224534116</v>
      </c>
    </row>
    <row r="303" spans="1:11" x14ac:dyDescent="0.25">
      <c r="A303" s="5">
        <v>36</v>
      </c>
      <c r="B303" s="5">
        <v>1</v>
      </c>
      <c r="C303" s="5">
        <f t="shared" si="32"/>
        <v>0.109</v>
      </c>
      <c r="D303" s="5">
        <f t="shared" si="33"/>
        <v>1.1151623503414478</v>
      </c>
      <c r="E303" s="5">
        <f t="shared" si="34"/>
        <v>0.52722305224534116</v>
      </c>
      <c r="F303" s="5">
        <f t="shared" si="35"/>
        <v>0.52722305224534116</v>
      </c>
      <c r="G303" s="5">
        <f t="shared" si="36"/>
        <v>1</v>
      </c>
      <c r="H303" s="5">
        <f t="shared" si="37"/>
        <v>0.52722305224534116</v>
      </c>
      <c r="I303" s="5">
        <v>7.743931508219018E-2</v>
      </c>
      <c r="J303" s="14">
        <f t="shared" si="38"/>
        <v>4.0827792061420988E-2</v>
      </c>
      <c r="K303" s="15">
        <f t="shared" si="39"/>
        <v>0.52722305224534116</v>
      </c>
    </row>
    <row r="304" spans="1:11" x14ac:dyDescent="0.25">
      <c r="A304" s="5">
        <v>37</v>
      </c>
      <c r="B304" s="5">
        <v>1</v>
      </c>
      <c r="C304" s="5">
        <f t="shared" si="32"/>
        <v>0.112</v>
      </c>
      <c r="D304" s="5">
        <f t="shared" si="33"/>
        <v>1.1185128606450452</v>
      </c>
      <c r="E304" s="5">
        <f t="shared" si="34"/>
        <v>0.52797076733557347</v>
      </c>
      <c r="F304" s="5">
        <f t="shared" si="35"/>
        <v>0.52797076733557347</v>
      </c>
      <c r="G304" s="5">
        <f t="shared" si="36"/>
        <v>1</v>
      </c>
      <c r="H304" s="5">
        <f t="shared" si="37"/>
        <v>0.52797076733557347</v>
      </c>
      <c r="I304" s="5">
        <v>0.3528094231872127</v>
      </c>
      <c r="J304" s="14">
        <f t="shared" si="38"/>
        <v>0.18627306188337375</v>
      </c>
      <c r="K304" s="15">
        <f t="shared" si="39"/>
        <v>0.52797076733557347</v>
      </c>
    </row>
    <row r="305" spans="1:11" x14ac:dyDescent="0.25">
      <c r="A305" s="5">
        <v>36</v>
      </c>
      <c r="B305" s="5">
        <v>0</v>
      </c>
      <c r="C305" s="5">
        <f t="shared" si="32"/>
        <v>0.109</v>
      </c>
      <c r="D305" s="5">
        <f t="shared" si="33"/>
        <v>1.1151623503414478</v>
      </c>
      <c r="E305" s="5">
        <f t="shared" si="34"/>
        <v>0.52722305224534116</v>
      </c>
      <c r="F305" s="5">
        <f t="shared" si="35"/>
        <v>1</v>
      </c>
      <c r="G305" s="5">
        <f t="shared" si="36"/>
        <v>0.47277694775465884</v>
      </c>
      <c r="H305" s="5">
        <f t="shared" si="37"/>
        <v>0.47277694775465884</v>
      </c>
      <c r="I305" s="5">
        <v>0.26916358037517302</v>
      </c>
      <c r="J305" s="14">
        <f t="shared" si="38"/>
        <v>0.12725433597649008</v>
      </c>
      <c r="K305" s="15">
        <f t="shared" si="39"/>
        <v>0.52722305224534116</v>
      </c>
    </row>
    <row r="306" spans="1:11" x14ac:dyDescent="0.25">
      <c r="A306" s="5">
        <v>34</v>
      </c>
      <c r="B306" s="5">
        <v>0</v>
      </c>
      <c r="C306" s="5">
        <f t="shared" si="32"/>
        <v>0.10300000000000001</v>
      </c>
      <c r="D306" s="5">
        <f t="shared" si="33"/>
        <v>1.1084914090760072</v>
      </c>
      <c r="E306" s="5">
        <f t="shared" si="34"/>
        <v>0.52572725897981032</v>
      </c>
      <c r="F306" s="5">
        <f t="shared" si="35"/>
        <v>1</v>
      </c>
      <c r="G306" s="5">
        <f t="shared" si="36"/>
        <v>0.47427274102018968</v>
      </c>
      <c r="H306" s="5">
        <f t="shared" si="37"/>
        <v>0.47427274102018968</v>
      </c>
      <c r="I306" s="5">
        <v>0.20666977412463583</v>
      </c>
      <c r="J306" s="14">
        <f t="shared" si="38"/>
        <v>9.8017840260114508E-2</v>
      </c>
      <c r="K306" s="15">
        <f t="shared" si="39"/>
        <v>0.52572725897981032</v>
      </c>
    </row>
    <row r="307" spans="1:11" x14ac:dyDescent="0.25">
      <c r="A307" s="5">
        <v>30</v>
      </c>
      <c r="B307" s="5">
        <v>0</v>
      </c>
      <c r="C307" s="5">
        <f t="shared" si="32"/>
        <v>9.0999999999999998E-2</v>
      </c>
      <c r="D307" s="5">
        <f t="shared" si="33"/>
        <v>1.0952690052584655</v>
      </c>
      <c r="E307" s="5">
        <f t="shared" si="34"/>
        <v>0.52273431359395139</v>
      </c>
      <c r="F307" s="5">
        <f t="shared" si="35"/>
        <v>1</v>
      </c>
      <c r="G307" s="5">
        <f t="shared" si="36"/>
        <v>0.47726568640604861</v>
      </c>
      <c r="H307" s="5">
        <f t="shared" si="37"/>
        <v>0.47726568640604861</v>
      </c>
      <c r="I307" s="5">
        <v>-0.1666484955980958</v>
      </c>
      <c r="J307" s="14">
        <f t="shared" si="38"/>
        <v>-7.9535608640160557E-2</v>
      </c>
      <c r="K307" s="15">
        <f t="shared" si="39"/>
        <v>0.52273431359395139</v>
      </c>
    </row>
    <row r="308" spans="1:11" x14ac:dyDescent="0.25">
      <c r="A308" s="5">
        <v>30</v>
      </c>
      <c r="B308" s="5">
        <v>0</v>
      </c>
      <c r="C308" s="5">
        <f t="shared" si="32"/>
        <v>9.0999999999999998E-2</v>
      </c>
      <c r="D308" s="5">
        <f t="shared" si="33"/>
        <v>1.0952690052584655</v>
      </c>
      <c r="E308" s="5">
        <f t="shared" si="34"/>
        <v>0.52273431359395139</v>
      </c>
      <c r="F308" s="5">
        <f t="shared" si="35"/>
        <v>1</v>
      </c>
      <c r="G308" s="5">
        <f t="shared" si="36"/>
        <v>0.47726568640604861</v>
      </c>
      <c r="H308" s="5">
        <f t="shared" si="37"/>
        <v>0.47726568640604861</v>
      </c>
      <c r="I308" s="5">
        <v>0.55800520420913513</v>
      </c>
      <c r="J308" s="14">
        <f t="shared" si="38"/>
        <v>0.26631673680502022</v>
      </c>
      <c r="K308" s="15">
        <f t="shared" si="39"/>
        <v>0.52273431359395139</v>
      </c>
    </row>
    <row r="309" spans="1:11" x14ac:dyDescent="0.25">
      <c r="A309" s="5">
        <v>31</v>
      </c>
      <c r="B309" s="5">
        <v>0</v>
      </c>
      <c r="C309" s="5">
        <f t="shared" si="32"/>
        <v>9.4E-2</v>
      </c>
      <c r="D309" s="5">
        <f t="shared" si="33"/>
        <v>1.0985597459171736</v>
      </c>
      <c r="E309" s="5">
        <f t="shared" si="34"/>
        <v>0.52348271144267522</v>
      </c>
      <c r="F309" s="5">
        <f t="shared" si="35"/>
        <v>1</v>
      </c>
      <c r="G309" s="5">
        <f t="shared" si="36"/>
        <v>0.47651728855732478</v>
      </c>
      <c r="H309" s="5">
        <f t="shared" si="37"/>
        <v>0.47651728855732478</v>
      </c>
      <c r="I309" s="5">
        <v>0.36692458913440362</v>
      </c>
      <c r="J309" s="14">
        <f t="shared" si="38"/>
        <v>0.17484591031933644</v>
      </c>
      <c r="K309" s="15">
        <f t="shared" si="39"/>
        <v>0.52348271144267522</v>
      </c>
    </row>
    <row r="310" spans="1:11" x14ac:dyDescent="0.25">
      <c r="A310" s="5">
        <v>30</v>
      </c>
      <c r="B310" s="5">
        <v>1</v>
      </c>
      <c r="C310" s="5">
        <f t="shared" si="32"/>
        <v>9.0999999999999998E-2</v>
      </c>
      <c r="D310" s="5">
        <f t="shared" si="33"/>
        <v>1.0952690052584655</v>
      </c>
      <c r="E310" s="5">
        <f t="shared" si="34"/>
        <v>0.52273431359395139</v>
      </c>
      <c r="F310" s="5">
        <f t="shared" si="35"/>
        <v>0.52273431359395139</v>
      </c>
      <c r="G310" s="5">
        <f t="shared" si="36"/>
        <v>1</v>
      </c>
      <c r="H310" s="5">
        <f t="shared" si="37"/>
        <v>0.52273431359395139</v>
      </c>
      <c r="I310" s="5">
        <v>0.27892021704788067</v>
      </c>
      <c r="J310" s="14">
        <f t="shared" si="38"/>
        <v>0.14580116820599984</v>
      </c>
      <c r="K310" s="15">
        <f t="shared" si="39"/>
        <v>0.52273431359395139</v>
      </c>
    </row>
    <row r="311" spans="1:11" x14ac:dyDescent="0.25">
      <c r="A311" s="5">
        <v>30</v>
      </c>
      <c r="B311" s="5">
        <v>0</v>
      </c>
      <c r="C311" s="5">
        <f t="shared" si="32"/>
        <v>9.0999999999999998E-2</v>
      </c>
      <c r="D311" s="5">
        <f t="shared" si="33"/>
        <v>1.0952690052584655</v>
      </c>
      <c r="E311" s="5">
        <f t="shared" si="34"/>
        <v>0.52273431359395139</v>
      </c>
      <c r="F311" s="5">
        <f t="shared" si="35"/>
        <v>1</v>
      </c>
      <c r="G311" s="5">
        <f t="shared" si="36"/>
        <v>0.47726568640604861</v>
      </c>
      <c r="H311" s="5">
        <f t="shared" si="37"/>
        <v>0.47726568640604861</v>
      </c>
      <c r="I311" s="5">
        <v>0.17537626193567679</v>
      </c>
      <c r="J311" s="14">
        <f t="shared" si="38"/>
        <v>8.3701072032057761E-2</v>
      </c>
      <c r="K311" s="15">
        <f t="shared" si="39"/>
        <v>0.52273431359395139</v>
      </c>
    </row>
    <row r="312" spans="1:11" x14ac:dyDescent="0.25">
      <c r="A312" s="5">
        <v>34</v>
      </c>
      <c r="B312" s="5">
        <v>0</v>
      </c>
      <c r="C312" s="5">
        <f t="shared" si="32"/>
        <v>0.10300000000000001</v>
      </c>
      <c r="D312" s="5">
        <f t="shared" si="33"/>
        <v>1.1084914090760072</v>
      </c>
      <c r="E312" s="5">
        <f t="shared" si="34"/>
        <v>0.52572725897981032</v>
      </c>
      <c r="F312" s="5">
        <f t="shared" si="35"/>
        <v>1</v>
      </c>
      <c r="G312" s="5">
        <f t="shared" si="36"/>
        <v>0.47427274102018968</v>
      </c>
      <c r="H312" s="5">
        <f t="shared" si="37"/>
        <v>0.47427274102018968</v>
      </c>
      <c r="I312" s="5">
        <v>0.39867092171302065</v>
      </c>
      <c r="J312" s="14">
        <f t="shared" si="38"/>
        <v>0.18907875080587977</v>
      </c>
      <c r="K312" s="15">
        <f t="shared" si="39"/>
        <v>0.52572725897981032</v>
      </c>
    </row>
    <row r="313" spans="1:11" x14ac:dyDescent="0.25">
      <c r="A313" s="5">
        <v>42</v>
      </c>
      <c r="B313" s="5">
        <v>0</v>
      </c>
      <c r="C313" s="5">
        <f t="shared" si="32"/>
        <v>0.127</v>
      </c>
      <c r="D313" s="5">
        <f t="shared" si="33"/>
        <v>1.1354170177814864</v>
      </c>
      <c r="E313" s="5">
        <f t="shared" si="34"/>
        <v>0.53170739407194878</v>
      </c>
      <c r="F313" s="5">
        <f t="shared" si="35"/>
        <v>1</v>
      </c>
      <c r="G313" s="5">
        <f t="shared" si="36"/>
        <v>0.46829260592805122</v>
      </c>
      <c r="H313" s="5">
        <f t="shared" si="37"/>
        <v>0.46829260592805122</v>
      </c>
      <c r="I313" s="5">
        <v>0.51357065874264307</v>
      </c>
      <c r="J313" s="14">
        <f t="shared" si="38"/>
        <v>0.24050134211077823</v>
      </c>
      <c r="K313" s="15">
        <f t="shared" si="39"/>
        <v>0.53170739407194878</v>
      </c>
    </row>
    <row r="314" spans="1:11" x14ac:dyDescent="0.25">
      <c r="A314" s="5">
        <v>30</v>
      </c>
      <c r="B314" s="5">
        <v>0</v>
      </c>
      <c r="C314" s="5">
        <f t="shared" si="32"/>
        <v>9.0999999999999998E-2</v>
      </c>
      <c r="D314" s="5">
        <f t="shared" si="33"/>
        <v>1.0952690052584655</v>
      </c>
      <c r="E314" s="5">
        <f t="shared" si="34"/>
        <v>0.52273431359395139</v>
      </c>
      <c r="F314" s="5">
        <f t="shared" si="35"/>
        <v>1</v>
      </c>
      <c r="G314" s="5">
        <f t="shared" si="36"/>
        <v>0.47726568640604861</v>
      </c>
      <c r="H314" s="5">
        <f t="shared" si="37"/>
        <v>0.47726568640604861</v>
      </c>
      <c r="I314" s="5">
        <v>0.28328783956166131</v>
      </c>
      <c r="J314" s="14">
        <f t="shared" si="38"/>
        <v>0.13520356519888285</v>
      </c>
      <c r="K314" s="15">
        <f t="shared" si="39"/>
        <v>0.52273431359395139</v>
      </c>
    </row>
    <row r="315" spans="1:11" x14ac:dyDescent="0.25">
      <c r="A315" s="5">
        <v>38</v>
      </c>
      <c r="B315" s="5">
        <v>0</v>
      </c>
      <c r="C315" s="5">
        <f t="shared" si="32"/>
        <v>0.115</v>
      </c>
      <c r="D315" s="5">
        <f t="shared" si="33"/>
        <v>1.1218734375719384</v>
      </c>
      <c r="E315" s="5">
        <f t="shared" si="34"/>
        <v>0.52871835695143954</v>
      </c>
      <c r="F315" s="5">
        <f t="shared" si="35"/>
        <v>1</v>
      </c>
      <c r="G315" s="5">
        <f t="shared" si="36"/>
        <v>0.47128164304856046</v>
      </c>
      <c r="H315" s="5">
        <f t="shared" si="37"/>
        <v>0.47128164304856046</v>
      </c>
      <c r="I315" s="5">
        <v>0.55201653961898822</v>
      </c>
      <c r="J315" s="14">
        <f t="shared" si="38"/>
        <v>0.26015526178161752</v>
      </c>
      <c r="K315" s="15">
        <f t="shared" si="39"/>
        <v>0.52871835695143954</v>
      </c>
    </row>
    <row r="316" spans="1:11" x14ac:dyDescent="0.25">
      <c r="A316" s="5">
        <v>34</v>
      </c>
      <c r="B316" s="5">
        <v>0</v>
      </c>
      <c r="C316" s="5">
        <f t="shared" si="32"/>
        <v>0.10300000000000001</v>
      </c>
      <c r="D316" s="5">
        <f t="shared" si="33"/>
        <v>1.1084914090760072</v>
      </c>
      <c r="E316" s="5">
        <f t="shared" si="34"/>
        <v>0.52572725897981032</v>
      </c>
      <c r="F316" s="5">
        <f t="shared" si="35"/>
        <v>1</v>
      </c>
      <c r="G316" s="5">
        <f t="shared" si="36"/>
        <v>0.47427274102018968</v>
      </c>
      <c r="H316" s="5">
        <f t="shared" si="37"/>
        <v>0.47427274102018968</v>
      </c>
      <c r="I316" s="5">
        <v>0.40094554636481483</v>
      </c>
      <c r="J316" s="14">
        <f t="shared" si="38"/>
        <v>0.19015754327427828</v>
      </c>
      <c r="K316" s="15">
        <f t="shared" si="39"/>
        <v>0.52572725897981032</v>
      </c>
    </row>
    <row r="317" spans="1:11" x14ac:dyDescent="0.25">
      <c r="A317" s="5">
        <v>31</v>
      </c>
      <c r="B317" s="5">
        <v>0</v>
      </c>
      <c r="C317" s="5">
        <f t="shared" si="32"/>
        <v>9.4E-2</v>
      </c>
      <c r="D317" s="5">
        <f t="shared" si="33"/>
        <v>1.0985597459171736</v>
      </c>
      <c r="E317" s="5">
        <f t="shared" si="34"/>
        <v>0.52348271144267522</v>
      </c>
      <c r="F317" s="5">
        <f t="shared" si="35"/>
        <v>1</v>
      </c>
      <c r="G317" s="5">
        <f t="shared" si="36"/>
        <v>0.47651728855732478</v>
      </c>
      <c r="H317" s="5">
        <f t="shared" si="37"/>
        <v>0.47651728855732478</v>
      </c>
      <c r="I317" s="5">
        <v>0.43904168606671112</v>
      </c>
      <c r="J317" s="14">
        <f t="shared" si="38"/>
        <v>0.20921095380814539</v>
      </c>
      <c r="K317" s="15">
        <f t="shared" si="39"/>
        <v>0.52348271144267522</v>
      </c>
    </row>
    <row r="318" spans="1:11" x14ac:dyDescent="0.25">
      <c r="A318" s="5">
        <v>36</v>
      </c>
      <c r="B318" s="5">
        <v>0</v>
      </c>
      <c r="C318" s="5">
        <f t="shared" si="32"/>
        <v>0.109</v>
      </c>
      <c r="D318" s="5">
        <f t="shared" si="33"/>
        <v>1.1151623503414478</v>
      </c>
      <c r="E318" s="5">
        <f t="shared" si="34"/>
        <v>0.52722305224534116</v>
      </c>
      <c r="F318" s="5">
        <f t="shared" si="35"/>
        <v>1</v>
      </c>
      <c r="G318" s="5">
        <f t="shared" si="36"/>
        <v>0.47277694775465884</v>
      </c>
      <c r="H318" s="5">
        <f t="shared" si="37"/>
        <v>0.47277694775465884</v>
      </c>
      <c r="I318" s="5">
        <v>0.14533588136828965</v>
      </c>
      <c r="J318" s="14">
        <f t="shared" si="38"/>
        <v>6.8711454392533164E-2</v>
      </c>
      <c r="K318" s="15">
        <f t="shared" si="39"/>
        <v>0.52722305224534116</v>
      </c>
    </row>
    <row r="319" spans="1:11" x14ac:dyDescent="0.25">
      <c r="A319" s="5">
        <v>31</v>
      </c>
      <c r="B319" s="5">
        <v>0</v>
      </c>
      <c r="C319" s="5">
        <f t="shared" si="32"/>
        <v>9.4E-2</v>
      </c>
      <c r="D319" s="5">
        <f t="shared" si="33"/>
        <v>1.0985597459171736</v>
      </c>
      <c r="E319" s="5">
        <f t="shared" si="34"/>
        <v>0.52348271144267522</v>
      </c>
      <c r="F319" s="5">
        <f t="shared" si="35"/>
        <v>1</v>
      </c>
      <c r="G319" s="5">
        <f t="shared" si="36"/>
        <v>0.47651728855732478</v>
      </c>
      <c r="H319" s="5">
        <f t="shared" si="37"/>
        <v>0.47651728855732478</v>
      </c>
      <c r="I319" s="5">
        <v>0.21329698145275325</v>
      </c>
      <c r="J319" s="14">
        <f t="shared" si="38"/>
        <v>0.10163969925932798</v>
      </c>
      <c r="K319" s="15">
        <f t="shared" si="39"/>
        <v>0.52348271144267522</v>
      </c>
    </row>
    <row r="320" spans="1:11" x14ac:dyDescent="0.25">
      <c r="A320" s="5">
        <v>42</v>
      </c>
      <c r="B320" s="5">
        <v>0</v>
      </c>
      <c r="C320" s="5">
        <f t="shared" si="32"/>
        <v>0.127</v>
      </c>
      <c r="D320" s="5">
        <f t="shared" si="33"/>
        <v>1.1354170177814864</v>
      </c>
      <c r="E320" s="5">
        <f t="shared" si="34"/>
        <v>0.53170739407194878</v>
      </c>
      <c r="F320" s="5">
        <f t="shared" si="35"/>
        <v>1</v>
      </c>
      <c r="G320" s="5">
        <f t="shared" si="36"/>
        <v>0.46829260592805122</v>
      </c>
      <c r="H320" s="5">
        <f t="shared" si="37"/>
        <v>0.46829260592805122</v>
      </c>
      <c r="I320" s="5">
        <v>0.76508427455133643</v>
      </c>
      <c r="J320" s="14">
        <f t="shared" si="38"/>
        <v>0.35828330868421793</v>
      </c>
      <c r="K320" s="15">
        <f t="shared" si="39"/>
        <v>0.53170739407194878</v>
      </c>
    </row>
    <row r="321" spans="1:11" x14ac:dyDescent="0.25">
      <c r="A321" s="5">
        <v>33</v>
      </c>
      <c r="B321" s="5">
        <v>0</v>
      </c>
      <c r="C321" s="5">
        <f t="shared" si="32"/>
        <v>0.1</v>
      </c>
      <c r="D321" s="5">
        <f t="shared" si="33"/>
        <v>1.1051709180756477</v>
      </c>
      <c r="E321" s="5">
        <f t="shared" si="34"/>
        <v>0.52497918747894001</v>
      </c>
      <c r="F321" s="5">
        <f t="shared" si="35"/>
        <v>1</v>
      </c>
      <c r="G321" s="5">
        <f t="shared" si="36"/>
        <v>0.47502081252105999</v>
      </c>
      <c r="H321" s="5">
        <f t="shared" si="37"/>
        <v>0.47502081252105999</v>
      </c>
      <c r="I321" s="5">
        <v>0.71562164822684482</v>
      </c>
      <c r="J321" s="14">
        <f t="shared" si="38"/>
        <v>0.33993517679837598</v>
      </c>
      <c r="K321" s="15">
        <f t="shared" si="39"/>
        <v>0.52497918747894001</v>
      </c>
    </row>
    <row r="322" spans="1:11" x14ac:dyDescent="0.25">
      <c r="A322" s="5">
        <v>31</v>
      </c>
      <c r="B322" s="5">
        <v>0</v>
      </c>
      <c r="C322" s="5">
        <f t="shared" si="32"/>
        <v>9.4E-2</v>
      </c>
      <c r="D322" s="5">
        <f t="shared" si="33"/>
        <v>1.0985597459171736</v>
      </c>
      <c r="E322" s="5">
        <f t="shared" si="34"/>
        <v>0.52348271144267522</v>
      </c>
      <c r="F322" s="5">
        <f t="shared" si="35"/>
        <v>1</v>
      </c>
      <c r="G322" s="5">
        <f t="shared" si="36"/>
        <v>0.47651728855732478</v>
      </c>
      <c r="H322" s="5">
        <f t="shared" si="37"/>
        <v>0.47651728855732478</v>
      </c>
      <c r="I322" s="5">
        <v>0.2821419476714665</v>
      </c>
      <c r="J322" s="14">
        <f t="shared" si="38"/>
        <v>0.13444551589268983</v>
      </c>
      <c r="K322" s="15">
        <f t="shared" si="39"/>
        <v>0.52348271144267522</v>
      </c>
    </row>
    <row r="323" spans="1:11" x14ac:dyDescent="0.25">
      <c r="A323" s="5">
        <v>38</v>
      </c>
      <c r="B323" s="5">
        <v>0</v>
      </c>
      <c r="C323" s="5">
        <f t="shared" si="32"/>
        <v>0.115</v>
      </c>
      <c r="D323" s="5">
        <f t="shared" si="33"/>
        <v>1.1218734375719384</v>
      </c>
      <c r="E323" s="5">
        <f t="shared" si="34"/>
        <v>0.52871835695143954</v>
      </c>
      <c r="F323" s="5">
        <f t="shared" si="35"/>
        <v>1</v>
      </c>
      <c r="G323" s="5">
        <f t="shared" si="36"/>
        <v>0.47128164304856046</v>
      </c>
      <c r="H323" s="5">
        <f t="shared" si="37"/>
        <v>0.47128164304856046</v>
      </c>
      <c r="I323" s="5">
        <v>0.56627166443091392</v>
      </c>
      <c r="J323" s="14">
        <f t="shared" si="38"/>
        <v>0.26687344042484418</v>
      </c>
      <c r="K323" s="15">
        <f t="shared" si="39"/>
        <v>0.52871835695143954</v>
      </c>
    </row>
    <row r="324" spans="1:11" x14ac:dyDescent="0.25">
      <c r="A324" s="5">
        <v>37</v>
      </c>
      <c r="B324" s="5">
        <v>1</v>
      </c>
      <c r="C324" s="5">
        <f t="shared" si="32"/>
        <v>0.112</v>
      </c>
      <c r="D324" s="5">
        <f t="shared" si="33"/>
        <v>1.1185128606450452</v>
      </c>
      <c r="E324" s="5">
        <f t="shared" si="34"/>
        <v>0.52797076733557347</v>
      </c>
      <c r="F324" s="5">
        <f t="shared" si="35"/>
        <v>0.52797076733557347</v>
      </c>
      <c r="G324" s="5">
        <f t="shared" si="36"/>
        <v>1</v>
      </c>
      <c r="H324" s="5">
        <f t="shared" si="37"/>
        <v>0.52797076733557347</v>
      </c>
      <c r="I324" s="5">
        <v>0.44270065985505391</v>
      </c>
      <c r="J324" s="14">
        <f t="shared" si="38"/>
        <v>0.23373300708363751</v>
      </c>
      <c r="K324" s="15">
        <f t="shared" si="39"/>
        <v>0.52797076733557347</v>
      </c>
    </row>
    <row r="325" spans="1:11" x14ac:dyDescent="0.25">
      <c r="A325" s="5">
        <v>34</v>
      </c>
      <c r="B325" s="5">
        <v>0</v>
      </c>
      <c r="C325" s="5">
        <f t="shared" ref="C325:C388" si="40">$B$1+$B$2*A325</f>
        <v>0.10300000000000001</v>
      </c>
      <c r="D325" s="5">
        <f t="shared" ref="D325:D388" si="41">EXP(C325)</f>
        <v>1.1084914090760072</v>
      </c>
      <c r="E325" s="5">
        <f t="shared" ref="E325:E388" si="42">D325/(1+D325)</f>
        <v>0.52572725897981032</v>
      </c>
      <c r="F325" s="5">
        <f t="shared" ref="F325:F388" si="43">POWER(E325,B325)</f>
        <v>1</v>
      </c>
      <c r="G325" s="5">
        <f t="shared" ref="G325:G388" si="44">POWER(1-E325,1-B325)</f>
        <v>0.47427274102018968</v>
      </c>
      <c r="H325" s="5">
        <f t="shared" ref="H325:H388" si="45">F325*G325</f>
        <v>0.47427274102018968</v>
      </c>
      <c r="I325" s="5">
        <v>0.17660007467399569</v>
      </c>
      <c r="J325" s="14">
        <f t="shared" ref="J325:J388" si="46">H325*I325</f>
        <v>8.3756601480006118E-2</v>
      </c>
      <c r="K325" s="15">
        <f t="shared" ref="K325:K388" si="47">E325</f>
        <v>0.52572725897981032</v>
      </c>
    </row>
    <row r="326" spans="1:11" x14ac:dyDescent="0.25">
      <c r="A326" s="5">
        <v>30</v>
      </c>
      <c r="B326" s="5">
        <v>0</v>
      </c>
      <c r="C326" s="5">
        <f t="shared" si="40"/>
        <v>9.0999999999999998E-2</v>
      </c>
      <c r="D326" s="5">
        <f t="shared" si="41"/>
        <v>1.0952690052584655</v>
      </c>
      <c r="E326" s="5">
        <f t="shared" si="42"/>
        <v>0.52273431359395139</v>
      </c>
      <c r="F326" s="5">
        <f t="shared" si="43"/>
        <v>1</v>
      </c>
      <c r="G326" s="5">
        <f t="shared" si="44"/>
        <v>0.47726568640604861</v>
      </c>
      <c r="H326" s="5">
        <f t="shared" si="45"/>
        <v>0.47726568640604861</v>
      </c>
      <c r="I326" s="5">
        <v>-0.10471099731557693</v>
      </c>
      <c r="J326" s="14">
        <f t="shared" si="46"/>
        <v>-4.9974966008080733E-2</v>
      </c>
      <c r="K326" s="15">
        <f t="shared" si="47"/>
        <v>0.52273431359395139</v>
      </c>
    </row>
    <row r="327" spans="1:11" x14ac:dyDescent="0.25">
      <c r="A327" s="5">
        <v>38</v>
      </c>
      <c r="B327" s="5">
        <v>0</v>
      </c>
      <c r="C327" s="5">
        <f t="shared" si="40"/>
        <v>0.115</v>
      </c>
      <c r="D327" s="5">
        <f t="shared" si="41"/>
        <v>1.1218734375719384</v>
      </c>
      <c r="E327" s="5">
        <f t="shared" si="42"/>
        <v>0.52871835695143954</v>
      </c>
      <c r="F327" s="5">
        <f t="shared" si="43"/>
        <v>1</v>
      </c>
      <c r="G327" s="5">
        <f t="shared" si="44"/>
        <v>0.47128164304856046</v>
      </c>
      <c r="H327" s="5">
        <f t="shared" si="45"/>
        <v>0.47128164304856046</v>
      </c>
      <c r="I327" s="5">
        <v>0.54269495219159491</v>
      </c>
      <c r="J327" s="14">
        <f t="shared" si="46"/>
        <v>0.25576216874301483</v>
      </c>
      <c r="K327" s="15">
        <f t="shared" si="47"/>
        <v>0.52871835695143954</v>
      </c>
    </row>
    <row r="328" spans="1:11" x14ac:dyDescent="0.25">
      <c r="A328" s="5">
        <v>36</v>
      </c>
      <c r="B328" s="5">
        <v>1</v>
      </c>
      <c r="C328" s="5">
        <f t="shared" si="40"/>
        <v>0.109</v>
      </c>
      <c r="D328" s="5">
        <f t="shared" si="41"/>
        <v>1.1151623503414478</v>
      </c>
      <c r="E328" s="5">
        <f t="shared" si="42"/>
        <v>0.52722305224534116</v>
      </c>
      <c r="F328" s="5">
        <f t="shared" si="43"/>
        <v>0.52722305224534116</v>
      </c>
      <c r="G328" s="5">
        <f t="shared" si="44"/>
        <v>1</v>
      </c>
      <c r="H328" s="5">
        <f t="shared" si="45"/>
        <v>0.52722305224534116</v>
      </c>
      <c r="I328" s="5">
        <v>0.40468562516741868</v>
      </c>
      <c r="J328" s="14">
        <f t="shared" si="46"/>
        <v>0.21335959050058054</v>
      </c>
      <c r="K328" s="15">
        <f t="shared" si="47"/>
        <v>0.52722305224534116</v>
      </c>
    </row>
    <row r="329" spans="1:11" x14ac:dyDescent="0.25">
      <c r="A329" s="5">
        <v>36</v>
      </c>
      <c r="B329" s="5">
        <v>0</v>
      </c>
      <c r="C329" s="5">
        <f t="shared" si="40"/>
        <v>0.109</v>
      </c>
      <c r="D329" s="5">
        <f t="shared" si="41"/>
        <v>1.1151623503414478</v>
      </c>
      <c r="E329" s="5">
        <f t="shared" si="42"/>
        <v>0.52722305224534116</v>
      </c>
      <c r="F329" s="5">
        <f t="shared" si="43"/>
        <v>1</v>
      </c>
      <c r="G329" s="5">
        <f t="shared" si="44"/>
        <v>0.47277694775465884</v>
      </c>
      <c r="H329" s="5">
        <f t="shared" si="45"/>
        <v>0.47277694775465884</v>
      </c>
      <c r="I329" s="5">
        <v>0.36262116210642614</v>
      </c>
      <c r="J329" s="14">
        <f t="shared" si="46"/>
        <v>0.1714389262119235</v>
      </c>
      <c r="K329" s="15">
        <f t="shared" si="47"/>
        <v>0.52722305224534116</v>
      </c>
    </row>
    <row r="330" spans="1:11" x14ac:dyDescent="0.25">
      <c r="A330" s="5">
        <v>36</v>
      </c>
      <c r="B330" s="5">
        <v>1</v>
      </c>
      <c r="C330" s="5">
        <f t="shared" si="40"/>
        <v>0.109</v>
      </c>
      <c r="D330" s="5">
        <f t="shared" si="41"/>
        <v>1.1151623503414478</v>
      </c>
      <c r="E330" s="5">
        <f t="shared" si="42"/>
        <v>0.52722305224534116</v>
      </c>
      <c r="F330" s="5">
        <f t="shared" si="43"/>
        <v>0.52722305224534116</v>
      </c>
      <c r="G330" s="5">
        <f t="shared" si="44"/>
        <v>1</v>
      </c>
      <c r="H330" s="5">
        <f t="shared" si="45"/>
        <v>0.52722305224534116</v>
      </c>
      <c r="I330" s="5">
        <v>0.1634999907477212</v>
      </c>
      <c r="J330" s="14">
        <f t="shared" si="46"/>
        <v>8.6200964164098615E-2</v>
      </c>
      <c r="K330" s="15">
        <f t="shared" si="47"/>
        <v>0.52722305224534116</v>
      </c>
    </row>
    <row r="331" spans="1:11" x14ac:dyDescent="0.25">
      <c r="A331" s="5">
        <v>36</v>
      </c>
      <c r="B331" s="5">
        <v>1</v>
      </c>
      <c r="C331" s="5">
        <f t="shared" si="40"/>
        <v>0.109</v>
      </c>
      <c r="D331" s="5">
        <f t="shared" si="41"/>
        <v>1.1151623503414478</v>
      </c>
      <c r="E331" s="5">
        <f t="shared" si="42"/>
        <v>0.52722305224534116</v>
      </c>
      <c r="F331" s="5">
        <f t="shared" si="43"/>
        <v>0.52722305224534116</v>
      </c>
      <c r="G331" s="5">
        <f t="shared" si="44"/>
        <v>1</v>
      </c>
      <c r="H331" s="5">
        <f t="shared" si="45"/>
        <v>0.52722305224534116</v>
      </c>
      <c r="I331" s="5">
        <v>0.45677239217083321</v>
      </c>
      <c r="J331" s="14">
        <f t="shared" si="46"/>
        <v>0.24082093478171265</v>
      </c>
      <c r="K331" s="15">
        <f t="shared" si="47"/>
        <v>0.52722305224534116</v>
      </c>
    </row>
    <row r="332" spans="1:11" x14ac:dyDescent="0.25">
      <c r="A332" s="5">
        <v>36</v>
      </c>
      <c r="B332" s="5">
        <v>0</v>
      </c>
      <c r="C332" s="5">
        <f t="shared" si="40"/>
        <v>0.109</v>
      </c>
      <c r="D332" s="5">
        <f t="shared" si="41"/>
        <v>1.1151623503414478</v>
      </c>
      <c r="E332" s="5">
        <f t="shared" si="42"/>
        <v>0.52722305224534116</v>
      </c>
      <c r="F332" s="5">
        <f t="shared" si="43"/>
        <v>1</v>
      </c>
      <c r="G332" s="5">
        <f t="shared" si="44"/>
        <v>0.47277694775465884</v>
      </c>
      <c r="H332" s="5">
        <f t="shared" si="45"/>
        <v>0.47277694775465884</v>
      </c>
      <c r="I332" s="5">
        <v>0.38938327514347137</v>
      </c>
      <c r="J332" s="14">
        <f t="shared" si="46"/>
        <v>0.1840914363290429</v>
      </c>
      <c r="K332" s="15">
        <f t="shared" si="47"/>
        <v>0.52722305224534116</v>
      </c>
    </row>
    <row r="333" spans="1:11" x14ac:dyDescent="0.25">
      <c r="A333" s="5">
        <v>51</v>
      </c>
      <c r="B333" s="5">
        <v>0</v>
      </c>
      <c r="C333" s="5">
        <f t="shared" si="40"/>
        <v>0.154</v>
      </c>
      <c r="D333" s="5">
        <f t="shared" si="41"/>
        <v>1.1664908867784396</v>
      </c>
      <c r="E333" s="5">
        <f t="shared" si="42"/>
        <v>0.53842409118692636</v>
      </c>
      <c r="F333" s="5">
        <f t="shared" si="43"/>
        <v>1</v>
      </c>
      <c r="G333" s="5">
        <f t="shared" si="44"/>
        <v>0.46157590881307364</v>
      </c>
      <c r="H333" s="5">
        <f t="shared" si="45"/>
        <v>0.46157590881307364</v>
      </c>
      <c r="I333" s="5">
        <v>0.56994136301508269</v>
      </c>
      <c r="J333" s="14">
        <f t="shared" si="46"/>
        <v>0.2630712026038487</v>
      </c>
      <c r="K333" s="15">
        <f t="shared" si="47"/>
        <v>0.53842409118692636</v>
      </c>
    </row>
    <row r="334" spans="1:11" x14ac:dyDescent="0.25">
      <c r="A334" s="5">
        <v>26</v>
      </c>
      <c r="B334" s="5">
        <v>0</v>
      </c>
      <c r="C334" s="5">
        <f t="shared" si="40"/>
        <v>7.9000000000000001E-2</v>
      </c>
      <c r="D334" s="5">
        <f t="shared" si="41"/>
        <v>1.0822043220703148</v>
      </c>
      <c r="E334" s="5">
        <f t="shared" si="42"/>
        <v>0.51973973476065494</v>
      </c>
      <c r="F334" s="5">
        <f t="shared" si="43"/>
        <v>1</v>
      </c>
      <c r="G334" s="5">
        <f t="shared" si="44"/>
        <v>0.48026026523934506</v>
      </c>
      <c r="H334" s="5">
        <f t="shared" si="45"/>
        <v>0.48026026523934506</v>
      </c>
      <c r="I334" s="5">
        <v>0.42817843687847623</v>
      </c>
      <c r="J334" s="14">
        <f t="shared" si="46"/>
        <v>0.20563708966502517</v>
      </c>
      <c r="K334" s="15">
        <f t="shared" si="47"/>
        <v>0.51973973476065494</v>
      </c>
    </row>
    <row r="335" spans="1:11" x14ac:dyDescent="0.25">
      <c r="A335" s="5">
        <v>36</v>
      </c>
      <c r="B335" s="5">
        <v>0</v>
      </c>
      <c r="C335" s="5">
        <f t="shared" si="40"/>
        <v>0.109</v>
      </c>
      <c r="D335" s="5">
        <f t="shared" si="41"/>
        <v>1.1151623503414478</v>
      </c>
      <c r="E335" s="5">
        <f t="shared" si="42"/>
        <v>0.52722305224534116</v>
      </c>
      <c r="F335" s="5">
        <f t="shared" si="43"/>
        <v>1</v>
      </c>
      <c r="G335" s="5">
        <f t="shared" si="44"/>
        <v>0.47277694775465884</v>
      </c>
      <c r="H335" s="5">
        <f t="shared" si="45"/>
        <v>0.47277694775465884</v>
      </c>
      <c r="I335" s="5">
        <v>0.11058828393463407</v>
      </c>
      <c r="J335" s="14">
        <f t="shared" si="46"/>
        <v>5.2283591336041872E-2</v>
      </c>
      <c r="K335" s="15">
        <f t="shared" si="47"/>
        <v>0.52722305224534116</v>
      </c>
    </row>
    <row r="336" spans="1:11" x14ac:dyDescent="0.25">
      <c r="A336" s="5">
        <v>31</v>
      </c>
      <c r="B336" s="5">
        <v>0</v>
      </c>
      <c r="C336" s="5">
        <f t="shared" si="40"/>
        <v>9.4E-2</v>
      </c>
      <c r="D336" s="5">
        <f t="shared" si="41"/>
        <v>1.0985597459171736</v>
      </c>
      <c r="E336" s="5">
        <f t="shared" si="42"/>
        <v>0.52348271144267522</v>
      </c>
      <c r="F336" s="5">
        <f t="shared" si="43"/>
        <v>1</v>
      </c>
      <c r="G336" s="5">
        <f t="shared" si="44"/>
        <v>0.47651728855732478</v>
      </c>
      <c r="H336" s="5">
        <f t="shared" si="45"/>
        <v>0.47651728855732478</v>
      </c>
      <c r="I336" s="5">
        <v>0.57956990564631861</v>
      </c>
      <c r="J336" s="14">
        <f t="shared" si="46"/>
        <v>0.27617507996800827</v>
      </c>
      <c r="K336" s="15">
        <f t="shared" si="47"/>
        <v>0.52348271144267522</v>
      </c>
    </row>
    <row r="337" spans="1:11" x14ac:dyDescent="0.25">
      <c r="A337" s="5">
        <v>33</v>
      </c>
      <c r="B337" s="5">
        <v>0</v>
      </c>
      <c r="C337" s="5">
        <f t="shared" si="40"/>
        <v>0.1</v>
      </c>
      <c r="D337" s="5">
        <f t="shared" si="41"/>
        <v>1.1051709180756477</v>
      </c>
      <c r="E337" s="5">
        <f t="shared" si="42"/>
        <v>0.52497918747894001</v>
      </c>
      <c r="F337" s="5">
        <f t="shared" si="43"/>
        <v>1</v>
      </c>
      <c r="G337" s="5">
        <f t="shared" si="44"/>
        <v>0.47502081252105999</v>
      </c>
      <c r="H337" s="5">
        <f t="shared" si="45"/>
        <v>0.47502081252105999</v>
      </c>
      <c r="I337" s="5">
        <v>0.23846506753048763</v>
      </c>
      <c r="J337" s="14">
        <f t="shared" si="46"/>
        <v>0.11327587013622167</v>
      </c>
      <c r="K337" s="15">
        <f t="shared" si="47"/>
        <v>0.52497918747894001</v>
      </c>
    </row>
    <row r="338" spans="1:11" x14ac:dyDescent="0.25">
      <c r="A338" s="5">
        <v>31</v>
      </c>
      <c r="B338" s="5">
        <v>0</v>
      </c>
      <c r="C338" s="5">
        <f t="shared" si="40"/>
        <v>9.4E-2</v>
      </c>
      <c r="D338" s="5">
        <f t="shared" si="41"/>
        <v>1.0985597459171736</v>
      </c>
      <c r="E338" s="5">
        <f t="shared" si="42"/>
        <v>0.52348271144267522</v>
      </c>
      <c r="F338" s="5">
        <f t="shared" si="43"/>
        <v>1</v>
      </c>
      <c r="G338" s="5">
        <f t="shared" si="44"/>
        <v>0.47651728855732478</v>
      </c>
      <c r="H338" s="5">
        <f t="shared" si="45"/>
        <v>0.47651728855732478</v>
      </c>
      <c r="I338" s="5">
        <v>0.63243751538962056</v>
      </c>
      <c r="J338" s="14">
        <f t="shared" si="46"/>
        <v>0.30136741001539336</v>
      </c>
      <c r="K338" s="15">
        <f t="shared" si="47"/>
        <v>0.52348271144267522</v>
      </c>
    </row>
    <row r="339" spans="1:11" x14ac:dyDescent="0.25">
      <c r="A339" s="5">
        <v>31</v>
      </c>
      <c r="B339" s="5">
        <v>0</v>
      </c>
      <c r="C339" s="5">
        <f t="shared" si="40"/>
        <v>9.4E-2</v>
      </c>
      <c r="D339" s="5">
        <f t="shared" si="41"/>
        <v>1.0985597459171736</v>
      </c>
      <c r="E339" s="5">
        <f t="shared" si="42"/>
        <v>0.52348271144267522</v>
      </c>
      <c r="F339" s="5">
        <f t="shared" si="43"/>
        <v>1</v>
      </c>
      <c r="G339" s="5">
        <f t="shared" si="44"/>
        <v>0.47651728855732478</v>
      </c>
      <c r="H339" s="5">
        <f t="shared" si="45"/>
        <v>0.47651728855732478</v>
      </c>
      <c r="I339" s="5">
        <v>0.63610365498613697</v>
      </c>
      <c r="J339" s="14">
        <f t="shared" si="46"/>
        <v>0.30311438891539799</v>
      </c>
      <c r="K339" s="15">
        <f t="shared" si="47"/>
        <v>0.52348271144267522</v>
      </c>
    </row>
    <row r="340" spans="1:11" x14ac:dyDescent="0.25">
      <c r="A340" s="5">
        <v>34</v>
      </c>
      <c r="B340" s="5">
        <v>0</v>
      </c>
      <c r="C340" s="5">
        <f t="shared" si="40"/>
        <v>0.10300000000000001</v>
      </c>
      <c r="D340" s="5">
        <f t="shared" si="41"/>
        <v>1.1084914090760072</v>
      </c>
      <c r="E340" s="5">
        <f t="shared" si="42"/>
        <v>0.52572725897981032</v>
      </c>
      <c r="F340" s="5">
        <f t="shared" si="43"/>
        <v>1</v>
      </c>
      <c r="G340" s="5">
        <f t="shared" si="44"/>
        <v>0.47427274102018968</v>
      </c>
      <c r="H340" s="5">
        <f t="shared" si="45"/>
        <v>0.47427274102018968</v>
      </c>
      <c r="I340" s="5">
        <v>0.14948579365848583</v>
      </c>
      <c r="J340" s="14">
        <f t="shared" si="46"/>
        <v>7.0897037101988566E-2</v>
      </c>
      <c r="K340" s="15">
        <f t="shared" si="47"/>
        <v>0.52572725897981032</v>
      </c>
    </row>
    <row r="341" spans="1:11" x14ac:dyDescent="0.25">
      <c r="A341" s="5">
        <v>36</v>
      </c>
      <c r="B341" s="5">
        <v>1</v>
      </c>
      <c r="C341" s="5">
        <f t="shared" si="40"/>
        <v>0.109</v>
      </c>
      <c r="D341" s="5">
        <f t="shared" si="41"/>
        <v>1.1151623503414478</v>
      </c>
      <c r="E341" s="5">
        <f t="shared" si="42"/>
        <v>0.52722305224534116</v>
      </c>
      <c r="F341" s="5">
        <f t="shared" si="43"/>
        <v>0.52722305224534116</v>
      </c>
      <c r="G341" s="5">
        <f t="shared" si="44"/>
        <v>1</v>
      </c>
      <c r="H341" s="5">
        <f t="shared" si="45"/>
        <v>0.52722305224534116</v>
      </c>
      <c r="I341" s="5">
        <v>0.39673550544782504</v>
      </c>
      <c r="J341" s="14">
        <f t="shared" si="46"/>
        <v>0.20916810411630049</v>
      </c>
      <c r="K341" s="15">
        <f t="shared" si="47"/>
        <v>0.52722305224534116</v>
      </c>
    </row>
    <row r="342" spans="1:11" x14ac:dyDescent="0.25">
      <c r="A342" s="5">
        <v>36</v>
      </c>
      <c r="B342" s="5">
        <v>1</v>
      </c>
      <c r="C342" s="5">
        <f t="shared" si="40"/>
        <v>0.109</v>
      </c>
      <c r="D342" s="5">
        <f t="shared" si="41"/>
        <v>1.1151623503414478</v>
      </c>
      <c r="E342" s="5">
        <f t="shared" si="42"/>
        <v>0.52722305224534116</v>
      </c>
      <c r="F342" s="5">
        <f t="shared" si="43"/>
        <v>0.52722305224534116</v>
      </c>
      <c r="G342" s="5">
        <f t="shared" si="44"/>
        <v>1</v>
      </c>
      <c r="H342" s="5">
        <f t="shared" si="45"/>
        <v>0.52722305224534116</v>
      </c>
      <c r="I342" s="5">
        <v>0.25441813011847925</v>
      </c>
      <c r="J342" s="14">
        <f t="shared" si="46"/>
        <v>0.13413510310761698</v>
      </c>
      <c r="K342" s="15">
        <f t="shared" si="47"/>
        <v>0.52722305224534116</v>
      </c>
    </row>
    <row r="343" spans="1:11" x14ac:dyDescent="0.25">
      <c r="A343" s="5">
        <v>42</v>
      </c>
      <c r="B343" s="5">
        <v>0</v>
      </c>
      <c r="C343" s="5">
        <f t="shared" si="40"/>
        <v>0.127</v>
      </c>
      <c r="D343" s="5">
        <f t="shared" si="41"/>
        <v>1.1354170177814864</v>
      </c>
      <c r="E343" s="5">
        <f t="shared" si="42"/>
        <v>0.53170739407194878</v>
      </c>
      <c r="F343" s="5">
        <f t="shared" si="43"/>
        <v>1</v>
      </c>
      <c r="G343" s="5">
        <f t="shared" si="44"/>
        <v>0.46829260592805122</v>
      </c>
      <c r="H343" s="5">
        <f t="shared" si="45"/>
        <v>0.46829260592805122</v>
      </c>
      <c r="I343" s="5">
        <v>0.32446200154740173</v>
      </c>
      <c r="J343" s="14">
        <f t="shared" si="46"/>
        <v>0.15194315622926416</v>
      </c>
      <c r="K343" s="15">
        <f t="shared" si="47"/>
        <v>0.53170739407194878</v>
      </c>
    </row>
    <row r="344" spans="1:11" x14ac:dyDescent="0.25">
      <c r="A344" s="5">
        <v>38</v>
      </c>
      <c r="B344" s="5">
        <v>1</v>
      </c>
      <c r="C344" s="5">
        <f t="shared" si="40"/>
        <v>0.115</v>
      </c>
      <c r="D344" s="5">
        <f t="shared" si="41"/>
        <v>1.1218734375719384</v>
      </c>
      <c r="E344" s="5">
        <f t="shared" si="42"/>
        <v>0.52871835695143954</v>
      </c>
      <c r="F344" s="5">
        <f t="shared" si="43"/>
        <v>0.52871835695143954</v>
      </c>
      <c r="G344" s="5">
        <f t="shared" si="44"/>
        <v>1</v>
      </c>
      <c r="H344" s="5">
        <f t="shared" si="45"/>
        <v>0.52871835695143954</v>
      </c>
      <c r="I344" s="5">
        <v>0.31848680817808417</v>
      </c>
      <c r="J344" s="14">
        <f t="shared" si="46"/>
        <v>0.16838982193062496</v>
      </c>
      <c r="K344" s="15">
        <f t="shared" si="47"/>
        <v>0.52871835695143954</v>
      </c>
    </row>
    <row r="345" spans="1:11" x14ac:dyDescent="0.25">
      <c r="A345" s="5">
        <v>31</v>
      </c>
      <c r="B345" s="5">
        <v>0</v>
      </c>
      <c r="C345" s="5">
        <f t="shared" si="40"/>
        <v>9.4E-2</v>
      </c>
      <c r="D345" s="5">
        <f t="shared" si="41"/>
        <v>1.0985597459171736</v>
      </c>
      <c r="E345" s="5">
        <f t="shared" si="42"/>
        <v>0.52348271144267522</v>
      </c>
      <c r="F345" s="5">
        <f t="shared" si="43"/>
        <v>1</v>
      </c>
      <c r="G345" s="5">
        <f t="shared" si="44"/>
        <v>0.47651728855732478</v>
      </c>
      <c r="H345" s="5">
        <f t="shared" si="45"/>
        <v>0.47651728855732478</v>
      </c>
      <c r="I345" s="5">
        <v>-0.12084333676853148</v>
      </c>
      <c r="J345" s="14">
        <f t="shared" si="46"/>
        <v>-5.7583939177160294E-2</v>
      </c>
      <c r="K345" s="15">
        <f t="shared" si="47"/>
        <v>0.52348271144267522</v>
      </c>
    </row>
    <row r="346" spans="1:11" x14ac:dyDescent="0.25">
      <c r="A346" s="5">
        <v>30</v>
      </c>
      <c r="B346" s="5">
        <v>0</v>
      </c>
      <c r="C346" s="5">
        <f t="shared" si="40"/>
        <v>9.0999999999999998E-2</v>
      </c>
      <c r="D346" s="5">
        <f t="shared" si="41"/>
        <v>1.0952690052584655</v>
      </c>
      <c r="E346" s="5">
        <f t="shared" si="42"/>
        <v>0.52273431359395139</v>
      </c>
      <c r="F346" s="5">
        <f t="shared" si="43"/>
        <v>1</v>
      </c>
      <c r="G346" s="5">
        <f t="shared" si="44"/>
        <v>0.47726568640604861</v>
      </c>
      <c r="H346" s="5">
        <f t="shared" si="45"/>
        <v>0.47726568640604861</v>
      </c>
      <c r="I346" s="5">
        <v>0.15105144509765761</v>
      </c>
      <c r="J346" s="14">
        <f t="shared" si="46"/>
        <v>7.2091671627159126E-2</v>
      </c>
      <c r="K346" s="15">
        <f t="shared" si="47"/>
        <v>0.52273431359395139</v>
      </c>
    </row>
    <row r="347" spans="1:11" x14ac:dyDescent="0.25">
      <c r="A347" s="5">
        <v>31</v>
      </c>
      <c r="B347" s="5">
        <v>1</v>
      </c>
      <c r="C347" s="5">
        <f t="shared" si="40"/>
        <v>9.4E-2</v>
      </c>
      <c r="D347" s="5">
        <f t="shared" si="41"/>
        <v>1.0985597459171736</v>
      </c>
      <c r="E347" s="5">
        <f t="shared" si="42"/>
        <v>0.52348271144267522</v>
      </c>
      <c r="F347" s="5">
        <f t="shared" si="43"/>
        <v>0.52348271144267522</v>
      </c>
      <c r="G347" s="5">
        <f t="shared" si="44"/>
        <v>1</v>
      </c>
      <c r="H347" s="5">
        <f t="shared" si="45"/>
        <v>0.52348271144267522</v>
      </c>
      <c r="I347" s="5">
        <v>0.44199615410062554</v>
      </c>
      <c r="J347" s="14">
        <f t="shared" si="46"/>
        <v>0.23137734519582998</v>
      </c>
      <c r="K347" s="15">
        <f t="shared" si="47"/>
        <v>0.52348271144267522</v>
      </c>
    </row>
    <row r="348" spans="1:11" x14ac:dyDescent="0.25">
      <c r="A348" s="5">
        <v>31</v>
      </c>
      <c r="B348" s="5">
        <v>0</v>
      </c>
      <c r="C348" s="5">
        <f t="shared" si="40"/>
        <v>9.4E-2</v>
      </c>
      <c r="D348" s="5">
        <f t="shared" si="41"/>
        <v>1.0985597459171736</v>
      </c>
      <c r="E348" s="5">
        <f t="shared" si="42"/>
        <v>0.52348271144267522</v>
      </c>
      <c r="F348" s="5">
        <f t="shared" si="43"/>
        <v>1</v>
      </c>
      <c r="G348" s="5">
        <f t="shared" si="44"/>
        <v>0.47651728855732478</v>
      </c>
      <c r="H348" s="5">
        <f t="shared" si="45"/>
        <v>0.47651728855732478</v>
      </c>
      <c r="I348" s="5">
        <v>0.39933398886647087</v>
      </c>
      <c r="J348" s="14">
        <f t="shared" si="46"/>
        <v>0.19028954960343161</v>
      </c>
      <c r="K348" s="15">
        <f t="shared" si="47"/>
        <v>0.52348271144267522</v>
      </c>
    </row>
    <row r="349" spans="1:11" x14ac:dyDescent="0.25">
      <c r="A349" s="5">
        <v>36</v>
      </c>
      <c r="B349" s="5">
        <v>0</v>
      </c>
      <c r="C349" s="5">
        <f t="shared" si="40"/>
        <v>0.109</v>
      </c>
      <c r="D349" s="5">
        <f t="shared" si="41"/>
        <v>1.1151623503414478</v>
      </c>
      <c r="E349" s="5">
        <f t="shared" si="42"/>
        <v>0.52722305224534116</v>
      </c>
      <c r="F349" s="5">
        <f t="shared" si="43"/>
        <v>1</v>
      </c>
      <c r="G349" s="5">
        <f t="shared" si="44"/>
        <v>0.47277694775465884</v>
      </c>
      <c r="H349" s="5">
        <f t="shared" si="45"/>
        <v>0.47277694775465884</v>
      </c>
      <c r="I349" s="5">
        <v>0.40512239410453199</v>
      </c>
      <c r="J349" s="14">
        <f t="shared" si="46"/>
        <v>0.19153252895180062</v>
      </c>
      <c r="K349" s="15">
        <f t="shared" si="47"/>
        <v>0.52722305224534116</v>
      </c>
    </row>
    <row r="350" spans="1:11" x14ac:dyDescent="0.25">
      <c r="A350" s="5">
        <v>36</v>
      </c>
      <c r="B350" s="5">
        <v>0</v>
      </c>
      <c r="C350" s="5">
        <f t="shared" si="40"/>
        <v>0.109</v>
      </c>
      <c r="D350" s="5">
        <f t="shared" si="41"/>
        <v>1.1151623503414478</v>
      </c>
      <c r="E350" s="5">
        <f t="shared" si="42"/>
        <v>0.52722305224534116</v>
      </c>
      <c r="F350" s="5">
        <f t="shared" si="43"/>
        <v>1</v>
      </c>
      <c r="G350" s="5">
        <f t="shared" si="44"/>
        <v>0.47277694775465884</v>
      </c>
      <c r="H350" s="5">
        <f t="shared" si="45"/>
        <v>0.47277694775465884</v>
      </c>
      <c r="I350" s="5">
        <v>-0.10829373110738072</v>
      </c>
      <c r="J350" s="14">
        <f t="shared" si="46"/>
        <v>-5.119877965391121E-2</v>
      </c>
      <c r="K350" s="15">
        <f t="shared" si="47"/>
        <v>0.52722305224534116</v>
      </c>
    </row>
    <row r="351" spans="1:11" x14ac:dyDescent="0.25">
      <c r="A351" s="5">
        <v>33</v>
      </c>
      <c r="B351" s="5">
        <v>0</v>
      </c>
      <c r="C351" s="5">
        <f t="shared" si="40"/>
        <v>0.1</v>
      </c>
      <c r="D351" s="5">
        <f t="shared" si="41"/>
        <v>1.1051709180756477</v>
      </c>
      <c r="E351" s="5">
        <f t="shared" si="42"/>
        <v>0.52497918747894001</v>
      </c>
      <c r="F351" s="5">
        <f t="shared" si="43"/>
        <v>1</v>
      </c>
      <c r="G351" s="5">
        <f t="shared" si="44"/>
        <v>0.47502081252105999</v>
      </c>
      <c r="H351" s="5">
        <f t="shared" si="45"/>
        <v>0.47502081252105999</v>
      </c>
      <c r="I351" s="5">
        <v>0.36859903643729869</v>
      </c>
      <c r="J351" s="14">
        <f t="shared" si="46"/>
        <v>0.17509221378292542</v>
      </c>
      <c r="K351" s="15">
        <f t="shared" si="47"/>
        <v>0.52497918747894001</v>
      </c>
    </row>
    <row r="352" spans="1:11" x14ac:dyDescent="0.25">
      <c r="A352" s="5">
        <v>42</v>
      </c>
      <c r="B352" s="5">
        <v>0</v>
      </c>
      <c r="C352" s="5">
        <f t="shared" si="40"/>
        <v>0.127</v>
      </c>
      <c r="D352" s="5">
        <f t="shared" si="41"/>
        <v>1.1354170177814864</v>
      </c>
      <c r="E352" s="5">
        <f t="shared" si="42"/>
        <v>0.53170739407194878</v>
      </c>
      <c r="F352" s="5">
        <f t="shared" si="43"/>
        <v>1</v>
      </c>
      <c r="G352" s="5">
        <f t="shared" si="44"/>
        <v>0.46829260592805122</v>
      </c>
      <c r="H352" s="5">
        <f t="shared" si="45"/>
        <v>0.46829260592805122</v>
      </c>
      <c r="I352" s="5">
        <v>0.60544132838982789</v>
      </c>
      <c r="J352" s="14">
        <f t="shared" si="46"/>
        <v>0.28352369740821354</v>
      </c>
      <c r="K352" s="15">
        <f t="shared" si="47"/>
        <v>0.53170739407194878</v>
      </c>
    </row>
    <row r="353" spans="1:11" x14ac:dyDescent="0.25">
      <c r="A353" s="5">
        <v>31</v>
      </c>
      <c r="B353" s="5">
        <v>0</v>
      </c>
      <c r="C353" s="5">
        <f t="shared" si="40"/>
        <v>9.4E-2</v>
      </c>
      <c r="D353" s="5">
        <f t="shared" si="41"/>
        <v>1.0985597459171736</v>
      </c>
      <c r="E353" s="5">
        <f t="shared" si="42"/>
        <v>0.52348271144267522</v>
      </c>
      <c r="F353" s="5">
        <f t="shared" si="43"/>
        <v>1</v>
      </c>
      <c r="G353" s="5">
        <f t="shared" si="44"/>
        <v>0.47651728855732478</v>
      </c>
      <c r="H353" s="5">
        <f t="shared" si="45"/>
        <v>0.47651728855732478</v>
      </c>
      <c r="I353" s="5">
        <v>0.52509083096134079</v>
      </c>
      <c r="J353" s="14">
        <f t="shared" si="46"/>
        <v>0.2502148590160107</v>
      </c>
      <c r="K353" s="15">
        <f t="shared" si="47"/>
        <v>0.52348271144267522</v>
      </c>
    </row>
    <row r="354" spans="1:11" x14ac:dyDescent="0.25">
      <c r="A354" s="5">
        <v>34</v>
      </c>
      <c r="B354" s="5">
        <v>0</v>
      </c>
      <c r="C354" s="5">
        <f t="shared" si="40"/>
        <v>0.10300000000000001</v>
      </c>
      <c r="D354" s="5">
        <f t="shared" si="41"/>
        <v>1.1084914090760072</v>
      </c>
      <c r="E354" s="5">
        <f t="shared" si="42"/>
        <v>0.52572725897981032</v>
      </c>
      <c r="F354" s="5">
        <f t="shared" si="43"/>
        <v>1</v>
      </c>
      <c r="G354" s="5">
        <f t="shared" si="44"/>
        <v>0.47427274102018968</v>
      </c>
      <c r="H354" s="5">
        <f t="shared" si="45"/>
        <v>0.47427274102018968</v>
      </c>
      <c r="I354" s="5">
        <v>0.43915121899395398</v>
      </c>
      <c r="J354" s="14">
        <f t="shared" si="46"/>
        <v>0.20827745235462014</v>
      </c>
      <c r="K354" s="15">
        <f t="shared" si="47"/>
        <v>0.52572725897981032</v>
      </c>
    </row>
    <row r="355" spans="1:11" x14ac:dyDescent="0.25">
      <c r="A355" s="5">
        <v>34</v>
      </c>
      <c r="B355" s="5">
        <v>1</v>
      </c>
      <c r="C355" s="5">
        <f t="shared" si="40"/>
        <v>0.10300000000000001</v>
      </c>
      <c r="D355" s="5">
        <f t="shared" si="41"/>
        <v>1.1084914090760072</v>
      </c>
      <c r="E355" s="5">
        <f t="shared" si="42"/>
        <v>0.52572725897981032</v>
      </c>
      <c r="F355" s="5">
        <f t="shared" si="43"/>
        <v>0.52572725897981032</v>
      </c>
      <c r="G355" s="5">
        <f t="shared" si="44"/>
        <v>1</v>
      </c>
      <c r="H355" s="5">
        <f t="shared" si="45"/>
        <v>0.52572725897981032</v>
      </c>
      <c r="I355" s="5">
        <v>0.20985223518407303</v>
      </c>
      <c r="J355" s="14">
        <f t="shared" si="46"/>
        <v>0.11032504039410923</v>
      </c>
      <c r="K355" s="15">
        <f t="shared" si="47"/>
        <v>0.52572725897981032</v>
      </c>
    </row>
    <row r="356" spans="1:11" x14ac:dyDescent="0.25">
      <c r="A356" s="5">
        <v>36</v>
      </c>
      <c r="B356" s="5">
        <v>0</v>
      </c>
      <c r="C356" s="5">
        <f t="shared" si="40"/>
        <v>0.109</v>
      </c>
      <c r="D356" s="5">
        <f t="shared" si="41"/>
        <v>1.1151623503414478</v>
      </c>
      <c r="E356" s="5">
        <f t="shared" si="42"/>
        <v>0.52722305224534116</v>
      </c>
      <c r="F356" s="5">
        <f t="shared" si="43"/>
        <v>1</v>
      </c>
      <c r="G356" s="5">
        <f t="shared" si="44"/>
        <v>0.47277694775465884</v>
      </c>
      <c r="H356" s="5">
        <f t="shared" si="45"/>
        <v>0.47277694775465884</v>
      </c>
      <c r="I356" s="5">
        <v>0.20736804597070926</v>
      </c>
      <c r="J356" s="14">
        <f t="shared" si="46"/>
        <v>9.8038831835879706E-2</v>
      </c>
      <c r="K356" s="15">
        <f t="shared" si="47"/>
        <v>0.52722305224534116</v>
      </c>
    </row>
    <row r="357" spans="1:11" x14ac:dyDescent="0.25">
      <c r="A357" s="5">
        <v>38</v>
      </c>
      <c r="B357" s="5">
        <v>0</v>
      </c>
      <c r="C357" s="5">
        <f t="shared" si="40"/>
        <v>0.115</v>
      </c>
      <c r="D357" s="5">
        <f t="shared" si="41"/>
        <v>1.1218734375719384</v>
      </c>
      <c r="E357" s="5">
        <f t="shared" si="42"/>
        <v>0.52871835695143954</v>
      </c>
      <c r="F357" s="5">
        <f t="shared" si="43"/>
        <v>1</v>
      </c>
      <c r="G357" s="5">
        <f t="shared" si="44"/>
        <v>0.47128164304856046</v>
      </c>
      <c r="H357" s="5">
        <f t="shared" si="45"/>
        <v>0.47128164304856046</v>
      </c>
      <c r="I357" s="5">
        <v>0.34631777965053806</v>
      </c>
      <c r="J357" s="14">
        <f t="shared" si="46"/>
        <v>0.16321321221063489</v>
      </c>
      <c r="K357" s="15">
        <f t="shared" si="47"/>
        <v>0.52871835695143954</v>
      </c>
    </row>
    <row r="358" spans="1:11" x14ac:dyDescent="0.25">
      <c r="A358" s="5">
        <v>38</v>
      </c>
      <c r="B358" s="5">
        <v>0</v>
      </c>
      <c r="C358" s="5">
        <f t="shared" si="40"/>
        <v>0.115</v>
      </c>
      <c r="D358" s="5">
        <f t="shared" si="41"/>
        <v>1.1218734375719384</v>
      </c>
      <c r="E358" s="5">
        <f t="shared" si="42"/>
        <v>0.52871835695143954</v>
      </c>
      <c r="F358" s="5">
        <f t="shared" si="43"/>
        <v>1</v>
      </c>
      <c r="G358" s="5">
        <f t="shared" si="44"/>
        <v>0.47128164304856046</v>
      </c>
      <c r="H358" s="5">
        <f t="shared" si="45"/>
        <v>0.47128164304856046</v>
      </c>
      <c r="I358" s="5">
        <v>0.17705176910837608</v>
      </c>
      <c r="J358" s="14">
        <f t="shared" si="46"/>
        <v>8.3441248650049843E-2</v>
      </c>
      <c r="K358" s="15">
        <f t="shared" si="47"/>
        <v>0.52871835695143954</v>
      </c>
    </row>
    <row r="359" spans="1:11" x14ac:dyDescent="0.25">
      <c r="A359" s="5">
        <v>36</v>
      </c>
      <c r="B359" s="5">
        <v>0</v>
      </c>
      <c r="C359" s="5">
        <f t="shared" si="40"/>
        <v>0.109</v>
      </c>
      <c r="D359" s="5">
        <f t="shared" si="41"/>
        <v>1.1151623503414478</v>
      </c>
      <c r="E359" s="5">
        <f t="shared" si="42"/>
        <v>0.52722305224534116</v>
      </c>
      <c r="F359" s="5">
        <f t="shared" si="43"/>
        <v>1</v>
      </c>
      <c r="G359" s="5">
        <f t="shared" si="44"/>
        <v>0.47277694775465884</v>
      </c>
      <c r="H359" s="5">
        <f t="shared" si="45"/>
        <v>0.47277694775465884</v>
      </c>
      <c r="I359" s="5">
        <v>0.12271545439828496</v>
      </c>
      <c r="J359" s="14">
        <f t="shared" si="46"/>
        <v>5.8017037972747189E-2</v>
      </c>
      <c r="K359" s="15">
        <f t="shared" si="47"/>
        <v>0.52722305224534116</v>
      </c>
    </row>
    <row r="360" spans="1:11" x14ac:dyDescent="0.25">
      <c r="A360" s="5">
        <v>37</v>
      </c>
      <c r="B360" s="5">
        <v>0</v>
      </c>
      <c r="C360" s="5">
        <f t="shared" si="40"/>
        <v>0.112</v>
      </c>
      <c r="D360" s="5">
        <f t="shared" si="41"/>
        <v>1.1185128606450452</v>
      </c>
      <c r="E360" s="5">
        <f t="shared" si="42"/>
        <v>0.52797076733557347</v>
      </c>
      <c r="F360" s="5">
        <f t="shared" si="43"/>
        <v>1</v>
      </c>
      <c r="G360" s="5">
        <f t="shared" si="44"/>
        <v>0.47202923266442653</v>
      </c>
      <c r="H360" s="5">
        <f t="shared" si="45"/>
        <v>0.47202923266442653</v>
      </c>
      <c r="I360" s="5">
        <v>0.71794789685480187</v>
      </c>
      <c r="J360" s="14">
        <f t="shared" si="46"/>
        <v>0.33889239484541095</v>
      </c>
      <c r="K360" s="15">
        <f t="shared" si="47"/>
        <v>0.52797076733557347</v>
      </c>
    </row>
    <row r="361" spans="1:11" x14ac:dyDescent="0.25">
      <c r="A361" s="5">
        <v>51</v>
      </c>
      <c r="B361" s="5">
        <v>0</v>
      </c>
      <c r="C361" s="5">
        <f t="shared" si="40"/>
        <v>0.154</v>
      </c>
      <c r="D361" s="5">
        <f t="shared" si="41"/>
        <v>1.1664908867784396</v>
      </c>
      <c r="E361" s="5">
        <f t="shared" si="42"/>
        <v>0.53842409118692636</v>
      </c>
      <c r="F361" s="5">
        <f t="shared" si="43"/>
        <v>1</v>
      </c>
      <c r="G361" s="5">
        <f t="shared" si="44"/>
        <v>0.46157590881307364</v>
      </c>
      <c r="H361" s="5">
        <f t="shared" si="45"/>
        <v>0.46157590881307364</v>
      </c>
      <c r="I361" s="5">
        <v>0.41440662337152467</v>
      </c>
      <c r="J361" s="14">
        <f t="shared" si="46"/>
        <v>0.19128011380086862</v>
      </c>
      <c r="K361" s="15">
        <f t="shared" si="47"/>
        <v>0.53842409118692636</v>
      </c>
    </row>
    <row r="362" spans="1:11" x14ac:dyDescent="0.25">
      <c r="A362" s="5">
        <v>31</v>
      </c>
      <c r="B362" s="5">
        <v>1</v>
      </c>
      <c r="C362" s="5">
        <f t="shared" si="40"/>
        <v>9.4E-2</v>
      </c>
      <c r="D362" s="5">
        <f t="shared" si="41"/>
        <v>1.0985597459171736</v>
      </c>
      <c r="E362" s="5">
        <f t="shared" si="42"/>
        <v>0.52348271144267522</v>
      </c>
      <c r="F362" s="5">
        <f t="shared" si="43"/>
        <v>0.52348271144267522</v>
      </c>
      <c r="G362" s="5">
        <f t="shared" si="44"/>
        <v>1</v>
      </c>
      <c r="H362" s="5">
        <f t="shared" si="45"/>
        <v>0.52348271144267522</v>
      </c>
      <c r="I362" s="5">
        <v>0.36685641360536642</v>
      </c>
      <c r="J362" s="14">
        <f t="shared" si="46"/>
        <v>0.19204299010427273</v>
      </c>
      <c r="K362" s="15">
        <f t="shared" si="47"/>
        <v>0.52348271144267522</v>
      </c>
    </row>
    <row r="363" spans="1:11" x14ac:dyDescent="0.25">
      <c r="A363" s="5">
        <v>33</v>
      </c>
      <c r="B363" s="5">
        <v>1</v>
      </c>
      <c r="C363" s="5">
        <f t="shared" si="40"/>
        <v>0.1</v>
      </c>
      <c r="D363" s="5">
        <f t="shared" si="41"/>
        <v>1.1051709180756477</v>
      </c>
      <c r="E363" s="5">
        <f t="shared" si="42"/>
        <v>0.52497918747894001</v>
      </c>
      <c r="F363" s="5">
        <f t="shared" si="43"/>
        <v>0.52497918747894001</v>
      </c>
      <c r="G363" s="5">
        <f t="shared" si="44"/>
        <v>1</v>
      </c>
      <c r="H363" s="5">
        <f t="shared" si="45"/>
        <v>0.52497918747894001</v>
      </c>
      <c r="I363" s="5">
        <v>0.38896692421299939</v>
      </c>
      <c r="J363" s="14">
        <f t="shared" si="46"/>
        <v>0.20419953982952285</v>
      </c>
      <c r="K363" s="15">
        <f t="shared" si="47"/>
        <v>0.52497918747894001</v>
      </c>
    </row>
    <row r="364" spans="1:11" x14ac:dyDescent="0.25">
      <c r="A364" s="5">
        <v>42</v>
      </c>
      <c r="B364" s="5">
        <v>0</v>
      </c>
      <c r="C364" s="5">
        <f t="shared" si="40"/>
        <v>0.127</v>
      </c>
      <c r="D364" s="5">
        <f t="shared" si="41"/>
        <v>1.1354170177814864</v>
      </c>
      <c r="E364" s="5">
        <f t="shared" si="42"/>
        <v>0.53170739407194878</v>
      </c>
      <c r="F364" s="5">
        <f t="shared" si="43"/>
        <v>1</v>
      </c>
      <c r="G364" s="5">
        <f t="shared" si="44"/>
        <v>0.46829260592805122</v>
      </c>
      <c r="H364" s="5">
        <f t="shared" si="45"/>
        <v>0.46829260592805122</v>
      </c>
      <c r="I364" s="5">
        <v>0.2826369614571323</v>
      </c>
      <c r="J364" s="14">
        <f t="shared" si="46"/>
        <v>0.13235679921234667</v>
      </c>
      <c r="K364" s="15">
        <f t="shared" si="47"/>
        <v>0.53170739407194878</v>
      </c>
    </row>
    <row r="365" spans="1:11" x14ac:dyDescent="0.25">
      <c r="A365" s="5">
        <v>30</v>
      </c>
      <c r="B365" s="5">
        <v>0</v>
      </c>
      <c r="C365" s="5">
        <f t="shared" si="40"/>
        <v>9.0999999999999998E-2</v>
      </c>
      <c r="D365" s="5">
        <f t="shared" si="41"/>
        <v>1.0952690052584655</v>
      </c>
      <c r="E365" s="5">
        <f t="shared" si="42"/>
        <v>0.52273431359395139</v>
      </c>
      <c r="F365" s="5">
        <f t="shared" si="43"/>
        <v>1</v>
      </c>
      <c r="G365" s="5">
        <f t="shared" si="44"/>
        <v>0.47726568640604861</v>
      </c>
      <c r="H365" s="5">
        <f t="shared" si="45"/>
        <v>0.47726568640604861</v>
      </c>
      <c r="I365" s="5">
        <v>0.18349720544763021</v>
      </c>
      <c r="J365" s="14">
        <f t="shared" si="46"/>
        <v>8.7576919711554957E-2</v>
      </c>
      <c r="K365" s="15">
        <f t="shared" si="47"/>
        <v>0.52273431359395139</v>
      </c>
    </row>
    <row r="366" spans="1:11" x14ac:dyDescent="0.25">
      <c r="A366" s="5">
        <v>30</v>
      </c>
      <c r="B366" s="5">
        <v>1</v>
      </c>
      <c r="C366" s="5">
        <f t="shared" si="40"/>
        <v>9.0999999999999998E-2</v>
      </c>
      <c r="D366" s="5">
        <f t="shared" si="41"/>
        <v>1.0952690052584655</v>
      </c>
      <c r="E366" s="5">
        <f t="shared" si="42"/>
        <v>0.52273431359395139</v>
      </c>
      <c r="F366" s="5">
        <f t="shared" si="43"/>
        <v>0.52273431359395139</v>
      </c>
      <c r="G366" s="5">
        <f t="shared" si="44"/>
        <v>1</v>
      </c>
      <c r="H366" s="5">
        <f t="shared" si="45"/>
        <v>0.52273431359395139</v>
      </c>
      <c r="I366" s="5">
        <v>0.2150299771378929</v>
      </c>
      <c r="J366" s="14">
        <f t="shared" si="46"/>
        <v>0.11240354750129951</v>
      </c>
      <c r="K366" s="15">
        <f t="shared" si="47"/>
        <v>0.52273431359395139</v>
      </c>
    </row>
    <row r="367" spans="1:11" x14ac:dyDescent="0.25">
      <c r="A367" s="5">
        <v>36</v>
      </c>
      <c r="B367" s="5">
        <v>0</v>
      </c>
      <c r="C367" s="5">
        <f t="shared" si="40"/>
        <v>0.109</v>
      </c>
      <c r="D367" s="5">
        <f t="shared" si="41"/>
        <v>1.1151623503414478</v>
      </c>
      <c r="E367" s="5">
        <f t="shared" si="42"/>
        <v>0.52722305224534116</v>
      </c>
      <c r="F367" s="5">
        <f t="shared" si="43"/>
        <v>1</v>
      </c>
      <c r="G367" s="5">
        <f t="shared" si="44"/>
        <v>0.47277694775465884</v>
      </c>
      <c r="H367" s="5">
        <f t="shared" si="45"/>
        <v>0.47277694775465884</v>
      </c>
      <c r="I367" s="5">
        <v>-0.28521914572601792</v>
      </c>
      <c r="J367" s="14">
        <f t="shared" si="46"/>
        <v>-0.13484503715753801</v>
      </c>
      <c r="K367" s="15">
        <f t="shared" si="47"/>
        <v>0.52722305224534116</v>
      </c>
    </row>
    <row r="368" spans="1:11" x14ac:dyDescent="0.25">
      <c r="A368" s="5">
        <v>30</v>
      </c>
      <c r="B368" s="5">
        <v>0</v>
      </c>
      <c r="C368" s="5">
        <f t="shared" si="40"/>
        <v>9.0999999999999998E-2</v>
      </c>
      <c r="D368" s="5">
        <f t="shared" si="41"/>
        <v>1.0952690052584655</v>
      </c>
      <c r="E368" s="5">
        <f t="shared" si="42"/>
        <v>0.52273431359395139</v>
      </c>
      <c r="F368" s="5">
        <f t="shared" si="43"/>
        <v>1</v>
      </c>
      <c r="G368" s="5">
        <f t="shared" si="44"/>
        <v>0.47726568640604861</v>
      </c>
      <c r="H368" s="5">
        <f t="shared" si="45"/>
        <v>0.47726568640604861</v>
      </c>
      <c r="I368" s="5">
        <v>0.37632257909572642</v>
      </c>
      <c r="J368" s="14">
        <f t="shared" si="46"/>
        <v>0.17960585402221638</v>
      </c>
      <c r="K368" s="15">
        <f t="shared" si="47"/>
        <v>0.52273431359395139</v>
      </c>
    </row>
    <row r="369" spans="1:11" x14ac:dyDescent="0.25">
      <c r="A369" s="5">
        <v>33</v>
      </c>
      <c r="B369" s="5">
        <v>1</v>
      </c>
      <c r="C369" s="5">
        <f t="shared" si="40"/>
        <v>0.1</v>
      </c>
      <c r="D369" s="5">
        <f t="shared" si="41"/>
        <v>1.1051709180756477</v>
      </c>
      <c r="E369" s="5">
        <f t="shared" si="42"/>
        <v>0.52497918747894001</v>
      </c>
      <c r="F369" s="5">
        <f t="shared" si="43"/>
        <v>0.52497918747894001</v>
      </c>
      <c r="G369" s="5">
        <f t="shared" si="44"/>
        <v>1</v>
      </c>
      <c r="H369" s="5">
        <f t="shared" si="45"/>
        <v>0.52497918747894001</v>
      </c>
      <c r="I369" s="5">
        <v>0.34447402134898047</v>
      </c>
      <c r="J369" s="14">
        <f t="shared" si="46"/>
        <v>0.18084169183539081</v>
      </c>
      <c r="K369" s="15">
        <f t="shared" si="47"/>
        <v>0.52497918747894001</v>
      </c>
    </row>
    <row r="370" spans="1:11" x14ac:dyDescent="0.25">
      <c r="A370" s="5">
        <v>31</v>
      </c>
      <c r="B370" s="5">
        <v>0</v>
      </c>
      <c r="C370" s="5">
        <f t="shared" si="40"/>
        <v>9.4E-2</v>
      </c>
      <c r="D370" s="5">
        <f t="shared" si="41"/>
        <v>1.0985597459171736</v>
      </c>
      <c r="E370" s="5">
        <f t="shared" si="42"/>
        <v>0.52348271144267522</v>
      </c>
      <c r="F370" s="5">
        <f t="shared" si="43"/>
        <v>1</v>
      </c>
      <c r="G370" s="5">
        <f t="shared" si="44"/>
        <v>0.47651728855732478</v>
      </c>
      <c r="H370" s="5">
        <f t="shared" si="45"/>
        <v>0.47651728855732478</v>
      </c>
      <c r="I370" s="5">
        <v>0.63089433382611526</v>
      </c>
      <c r="J370" s="14">
        <f t="shared" si="46"/>
        <v>0.30063205732100018</v>
      </c>
      <c r="K370" s="15">
        <f t="shared" si="47"/>
        <v>0.52348271144267522</v>
      </c>
    </row>
    <row r="371" spans="1:11" x14ac:dyDescent="0.25">
      <c r="A371" s="5">
        <v>38</v>
      </c>
      <c r="B371" s="5">
        <v>0</v>
      </c>
      <c r="C371" s="5">
        <f t="shared" si="40"/>
        <v>0.115</v>
      </c>
      <c r="D371" s="5">
        <f t="shared" si="41"/>
        <v>1.1218734375719384</v>
      </c>
      <c r="E371" s="5">
        <f t="shared" si="42"/>
        <v>0.52871835695143954</v>
      </c>
      <c r="F371" s="5">
        <f t="shared" si="43"/>
        <v>1</v>
      </c>
      <c r="G371" s="5">
        <f t="shared" si="44"/>
        <v>0.47128164304856046</v>
      </c>
      <c r="H371" s="5">
        <f t="shared" si="45"/>
        <v>0.47128164304856046</v>
      </c>
      <c r="I371" s="5">
        <v>0.12755125472224463</v>
      </c>
      <c r="J371" s="14">
        <f t="shared" si="46"/>
        <v>6.0112564898404906E-2</v>
      </c>
      <c r="K371" s="15">
        <f t="shared" si="47"/>
        <v>0.52871835695143954</v>
      </c>
    </row>
    <row r="372" spans="1:11" x14ac:dyDescent="0.25">
      <c r="A372" s="5">
        <v>38</v>
      </c>
      <c r="B372" s="5">
        <v>0</v>
      </c>
      <c r="C372" s="5">
        <f t="shared" si="40"/>
        <v>0.115</v>
      </c>
      <c r="D372" s="5">
        <f t="shared" si="41"/>
        <v>1.1218734375719384</v>
      </c>
      <c r="E372" s="5">
        <f t="shared" si="42"/>
        <v>0.52871835695143954</v>
      </c>
      <c r="F372" s="5">
        <f t="shared" si="43"/>
        <v>1</v>
      </c>
      <c r="G372" s="5">
        <f t="shared" si="44"/>
        <v>0.47128164304856046</v>
      </c>
      <c r="H372" s="5">
        <f t="shared" si="45"/>
        <v>0.47128164304856046</v>
      </c>
      <c r="I372" s="5">
        <v>0.66233101111084225</v>
      </c>
      <c r="J372" s="14">
        <f t="shared" si="46"/>
        <v>0.31214444715833212</v>
      </c>
      <c r="K372" s="15">
        <f t="shared" si="47"/>
        <v>0.52871835695143954</v>
      </c>
    </row>
    <row r="373" spans="1:11" x14ac:dyDescent="0.25">
      <c r="A373" s="5">
        <v>38</v>
      </c>
      <c r="B373" s="5">
        <v>1</v>
      </c>
      <c r="C373" s="5">
        <f t="shared" si="40"/>
        <v>0.115</v>
      </c>
      <c r="D373" s="5">
        <f t="shared" si="41"/>
        <v>1.1218734375719384</v>
      </c>
      <c r="E373" s="5">
        <f t="shared" si="42"/>
        <v>0.52871835695143954</v>
      </c>
      <c r="F373" s="5">
        <f t="shared" si="43"/>
        <v>0.52871835695143954</v>
      </c>
      <c r="G373" s="5">
        <f t="shared" si="44"/>
        <v>1</v>
      </c>
      <c r="H373" s="5">
        <f t="shared" si="45"/>
        <v>0.52871835695143954</v>
      </c>
      <c r="I373" s="5">
        <v>0.10596432396664426</v>
      </c>
      <c r="J373" s="14">
        <f t="shared" si="46"/>
        <v>5.6025283263114199E-2</v>
      </c>
      <c r="K373" s="15">
        <f t="shared" si="47"/>
        <v>0.52871835695143954</v>
      </c>
    </row>
    <row r="374" spans="1:11" x14ac:dyDescent="0.25">
      <c r="A374" s="5">
        <v>36</v>
      </c>
      <c r="B374" s="5">
        <v>0</v>
      </c>
      <c r="C374" s="5">
        <f t="shared" si="40"/>
        <v>0.109</v>
      </c>
      <c r="D374" s="5">
        <f t="shared" si="41"/>
        <v>1.1151623503414478</v>
      </c>
      <c r="E374" s="5">
        <f t="shared" si="42"/>
        <v>0.52722305224534116</v>
      </c>
      <c r="F374" s="5">
        <f t="shared" si="43"/>
        <v>1</v>
      </c>
      <c r="G374" s="5">
        <f t="shared" si="44"/>
        <v>0.47277694775465884</v>
      </c>
      <c r="H374" s="5">
        <f t="shared" si="45"/>
        <v>0.47277694775465884</v>
      </c>
      <c r="I374" s="5">
        <v>5.234905542815399E-2</v>
      </c>
      <c r="J374" s="14">
        <f t="shared" si="46"/>
        <v>2.4749426643162098E-2</v>
      </c>
      <c r="K374" s="15">
        <f t="shared" si="47"/>
        <v>0.52722305224534116</v>
      </c>
    </row>
    <row r="375" spans="1:11" x14ac:dyDescent="0.25">
      <c r="A375" s="5">
        <v>36</v>
      </c>
      <c r="B375" s="5">
        <v>0</v>
      </c>
      <c r="C375" s="5">
        <f t="shared" si="40"/>
        <v>0.109</v>
      </c>
      <c r="D375" s="5">
        <f t="shared" si="41"/>
        <v>1.1151623503414478</v>
      </c>
      <c r="E375" s="5">
        <f t="shared" si="42"/>
        <v>0.52722305224534116</v>
      </c>
      <c r="F375" s="5">
        <f t="shared" si="43"/>
        <v>1</v>
      </c>
      <c r="G375" s="5">
        <f t="shared" si="44"/>
        <v>0.47277694775465884</v>
      </c>
      <c r="H375" s="5">
        <f t="shared" si="45"/>
        <v>0.47277694775465884</v>
      </c>
      <c r="I375" s="5">
        <v>0.41860599124482706</v>
      </c>
      <c r="J375" s="14">
        <f t="shared" si="46"/>
        <v>0.19790726285254279</v>
      </c>
      <c r="K375" s="15">
        <f t="shared" si="47"/>
        <v>0.52722305224534116</v>
      </c>
    </row>
    <row r="376" spans="1:11" x14ac:dyDescent="0.25">
      <c r="A376" s="5">
        <v>42</v>
      </c>
      <c r="B376" s="5">
        <v>0</v>
      </c>
      <c r="C376" s="5">
        <f t="shared" si="40"/>
        <v>0.127</v>
      </c>
      <c r="D376" s="5">
        <f t="shared" si="41"/>
        <v>1.1354170177814864</v>
      </c>
      <c r="E376" s="5">
        <f t="shared" si="42"/>
        <v>0.53170739407194878</v>
      </c>
      <c r="F376" s="5">
        <f t="shared" si="43"/>
        <v>1</v>
      </c>
      <c r="G376" s="5">
        <f t="shared" si="44"/>
        <v>0.46829260592805122</v>
      </c>
      <c r="H376" s="5">
        <f t="shared" si="45"/>
        <v>0.46829260592805122</v>
      </c>
      <c r="I376" s="5">
        <v>9.4409104435007829E-2</v>
      </c>
      <c r="J376" s="14">
        <f t="shared" si="46"/>
        <v>4.4211085539203353E-2</v>
      </c>
      <c r="K376" s="15">
        <f t="shared" si="47"/>
        <v>0.53170739407194878</v>
      </c>
    </row>
    <row r="377" spans="1:11" x14ac:dyDescent="0.25">
      <c r="A377" s="5">
        <v>36</v>
      </c>
      <c r="B377" s="5">
        <v>0</v>
      </c>
      <c r="C377" s="5">
        <f t="shared" si="40"/>
        <v>0.109</v>
      </c>
      <c r="D377" s="5">
        <f t="shared" si="41"/>
        <v>1.1151623503414478</v>
      </c>
      <c r="E377" s="5">
        <f t="shared" si="42"/>
        <v>0.52722305224534116</v>
      </c>
      <c r="F377" s="5">
        <f t="shared" si="43"/>
        <v>1</v>
      </c>
      <c r="G377" s="5">
        <f t="shared" si="44"/>
        <v>0.47277694775465884</v>
      </c>
      <c r="H377" s="5">
        <f t="shared" si="45"/>
        <v>0.47277694775465884</v>
      </c>
      <c r="I377" s="5">
        <v>0.52520336071825302</v>
      </c>
      <c r="J377" s="14">
        <f t="shared" si="46"/>
        <v>0.24830404183086474</v>
      </c>
      <c r="K377" s="15">
        <f t="shared" si="47"/>
        <v>0.52722305224534116</v>
      </c>
    </row>
    <row r="378" spans="1:11" x14ac:dyDescent="0.25">
      <c r="A378" s="5">
        <v>36</v>
      </c>
      <c r="B378" s="5">
        <v>0</v>
      </c>
      <c r="C378" s="5">
        <f t="shared" si="40"/>
        <v>0.109</v>
      </c>
      <c r="D378" s="5">
        <f t="shared" si="41"/>
        <v>1.1151623503414478</v>
      </c>
      <c r="E378" s="5">
        <f t="shared" si="42"/>
        <v>0.52722305224534116</v>
      </c>
      <c r="F378" s="5">
        <f t="shared" si="43"/>
        <v>1</v>
      </c>
      <c r="G378" s="5">
        <f t="shared" si="44"/>
        <v>0.47277694775465884</v>
      </c>
      <c r="H378" s="5">
        <f t="shared" si="45"/>
        <v>0.47277694775465884</v>
      </c>
      <c r="I378" s="5">
        <v>0.49503095960294258</v>
      </c>
      <c r="J378" s="14">
        <f t="shared" si="46"/>
        <v>0.234039226125139</v>
      </c>
      <c r="K378" s="15">
        <f t="shared" si="47"/>
        <v>0.52722305224534116</v>
      </c>
    </row>
    <row r="379" spans="1:11" x14ac:dyDescent="0.25">
      <c r="A379" s="5">
        <v>36</v>
      </c>
      <c r="B379" s="5">
        <v>0</v>
      </c>
      <c r="C379" s="5">
        <f t="shared" si="40"/>
        <v>0.109</v>
      </c>
      <c r="D379" s="5">
        <f t="shared" si="41"/>
        <v>1.1151623503414478</v>
      </c>
      <c r="E379" s="5">
        <f t="shared" si="42"/>
        <v>0.52722305224534116</v>
      </c>
      <c r="F379" s="5">
        <f t="shared" si="43"/>
        <v>1</v>
      </c>
      <c r="G379" s="5">
        <f t="shared" si="44"/>
        <v>0.47277694775465884</v>
      </c>
      <c r="H379" s="5">
        <f t="shared" si="45"/>
        <v>0.47277694775465884</v>
      </c>
      <c r="I379" s="5">
        <v>0.36182536622226857</v>
      </c>
      <c r="J379" s="14">
        <f t="shared" si="46"/>
        <v>0.17106269226277576</v>
      </c>
      <c r="K379" s="15">
        <f t="shared" si="47"/>
        <v>0.52722305224534116</v>
      </c>
    </row>
    <row r="380" spans="1:11" x14ac:dyDescent="0.25">
      <c r="A380" s="5">
        <v>37</v>
      </c>
      <c r="B380" s="5">
        <v>0</v>
      </c>
      <c r="C380" s="5">
        <f t="shared" si="40"/>
        <v>0.112</v>
      </c>
      <c r="D380" s="5">
        <f t="shared" si="41"/>
        <v>1.1185128606450452</v>
      </c>
      <c r="E380" s="5">
        <f t="shared" si="42"/>
        <v>0.52797076733557347</v>
      </c>
      <c r="F380" s="5">
        <f t="shared" si="43"/>
        <v>1</v>
      </c>
      <c r="G380" s="5">
        <f t="shared" si="44"/>
        <v>0.47202923266442653</v>
      </c>
      <c r="H380" s="5">
        <f t="shared" si="45"/>
        <v>0.47202923266442653</v>
      </c>
      <c r="I380" s="5">
        <v>0.5988203601182811</v>
      </c>
      <c r="J380" s="14">
        <f t="shared" si="46"/>
        <v>0.28266071509046781</v>
      </c>
      <c r="K380" s="15">
        <f t="shared" si="47"/>
        <v>0.52797076733557347</v>
      </c>
    </row>
    <row r="381" spans="1:11" x14ac:dyDescent="0.25">
      <c r="A381" s="5">
        <v>38</v>
      </c>
      <c r="B381" s="5">
        <v>0</v>
      </c>
      <c r="C381" s="5">
        <f t="shared" si="40"/>
        <v>0.115</v>
      </c>
      <c r="D381" s="5">
        <f t="shared" si="41"/>
        <v>1.1218734375719384</v>
      </c>
      <c r="E381" s="5">
        <f t="shared" si="42"/>
        <v>0.52871835695143954</v>
      </c>
      <c r="F381" s="5">
        <f t="shared" si="43"/>
        <v>1</v>
      </c>
      <c r="G381" s="5">
        <f t="shared" si="44"/>
        <v>0.47128164304856046</v>
      </c>
      <c r="H381" s="5">
        <f t="shared" si="45"/>
        <v>0.47128164304856046</v>
      </c>
      <c r="I381" s="5">
        <v>0.56271456972096767</v>
      </c>
      <c r="J381" s="14">
        <f t="shared" si="46"/>
        <v>0.26519704698546137</v>
      </c>
      <c r="K381" s="15">
        <f t="shared" si="47"/>
        <v>0.52871835695143954</v>
      </c>
    </row>
    <row r="382" spans="1:11" x14ac:dyDescent="0.25">
      <c r="A382" s="5">
        <v>36</v>
      </c>
      <c r="B382" s="5">
        <v>0</v>
      </c>
      <c r="C382" s="5">
        <f t="shared" si="40"/>
        <v>0.109</v>
      </c>
      <c r="D382" s="5">
        <f t="shared" si="41"/>
        <v>1.1151623503414478</v>
      </c>
      <c r="E382" s="5">
        <f t="shared" si="42"/>
        <v>0.52722305224534116</v>
      </c>
      <c r="F382" s="5">
        <f t="shared" si="43"/>
        <v>1</v>
      </c>
      <c r="G382" s="5">
        <f t="shared" si="44"/>
        <v>0.47277694775465884</v>
      </c>
      <c r="H382" s="5">
        <f t="shared" si="45"/>
        <v>0.47277694775465884</v>
      </c>
      <c r="I382" s="5">
        <v>0.22570222142526075</v>
      </c>
      <c r="J382" s="14">
        <f t="shared" si="46"/>
        <v>0.10670680734688094</v>
      </c>
      <c r="K382" s="15">
        <f t="shared" si="47"/>
        <v>0.52722305224534116</v>
      </c>
    </row>
    <row r="383" spans="1:11" x14ac:dyDescent="0.25">
      <c r="A383" s="5">
        <v>38</v>
      </c>
      <c r="B383" s="5">
        <v>0</v>
      </c>
      <c r="C383" s="5">
        <f t="shared" si="40"/>
        <v>0.115</v>
      </c>
      <c r="D383" s="5">
        <f t="shared" si="41"/>
        <v>1.1218734375719384</v>
      </c>
      <c r="E383" s="5">
        <f t="shared" si="42"/>
        <v>0.52871835695143954</v>
      </c>
      <c r="F383" s="5">
        <f t="shared" si="43"/>
        <v>1</v>
      </c>
      <c r="G383" s="5">
        <f t="shared" si="44"/>
        <v>0.47128164304856046</v>
      </c>
      <c r="H383" s="5">
        <f t="shared" si="45"/>
        <v>0.47128164304856046</v>
      </c>
      <c r="I383" s="5">
        <v>0.29293340827237013</v>
      </c>
      <c r="J383" s="14">
        <f t="shared" si="46"/>
        <v>0.13805413795441737</v>
      </c>
      <c r="K383" s="15">
        <f t="shared" si="47"/>
        <v>0.52871835695143954</v>
      </c>
    </row>
    <row r="384" spans="1:11" x14ac:dyDescent="0.25">
      <c r="A384" s="5">
        <v>37</v>
      </c>
      <c r="B384" s="5">
        <v>0</v>
      </c>
      <c r="C384" s="5">
        <f t="shared" si="40"/>
        <v>0.112</v>
      </c>
      <c r="D384" s="5">
        <f t="shared" si="41"/>
        <v>1.1185128606450452</v>
      </c>
      <c r="E384" s="5">
        <f t="shared" si="42"/>
        <v>0.52797076733557347</v>
      </c>
      <c r="F384" s="5">
        <f t="shared" si="43"/>
        <v>1</v>
      </c>
      <c r="G384" s="5">
        <f t="shared" si="44"/>
        <v>0.47202923266442653</v>
      </c>
      <c r="H384" s="5">
        <f t="shared" si="45"/>
        <v>0.47202923266442653</v>
      </c>
      <c r="I384" s="5">
        <v>0.3615030643651127</v>
      </c>
      <c r="J384" s="14">
        <f t="shared" si="46"/>
        <v>0.17064001407810295</v>
      </c>
      <c r="K384" s="15">
        <f t="shared" si="47"/>
        <v>0.52797076733557347</v>
      </c>
    </row>
    <row r="385" spans="1:11" x14ac:dyDescent="0.25">
      <c r="A385" s="5">
        <v>36</v>
      </c>
      <c r="B385" s="5">
        <v>0</v>
      </c>
      <c r="C385" s="5">
        <f t="shared" si="40"/>
        <v>0.109</v>
      </c>
      <c r="D385" s="5">
        <f t="shared" si="41"/>
        <v>1.1151623503414478</v>
      </c>
      <c r="E385" s="5">
        <f t="shared" si="42"/>
        <v>0.52722305224534116</v>
      </c>
      <c r="F385" s="5">
        <f t="shared" si="43"/>
        <v>1</v>
      </c>
      <c r="G385" s="5">
        <f t="shared" si="44"/>
        <v>0.47277694775465884</v>
      </c>
      <c r="H385" s="5">
        <f t="shared" si="45"/>
        <v>0.47277694775465884</v>
      </c>
      <c r="I385" s="5">
        <v>0.55654451332982413</v>
      </c>
      <c r="J385" s="14">
        <f t="shared" si="46"/>
        <v>0.26312141630167629</v>
      </c>
      <c r="K385" s="15">
        <f t="shared" si="47"/>
        <v>0.52722305224534116</v>
      </c>
    </row>
    <row r="386" spans="1:11" x14ac:dyDescent="0.25">
      <c r="A386" s="5">
        <v>36</v>
      </c>
      <c r="B386" s="5">
        <v>0</v>
      </c>
      <c r="C386" s="5">
        <f t="shared" si="40"/>
        <v>0.109</v>
      </c>
      <c r="D386" s="5">
        <f t="shared" si="41"/>
        <v>1.1151623503414478</v>
      </c>
      <c r="E386" s="5">
        <f t="shared" si="42"/>
        <v>0.52722305224534116</v>
      </c>
      <c r="F386" s="5">
        <f t="shared" si="43"/>
        <v>1</v>
      </c>
      <c r="G386" s="5">
        <f t="shared" si="44"/>
        <v>0.47277694775465884</v>
      </c>
      <c r="H386" s="5">
        <f t="shared" si="45"/>
        <v>0.47277694775465884</v>
      </c>
      <c r="I386" s="5">
        <v>0.36225233914249089</v>
      </c>
      <c r="J386" s="14">
        <f t="shared" si="46"/>
        <v>0.17126455521677236</v>
      </c>
      <c r="K386" s="15">
        <f t="shared" si="47"/>
        <v>0.52722305224534116</v>
      </c>
    </row>
    <row r="387" spans="1:11" x14ac:dyDescent="0.25">
      <c r="A387" s="5">
        <v>37</v>
      </c>
      <c r="B387" s="5">
        <v>0</v>
      </c>
      <c r="C387" s="5">
        <f t="shared" si="40"/>
        <v>0.112</v>
      </c>
      <c r="D387" s="5">
        <f t="shared" si="41"/>
        <v>1.1185128606450452</v>
      </c>
      <c r="E387" s="5">
        <f t="shared" si="42"/>
        <v>0.52797076733557347</v>
      </c>
      <c r="F387" s="5">
        <f t="shared" si="43"/>
        <v>1</v>
      </c>
      <c r="G387" s="5">
        <f t="shared" si="44"/>
        <v>0.47202923266442653</v>
      </c>
      <c r="H387" s="5">
        <f t="shared" si="45"/>
        <v>0.47202923266442653</v>
      </c>
      <c r="I387" s="5">
        <v>0.23100042179887059</v>
      </c>
      <c r="J387" s="14">
        <f t="shared" si="46"/>
        <v>0.10903895184687976</v>
      </c>
      <c r="K387" s="15">
        <f t="shared" si="47"/>
        <v>0.52797076733557347</v>
      </c>
    </row>
    <row r="388" spans="1:11" x14ac:dyDescent="0.25">
      <c r="A388" s="5">
        <v>42</v>
      </c>
      <c r="B388" s="5">
        <v>0</v>
      </c>
      <c r="C388" s="5">
        <f t="shared" si="40"/>
        <v>0.127</v>
      </c>
      <c r="D388" s="5">
        <f t="shared" si="41"/>
        <v>1.1354170177814864</v>
      </c>
      <c r="E388" s="5">
        <f t="shared" si="42"/>
        <v>0.53170739407194878</v>
      </c>
      <c r="F388" s="5">
        <f t="shared" si="43"/>
        <v>1</v>
      </c>
      <c r="G388" s="5">
        <f t="shared" si="44"/>
        <v>0.46829260592805122</v>
      </c>
      <c r="H388" s="5">
        <f t="shared" si="45"/>
        <v>0.46829260592805122</v>
      </c>
      <c r="I388" s="5">
        <v>0.23387656746359253</v>
      </c>
      <c r="J388" s="14">
        <f t="shared" si="46"/>
        <v>0.10952266724303342</v>
      </c>
      <c r="K388" s="15">
        <f t="shared" si="47"/>
        <v>0.53170739407194878</v>
      </c>
    </row>
    <row r="389" spans="1:11" x14ac:dyDescent="0.25">
      <c r="A389" s="5">
        <v>34</v>
      </c>
      <c r="B389" s="5">
        <v>1</v>
      </c>
      <c r="C389" s="5">
        <f t="shared" ref="C389:C452" si="48">$B$1+$B$2*A389</f>
        <v>0.10300000000000001</v>
      </c>
      <c r="D389" s="5">
        <f t="shared" ref="D389:D452" si="49">EXP(C389)</f>
        <v>1.1084914090760072</v>
      </c>
      <c r="E389" s="5">
        <f t="shared" ref="E389:E452" si="50">D389/(1+D389)</f>
        <v>0.52572725897981032</v>
      </c>
      <c r="F389" s="5">
        <f t="shared" ref="F389:F452" si="51">POWER(E389,B389)</f>
        <v>0.52572725897981032</v>
      </c>
      <c r="G389" s="5">
        <f t="shared" ref="G389:G452" si="52">POWER(1-E389,1-B389)</f>
        <v>1</v>
      </c>
      <c r="H389" s="5">
        <f t="shared" ref="H389:H452" si="53">F389*G389</f>
        <v>0.52572725897981032</v>
      </c>
      <c r="I389" s="5">
        <v>0.24525846106250568</v>
      </c>
      <c r="J389" s="14">
        <f t="shared" ref="J389:J452" si="54">H389*I389</f>
        <v>0.12893905847599765</v>
      </c>
      <c r="K389" s="15">
        <f t="shared" ref="K389:K452" si="55">E389</f>
        <v>0.52572725897981032</v>
      </c>
    </row>
    <row r="390" spans="1:11" x14ac:dyDescent="0.25">
      <c r="A390" s="5">
        <v>36</v>
      </c>
      <c r="B390" s="5">
        <v>0</v>
      </c>
      <c r="C390" s="5">
        <f t="shared" si="48"/>
        <v>0.109</v>
      </c>
      <c r="D390" s="5">
        <f t="shared" si="49"/>
        <v>1.1151623503414478</v>
      </c>
      <c r="E390" s="5">
        <f t="shared" si="50"/>
        <v>0.52722305224534116</v>
      </c>
      <c r="F390" s="5">
        <f t="shared" si="51"/>
        <v>1</v>
      </c>
      <c r="G390" s="5">
        <f t="shared" si="52"/>
        <v>0.47277694775465884</v>
      </c>
      <c r="H390" s="5">
        <f t="shared" si="53"/>
        <v>0.47277694775465884</v>
      </c>
      <c r="I390" s="5">
        <v>0.3471524715977326</v>
      </c>
      <c r="J390" s="14">
        <f t="shared" si="54"/>
        <v>0.16412568592746191</v>
      </c>
      <c r="K390" s="15">
        <f t="shared" si="55"/>
        <v>0.52722305224534116</v>
      </c>
    </row>
    <row r="391" spans="1:11" x14ac:dyDescent="0.25">
      <c r="A391" s="5">
        <v>36</v>
      </c>
      <c r="B391" s="5">
        <v>0</v>
      </c>
      <c r="C391" s="5">
        <f t="shared" si="48"/>
        <v>0.109</v>
      </c>
      <c r="D391" s="5">
        <f t="shared" si="49"/>
        <v>1.1151623503414478</v>
      </c>
      <c r="E391" s="5">
        <f t="shared" si="50"/>
        <v>0.52722305224534116</v>
      </c>
      <c r="F391" s="5">
        <f t="shared" si="51"/>
        <v>1</v>
      </c>
      <c r="G391" s="5">
        <f t="shared" si="52"/>
        <v>0.47277694775465884</v>
      </c>
      <c r="H391" s="5">
        <f t="shared" si="53"/>
        <v>0.47277694775465884</v>
      </c>
      <c r="I391" s="5">
        <v>0.20185042843119061</v>
      </c>
      <c r="J391" s="14">
        <f t="shared" si="54"/>
        <v>9.54302294566685E-2</v>
      </c>
      <c r="K391" s="15">
        <f t="shared" si="55"/>
        <v>0.52722305224534116</v>
      </c>
    </row>
    <row r="392" spans="1:11" x14ac:dyDescent="0.25">
      <c r="A392" s="5">
        <v>33</v>
      </c>
      <c r="B392" s="5">
        <v>0</v>
      </c>
      <c r="C392" s="5">
        <f t="shared" si="48"/>
        <v>0.1</v>
      </c>
      <c r="D392" s="5">
        <f t="shared" si="49"/>
        <v>1.1051709180756477</v>
      </c>
      <c r="E392" s="5">
        <f t="shared" si="50"/>
        <v>0.52497918747894001</v>
      </c>
      <c r="F392" s="5">
        <f t="shared" si="51"/>
        <v>1</v>
      </c>
      <c r="G392" s="5">
        <f t="shared" si="52"/>
        <v>0.47502081252105999</v>
      </c>
      <c r="H392" s="5">
        <f t="shared" si="53"/>
        <v>0.47502081252105999</v>
      </c>
      <c r="I392" s="5">
        <v>0.49674348880241531</v>
      </c>
      <c r="J392" s="14">
        <f t="shared" si="54"/>
        <v>0.2359634956654694</v>
      </c>
      <c r="K392" s="15">
        <f t="shared" si="55"/>
        <v>0.52497918747894001</v>
      </c>
    </row>
    <row r="393" spans="1:11" x14ac:dyDescent="0.25">
      <c r="A393" s="5">
        <v>36</v>
      </c>
      <c r="B393" s="5">
        <v>0</v>
      </c>
      <c r="C393" s="5">
        <f t="shared" si="48"/>
        <v>0.109</v>
      </c>
      <c r="D393" s="5">
        <f t="shared" si="49"/>
        <v>1.1151623503414478</v>
      </c>
      <c r="E393" s="5">
        <f t="shared" si="50"/>
        <v>0.52722305224534116</v>
      </c>
      <c r="F393" s="5">
        <f t="shared" si="51"/>
        <v>1</v>
      </c>
      <c r="G393" s="5">
        <f t="shared" si="52"/>
        <v>0.47277694775465884</v>
      </c>
      <c r="H393" s="5">
        <f t="shared" si="53"/>
        <v>0.47277694775465884</v>
      </c>
      <c r="I393" s="5">
        <v>0.49101910373778818</v>
      </c>
      <c r="J393" s="14">
        <f t="shared" si="54"/>
        <v>0.2321425131543797</v>
      </c>
      <c r="K393" s="15">
        <f t="shared" si="55"/>
        <v>0.52722305224534116</v>
      </c>
    </row>
    <row r="394" spans="1:11" x14ac:dyDescent="0.25">
      <c r="A394" s="5">
        <v>51</v>
      </c>
      <c r="B394" s="5">
        <v>0</v>
      </c>
      <c r="C394" s="5">
        <f t="shared" si="48"/>
        <v>0.154</v>
      </c>
      <c r="D394" s="5">
        <f t="shared" si="49"/>
        <v>1.1664908867784396</v>
      </c>
      <c r="E394" s="5">
        <f t="shared" si="50"/>
        <v>0.53842409118692636</v>
      </c>
      <c r="F394" s="5">
        <f t="shared" si="51"/>
        <v>1</v>
      </c>
      <c r="G394" s="5">
        <f t="shared" si="52"/>
        <v>0.46157590881307364</v>
      </c>
      <c r="H394" s="5">
        <f t="shared" si="53"/>
        <v>0.46157590881307364</v>
      </c>
      <c r="I394" s="5">
        <v>1.3735118142421621E-2</v>
      </c>
      <c r="J394" s="14">
        <f t="shared" si="54"/>
        <v>6.3397996392431958E-3</v>
      </c>
      <c r="K394" s="15">
        <f t="shared" si="55"/>
        <v>0.53842409118692636</v>
      </c>
    </row>
    <row r="395" spans="1:11" x14ac:dyDescent="0.25">
      <c r="A395" s="5">
        <v>33</v>
      </c>
      <c r="B395" s="5">
        <v>0</v>
      </c>
      <c r="C395" s="5">
        <f t="shared" si="48"/>
        <v>0.1</v>
      </c>
      <c r="D395" s="5">
        <f t="shared" si="49"/>
        <v>1.1051709180756477</v>
      </c>
      <c r="E395" s="5">
        <f t="shared" si="50"/>
        <v>0.52497918747894001</v>
      </c>
      <c r="F395" s="5">
        <f t="shared" si="51"/>
        <v>1</v>
      </c>
      <c r="G395" s="5">
        <f t="shared" si="52"/>
        <v>0.47502081252105999</v>
      </c>
      <c r="H395" s="5">
        <f t="shared" si="53"/>
        <v>0.47502081252105999</v>
      </c>
      <c r="I395" s="5">
        <v>0.38981958353505969</v>
      </c>
      <c r="J395" s="14">
        <f t="shared" si="54"/>
        <v>0.18517241530744527</v>
      </c>
      <c r="K395" s="15">
        <f t="shared" si="55"/>
        <v>0.52497918747894001</v>
      </c>
    </row>
    <row r="396" spans="1:11" x14ac:dyDescent="0.25">
      <c r="A396" s="5">
        <v>37</v>
      </c>
      <c r="B396" s="5">
        <v>0</v>
      </c>
      <c r="C396" s="5">
        <f t="shared" si="48"/>
        <v>0.112</v>
      </c>
      <c r="D396" s="5">
        <f t="shared" si="49"/>
        <v>1.1185128606450452</v>
      </c>
      <c r="E396" s="5">
        <f t="shared" si="50"/>
        <v>0.52797076733557347</v>
      </c>
      <c r="F396" s="5">
        <f t="shared" si="51"/>
        <v>1</v>
      </c>
      <c r="G396" s="5">
        <f t="shared" si="52"/>
        <v>0.47202923266442653</v>
      </c>
      <c r="H396" s="5">
        <f t="shared" si="53"/>
        <v>0.47202923266442653</v>
      </c>
      <c r="I396" s="5">
        <v>0.39112807128060567</v>
      </c>
      <c r="J396" s="14">
        <f t="shared" si="54"/>
        <v>0.18462388336010141</v>
      </c>
      <c r="K396" s="15">
        <f t="shared" si="55"/>
        <v>0.52797076733557347</v>
      </c>
    </row>
    <row r="397" spans="1:11" x14ac:dyDescent="0.25">
      <c r="A397" s="5">
        <v>37</v>
      </c>
      <c r="B397" s="5">
        <v>0</v>
      </c>
      <c r="C397" s="5">
        <f t="shared" si="48"/>
        <v>0.112</v>
      </c>
      <c r="D397" s="5">
        <f t="shared" si="49"/>
        <v>1.1185128606450452</v>
      </c>
      <c r="E397" s="5">
        <f t="shared" si="50"/>
        <v>0.52797076733557347</v>
      </c>
      <c r="F397" s="5">
        <f t="shared" si="51"/>
        <v>1</v>
      </c>
      <c r="G397" s="5">
        <f t="shared" si="52"/>
        <v>0.47202923266442653</v>
      </c>
      <c r="H397" s="5">
        <f t="shared" si="53"/>
        <v>0.47202923266442653</v>
      </c>
      <c r="I397" s="5">
        <v>0.24991830542204613</v>
      </c>
      <c r="J397" s="14">
        <f t="shared" si="54"/>
        <v>0.11796874593716222</v>
      </c>
      <c r="K397" s="15">
        <f t="shared" si="55"/>
        <v>0.52797076733557347</v>
      </c>
    </row>
    <row r="398" spans="1:11" x14ac:dyDescent="0.25">
      <c r="A398" s="5">
        <v>36</v>
      </c>
      <c r="B398" s="5">
        <v>0</v>
      </c>
      <c r="C398" s="5">
        <f t="shared" si="48"/>
        <v>0.109</v>
      </c>
      <c r="D398" s="5">
        <f t="shared" si="49"/>
        <v>1.1151623503414478</v>
      </c>
      <c r="E398" s="5">
        <f t="shared" si="50"/>
        <v>0.52722305224534116</v>
      </c>
      <c r="F398" s="5">
        <f t="shared" si="51"/>
        <v>1</v>
      </c>
      <c r="G398" s="5">
        <f t="shared" si="52"/>
        <v>0.47277694775465884</v>
      </c>
      <c r="H398" s="5">
        <f t="shared" si="53"/>
        <v>0.47277694775465884</v>
      </c>
      <c r="I398" s="5">
        <v>0.29331158580157923</v>
      </c>
      <c r="J398" s="14">
        <f t="shared" si="54"/>
        <v>0.13867095627634937</v>
      </c>
      <c r="K398" s="15">
        <f t="shared" si="55"/>
        <v>0.52722305224534116</v>
      </c>
    </row>
    <row r="399" spans="1:11" x14ac:dyDescent="0.25">
      <c r="A399" s="5">
        <v>36</v>
      </c>
      <c r="B399" s="5">
        <v>0</v>
      </c>
      <c r="C399" s="5">
        <f t="shared" si="48"/>
        <v>0.109</v>
      </c>
      <c r="D399" s="5">
        <f t="shared" si="49"/>
        <v>1.1151623503414478</v>
      </c>
      <c r="E399" s="5">
        <f t="shared" si="50"/>
        <v>0.52722305224534116</v>
      </c>
      <c r="F399" s="5">
        <f t="shared" si="51"/>
        <v>1</v>
      </c>
      <c r="G399" s="5">
        <f t="shared" si="52"/>
        <v>0.47277694775465884</v>
      </c>
      <c r="H399" s="5">
        <f t="shared" si="53"/>
        <v>0.47277694775465884</v>
      </c>
      <c r="I399" s="5">
        <v>0.4321026471390963</v>
      </c>
      <c r="J399" s="14">
        <f t="shared" si="54"/>
        <v>0.20428817063113031</v>
      </c>
      <c r="K399" s="15">
        <f t="shared" si="55"/>
        <v>0.52722305224534116</v>
      </c>
    </row>
    <row r="400" spans="1:11" x14ac:dyDescent="0.25">
      <c r="A400" s="5">
        <v>42</v>
      </c>
      <c r="B400" s="5">
        <v>0</v>
      </c>
      <c r="C400" s="5">
        <f t="shared" si="48"/>
        <v>0.127</v>
      </c>
      <c r="D400" s="5">
        <f t="shared" si="49"/>
        <v>1.1354170177814864</v>
      </c>
      <c r="E400" s="5">
        <f t="shared" si="50"/>
        <v>0.53170739407194878</v>
      </c>
      <c r="F400" s="5">
        <f t="shared" si="51"/>
        <v>1</v>
      </c>
      <c r="G400" s="5">
        <f t="shared" si="52"/>
        <v>0.46829260592805122</v>
      </c>
      <c r="H400" s="5">
        <f t="shared" si="53"/>
        <v>0.46829260592805122</v>
      </c>
      <c r="I400" s="5">
        <v>0.17617264290948978</v>
      </c>
      <c r="J400" s="14">
        <f t="shared" si="54"/>
        <v>8.250034604131698E-2</v>
      </c>
      <c r="K400" s="15">
        <f t="shared" si="55"/>
        <v>0.53170739407194878</v>
      </c>
    </row>
    <row r="401" spans="1:11" x14ac:dyDescent="0.25">
      <c r="A401" s="5">
        <v>31</v>
      </c>
      <c r="B401" s="5">
        <v>0</v>
      </c>
      <c r="C401" s="5">
        <f t="shared" si="48"/>
        <v>9.4E-2</v>
      </c>
      <c r="D401" s="5">
        <f t="shared" si="49"/>
        <v>1.0985597459171736</v>
      </c>
      <c r="E401" s="5">
        <f t="shared" si="50"/>
        <v>0.52348271144267522</v>
      </c>
      <c r="F401" s="5">
        <f t="shared" si="51"/>
        <v>1</v>
      </c>
      <c r="G401" s="5">
        <f t="shared" si="52"/>
        <v>0.47651728855732478</v>
      </c>
      <c r="H401" s="5">
        <f t="shared" si="53"/>
        <v>0.47651728855732478</v>
      </c>
      <c r="I401" s="5">
        <v>0.4761856785987082</v>
      </c>
      <c r="J401" s="14">
        <f t="shared" si="54"/>
        <v>0.22691070841568614</v>
      </c>
      <c r="K401" s="15">
        <f t="shared" si="55"/>
        <v>0.52348271144267522</v>
      </c>
    </row>
    <row r="402" spans="1:11" x14ac:dyDescent="0.25">
      <c r="A402" s="5">
        <v>30</v>
      </c>
      <c r="B402" s="5">
        <v>0</v>
      </c>
      <c r="C402" s="5">
        <f t="shared" si="48"/>
        <v>9.0999999999999998E-2</v>
      </c>
      <c r="D402" s="5">
        <f t="shared" si="49"/>
        <v>1.0952690052584655</v>
      </c>
      <c r="E402" s="5">
        <f t="shared" si="50"/>
        <v>0.52273431359395139</v>
      </c>
      <c r="F402" s="5">
        <f t="shared" si="51"/>
        <v>1</v>
      </c>
      <c r="G402" s="5">
        <f t="shared" si="52"/>
        <v>0.47726568640604861</v>
      </c>
      <c r="H402" s="5">
        <f t="shared" si="53"/>
        <v>0.47726568640604861</v>
      </c>
      <c r="I402" s="5">
        <v>0.40966196164606095</v>
      </c>
      <c r="J402" s="14">
        <f t="shared" si="54"/>
        <v>0.19551759731945564</v>
      </c>
      <c r="K402" s="15">
        <f t="shared" si="55"/>
        <v>0.52273431359395139</v>
      </c>
    </row>
    <row r="403" spans="1:11" x14ac:dyDescent="0.25">
      <c r="A403" s="5">
        <v>51</v>
      </c>
      <c r="B403" s="5">
        <v>0</v>
      </c>
      <c r="C403" s="5">
        <f t="shared" si="48"/>
        <v>0.154</v>
      </c>
      <c r="D403" s="5">
        <f t="shared" si="49"/>
        <v>1.1664908867784396</v>
      </c>
      <c r="E403" s="5">
        <f t="shared" si="50"/>
        <v>0.53842409118692636</v>
      </c>
      <c r="F403" s="5">
        <f t="shared" si="51"/>
        <v>1</v>
      </c>
      <c r="G403" s="5">
        <f t="shared" si="52"/>
        <v>0.46157590881307364</v>
      </c>
      <c r="H403" s="5">
        <f t="shared" si="53"/>
        <v>0.46157590881307364</v>
      </c>
      <c r="I403" s="5">
        <v>0.25970196933773848</v>
      </c>
      <c r="J403" s="14">
        <f t="shared" si="54"/>
        <v>0.11987217251761162</v>
      </c>
      <c r="K403" s="15">
        <f t="shared" si="55"/>
        <v>0.53842409118692636</v>
      </c>
    </row>
    <row r="404" spans="1:11" x14ac:dyDescent="0.25">
      <c r="A404" s="5">
        <v>51</v>
      </c>
      <c r="B404" s="5">
        <v>0</v>
      </c>
      <c r="C404" s="5">
        <f t="shared" si="48"/>
        <v>0.154</v>
      </c>
      <c r="D404" s="5">
        <f t="shared" si="49"/>
        <v>1.1664908867784396</v>
      </c>
      <c r="E404" s="5">
        <f t="shared" si="50"/>
        <v>0.53842409118692636</v>
      </c>
      <c r="F404" s="5">
        <f t="shared" si="51"/>
        <v>1</v>
      </c>
      <c r="G404" s="5">
        <f t="shared" si="52"/>
        <v>0.46157590881307364</v>
      </c>
      <c r="H404" s="5">
        <f t="shared" si="53"/>
        <v>0.46157590881307364</v>
      </c>
      <c r="I404" s="5">
        <v>0.46865698125884531</v>
      </c>
      <c r="J404" s="14">
        <f t="shared" si="54"/>
        <v>0.21632077204614314</v>
      </c>
      <c r="K404" s="15">
        <f t="shared" si="55"/>
        <v>0.53842409118692636</v>
      </c>
    </row>
    <row r="405" spans="1:11" x14ac:dyDescent="0.25">
      <c r="A405" s="5">
        <v>36</v>
      </c>
      <c r="B405" s="5">
        <v>0</v>
      </c>
      <c r="C405" s="5">
        <f t="shared" si="48"/>
        <v>0.109</v>
      </c>
      <c r="D405" s="5">
        <f t="shared" si="49"/>
        <v>1.1151623503414478</v>
      </c>
      <c r="E405" s="5">
        <f t="shared" si="50"/>
        <v>0.52722305224534116</v>
      </c>
      <c r="F405" s="5">
        <f t="shared" si="51"/>
        <v>1</v>
      </c>
      <c r="G405" s="5">
        <f t="shared" si="52"/>
        <v>0.47277694775465884</v>
      </c>
      <c r="H405" s="5">
        <f t="shared" si="53"/>
        <v>0.47277694775465884</v>
      </c>
      <c r="I405" s="5">
        <v>0.5680816400336367</v>
      </c>
      <c r="J405" s="14">
        <f t="shared" si="54"/>
        <v>0.26857590385056357</v>
      </c>
      <c r="K405" s="15">
        <f t="shared" si="55"/>
        <v>0.52722305224534116</v>
      </c>
    </row>
    <row r="406" spans="1:11" x14ac:dyDescent="0.25">
      <c r="A406" s="5">
        <v>36</v>
      </c>
      <c r="B406" s="5">
        <v>0</v>
      </c>
      <c r="C406" s="5">
        <f t="shared" si="48"/>
        <v>0.109</v>
      </c>
      <c r="D406" s="5">
        <f t="shared" si="49"/>
        <v>1.1151623503414478</v>
      </c>
      <c r="E406" s="5">
        <f t="shared" si="50"/>
        <v>0.52722305224534116</v>
      </c>
      <c r="F406" s="5">
        <f t="shared" si="51"/>
        <v>1</v>
      </c>
      <c r="G406" s="5">
        <f t="shared" si="52"/>
        <v>0.47277694775465884</v>
      </c>
      <c r="H406" s="5">
        <f t="shared" si="53"/>
        <v>0.47277694775465884</v>
      </c>
      <c r="I406" s="5">
        <v>0.36936788134464826</v>
      </c>
      <c r="J406" s="14">
        <f t="shared" si="54"/>
        <v>0.17462861954072781</v>
      </c>
      <c r="K406" s="15">
        <f t="shared" si="55"/>
        <v>0.52722305224534116</v>
      </c>
    </row>
    <row r="407" spans="1:11" x14ac:dyDescent="0.25">
      <c r="A407" s="5">
        <v>42</v>
      </c>
      <c r="B407" s="5">
        <v>1</v>
      </c>
      <c r="C407" s="5">
        <f t="shared" si="48"/>
        <v>0.127</v>
      </c>
      <c r="D407" s="5">
        <f t="shared" si="49"/>
        <v>1.1354170177814864</v>
      </c>
      <c r="E407" s="5">
        <f t="shared" si="50"/>
        <v>0.53170739407194878</v>
      </c>
      <c r="F407" s="5">
        <f t="shared" si="51"/>
        <v>0.53170739407194878</v>
      </c>
      <c r="G407" s="5">
        <f t="shared" si="52"/>
        <v>1</v>
      </c>
      <c r="H407" s="5">
        <f t="shared" si="53"/>
        <v>0.53170739407194878</v>
      </c>
      <c r="I407" s="5">
        <v>0.57257653358440264</v>
      </c>
      <c r="J407" s="14">
        <f t="shared" si="54"/>
        <v>0.3044431765789124</v>
      </c>
      <c r="K407" s="15">
        <f t="shared" si="55"/>
        <v>0.53170739407194878</v>
      </c>
    </row>
    <row r="408" spans="1:11" x14ac:dyDescent="0.25">
      <c r="A408" s="5">
        <v>34</v>
      </c>
      <c r="B408" s="5">
        <v>0</v>
      </c>
      <c r="C408" s="5">
        <f t="shared" si="48"/>
        <v>0.10300000000000001</v>
      </c>
      <c r="D408" s="5">
        <f t="shared" si="49"/>
        <v>1.1084914090760072</v>
      </c>
      <c r="E408" s="5">
        <f t="shared" si="50"/>
        <v>0.52572725897981032</v>
      </c>
      <c r="F408" s="5">
        <f t="shared" si="51"/>
        <v>1</v>
      </c>
      <c r="G408" s="5">
        <f t="shared" si="52"/>
        <v>0.47427274102018968</v>
      </c>
      <c r="H408" s="5">
        <f t="shared" si="53"/>
        <v>0.47427274102018968</v>
      </c>
      <c r="I408" s="5">
        <v>0.57060244418383721</v>
      </c>
      <c r="J408" s="14">
        <f t="shared" si="54"/>
        <v>0.27062118523588824</v>
      </c>
      <c r="K408" s="15">
        <f t="shared" si="55"/>
        <v>0.52572725897981032</v>
      </c>
    </row>
    <row r="409" spans="1:11" x14ac:dyDescent="0.25">
      <c r="A409" s="5">
        <v>26</v>
      </c>
      <c r="B409" s="5">
        <v>0</v>
      </c>
      <c r="C409" s="5">
        <f t="shared" si="48"/>
        <v>7.9000000000000001E-2</v>
      </c>
      <c r="D409" s="5">
        <f t="shared" si="49"/>
        <v>1.0822043220703148</v>
      </c>
      <c r="E409" s="5">
        <f t="shared" si="50"/>
        <v>0.51973973476065494</v>
      </c>
      <c r="F409" s="5">
        <f t="shared" si="51"/>
        <v>1</v>
      </c>
      <c r="G409" s="5">
        <f t="shared" si="52"/>
        <v>0.48026026523934506</v>
      </c>
      <c r="H409" s="5">
        <f t="shared" si="53"/>
        <v>0.48026026523934506</v>
      </c>
      <c r="I409" s="5">
        <v>0.38682082486209479</v>
      </c>
      <c r="J409" s="14">
        <f t="shared" si="54"/>
        <v>0.18577467194837188</v>
      </c>
      <c r="K409" s="15">
        <f t="shared" si="55"/>
        <v>0.51973973476065494</v>
      </c>
    </row>
    <row r="410" spans="1:11" x14ac:dyDescent="0.25">
      <c r="A410" s="5">
        <v>27</v>
      </c>
      <c r="B410" s="5">
        <v>0</v>
      </c>
      <c r="C410" s="5">
        <f t="shared" si="48"/>
        <v>8.2000000000000003E-2</v>
      </c>
      <c r="D410" s="5">
        <f t="shared" si="49"/>
        <v>1.085455809829549</v>
      </c>
      <c r="E410" s="5">
        <f t="shared" si="50"/>
        <v>0.52048852088516173</v>
      </c>
      <c r="F410" s="5">
        <f t="shared" si="51"/>
        <v>1</v>
      </c>
      <c r="G410" s="5">
        <f t="shared" si="52"/>
        <v>0.47951147911483827</v>
      </c>
      <c r="H410" s="5">
        <f t="shared" si="53"/>
        <v>0.47951147911483827</v>
      </c>
      <c r="I410" s="5">
        <v>0.2579601470167896</v>
      </c>
      <c r="J410" s="14">
        <f t="shared" si="54"/>
        <v>0.12369485164870192</v>
      </c>
      <c r="K410" s="15">
        <f t="shared" si="55"/>
        <v>0.52048852088516173</v>
      </c>
    </row>
    <row r="411" spans="1:11" x14ac:dyDescent="0.25">
      <c r="A411" s="5">
        <v>30</v>
      </c>
      <c r="B411" s="5">
        <v>0</v>
      </c>
      <c r="C411" s="5">
        <f t="shared" si="48"/>
        <v>9.0999999999999998E-2</v>
      </c>
      <c r="D411" s="5">
        <f t="shared" si="49"/>
        <v>1.0952690052584655</v>
      </c>
      <c r="E411" s="5">
        <f t="shared" si="50"/>
        <v>0.52273431359395139</v>
      </c>
      <c r="F411" s="5">
        <f t="shared" si="51"/>
        <v>1</v>
      </c>
      <c r="G411" s="5">
        <f t="shared" si="52"/>
        <v>0.47726568640604861</v>
      </c>
      <c r="H411" s="5">
        <f t="shared" si="53"/>
        <v>0.47726568640604861</v>
      </c>
      <c r="I411" s="5">
        <v>0.74992420239164548</v>
      </c>
      <c r="J411" s="14">
        <f t="shared" si="54"/>
        <v>0.35791308920695719</v>
      </c>
      <c r="K411" s="15">
        <f t="shared" si="55"/>
        <v>0.52273431359395139</v>
      </c>
    </row>
    <row r="412" spans="1:11" x14ac:dyDescent="0.25">
      <c r="A412" s="5">
        <v>31</v>
      </c>
      <c r="B412" s="5">
        <v>0</v>
      </c>
      <c r="C412" s="5">
        <f t="shared" si="48"/>
        <v>9.4E-2</v>
      </c>
      <c r="D412" s="5">
        <f t="shared" si="49"/>
        <v>1.0985597459171736</v>
      </c>
      <c r="E412" s="5">
        <f t="shared" si="50"/>
        <v>0.52348271144267522</v>
      </c>
      <c r="F412" s="5">
        <f t="shared" si="51"/>
        <v>1</v>
      </c>
      <c r="G412" s="5">
        <f t="shared" si="52"/>
        <v>0.47651728855732478</v>
      </c>
      <c r="H412" s="5">
        <f t="shared" si="53"/>
        <v>0.47651728855732478</v>
      </c>
      <c r="I412" s="5">
        <v>0.35415983676322182</v>
      </c>
      <c r="J412" s="14">
        <f t="shared" si="54"/>
        <v>0.16876328513031522</v>
      </c>
      <c r="K412" s="15">
        <f t="shared" si="55"/>
        <v>0.52348271144267522</v>
      </c>
    </row>
    <row r="413" spans="1:11" x14ac:dyDescent="0.25">
      <c r="A413" s="5">
        <v>31</v>
      </c>
      <c r="B413" s="5">
        <v>1</v>
      </c>
      <c r="C413" s="5">
        <f t="shared" si="48"/>
        <v>9.4E-2</v>
      </c>
      <c r="D413" s="5">
        <f t="shared" si="49"/>
        <v>1.0985597459171736</v>
      </c>
      <c r="E413" s="5">
        <f t="shared" si="50"/>
        <v>0.52348271144267522</v>
      </c>
      <c r="F413" s="5">
        <f t="shared" si="51"/>
        <v>0.52348271144267522</v>
      </c>
      <c r="G413" s="5">
        <f t="shared" si="52"/>
        <v>1</v>
      </c>
      <c r="H413" s="5">
        <f t="shared" si="53"/>
        <v>0.52348271144267522</v>
      </c>
      <c r="I413" s="5">
        <v>0.20444005813515345</v>
      </c>
      <c r="J413" s="14">
        <f t="shared" si="54"/>
        <v>0.10702083596008828</v>
      </c>
      <c r="K413" s="15">
        <f t="shared" si="55"/>
        <v>0.52348271144267522</v>
      </c>
    </row>
    <row r="414" spans="1:11" x14ac:dyDescent="0.25">
      <c r="A414" s="5">
        <v>27</v>
      </c>
      <c r="B414" s="5">
        <v>1</v>
      </c>
      <c r="C414" s="5">
        <f t="shared" si="48"/>
        <v>8.2000000000000003E-2</v>
      </c>
      <c r="D414" s="5">
        <f t="shared" si="49"/>
        <v>1.085455809829549</v>
      </c>
      <c r="E414" s="5">
        <f t="shared" si="50"/>
        <v>0.52048852088516173</v>
      </c>
      <c r="F414" s="5">
        <f t="shared" si="51"/>
        <v>0.52048852088516173</v>
      </c>
      <c r="G414" s="5">
        <f t="shared" si="52"/>
        <v>1</v>
      </c>
      <c r="H414" s="5">
        <f t="shared" si="53"/>
        <v>0.52048852088516173</v>
      </c>
      <c r="I414" s="5">
        <v>0.25833301909809081</v>
      </c>
      <c r="J414" s="14">
        <f t="shared" si="54"/>
        <v>0.13445937100616354</v>
      </c>
      <c r="K414" s="15">
        <f t="shared" si="55"/>
        <v>0.52048852088516173</v>
      </c>
    </row>
    <row r="415" spans="1:11" x14ac:dyDescent="0.25">
      <c r="A415" s="5">
        <v>30</v>
      </c>
      <c r="B415" s="5">
        <v>0</v>
      </c>
      <c r="C415" s="5">
        <f t="shared" si="48"/>
        <v>9.0999999999999998E-2</v>
      </c>
      <c r="D415" s="5">
        <f t="shared" si="49"/>
        <v>1.0952690052584655</v>
      </c>
      <c r="E415" s="5">
        <f t="shared" si="50"/>
        <v>0.52273431359395139</v>
      </c>
      <c r="F415" s="5">
        <f t="shared" si="51"/>
        <v>1</v>
      </c>
      <c r="G415" s="5">
        <f t="shared" si="52"/>
        <v>0.47726568640604861</v>
      </c>
      <c r="H415" s="5">
        <f t="shared" si="53"/>
        <v>0.47726568640604861</v>
      </c>
      <c r="I415" s="5">
        <v>-9.813905359843722E-2</v>
      </c>
      <c r="J415" s="14">
        <f t="shared" si="54"/>
        <v>-4.6838402778898135E-2</v>
      </c>
      <c r="K415" s="15">
        <f t="shared" si="55"/>
        <v>0.52273431359395139</v>
      </c>
    </row>
    <row r="416" spans="1:11" x14ac:dyDescent="0.25">
      <c r="A416" s="5">
        <v>33</v>
      </c>
      <c r="B416" s="5">
        <v>1</v>
      </c>
      <c r="C416" s="5">
        <f t="shared" si="48"/>
        <v>0.1</v>
      </c>
      <c r="D416" s="5">
        <f t="shared" si="49"/>
        <v>1.1051709180756477</v>
      </c>
      <c r="E416" s="5">
        <f t="shared" si="50"/>
        <v>0.52497918747894001</v>
      </c>
      <c r="F416" s="5">
        <f t="shared" si="51"/>
        <v>0.52497918747894001</v>
      </c>
      <c r="G416" s="5">
        <f t="shared" si="52"/>
        <v>1</v>
      </c>
      <c r="H416" s="5">
        <f t="shared" si="53"/>
        <v>0.52497918747894001</v>
      </c>
      <c r="I416" s="5">
        <v>0.27282303404949498</v>
      </c>
      <c r="J416" s="14">
        <f t="shared" si="54"/>
        <v>0.14322641474084305</v>
      </c>
      <c r="K416" s="15">
        <f t="shared" si="55"/>
        <v>0.52497918747894001</v>
      </c>
    </row>
    <row r="417" spans="1:11" x14ac:dyDescent="0.25">
      <c r="A417" s="5">
        <v>30</v>
      </c>
      <c r="B417" s="5">
        <v>0</v>
      </c>
      <c r="C417" s="5">
        <f t="shared" si="48"/>
        <v>9.0999999999999998E-2</v>
      </c>
      <c r="D417" s="5">
        <f t="shared" si="49"/>
        <v>1.0952690052584655</v>
      </c>
      <c r="E417" s="5">
        <f t="shared" si="50"/>
        <v>0.52273431359395139</v>
      </c>
      <c r="F417" s="5">
        <f t="shared" si="51"/>
        <v>1</v>
      </c>
      <c r="G417" s="5">
        <f t="shared" si="52"/>
        <v>0.47726568640604861</v>
      </c>
      <c r="H417" s="5">
        <f t="shared" si="53"/>
        <v>0.47726568640604861</v>
      </c>
      <c r="I417" s="5">
        <v>0.2103650758611823</v>
      </c>
      <c r="J417" s="14">
        <f t="shared" si="54"/>
        <v>0.10040003232674766</v>
      </c>
      <c r="K417" s="15">
        <f t="shared" si="55"/>
        <v>0.52273431359395139</v>
      </c>
    </row>
    <row r="418" spans="1:11" x14ac:dyDescent="0.25">
      <c r="A418" s="5">
        <v>42</v>
      </c>
      <c r="B418" s="5">
        <v>1</v>
      </c>
      <c r="C418" s="5">
        <f t="shared" si="48"/>
        <v>0.127</v>
      </c>
      <c r="D418" s="5">
        <f t="shared" si="49"/>
        <v>1.1354170177814864</v>
      </c>
      <c r="E418" s="5">
        <f t="shared" si="50"/>
        <v>0.53170739407194878</v>
      </c>
      <c r="F418" s="5">
        <f t="shared" si="51"/>
        <v>0.53170739407194878</v>
      </c>
      <c r="G418" s="5">
        <f t="shared" si="52"/>
        <v>1</v>
      </c>
      <c r="H418" s="5">
        <f t="shared" si="53"/>
        <v>0.53170739407194878</v>
      </c>
      <c r="I418" s="5">
        <v>0.52654027911204793</v>
      </c>
      <c r="J418" s="14">
        <f t="shared" si="54"/>
        <v>0.27996535968058356</v>
      </c>
      <c r="K418" s="15">
        <f t="shared" si="55"/>
        <v>0.53170739407194878</v>
      </c>
    </row>
    <row r="419" spans="1:11" x14ac:dyDescent="0.25">
      <c r="A419" s="5">
        <v>31</v>
      </c>
      <c r="B419" s="5">
        <v>0</v>
      </c>
      <c r="C419" s="5">
        <f t="shared" si="48"/>
        <v>9.4E-2</v>
      </c>
      <c r="D419" s="5">
        <f t="shared" si="49"/>
        <v>1.0985597459171736</v>
      </c>
      <c r="E419" s="5">
        <f t="shared" si="50"/>
        <v>0.52348271144267522</v>
      </c>
      <c r="F419" s="5">
        <f t="shared" si="51"/>
        <v>1</v>
      </c>
      <c r="G419" s="5">
        <f t="shared" si="52"/>
        <v>0.47651728855732478</v>
      </c>
      <c r="H419" s="5">
        <f t="shared" si="53"/>
        <v>0.47651728855732478</v>
      </c>
      <c r="I419" s="5">
        <v>0.23141385771454936</v>
      </c>
      <c r="J419" s="14">
        <f t="shared" si="54"/>
        <v>0.11027270401272762</v>
      </c>
      <c r="K419" s="15">
        <f t="shared" si="55"/>
        <v>0.52348271144267522</v>
      </c>
    </row>
    <row r="420" spans="1:11" x14ac:dyDescent="0.25">
      <c r="A420" s="5">
        <v>30</v>
      </c>
      <c r="B420" s="5">
        <v>0</v>
      </c>
      <c r="C420" s="5">
        <f t="shared" si="48"/>
        <v>9.0999999999999998E-2</v>
      </c>
      <c r="D420" s="5">
        <f t="shared" si="49"/>
        <v>1.0952690052584655</v>
      </c>
      <c r="E420" s="5">
        <f t="shared" si="50"/>
        <v>0.52273431359395139</v>
      </c>
      <c r="F420" s="5">
        <f t="shared" si="51"/>
        <v>1</v>
      </c>
      <c r="G420" s="5">
        <f t="shared" si="52"/>
        <v>0.47726568640604861</v>
      </c>
      <c r="H420" s="5">
        <f t="shared" si="53"/>
        <v>0.47726568640604861</v>
      </c>
      <c r="I420" s="5">
        <v>0.3205577512047556</v>
      </c>
      <c r="J420" s="14">
        <f t="shared" si="54"/>
        <v>0.15299121516151704</v>
      </c>
      <c r="K420" s="15">
        <f t="shared" si="55"/>
        <v>0.52273431359395139</v>
      </c>
    </row>
    <row r="421" spans="1:11" x14ac:dyDescent="0.25">
      <c r="A421" s="5">
        <v>31</v>
      </c>
      <c r="B421" s="5">
        <v>1</v>
      </c>
      <c r="C421" s="5">
        <f t="shared" si="48"/>
        <v>9.4E-2</v>
      </c>
      <c r="D421" s="5">
        <f t="shared" si="49"/>
        <v>1.0985597459171736</v>
      </c>
      <c r="E421" s="5">
        <f t="shared" si="50"/>
        <v>0.52348271144267522</v>
      </c>
      <c r="F421" s="5">
        <f t="shared" si="51"/>
        <v>0.52348271144267522</v>
      </c>
      <c r="G421" s="5">
        <f t="shared" si="52"/>
        <v>1</v>
      </c>
      <c r="H421" s="5">
        <f t="shared" si="53"/>
        <v>0.52348271144267522</v>
      </c>
      <c r="I421" s="5">
        <v>0.33798636164018797</v>
      </c>
      <c r="J421" s="14">
        <f t="shared" si="54"/>
        <v>0.17693001702205019</v>
      </c>
      <c r="K421" s="15">
        <f t="shared" si="55"/>
        <v>0.52348271144267522</v>
      </c>
    </row>
    <row r="422" spans="1:11" x14ac:dyDescent="0.25">
      <c r="A422" s="5">
        <v>42</v>
      </c>
      <c r="B422" s="5">
        <v>1</v>
      </c>
      <c r="C422" s="5">
        <f t="shared" si="48"/>
        <v>0.127</v>
      </c>
      <c r="D422" s="5">
        <f t="shared" si="49"/>
        <v>1.1354170177814864</v>
      </c>
      <c r="E422" s="5">
        <f t="shared" si="50"/>
        <v>0.53170739407194878</v>
      </c>
      <c r="F422" s="5">
        <f t="shared" si="51"/>
        <v>0.53170739407194878</v>
      </c>
      <c r="G422" s="5">
        <f t="shared" si="52"/>
        <v>1</v>
      </c>
      <c r="H422" s="5">
        <f t="shared" si="53"/>
        <v>0.53170739407194878</v>
      </c>
      <c r="I422" s="5">
        <v>0.69406338951068491</v>
      </c>
      <c r="J422" s="14">
        <f t="shared" si="54"/>
        <v>0.36903863615747023</v>
      </c>
      <c r="K422" s="15">
        <f t="shared" si="55"/>
        <v>0.53170739407194878</v>
      </c>
    </row>
    <row r="423" spans="1:11" x14ac:dyDescent="0.25">
      <c r="A423" s="5">
        <v>31</v>
      </c>
      <c r="B423" s="5">
        <v>1</v>
      </c>
      <c r="C423" s="5">
        <f t="shared" si="48"/>
        <v>9.4E-2</v>
      </c>
      <c r="D423" s="5">
        <f t="shared" si="49"/>
        <v>1.0985597459171736</v>
      </c>
      <c r="E423" s="5">
        <f t="shared" si="50"/>
        <v>0.52348271144267522</v>
      </c>
      <c r="F423" s="5">
        <f t="shared" si="51"/>
        <v>0.52348271144267522</v>
      </c>
      <c r="G423" s="5">
        <f t="shared" si="52"/>
        <v>1</v>
      </c>
      <c r="H423" s="5">
        <f t="shared" si="53"/>
        <v>0.52348271144267522</v>
      </c>
      <c r="I423" s="5">
        <v>0.35475329841364062</v>
      </c>
      <c r="J423" s="14">
        <f t="shared" si="54"/>
        <v>0.18570721854680508</v>
      </c>
      <c r="K423" s="15">
        <f t="shared" si="55"/>
        <v>0.52348271144267522</v>
      </c>
    </row>
    <row r="424" spans="1:11" x14ac:dyDescent="0.25">
      <c r="A424" s="5">
        <v>26</v>
      </c>
      <c r="B424" s="5">
        <v>0</v>
      </c>
      <c r="C424" s="5">
        <f t="shared" si="48"/>
        <v>7.9000000000000001E-2</v>
      </c>
      <c r="D424" s="5">
        <f t="shared" si="49"/>
        <v>1.0822043220703148</v>
      </c>
      <c r="E424" s="5">
        <f t="shared" si="50"/>
        <v>0.51973973476065494</v>
      </c>
      <c r="F424" s="5">
        <f t="shared" si="51"/>
        <v>1</v>
      </c>
      <c r="G424" s="5">
        <f t="shared" si="52"/>
        <v>0.48026026523934506</v>
      </c>
      <c r="H424" s="5">
        <f t="shared" si="53"/>
        <v>0.48026026523934506</v>
      </c>
      <c r="I424" s="5">
        <v>0.29337443701372462</v>
      </c>
      <c r="J424" s="14">
        <f t="shared" si="54"/>
        <v>0.14089608493465491</v>
      </c>
      <c r="K424" s="15">
        <f t="shared" si="55"/>
        <v>0.51973973476065494</v>
      </c>
    </row>
    <row r="425" spans="1:11" x14ac:dyDescent="0.25">
      <c r="A425" s="5">
        <v>34</v>
      </c>
      <c r="B425" s="5">
        <v>0</v>
      </c>
      <c r="C425" s="5">
        <f t="shared" si="48"/>
        <v>0.10300000000000001</v>
      </c>
      <c r="D425" s="5">
        <f t="shared" si="49"/>
        <v>1.1084914090760072</v>
      </c>
      <c r="E425" s="5">
        <f t="shared" si="50"/>
        <v>0.52572725897981032</v>
      </c>
      <c r="F425" s="5">
        <f t="shared" si="51"/>
        <v>1</v>
      </c>
      <c r="G425" s="5">
        <f t="shared" si="52"/>
        <v>0.47427274102018968</v>
      </c>
      <c r="H425" s="5">
        <f t="shared" si="53"/>
        <v>0.47427274102018968</v>
      </c>
      <c r="I425" s="5">
        <v>0.34262715015366269</v>
      </c>
      <c r="J425" s="14">
        <f t="shared" si="54"/>
        <v>0.16249871765131371</v>
      </c>
      <c r="K425" s="15">
        <f t="shared" si="55"/>
        <v>0.52572725897981032</v>
      </c>
    </row>
    <row r="426" spans="1:11" x14ac:dyDescent="0.25">
      <c r="A426" s="5">
        <v>26</v>
      </c>
      <c r="B426" s="5">
        <v>0</v>
      </c>
      <c r="C426" s="5">
        <f t="shared" si="48"/>
        <v>7.9000000000000001E-2</v>
      </c>
      <c r="D426" s="5">
        <f t="shared" si="49"/>
        <v>1.0822043220703148</v>
      </c>
      <c r="E426" s="5">
        <f t="shared" si="50"/>
        <v>0.51973973476065494</v>
      </c>
      <c r="F426" s="5">
        <f t="shared" si="51"/>
        <v>1</v>
      </c>
      <c r="G426" s="5">
        <f t="shared" si="52"/>
        <v>0.48026026523934506</v>
      </c>
      <c r="H426" s="5">
        <f t="shared" si="53"/>
        <v>0.48026026523934506</v>
      </c>
      <c r="I426" s="5">
        <v>0.30109062136456233</v>
      </c>
      <c r="J426" s="14">
        <f t="shared" si="54"/>
        <v>0.14460186167762393</v>
      </c>
      <c r="K426" s="15">
        <f t="shared" si="55"/>
        <v>0.51973973476065494</v>
      </c>
    </row>
    <row r="427" spans="1:11" x14ac:dyDescent="0.25">
      <c r="A427" s="5">
        <v>33</v>
      </c>
      <c r="B427" s="5">
        <v>0</v>
      </c>
      <c r="C427" s="5">
        <f t="shared" si="48"/>
        <v>0.1</v>
      </c>
      <c r="D427" s="5">
        <f t="shared" si="49"/>
        <v>1.1051709180756477</v>
      </c>
      <c r="E427" s="5">
        <f t="shared" si="50"/>
        <v>0.52497918747894001</v>
      </c>
      <c r="F427" s="5">
        <f t="shared" si="51"/>
        <v>1</v>
      </c>
      <c r="G427" s="5">
        <f t="shared" si="52"/>
        <v>0.47502081252105999</v>
      </c>
      <c r="H427" s="5">
        <f t="shared" si="53"/>
        <v>0.47502081252105999</v>
      </c>
      <c r="I427" s="5">
        <v>0.40626207847933982</v>
      </c>
      <c r="J427" s="14">
        <f t="shared" si="54"/>
        <v>0.19298294261575064</v>
      </c>
      <c r="K427" s="15">
        <f t="shared" si="55"/>
        <v>0.52497918747894001</v>
      </c>
    </row>
    <row r="428" spans="1:11" x14ac:dyDescent="0.25">
      <c r="A428" s="5">
        <v>33</v>
      </c>
      <c r="B428" s="5">
        <v>0</v>
      </c>
      <c r="C428" s="5">
        <f t="shared" si="48"/>
        <v>0.1</v>
      </c>
      <c r="D428" s="5">
        <f t="shared" si="49"/>
        <v>1.1051709180756477</v>
      </c>
      <c r="E428" s="5">
        <f t="shared" si="50"/>
        <v>0.52497918747894001</v>
      </c>
      <c r="F428" s="5">
        <f t="shared" si="51"/>
        <v>1</v>
      </c>
      <c r="G428" s="5">
        <f t="shared" si="52"/>
        <v>0.47502081252105999</v>
      </c>
      <c r="H428" s="5">
        <f t="shared" si="53"/>
        <v>0.47502081252105999</v>
      </c>
      <c r="I428" s="5">
        <v>0.24785711026616281</v>
      </c>
      <c r="J428" s="14">
        <f t="shared" si="54"/>
        <v>0.11773728590775462</v>
      </c>
      <c r="K428" s="15">
        <f t="shared" si="55"/>
        <v>0.52497918747894001</v>
      </c>
    </row>
    <row r="429" spans="1:11" x14ac:dyDescent="0.25">
      <c r="A429" s="5">
        <v>33</v>
      </c>
      <c r="B429" s="5">
        <v>0</v>
      </c>
      <c r="C429" s="5">
        <f t="shared" si="48"/>
        <v>0.1</v>
      </c>
      <c r="D429" s="5">
        <f t="shared" si="49"/>
        <v>1.1051709180756477</v>
      </c>
      <c r="E429" s="5">
        <f t="shared" si="50"/>
        <v>0.52497918747894001</v>
      </c>
      <c r="F429" s="5">
        <f t="shared" si="51"/>
        <v>1</v>
      </c>
      <c r="G429" s="5">
        <f t="shared" si="52"/>
        <v>0.47502081252105999</v>
      </c>
      <c r="H429" s="5">
        <f t="shared" si="53"/>
        <v>0.47502081252105999</v>
      </c>
      <c r="I429" s="5">
        <v>0.48694256365939692</v>
      </c>
      <c r="J429" s="14">
        <f t="shared" si="54"/>
        <v>0.23130785224057471</v>
      </c>
      <c r="K429" s="15">
        <f t="shared" si="55"/>
        <v>0.52497918747894001</v>
      </c>
    </row>
    <row r="430" spans="1:11" x14ac:dyDescent="0.25">
      <c r="A430" s="5">
        <v>51</v>
      </c>
      <c r="B430" s="5">
        <v>0</v>
      </c>
      <c r="C430" s="5">
        <f t="shared" si="48"/>
        <v>0.154</v>
      </c>
      <c r="D430" s="5">
        <f t="shared" si="49"/>
        <v>1.1664908867784396</v>
      </c>
      <c r="E430" s="5">
        <f t="shared" si="50"/>
        <v>0.53842409118692636</v>
      </c>
      <c r="F430" s="5">
        <f t="shared" si="51"/>
        <v>1</v>
      </c>
      <c r="G430" s="5">
        <f t="shared" si="52"/>
        <v>0.46157590881307364</v>
      </c>
      <c r="H430" s="5">
        <f t="shared" si="53"/>
        <v>0.46157590881307364</v>
      </c>
      <c r="I430" s="5">
        <v>0.47553823193532446</v>
      </c>
      <c r="J430" s="14">
        <f t="shared" si="54"/>
        <v>0.2194969915809096</v>
      </c>
      <c r="K430" s="15">
        <f t="shared" si="55"/>
        <v>0.53842409118692636</v>
      </c>
    </row>
    <row r="431" spans="1:11" x14ac:dyDescent="0.25">
      <c r="A431" s="5">
        <v>42</v>
      </c>
      <c r="B431" s="5">
        <v>0</v>
      </c>
      <c r="C431" s="5">
        <f t="shared" si="48"/>
        <v>0.127</v>
      </c>
      <c r="D431" s="5">
        <f t="shared" si="49"/>
        <v>1.1354170177814864</v>
      </c>
      <c r="E431" s="5">
        <f t="shared" si="50"/>
        <v>0.53170739407194878</v>
      </c>
      <c r="F431" s="5">
        <f t="shared" si="51"/>
        <v>1</v>
      </c>
      <c r="G431" s="5">
        <f t="shared" si="52"/>
        <v>0.46829260592805122</v>
      </c>
      <c r="H431" s="5">
        <f t="shared" si="53"/>
        <v>0.46829260592805122</v>
      </c>
      <c r="I431" s="5">
        <v>0.42015298640131599</v>
      </c>
      <c r="J431" s="14">
        <f t="shared" si="54"/>
        <v>0.19675453689032532</v>
      </c>
      <c r="K431" s="15">
        <f t="shared" si="55"/>
        <v>0.53170739407194878</v>
      </c>
    </row>
    <row r="432" spans="1:11" x14ac:dyDescent="0.25">
      <c r="A432" s="5">
        <v>27</v>
      </c>
      <c r="B432" s="5">
        <v>0</v>
      </c>
      <c r="C432" s="5">
        <f t="shared" si="48"/>
        <v>8.2000000000000003E-2</v>
      </c>
      <c r="D432" s="5">
        <f t="shared" si="49"/>
        <v>1.085455809829549</v>
      </c>
      <c r="E432" s="5">
        <f t="shared" si="50"/>
        <v>0.52048852088516173</v>
      </c>
      <c r="F432" s="5">
        <f t="shared" si="51"/>
        <v>1</v>
      </c>
      <c r="G432" s="5">
        <f t="shared" si="52"/>
        <v>0.47951147911483827</v>
      </c>
      <c r="H432" s="5">
        <f t="shared" si="53"/>
        <v>0.47951147911483827</v>
      </c>
      <c r="I432" s="5">
        <v>0.26281649193045215</v>
      </c>
      <c r="J432" s="14">
        <f t="shared" si="54"/>
        <v>0.12602352478134407</v>
      </c>
      <c r="K432" s="15">
        <f t="shared" si="55"/>
        <v>0.52048852088516173</v>
      </c>
    </row>
    <row r="433" spans="1:11" x14ac:dyDescent="0.25">
      <c r="A433" s="5">
        <v>34</v>
      </c>
      <c r="B433" s="5">
        <v>0</v>
      </c>
      <c r="C433" s="5">
        <f t="shared" si="48"/>
        <v>0.10300000000000001</v>
      </c>
      <c r="D433" s="5">
        <f t="shared" si="49"/>
        <v>1.1084914090760072</v>
      </c>
      <c r="E433" s="5">
        <f t="shared" si="50"/>
        <v>0.52572725897981032</v>
      </c>
      <c r="F433" s="5">
        <f t="shared" si="51"/>
        <v>1</v>
      </c>
      <c r="G433" s="5">
        <f t="shared" si="52"/>
        <v>0.47427274102018968</v>
      </c>
      <c r="H433" s="5">
        <f t="shared" si="53"/>
        <v>0.47427274102018968</v>
      </c>
      <c r="I433" s="5">
        <v>0.46590773354717391</v>
      </c>
      <c r="J433" s="14">
        <f t="shared" si="54"/>
        <v>0.22096733785192235</v>
      </c>
      <c r="K433" s="15">
        <f t="shared" si="55"/>
        <v>0.52572725897981032</v>
      </c>
    </row>
    <row r="434" spans="1:11" x14ac:dyDescent="0.25">
      <c r="A434" s="5">
        <v>30</v>
      </c>
      <c r="B434" s="5">
        <v>0</v>
      </c>
      <c r="C434" s="5">
        <f t="shared" si="48"/>
        <v>9.0999999999999998E-2</v>
      </c>
      <c r="D434" s="5">
        <f t="shared" si="49"/>
        <v>1.0952690052584655</v>
      </c>
      <c r="E434" s="5">
        <f t="shared" si="50"/>
        <v>0.52273431359395139</v>
      </c>
      <c r="F434" s="5">
        <f t="shared" si="51"/>
        <v>1</v>
      </c>
      <c r="G434" s="5">
        <f t="shared" si="52"/>
        <v>0.47726568640604861</v>
      </c>
      <c r="H434" s="5">
        <f t="shared" si="53"/>
        <v>0.47726568640604861</v>
      </c>
      <c r="I434" s="5">
        <v>0.1437663844312449</v>
      </c>
      <c r="J434" s="14">
        <f t="shared" si="54"/>
        <v>6.861476214769395E-2</v>
      </c>
      <c r="K434" s="15">
        <f t="shared" si="55"/>
        <v>0.52273431359395139</v>
      </c>
    </row>
    <row r="435" spans="1:11" x14ac:dyDescent="0.25">
      <c r="A435" s="5">
        <v>27</v>
      </c>
      <c r="B435" s="5">
        <v>1</v>
      </c>
      <c r="C435" s="5">
        <f t="shared" si="48"/>
        <v>8.2000000000000003E-2</v>
      </c>
      <c r="D435" s="5">
        <f t="shared" si="49"/>
        <v>1.085455809829549</v>
      </c>
      <c r="E435" s="5">
        <f t="shared" si="50"/>
        <v>0.52048852088516173</v>
      </c>
      <c r="F435" s="5">
        <f t="shared" si="51"/>
        <v>0.52048852088516173</v>
      </c>
      <c r="G435" s="5">
        <f t="shared" si="52"/>
        <v>1</v>
      </c>
      <c r="H435" s="5">
        <f t="shared" si="53"/>
        <v>0.52048852088516173</v>
      </c>
      <c r="I435" s="5">
        <v>3.9013516199079168E-2</v>
      </c>
      <c r="J435" s="14">
        <f t="shared" si="54"/>
        <v>2.0306087340988013E-2</v>
      </c>
      <c r="K435" s="15">
        <f t="shared" si="55"/>
        <v>0.52048852088516173</v>
      </c>
    </row>
    <row r="436" spans="1:11" x14ac:dyDescent="0.25">
      <c r="A436" s="5">
        <v>42</v>
      </c>
      <c r="B436" s="5">
        <v>0</v>
      </c>
      <c r="C436" s="5">
        <f t="shared" si="48"/>
        <v>0.127</v>
      </c>
      <c r="D436" s="5">
        <f t="shared" si="49"/>
        <v>1.1354170177814864</v>
      </c>
      <c r="E436" s="5">
        <f t="shared" si="50"/>
        <v>0.53170739407194878</v>
      </c>
      <c r="F436" s="5">
        <f t="shared" si="51"/>
        <v>1</v>
      </c>
      <c r="G436" s="5">
        <f t="shared" si="52"/>
        <v>0.46829260592805122</v>
      </c>
      <c r="H436" s="5">
        <f t="shared" si="53"/>
        <v>0.46829260592805122</v>
      </c>
      <c r="I436" s="5">
        <v>0.4810017423255829</v>
      </c>
      <c r="J436" s="14">
        <f t="shared" si="54"/>
        <v>0.22524955936958024</v>
      </c>
      <c r="K436" s="15">
        <f t="shared" si="55"/>
        <v>0.53170739407194878</v>
      </c>
    </row>
    <row r="437" spans="1:11" x14ac:dyDescent="0.25">
      <c r="A437" s="5">
        <v>30</v>
      </c>
      <c r="B437" s="5">
        <v>0</v>
      </c>
      <c r="C437" s="5">
        <f t="shared" si="48"/>
        <v>9.0999999999999998E-2</v>
      </c>
      <c r="D437" s="5">
        <f t="shared" si="49"/>
        <v>1.0952690052584655</v>
      </c>
      <c r="E437" s="5">
        <f t="shared" si="50"/>
        <v>0.52273431359395139</v>
      </c>
      <c r="F437" s="5">
        <f t="shared" si="51"/>
        <v>1</v>
      </c>
      <c r="G437" s="5">
        <f t="shared" si="52"/>
        <v>0.47726568640604861</v>
      </c>
      <c r="H437" s="5">
        <f t="shared" si="53"/>
        <v>0.47726568640604861</v>
      </c>
      <c r="I437" s="5">
        <v>0.38826816011460913</v>
      </c>
      <c r="J437" s="14">
        <f t="shared" si="54"/>
        <v>0.1853070699467125</v>
      </c>
      <c r="K437" s="15">
        <f t="shared" si="55"/>
        <v>0.52273431359395139</v>
      </c>
    </row>
    <row r="438" spans="1:11" x14ac:dyDescent="0.25">
      <c r="A438" s="5">
        <v>30</v>
      </c>
      <c r="B438" s="5">
        <v>0</v>
      </c>
      <c r="C438" s="5">
        <f t="shared" si="48"/>
        <v>9.0999999999999998E-2</v>
      </c>
      <c r="D438" s="5">
        <f t="shared" si="49"/>
        <v>1.0952690052584655</v>
      </c>
      <c r="E438" s="5">
        <f t="shared" si="50"/>
        <v>0.52273431359395139</v>
      </c>
      <c r="F438" s="5">
        <f t="shared" si="51"/>
        <v>1</v>
      </c>
      <c r="G438" s="5">
        <f t="shared" si="52"/>
        <v>0.47726568640604861</v>
      </c>
      <c r="H438" s="5">
        <f t="shared" si="53"/>
        <v>0.47726568640604861</v>
      </c>
      <c r="I438" s="5">
        <v>-6.8284766120954021E-2</v>
      </c>
      <c r="J438" s="14">
        <f t="shared" si="54"/>
        <v>-3.2589975773793613E-2</v>
      </c>
      <c r="K438" s="15">
        <f t="shared" si="55"/>
        <v>0.52273431359395139</v>
      </c>
    </row>
    <row r="439" spans="1:11" x14ac:dyDescent="0.25">
      <c r="A439" s="5">
        <v>31</v>
      </c>
      <c r="B439" s="5">
        <v>0</v>
      </c>
      <c r="C439" s="5">
        <f t="shared" si="48"/>
        <v>9.4E-2</v>
      </c>
      <c r="D439" s="5">
        <f t="shared" si="49"/>
        <v>1.0985597459171736</v>
      </c>
      <c r="E439" s="5">
        <f t="shared" si="50"/>
        <v>0.52348271144267522</v>
      </c>
      <c r="F439" s="5">
        <f t="shared" si="51"/>
        <v>1</v>
      </c>
      <c r="G439" s="5">
        <f t="shared" si="52"/>
        <v>0.47651728855732478</v>
      </c>
      <c r="H439" s="5">
        <f t="shared" si="53"/>
        <v>0.47651728855732478</v>
      </c>
      <c r="I439" s="5">
        <v>0.47499049831315809</v>
      </c>
      <c r="J439" s="14">
        <f t="shared" si="54"/>
        <v>0.22634118434667863</v>
      </c>
      <c r="K439" s="15">
        <f t="shared" si="55"/>
        <v>0.52348271144267522</v>
      </c>
    </row>
    <row r="440" spans="1:11" x14ac:dyDescent="0.25">
      <c r="A440" s="5">
        <v>42</v>
      </c>
      <c r="B440" s="5">
        <v>1</v>
      </c>
      <c r="C440" s="5">
        <f t="shared" si="48"/>
        <v>0.127</v>
      </c>
      <c r="D440" s="5">
        <f t="shared" si="49"/>
        <v>1.1354170177814864</v>
      </c>
      <c r="E440" s="5">
        <f t="shared" si="50"/>
        <v>0.53170739407194878</v>
      </c>
      <c r="F440" s="5">
        <f t="shared" si="51"/>
        <v>0.53170739407194878</v>
      </c>
      <c r="G440" s="5">
        <f t="shared" si="52"/>
        <v>1</v>
      </c>
      <c r="H440" s="5">
        <f t="shared" si="53"/>
        <v>0.53170739407194878</v>
      </c>
      <c r="I440" s="5">
        <v>9.909355434400946E-2</v>
      </c>
      <c r="J440" s="14">
        <f t="shared" si="54"/>
        <v>5.2688775549580312E-2</v>
      </c>
      <c r="K440" s="15">
        <f t="shared" si="55"/>
        <v>0.53170739407194878</v>
      </c>
    </row>
    <row r="441" spans="1:11" x14ac:dyDescent="0.25">
      <c r="A441" s="5">
        <v>31</v>
      </c>
      <c r="B441" s="5">
        <v>0</v>
      </c>
      <c r="C441" s="5">
        <f t="shared" si="48"/>
        <v>9.4E-2</v>
      </c>
      <c r="D441" s="5">
        <f t="shared" si="49"/>
        <v>1.0985597459171736</v>
      </c>
      <c r="E441" s="5">
        <f t="shared" si="50"/>
        <v>0.52348271144267522</v>
      </c>
      <c r="F441" s="5">
        <f t="shared" si="51"/>
        <v>1</v>
      </c>
      <c r="G441" s="5">
        <f t="shared" si="52"/>
        <v>0.47651728855732478</v>
      </c>
      <c r="H441" s="5">
        <f t="shared" si="53"/>
        <v>0.47651728855732478</v>
      </c>
      <c r="I441" s="5">
        <v>0.15343846227206176</v>
      </c>
      <c r="J441" s="14">
        <f t="shared" si="54"/>
        <v>7.3116080002288239E-2</v>
      </c>
      <c r="K441" s="15">
        <f t="shared" si="55"/>
        <v>0.52348271144267522</v>
      </c>
    </row>
    <row r="442" spans="1:11" x14ac:dyDescent="0.25">
      <c r="A442" s="5">
        <v>31</v>
      </c>
      <c r="B442" s="5">
        <v>0</v>
      </c>
      <c r="C442" s="5">
        <f t="shared" si="48"/>
        <v>9.4E-2</v>
      </c>
      <c r="D442" s="5">
        <f t="shared" si="49"/>
        <v>1.0985597459171736</v>
      </c>
      <c r="E442" s="5">
        <f t="shared" si="50"/>
        <v>0.52348271144267522</v>
      </c>
      <c r="F442" s="5">
        <f t="shared" si="51"/>
        <v>1</v>
      </c>
      <c r="G442" s="5">
        <f t="shared" si="52"/>
        <v>0.47651728855732478</v>
      </c>
      <c r="H442" s="5">
        <f t="shared" si="53"/>
        <v>0.47651728855732478</v>
      </c>
      <c r="I442" s="5">
        <v>0.30898327585119417</v>
      </c>
      <c r="J442" s="14">
        <f t="shared" si="54"/>
        <v>0.14723587281817097</v>
      </c>
      <c r="K442" s="15">
        <f t="shared" si="55"/>
        <v>0.52348271144267522</v>
      </c>
    </row>
    <row r="443" spans="1:11" x14ac:dyDescent="0.25">
      <c r="A443" s="5">
        <v>27</v>
      </c>
      <c r="B443" s="5">
        <v>0</v>
      </c>
      <c r="C443" s="5">
        <f t="shared" si="48"/>
        <v>8.2000000000000003E-2</v>
      </c>
      <c r="D443" s="5">
        <f t="shared" si="49"/>
        <v>1.085455809829549</v>
      </c>
      <c r="E443" s="5">
        <f t="shared" si="50"/>
        <v>0.52048852088516173</v>
      </c>
      <c r="F443" s="5">
        <f t="shared" si="51"/>
        <v>1</v>
      </c>
      <c r="G443" s="5">
        <f t="shared" si="52"/>
        <v>0.47951147911483827</v>
      </c>
      <c r="H443" s="5">
        <f t="shared" si="53"/>
        <v>0.47951147911483827</v>
      </c>
      <c r="I443" s="5">
        <v>0.22413255790774758</v>
      </c>
      <c r="J443" s="14">
        <f t="shared" si="54"/>
        <v>0.10747413436013618</v>
      </c>
      <c r="K443" s="15">
        <f t="shared" si="55"/>
        <v>0.52048852088516173</v>
      </c>
    </row>
    <row r="444" spans="1:11" x14ac:dyDescent="0.25">
      <c r="A444" s="5">
        <v>33</v>
      </c>
      <c r="B444" s="5">
        <v>0</v>
      </c>
      <c r="C444" s="5">
        <f t="shared" si="48"/>
        <v>0.1</v>
      </c>
      <c r="D444" s="5">
        <f t="shared" si="49"/>
        <v>1.1051709180756477</v>
      </c>
      <c r="E444" s="5">
        <f t="shared" si="50"/>
        <v>0.52497918747894001</v>
      </c>
      <c r="F444" s="5">
        <f t="shared" si="51"/>
        <v>1</v>
      </c>
      <c r="G444" s="5">
        <f t="shared" si="52"/>
        <v>0.47502081252105999</v>
      </c>
      <c r="H444" s="5">
        <f t="shared" si="53"/>
        <v>0.47502081252105999</v>
      </c>
      <c r="I444" s="5">
        <v>0.12956288646178063</v>
      </c>
      <c r="J444" s="14">
        <f t="shared" si="54"/>
        <v>6.1545067599648881E-2</v>
      </c>
      <c r="K444" s="15">
        <f t="shared" si="55"/>
        <v>0.52497918747894001</v>
      </c>
    </row>
    <row r="445" spans="1:11" x14ac:dyDescent="0.25">
      <c r="A445" s="5">
        <v>31</v>
      </c>
      <c r="B445" s="5">
        <v>0</v>
      </c>
      <c r="C445" s="5">
        <f t="shared" si="48"/>
        <v>9.4E-2</v>
      </c>
      <c r="D445" s="5">
        <f t="shared" si="49"/>
        <v>1.0985597459171736</v>
      </c>
      <c r="E445" s="5">
        <f t="shared" si="50"/>
        <v>0.52348271144267522</v>
      </c>
      <c r="F445" s="5">
        <f t="shared" si="51"/>
        <v>1</v>
      </c>
      <c r="G445" s="5">
        <f t="shared" si="52"/>
        <v>0.47651728855732478</v>
      </c>
      <c r="H445" s="5">
        <f t="shared" si="53"/>
        <v>0.47651728855732478</v>
      </c>
      <c r="I445" s="5">
        <v>0.6262266955098672</v>
      </c>
      <c r="J445" s="14">
        <f t="shared" si="54"/>
        <v>0.29840784696657535</v>
      </c>
      <c r="K445" s="15">
        <f t="shared" si="55"/>
        <v>0.52348271144267522</v>
      </c>
    </row>
    <row r="446" spans="1:11" x14ac:dyDescent="0.25">
      <c r="A446" s="5">
        <v>31</v>
      </c>
      <c r="B446" s="5">
        <v>0</v>
      </c>
      <c r="C446" s="5">
        <f t="shared" si="48"/>
        <v>9.4E-2</v>
      </c>
      <c r="D446" s="5">
        <f t="shared" si="49"/>
        <v>1.0985597459171736</v>
      </c>
      <c r="E446" s="5">
        <f t="shared" si="50"/>
        <v>0.52348271144267522</v>
      </c>
      <c r="F446" s="5">
        <f t="shared" si="51"/>
        <v>1</v>
      </c>
      <c r="G446" s="5">
        <f t="shared" si="52"/>
        <v>0.47651728855732478</v>
      </c>
      <c r="H446" s="5">
        <f t="shared" si="53"/>
        <v>0.47651728855732478</v>
      </c>
      <c r="I446" s="5">
        <v>0.15922991472134024</v>
      </c>
      <c r="J446" s="14">
        <f t="shared" si="54"/>
        <v>7.5875807220227104E-2</v>
      </c>
      <c r="K446" s="15">
        <f t="shared" si="55"/>
        <v>0.52348271144267522</v>
      </c>
    </row>
    <row r="447" spans="1:11" x14ac:dyDescent="0.25">
      <c r="A447" s="5">
        <v>34</v>
      </c>
      <c r="B447" s="5">
        <v>0</v>
      </c>
      <c r="C447" s="5">
        <f t="shared" si="48"/>
        <v>0.10300000000000001</v>
      </c>
      <c r="D447" s="5">
        <f t="shared" si="49"/>
        <v>1.1084914090760072</v>
      </c>
      <c r="E447" s="5">
        <f t="shared" si="50"/>
        <v>0.52572725897981032</v>
      </c>
      <c r="F447" s="5">
        <f t="shared" si="51"/>
        <v>1</v>
      </c>
      <c r="G447" s="5">
        <f t="shared" si="52"/>
        <v>0.47427274102018968</v>
      </c>
      <c r="H447" s="5">
        <f t="shared" si="53"/>
        <v>0.47427274102018968</v>
      </c>
      <c r="I447" s="5">
        <v>0.45572739650147859</v>
      </c>
      <c r="J447" s="14">
        <f t="shared" si="54"/>
        <v>0.21613908149675104</v>
      </c>
      <c r="K447" s="15">
        <f t="shared" si="55"/>
        <v>0.52572725897981032</v>
      </c>
    </row>
    <row r="448" spans="1:11" x14ac:dyDescent="0.25">
      <c r="A448" s="5">
        <v>27</v>
      </c>
      <c r="B448" s="5">
        <v>0</v>
      </c>
      <c r="C448" s="5">
        <f t="shared" si="48"/>
        <v>8.2000000000000003E-2</v>
      </c>
      <c r="D448" s="5">
        <f t="shared" si="49"/>
        <v>1.085455809829549</v>
      </c>
      <c r="E448" s="5">
        <f t="shared" si="50"/>
        <v>0.52048852088516173</v>
      </c>
      <c r="F448" s="5">
        <f t="shared" si="51"/>
        <v>1</v>
      </c>
      <c r="G448" s="5">
        <f t="shared" si="52"/>
        <v>0.47951147911483827</v>
      </c>
      <c r="H448" s="5">
        <f t="shared" si="53"/>
        <v>0.47951147911483827</v>
      </c>
      <c r="I448" s="5">
        <v>0.42026872418211414</v>
      </c>
      <c r="J448" s="14">
        <f t="shared" si="54"/>
        <v>0.20152367755827155</v>
      </c>
      <c r="K448" s="15">
        <f t="shared" si="55"/>
        <v>0.52048852088516173</v>
      </c>
    </row>
    <row r="449" spans="1:11" x14ac:dyDescent="0.25">
      <c r="A449" s="5">
        <v>31</v>
      </c>
      <c r="B449" s="5">
        <v>0</v>
      </c>
      <c r="C449" s="5">
        <f t="shared" si="48"/>
        <v>9.4E-2</v>
      </c>
      <c r="D449" s="5">
        <f t="shared" si="49"/>
        <v>1.0985597459171736</v>
      </c>
      <c r="E449" s="5">
        <f t="shared" si="50"/>
        <v>0.52348271144267522</v>
      </c>
      <c r="F449" s="5">
        <f t="shared" si="51"/>
        <v>1</v>
      </c>
      <c r="G449" s="5">
        <f t="shared" si="52"/>
        <v>0.47651728855732478</v>
      </c>
      <c r="H449" s="5">
        <f t="shared" si="53"/>
        <v>0.47651728855732478</v>
      </c>
      <c r="I449" s="5">
        <v>0.25711148075053186</v>
      </c>
      <c r="J449" s="14">
        <f t="shared" si="54"/>
        <v>0.12251806566420224</v>
      </c>
      <c r="K449" s="15">
        <f t="shared" si="55"/>
        <v>0.52348271144267522</v>
      </c>
    </row>
    <row r="450" spans="1:11" x14ac:dyDescent="0.25">
      <c r="A450" s="5">
        <v>30</v>
      </c>
      <c r="B450" s="5">
        <v>0</v>
      </c>
      <c r="C450" s="5">
        <f t="shared" si="48"/>
        <v>9.0999999999999998E-2</v>
      </c>
      <c r="D450" s="5">
        <f t="shared" si="49"/>
        <v>1.0952690052584655</v>
      </c>
      <c r="E450" s="5">
        <f t="shared" si="50"/>
        <v>0.52273431359395139</v>
      </c>
      <c r="F450" s="5">
        <f t="shared" si="51"/>
        <v>1</v>
      </c>
      <c r="G450" s="5">
        <f t="shared" si="52"/>
        <v>0.47726568640604861</v>
      </c>
      <c r="H450" s="5">
        <f t="shared" si="53"/>
        <v>0.47726568640604861</v>
      </c>
      <c r="I450" s="5">
        <v>0.3045172654289211</v>
      </c>
      <c r="J450" s="14">
        <f t="shared" si="54"/>
        <v>0.14533564170742694</v>
      </c>
      <c r="K450" s="15">
        <f t="shared" si="55"/>
        <v>0.52273431359395139</v>
      </c>
    </row>
    <row r="451" spans="1:11" x14ac:dyDescent="0.25">
      <c r="A451" s="5">
        <v>42</v>
      </c>
      <c r="B451" s="5">
        <v>1</v>
      </c>
      <c r="C451" s="5">
        <f t="shared" si="48"/>
        <v>0.127</v>
      </c>
      <c r="D451" s="5">
        <f t="shared" si="49"/>
        <v>1.1354170177814864</v>
      </c>
      <c r="E451" s="5">
        <f t="shared" si="50"/>
        <v>0.53170739407194878</v>
      </c>
      <c r="F451" s="5">
        <f t="shared" si="51"/>
        <v>0.53170739407194878</v>
      </c>
      <c r="G451" s="5">
        <f t="shared" si="52"/>
        <v>1</v>
      </c>
      <c r="H451" s="5">
        <f t="shared" si="53"/>
        <v>0.53170739407194878</v>
      </c>
      <c r="I451" s="5">
        <v>0.76401550286635955</v>
      </c>
      <c r="J451" s="14">
        <f t="shared" si="54"/>
        <v>0.40623269205964158</v>
      </c>
      <c r="K451" s="15">
        <f t="shared" si="55"/>
        <v>0.53170739407194878</v>
      </c>
    </row>
    <row r="452" spans="1:11" x14ac:dyDescent="0.25">
      <c r="A452" s="5">
        <v>42</v>
      </c>
      <c r="B452" s="5">
        <v>1</v>
      </c>
      <c r="C452" s="5">
        <f t="shared" si="48"/>
        <v>0.127</v>
      </c>
      <c r="D452" s="5">
        <f t="shared" si="49"/>
        <v>1.1354170177814864</v>
      </c>
      <c r="E452" s="5">
        <f t="shared" si="50"/>
        <v>0.53170739407194878</v>
      </c>
      <c r="F452" s="5">
        <f t="shared" si="51"/>
        <v>0.53170739407194878</v>
      </c>
      <c r="G452" s="5">
        <f t="shared" si="52"/>
        <v>1</v>
      </c>
      <c r="H452" s="5">
        <f t="shared" si="53"/>
        <v>0.53170739407194878</v>
      </c>
      <c r="I452" s="5">
        <v>0.55265623531278751</v>
      </c>
      <c r="J452" s="14">
        <f t="shared" si="54"/>
        <v>0.29385140669577597</v>
      </c>
      <c r="K452" s="15">
        <f t="shared" si="55"/>
        <v>0.53170739407194878</v>
      </c>
    </row>
    <row r="453" spans="1:11" x14ac:dyDescent="0.25">
      <c r="A453" s="5">
        <v>31</v>
      </c>
      <c r="B453" s="5">
        <v>0</v>
      </c>
      <c r="C453" s="5">
        <f t="shared" ref="C453:C509" si="56">$B$1+$B$2*A453</f>
        <v>9.4E-2</v>
      </c>
      <c r="D453" s="5">
        <f t="shared" ref="D453:D509" si="57">EXP(C453)</f>
        <v>1.0985597459171736</v>
      </c>
      <c r="E453" s="5">
        <f t="shared" ref="E453:E509" si="58">D453/(1+D453)</f>
        <v>0.52348271144267522</v>
      </c>
      <c r="F453" s="5">
        <f t="shared" ref="F453:F509" si="59">POWER(E453,B453)</f>
        <v>1</v>
      </c>
      <c r="G453" s="5">
        <f t="shared" ref="G453:G509" si="60">POWER(1-E453,1-B453)</f>
        <v>0.47651728855732478</v>
      </c>
      <c r="H453" s="5">
        <f t="shared" ref="H453:H509" si="61">F453*G453</f>
        <v>0.47651728855732478</v>
      </c>
      <c r="I453" s="5">
        <v>0.5030977029708914</v>
      </c>
      <c r="J453" s="14">
        <f t="shared" ref="J453:J509" si="62">H453*I453</f>
        <v>0.23973475329910754</v>
      </c>
      <c r="K453" s="15">
        <f t="shared" ref="K453:K509" si="63">E453</f>
        <v>0.52348271144267522</v>
      </c>
    </row>
    <row r="454" spans="1:11" x14ac:dyDescent="0.25">
      <c r="A454" s="5">
        <v>42</v>
      </c>
      <c r="B454" s="5">
        <v>0</v>
      </c>
      <c r="C454" s="5">
        <f t="shared" si="56"/>
        <v>0.127</v>
      </c>
      <c r="D454" s="5">
        <f t="shared" si="57"/>
        <v>1.1354170177814864</v>
      </c>
      <c r="E454" s="5">
        <f t="shared" si="58"/>
        <v>0.53170739407194878</v>
      </c>
      <c r="F454" s="5">
        <f t="shared" si="59"/>
        <v>1</v>
      </c>
      <c r="G454" s="5">
        <f t="shared" si="60"/>
        <v>0.46829260592805122</v>
      </c>
      <c r="H454" s="5">
        <f t="shared" si="61"/>
        <v>0.46829260592805122</v>
      </c>
      <c r="I454" s="5">
        <v>0.49722778427682834</v>
      </c>
      <c r="J454" s="14">
        <f t="shared" si="62"/>
        <v>0.23284809483882685</v>
      </c>
      <c r="K454" s="15">
        <f t="shared" si="63"/>
        <v>0.53170739407194878</v>
      </c>
    </row>
    <row r="455" spans="1:11" x14ac:dyDescent="0.25">
      <c r="A455" s="5">
        <v>27</v>
      </c>
      <c r="B455" s="5">
        <v>0</v>
      </c>
      <c r="C455" s="5">
        <f t="shared" si="56"/>
        <v>8.2000000000000003E-2</v>
      </c>
      <c r="D455" s="5">
        <f t="shared" si="57"/>
        <v>1.085455809829549</v>
      </c>
      <c r="E455" s="5">
        <f t="shared" si="58"/>
        <v>0.52048852088516173</v>
      </c>
      <c r="F455" s="5">
        <f t="shared" si="59"/>
        <v>1</v>
      </c>
      <c r="G455" s="5">
        <f t="shared" si="60"/>
        <v>0.47951147911483827</v>
      </c>
      <c r="H455" s="5">
        <f t="shared" si="61"/>
        <v>0.47951147911483827</v>
      </c>
      <c r="I455" s="5">
        <v>0.59847604014718581</v>
      </c>
      <c r="J455" s="14">
        <f t="shared" si="62"/>
        <v>0.28697613122576837</v>
      </c>
      <c r="K455" s="15">
        <f t="shared" si="63"/>
        <v>0.52048852088516173</v>
      </c>
    </row>
    <row r="456" spans="1:11" x14ac:dyDescent="0.25">
      <c r="A456" s="5">
        <v>34</v>
      </c>
      <c r="B456" s="5">
        <v>1</v>
      </c>
      <c r="C456" s="5">
        <f t="shared" si="56"/>
        <v>0.10300000000000001</v>
      </c>
      <c r="D456" s="5">
        <f t="shared" si="57"/>
        <v>1.1084914090760072</v>
      </c>
      <c r="E456" s="5">
        <f t="shared" si="58"/>
        <v>0.52572725897981032</v>
      </c>
      <c r="F456" s="5">
        <f t="shared" si="59"/>
        <v>0.52572725897981032</v>
      </c>
      <c r="G456" s="5">
        <f t="shared" si="60"/>
        <v>1</v>
      </c>
      <c r="H456" s="5">
        <f t="shared" si="61"/>
        <v>0.52572725897981032</v>
      </c>
      <c r="I456" s="5">
        <v>0.51289667680115925</v>
      </c>
      <c r="J456" s="14">
        <f t="shared" si="62"/>
        <v>0.26964376403452711</v>
      </c>
      <c r="K456" s="15">
        <f t="shared" si="63"/>
        <v>0.52572725897981032</v>
      </c>
    </row>
    <row r="457" spans="1:11" x14ac:dyDescent="0.25">
      <c r="A457" s="5">
        <v>31</v>
      </c>
      <c r="B457" s="5">
        <v>1</v>
      </c>
      <c r="C457" s="5">
        <f t="shared" si="56"/>
        <v>9.4E-2</v>
      </c>
      <c r="D457" s="5">
        <f t="shared" si="57"/>
        <v>1.0985597459171736</v>
      </c>
      <c r="E457" s="5">
        <f t="shared" si="58"/>
        <v>0.52348271144267522</v>
      </c>
      <c r="F457" s="5">
        <f t="shared" si="59"/>
        <v>0.52348271144267522</v>
      </c>
      <c r="G457" s="5">
        <f t="shared" si="60"/>
        <v>1</v>
      </c>
      <c r="H457" s="5">
        <f t="shared" si="61"/>
        <v>0.52348271144267522</v>
      </c>
      <c r="I457" s="5">
        <v>0.50031284671497644</v>
      </c>
      <c r="J457" s="14">
        <f t="shared" si="62"/>
        <v>0.26190512556795942</v>
      </c>
      <c r="K457" s="15">
        <f t="shared" si="63"/>
        <v>0.52348271144267522</v>
      </c>
    </row>
    <row r="458" spans="1:11" x14ac:dyDescent="0.25">
      <c r="A458" s="5">
        <v>27</v>
      </c>
      <c r="B458" s="5">
        <v>0</v>
      </c>
      <c r="C458" s="5">
        <f t="shared" si="56"/>
        <v>8.2000000000000003E-2</v>
      </c>
      <c r="D458" s="5">
        <f t="shared" si="57"/>
        <v>1.085455809829549</v>
      </c>
      <c r="E458" s="5">
        <f t="shared" si="58"/>
        <v>0.52048852088516173</v>
      </c>
      <c r="F458" s="5">
        <f t="shared" si="59"/>
        <v>1</v>
      </c>
      <c r="G458" s="5">
        <f t="shared" si="60"/>
        <v>0.47951147911483827</v>
      </c>
      <c r="H458" s="5">
        <f t="shared" si="61"/>
        <v>0.47951147911483827</v>
      </c>
      <c r="I458" s="5">
        <v>0.2696807480551997</v>
      </c>
      <c r="J458" s="14">
        <f t="shared" si="62"/>
        <v>0.12931501438874485</v>
      </c>
      <c r="K458" s="15">
        <f t="shared" si="63"/>
        <v>0.52048852088516173</v>
      </c>
    </row>
    <row r="459" spans="1:11" x14ac:dyDescent="0.25">
      <c r="A459" s="5">
        <v>27</v>
      </c>
      <c r="B459" s="5">
        <v>0</v>
      </c>
      <c r="C459" s="5">
        <f t="shared" si="56"/>
        <v>8.2000000000000003E-2</v>
      </c>
      <c r="D459" s="5">
        <f t="shared" si="57"/>
        <v>1.085455809829549</v>
      </c>
      <c r="E459" s="5">
        <f t="shared" si="58"/>
        <v>0.52048852088516173</v>
      </c>
      <c r="F459" s="5">
        <f t="shared" si="59"/>
        <v>1</v>
      </c>
      <c r="G459" s="5">
        <f t="shared" si="60"/>
        <v>0.47951147911483827</v>
      </c>
      <c r="H459" s="5">
        <f t="shared" si="61"/>
        <v>0.47951147911483827</v>
      </c>
      <c r="I459" s="5">
        <v>0.29812366740098406</v>
      </c>
      <c r="J459" s="14">
        <f t="shared" si="62"/>
        <v>0.14295372071458595</v>
      </c>
      <c r="K459" s="15">
        <f t="shared" si="63"/>
        <v>0.52048852088516173</v>
      </c>
    </row>
    <row r="460" spans="1:11" x14ac:dyDescent="0.25">
      <c r="A460" s="5">
        <v>31</v>
      </c>
      <c r="B460" s="5">
        <v>0</v>
      </c>
      <c r="C460" s="5">
        <f t="shared" si="56"/>
        <v>9.4E-2</v>
      </c>
      <c r="D460" s="5">
        <f t="shared" si="57"/>
        <v>1.0985597459171736</v>
      </c>
      <c r="E460" s="5">
        <f t="shared" si="58"/>
        <v>0.52348271144267522</v>
      </c>
      <c r="F460" s="5">
        <f t="shared" si="59"/>
        <v>1</v>
      </c>
      <c r="G460" s="5">
        <f t="shared" si="60"/>
        <v>0.47651728855732478</v>
      </c>
      <c r="H460" s="5">
        <f t="shared" si="61"/>
        <v>0.47651728855732478</v>
      </c>
      <c r="I460" s="5">
        <v>0.47360183154126834</v>
      </c>
      <c r="J460" s="14">
        <f t="shared" si="62"/>
        <v>0.22567946062182809</v>
      </c>
      <c r="K460" s="15">
        <f t="shared" si="63"/>
        <v>0.52348271144267522</v>
      </c>
    </row>
    <row r="461" spans="1:11" x14ac:dyDescent="0.25">
      <c r="A461" s="5">
        <v>42</v>
      </c>
      <c r="B461" s="5">
        <v>0</v>
      </c>
      <c r="C461" s="5">
        <f t="shared" si="56"/>
        <v>0.127</v>
      </c>
      <c r="D461" s="5">
        <f t="shared" si="57"/>
        <v>1.1354170177814864</v>
      </c>
      <c r="E461" s="5">
        <f t="shared" si="58"/>
        <v>0.53170739407194878</v>
      </c>
      <c r="F461" s="5">
        <f t="shared" si="59"/>
        <v>1</v>
      </c>
      <c r="G461" s="5">
        <f t="shared" si="60"/>
        <v>0.46829260592805122</v>
      </c>
      <c r="H461" s="5">
        <f t="shared" si="61"/>
        <v>0.46829260592805122</v>
      </c>
      <c r="I461" s="5">
        <v>0.16593173694165803</v>
      </c>
      <c r="J461" s="14">
        <f t="shared" si="62"/>
        <v>7.7704605498576926E-2</v>
      </c>
      <c r="K461" s="15">
        <f t="shared" si="63"/>
        <v>0.53170739407194878</v>
      </c>
    </row>
    <row r="462" spans="1:11" x14ac:dyDescent="0.25">
      <c r="A462" s="5">
        <v>31</v>
      </c>
      <c r="B462" s="5">
        <v>0</v>
      </c>
      <c r="C462" s="5">
        <f t="shared" si="56"/>
        <v>9.4E-2</v>
      </c>
      <c r="D462" s="5">
        <f t="shared" si="57"/>
        <v>1.0985597459171736</v>
      </c>
      <c r="E462" s="5">
        <f t="shared" si="58"/>
        <v>0.52348271144267522</v>
      </c>
      <c r="F462" s="5">
        <f t="shared" si="59"/>
        <v>1</v>
      </c>
      <c r="G462" s="5">
        <f t="shared" si="60"/>
        <v>0.47651728855732478</v>
      </c>
      <c r="H462" s="5">
        <f t="shared" si="61"/>
        <v>0.47651728855732478</v>
      </c>
      <c r="I462" s="5">
        <v>7.9384952301787853E-2</v>
      </c>
      <c r="J462" s="14">
        <f t="shared" si="62"/>
        <v>3.7828302223100504E-2</v>
      </c>
      <c r="K462" s="15">
        <f t="shared" si="63"/>
        <v>0.52348271144267522</v>
      </c>
    </row>
    <row r="463" spans="1:11" x14ac:dyDescent="0.25">
      <c r="A463" s="5">
        <v>30</v>
      </c>
      <c r="B463" s="5">
        <v>1</v>
      </c>
      <c r="C463" s="5">
        <f t="shared" si="56"/>
        <v>9.0999999999999998E-2</v>
      </c>
      <c r="D463" s="5">
        <f t="shared" si="57"/>
        <v>1.0952690052584655</v>
      </c>
      <c r="E463" s="5">
        <f t="shared" si="58"/>
        <v>0.52273431359395139</v>
      </c>
      <c r="F463" s="5">
        <f t="shared" si="59"/>
        <v>0.52273431359395139</v>
      </c>
      <c r="G463" s="5">
        <f t="shared" si="60"/>
        <v>1</v>
      </c>
      <c r="H463" s="5">
        <f t="shared" si="61"/>
        <v>0.52273431359395139</v>
      </c>
      <c r="I463" s="5">
        <v>0.25150832925371841</v>
      </c>
      <c r="J463" s="14">
        <f t="shared" si="62"/>
        <v>0.13147203385560402</v>
      </c>
      <c r="K463" s="15">
        <f t="shared" si="63"/>
        <v>0.52273431359395139</v>
      </c>
    </row>
    <row r="464" spans="1:11" x14ac:dyDescent="0.25">
      <c r="A464" s="5">
        <v>42</v>
      </c>
      <c r="B464" s="5">
        <v>0</v>
      </c>
      <c r="C464" s="5">
        <f t="shared" si="56"/>
        <v>0.127</v>
      </c>
      <c r="D464" s="5">
        <f t="shared" si="57"/>
        <v>1.1354170177814864</v>
      </c>
      <c r="E464" s="5">
        <f t="shared" si="58"/>
        <v>0.53170739407194878</v>
      </c>
      <c r="F464" s="5">
        <f t="shared" si="59"/>
        <v>1</v>
      </c>
      <c r="G464" s="5">
        <f t="shared" si="60"/>
        <v>0.46829260592805122</v>
      </c>
      <c r="H464" s="5">
        <f t="shared" si="61"/>
        <v>0.46829260592805122</v>
      </c>
      <c r="I464" s="5">
        <v>0.45796485835371586</v>
      </c>
      <c r="J464" s="14">
        <f t="shared" si="62"/>
        <v>0.21446155694193245</v>
      </c>
      <c r="K464" s="15">
        <f t="shared" si="63"/>
        <v>0.53170739407194878</v>
      </c>
    </row>
    <row r="465" spans="1:11" x14ac:dyDescent="0.25">
      <c r="A465" s="5">
        <v>34</v>
      </c>
      <c r="B465" s="5">
        <v>0</v>
      </c>
      <c r="C465" s="5">
        <f t="shared" si="56"/>
        <v>0.10300000000000001</v>
      </c>
      <c r="D465" s="5">
        <f t="shared" si="57"/>
        <v>1.1084914090760072</v>
      </c>
      <c r="E465" s="5">
        <f t="shared" si="58"/>
        <v>0.52572725897981032</v>
      </c>
      <c r="F465" s="5">
        <f t="shared" si="59"/>
        <v>1</v>
      </c>
      <c r="G465" s="5">
        <f t="shared" si="60"/>
        <v>0.47427274102018968</v>
      </c>
      <c r="H465" s="5">
        <f t="shared" si="61"/>
        <v>0.47427274102018968</v>
      </c>
      <c r="I465" s="5">
        <v>0.21202588909812878</v>
      </c>
      <c r="J465" s="14">
        <f t="shared" si="62"/>
        <v>0.10055809958981229</v>
      </c>
      <c r="K465" s="15">
        <f t="shared" si="63"/>
        <v>0.52572725897981032</v>
      </c>
    </row>
    <row r="466" spans="1:11" x14ac:dyDescent="0.25">
      <c r="A466" s="5">
        <v>27</v>
      </c>
      <c r="B466" s="5">
        <v>1</v>
      </c>
      <c r="C466" s="5">
        <f t="shared" si="56"/>
        <v>8.2000000000000003E-2</v>
      </c>
      <c r="D466" s="5">
        <f t="shared" si="57"/>
        <v>1.085455809829549</v>
      </c>
      <c r="E466" s="5">
        <f t="shared" si="58"/>
        <v>0.52048852088516173</v>
      </c>
      <c r="F466" s="5">
        <f t="shared" si="59"/>
        <v>0.52048852088516173</v>
      </c>
      <c r="G466" s="5">
        <f t="shared" si="60"/>
        <v>1</v>
      </c>
      <c r="H466" s="5">
        <f t="shared" si="61"/>
        <v>0.52048852088516173</v>
      </c>
      <c r="I466" s="5">
        <v>-7.3705901503977378E-2</v>
      </c>
      <c r="J466" s="14">
        <f t="shared" si="62"/>
        <v>-3.8363075654312601E-2</v>
      </c>
      <c r="K466" s="15">
        <f t="shared" si="63"/>
        <v>0.52048852088516173</v>
      </c>
    </row>
    <row r="467" spans="1:11" x14ac:dyDescent="0.25">
      <c r="A467" s="5">
        <v>26</v>
      </c>
      <c r="B467" s="5">
        <v>1</v>
      </c>
      <c r="C467" s="5">
        <f t="shared" si="56"/>
        <v>7.9000000000000001E-2</v>
      </c>
      <c r="D467" s="5">
        <f t="shared" si="57"/>
        <v>1.0822043220703148</v>
      </c>
      <c r="E467" s="5">
        <f t="shared" si="58"/>
        <v>0.51973973476065494</v>
      </c>
      <c r="F467" s="5">
        <f t="shared" si="59"/>
        <v>0.51973973476065494</v>
      </c>
      <c r="G467" s="5">
        <f t="shared" si="60"/>
        <v>1</v>
      </c>
      <c r="H467" s="5">
        <f t="shared" si="61"/>
        <v>0.51973973476065494</v>
      </c>
      <c r="I467" s="5">
        <v>0.33668463881500188</v>
      </c>
      <c r="J467" s="14">
        <f t="shared" si="62"/>
        <v>0.17498838487569598</v>
      </c>
      <c r="K467" s="15">
        <f t="shared" si="63"/>
        <v>0.51973973476065494</v>
      </c>
    </row>
    <row r="468" spans="1:11" x14ac:dyDescent="0.25">
      <c r="A468" s="5">
        <v>31</v>
      </c>
      <c r="B468" s="5">
        <v>0</v>
      </c>
      <c r="C468" s="5">
        <f t="shared" si="56"/>
        <v>9.4E-2</v>
      </c>
      <c r="D468" s="5">
        <f t="shared" si="57"/>
        <v>1.0985597459171736</v>
      </c>
      <c r="E468" s="5">
        <f t="shared" si="58"/>
        <v>0.52348271144267522</v>
      </c>
      <c r="F468" s="5">
        <f t="shared" si="59"/>
        <v>1</v>
      </c>
      <c r="G468" s="5">
        <f t="shared" si="60"/>
        <v>0.47651728855732478</v>
      </c>
      <c r="H468" s="5">
        <f t="shared" si="61"/>
        <v>0.47651728855732478</v>
      </c>
      <c r="I468" s="5">
        <v>0.51960435709171882</v>
      </c>
      <c r="J468" s="14">
        <f t="shared" si="62"/>
        <v>0.24760045936391781</v>
      </c>
      <c r="K468" s="15">
        <f t="shared" si="63"/>
        <v>0.52348271144267522</v>
      </c>
    </row>
    <row r="469" spans="1:11" x14ac:dyDescent="0.25">
      <c r="A469" s="5">
        <v>31</v>
      </c>
      <c r="B469" s="5">
        <v>1</v>
      </c>
      <c r="C469" s="5">
        <f t="shared" si="56"/>
        <v>9.4E-2</v>
      </c>
      <c r="D469" s="5">
        <f t="shared" si="57"/>
        <v>1.0985597459171736</v>
      </c>
      <c r="E469" s="5">
        <f t="shared" si="58"/>
        <v>0.52348271144267522</v>
      </c>
      <c r="F469" s="5">
        <f t="shared" si="59"/>
        <v>0.52348271144267522</v>
      </c>
      <c r="G469" s="5">
        <f t="shared" si="60"/>
        <v>1</v>
      </c>
      <c r="H469" s="5">
        <f t="shared" si="61"/>
        <v>0.52348271144267522</v>
      </c>
      <c r="I469" s="5">
        <v>0.23221107015951739</v>
      </c>
      <c r="J469" s="14">
        <f t="shared" si="62"/>
        <v>0.12155848063410946</v>
      </c>
      <c r="K469" s="15">
        <f t="shared" si="63"/>
        <v>0.52348271144267522</v>
      </c>
    </row>
    <row r="470" spans="1:11" x14ac:dyDescent="0.25">
      <c r="A470" s="5">
        <v>51</v>
      </c>
      <c r="B470" s="5">
        <v>0</v>
      </c>
      <c r="C470" s="5">
        <f t="shared" si="56"/>
        <v>0.154</v>
      </c>
      <c r="D470" s="5">
        <f t="shared" si="57"/>
        <v>1.1664908867784396</v>
      </c>
      <c r="E470" s="5">
        <f t="shared" si="58"/>
        <v>0.53842409118692636</v>
      </c>
      <c r="F470" s="5">
        <f t="shared" si="59"/>
        <v>1</v>
      </c>
      <c r="G470" s="5">
        <f t="shared" si="60"/>
        <v>0.46157590881307364</v>
      </c>
      <c r="H470" s="5">
        <f t="shared" si="61"/>
        <v>0.46157590881307364</v>
      </c>
      <c r="I470" s="5">
        <v>0.39651801742135706</v>
      </c>
      <c r="J470" s="14">
        <f t="shared" si="62"/>
        <v>0.18302316425202106</v>
      </c>
      <c r="K470" s="15">
        <f t="shared" si="63"/>
        <v>0.53842409118692636</v>
      </c>
    </row>
    <row r="471" spans="1:11" x14ac:dyDescent="0.25">
      <c r="A471" s="5">
        <v>30</v>
      </c>
      <c r="B471" s="5">
        <v>0</v>
      </c>
      <c r="C471" s="5">
        <f t="shared" si="56"/>
        <v>9.0999999999999998E-2</v>
      </c>
      <c r="D471" s="5">
        <f t="shared" si="57"/>
        <v>1.0952690052584655</v>
      </c>
      <c r="E471" s="5">
        <f t="shared" si="58"/>
        <v>0.52273431359395139</v>
      </c>
      <c r="F471" s="5">
        <f t="shared" si="59"/>
        <v>1</v>
      </c>
      <c r="G471" s="5">
        <f t="shared" si="60"/>
        <v>0.47726568640604861</v>
      </c>
      <c r="H471" s="5">
        <f t="shared" si="61"/>
        <v>0.47726568640604861</v>
      </c>
      <c r="I471" s="5">
        <v>0.12665158782635036</v>
      </c>
      <c r="J471" s="14">
        <f t="shared" si="62"/>
        <v>6.0446456998359051E-2</v>
      </c>
      <c r="K471" s="15">
        <f t="shared" si="63"/>
        <v>0.52273431359395139</v>
      </c>
    </row>
    <row r="472" spans="1:11" x14ac:dyDescent="0.25">
      <c r="A472" s="5">
        <v>31</v>
      </c>
      <c r="B472" s="5">
        <v>0</v>
      </c>
      <c r="C472" s="5">
        <f t="shared" si="56"/>
        <v>9.4E-2</v>
      </c>
      <c r="D472" s="5">
        <f t="shared" si="57"/>
        <v>1.0985597459171736</v>
      </c>
      <c r="E472" s="5">
        <f t="shared" si="58"/>
        <v>0.52348271144267522</v>
      </c>
      <c r="F472" s="5">
        <f t="shared" si="59"/>
        <v>1</v>
      </c>
      <c r="G472" s="5">
        <f t="shared" si="60"/>
        <v>0.47651728855732478</v>
      </c>
      <c r="H472" s="5">
        <f t="shared" si="61"/>
        <v>0.47651728855732478</v>
      </c>
      <c r="I472" s="5">
        <v>0.21492905599981033</v>
      </c>
      <c r="J472" s="14">
        <f t="shared" si="62"/>
        <v>0.10241741099721503</v>
      </c>
      <c r="K472" s="15">
        <f t="shared" si="63"/>
        <v>0.52348271144267522</v>
      </c>
    </row>
    <row r="473" spans="1:11" x14ac:dyDescent="0.25">
      <c r="A473" s="5">
        <v>27</v>
      </c>
      <c r="B473" s="5">
        <v>0</v>
      </c>
      <c r="C473" s="5">
        <f t="shared" si="56"/>
        <v>8.2000000000000003E-2</v>
      </c>
      <c r="D473" s="5">
        <f t="shared" si="57"/>
        <v>1.085455809829549</v>
      </c>
      <c r="E473" s="5">
        <f t="shared" si="58"/>
        <v>0.52048852088516173</v>
      </c>
      <c r="F473" s="5">
        <f t="shared" si="59"/>
        <v>1</v>
      </c>
      <c r="G473" s="5">
        <f t="shared" si="60"/>
        <v>0.47951147911483827</v>
      </c>
      <c r="H473" s="5">
        <f t="shared" si="61"/>
        <v>0.47951147911483827</v>
      </c>
      <c r="I473" s="5">
        <v>0.21777618391649783</v>
      </c>
      <c r="J473" s="14">
        <f t="shared" si="62"/>
        <v>0.10442618006578493</v>
      </c>
      <c r="K473" s="15">
        <f t="shared" si="63"/>
        <v>0.52048852088516173</v>
      </c>
    </row>
    <row r="474" spans="1:11" x14ac:dyDescent="0.25">
      <c r="A474" s="5">
        <v>26</v>
      </c>
      <c r="B474" s="5">
        <v>0</v>
      </c>
      <c r="C474" s="5">
        <f t="shared" si="56"/>
        <v>7.9000000000000001E-2</v>
      </c>
      <c r="D474" s="5">
        <f t="shared" si="57"/>
        <v>1.0822043220703148</v>
      </c>
      <c r="E474" s="5">
        <f t="shared" si="58"/>
        <v>0.51973973476065494</v>
      </c>
      <c r="F474" s="5">
        <f t="shared" si="59"/>
        <v>1</v>
      </c>
      <c r="G474" s="5">
        <f t="shared" si="60"/>
        <v>0.48026026523934506</v>
      </c>
      <c r="H474" s="5">
        <f t="shared" si="61"/>
        <v>0.48026026523934506</v>
      </c>
      <c r="I474" s="5">
        <v>0.21306753308347692</v>
      </c>
      <c r="J474" s="14">
        <f t="shared" si="62"/>
        <v>0.10232786995256356</v>
      </c>
      <c r="K474" s="15">
        <f t="shared" si="63"/>
        <v>0.51973973476065494</v>
      </c>
    </row>
    <row r="475" spans="1:11" x14ac:dyDescent="0.25">
      <c r="A475" s="5">
        <v>27</v>
      </c>
      <c r="B475" s="5">
        <v>0</v>
      </c>
      <c r="C475" s="5">
        <f t="shared" si="56"/>
        <v>8.2000000000000003E-2</v>
      </c>
      <c r="D475" s="5">
        <f t="shared" si="57"/>
        <v>1.085455809829549</v>
      </c>
      <c r="E475" s="5">
        <f t="shared" si="58"/>
        <v>0.52048852088516173</v>
      </c>
      <c r="F475" s="5">
        <f t="shared" si="59"/>
        <v>1</v>
      </c>
      <c r="G475" s="5">
        <f t="shared" si="60"/>
        <v>0.47951147911483827</v>
      </c>
      <c r="H475" s="5">
        <f t="shared" si="61"/>
        <v>0.47951147911483827</v>
      </c>
      <c r="I475" s="5">
        <v>0.28974493372949506</v>
      </c>
      <c r="J475" s="14">
        <f t="shared" si="62"/>
        <v>0.13893602173866096</v>
      </c>
      <c r="K475" s="15">
        <f t="shared" si="63"/>
        <v>0.52048852088516173</v>
      </c>
    </row>
    <row r="476" spans="1:11" x14ac:dyDescent="0.25">
      <c r="A476" s="5">
        <v>26</v>
      </c>
      <c r="B476" s="5">
        <v>0</v>
      </c>
      <c r="C476" s="5">
        <f t="shared" si="56"/>
        <v>7.9000000000000001E-2</v>
      </c>
      <c r="D476" s="5">
        <f t="shared" si="57"/>
        <v>1.0822043220703148</v>
      </c>
      <c r="E476" s="5">
        <f t="shared" si="58"/>
        <v>0.51973973476065494</v>
      </c>
      <c r="F476" s="5">
        <f t="shared" si="59"/>
        <v>1</v>
      </c>
      <c r="G476" s="5">
        <f t="shared" si="60"/>
        <v>0.48026026523934506</v>
      </c>
      <c r="H476" s="5">
        <f t="shared" si="61"/>
        <v>0.48026026523934506</v>
      </c>
      <c r="I476" s="5">
        <v>0.27321424830893848</v>
      </c>
      <c r="J476" s="14">
        <f t="shared" si="62"/>
        <v>0.13121394736001907</v>
      </c>
      <c r="K476" s="15">
        <f t="shared" si="63"/>
        <v>0.51973973476065494</v>
      </c>
    </row>
    <row r="477" spans="1:11" x14ac:dyDescent="0.25">
      <c r="A477" s="5">
        <v>31</v>
      </c>
      <c r="B477" s="5">
        <v>1</v>
      </c>
      <c r="C477" s="5">
        <f t="shared" si="56"/>
        <v>9.4E-2</v>
      </c>
      <c r="D477" s="5">
        <f t="shared" si="57"/>
        <v>1.0985597459171736</v>
      </c>
      <c r="E477" s="5">
        <f t="shared" si="58"/>
        <v>0.52348271144267522</v>
      </c>
      <c r="F477" s="5">
        <f t="shared" si="59"/>
        <v>0.52348271144267522</v>
      </c>
      <c r="G477" s="5">
        <f t="shared" si="60"/>
        <v>1</v>
      </c>
      <c r="H477" s="5">
        <f t="shared" si="61"/>
        <v>0.52348271144267522</v>
      </c>
      <c r="I477" s="5">
        <v>0.37509643012454363</v>
      </c>
      <c r="J477" s="14">
        <f t="shared" si="62"/>
        <v>0.19635649629406407</v>
      </c>
      <c r="K477" s="15">
        <f t="shared" si="63"/>
        <v>0.52348271144267522</v>
      </c>
    </row>
    <row r="478" spans="1:11" x14ac:dyDescent="0.25">
      <c r="A478" s="5">
        <v>31</v>
      </c>
      <c r="B478" s="5">
        <v>0</v>
      </c>
      <c r="C478" s="5">
        <f t="shared" si="56"/>
        <v>9.4E-2</v>
      </c>
      <c r="D478" s="5">
        <f t="shared" si="57"/>
        <v>1.0985597459171736</v>
      </c>
      <c r="E478" s="5">
        <f t="shared" si="58"/>
        <v>0.52348271144267522</v>
      </c>
      <c r="F478" s="5">
        <f t="shared" si="59"/>
        <v>1</v>
      </c>
      <c r="G478" s="5">
        <f t="shared" si="60"/>
        <v>0.47651728855732478</v>
      </c>
      <c r="H478" s="5">
        <f t="shared" si="61"/>
        <v>0.47651728855732478</v>
      </c>
      <c r="I478" s="5">
        <v>0.10531090041991847</v>
      </c>
      <c r="J478" s="14">
        <f t="shared" si="62"/>
        <v>5.0182464723629985E-2</v>
      </c>
      <c r="K478" s="15">
        <f t="shared" si="63"/>
        <v>0.52348271144267522</v>
      </c>
    </row>
    <row r="479" spans="1:11" x14ac:dyDescent="0.25">
      <c r="A479" s="5">
        <v>30</v>
      </c>
      <c r="B479" s="5">
        <v>0</v>
      </c>
      <c r="C479" s="5">
        <f t="shared" si="56"/>
        <v>9.0999999999999998E-2</v>
      </c>
      <c r="D479" s="5">
        <f t="shared" si="57"/>
        <v>1.0952690052584655</v>
      </c>
      <c r="E479" s="5">
        <f t="shared" si="58"/>
        <v>0.52273431359395139</v>
      </c>
      <c r="F479" s="5">
        <f t="shared" si="59"/>
        <v>1</v>
      </c>
      <c r="G479" s="5">
        <f t="shared" si="60"/>
        <v>0.47726568640604861</v>
      </c>
      <c r="H479" s="5">
        <f t="shared" si="61"/>
        <v>0.47726568640604861</v>
      </c>
      <c r="I479" s="5">
        <v>0.29583508516164825</v>
      </c>
      <c r="J479" s="14">
        <f t="shared" si="62"/>
        <v>0.14119193498266588</v>
      </c>
      <c r="K479" s="15">
        <f t="shared" si="63"/>
        <v>0.52273431359395139</v>
      </c>
    </row>
    <row r="480" spans="1:11" x14ac:dyDescent="0.25">
      <c r="A480" s="5">
        <v>33</v>
      </c>
      <c r="B480" s="5">
        <v>0</v>
      </c>
      <c r="C480" s="5">
        <f t="shared" si="56"/>
        <v>0.1</v>
      </c>
      <c r="D480" s="5">
        <f t="shared" si="57"/>
        <v>1.1051709180756477</v>
      </c>
      <c r="E480" s="5">
        <f t="shared" si="58"/>
        <v>0.52497918747894001</v>
      </c>
      <c r="F480" s="5">
        <f t="shared" si="59"/>
        <v>1</v>
      </c>
      <c r="G480" s="5">
        <f t="shared" si="60"/>
        <v>0.47502081252105999</v>
      </c>
      <c r="H480" s="5">
        <f t="shared" si="61"/>
        <v>0.47502081252105999</v>
      </c>
      <c r="I480" s="5">
        <v>0.44042563622952258</v>
      </c>
      <c r="J480" s="14">
        <f t="shared" si="62"/>
        <v>0.20921134357685262</v>
      </c>
      <c r="K480" s="15">
        <f t="shared" si="63"/>
        <v>0.52497918747894001</v>
      </c>
    </row>
    <row r="481" spans="1:11" x14ac:dyDescent="0.25">
      <c r="A481" s="5">
        <v>26</v>
      </c>
      <c r="B481" s="5">
        <v>0</v>
      </c>
      <c r="C481" s="5">
        <f t="shared" si="56"/>
        <v>7.9000000000000001E-2</v>
      </c>
      <c r="D481" s="5">
        <f t="shared" si="57"/>
        <v>1.0822043220703148</v>
      </c>
      <c r="E481" s="5">
        <f t="shared" si="58"/>
        <v>0.51973973476065494</v>
      </c>
      <c r="F481" s="5">
        <f t="shared" si="59"/>
        <v>1</v>
      </c>
      <c r="G481" s="5">
        <f t="shared" si="60"/>
        <v>0.48026026523934506</v>
      </c>
      <c r="H481" s="5">
        <f t="shared" si="61"/>
        <v>0.48026026523934506</v>
      </c>
      <c r="I481" s="5">
        <v>0.39084445610199303</v>
      </c>
      <c r="J481" s="14">
        <f t="shared" si="62"/>
        <v>0.18770706215487074</v>
      </c>
      <c r="K481" s="15">
        <f t="shared" si="63"/>
        <v>0.51973973476065494</v>
      </c>
    </row>
    <row r="482" spans="1:11" x14ac:dyDescent="0.25">
      <c r="A482" s="5">
        <v>31</v>
      </c>
      <c r="B482" s="5">
        <v>0</v>
      </c>
      <c r="C482" s="5">
        <f t="shared" si="56"/>
        <v>9.4E-2</v>
      </c>
      <c r="D482" s="5">
        <f t="shared" si="57"/>
        <v>1.0985597459171736</v>
      </c>
      <c r="E482" s="5">
        <f t="shared" si="58"/>
        <v>0.52348271144267522</v>
      </c>
      <c r="F482" s="5">
        <f t="shared" si="59"/>
        <v>1</v>
      </c>
      <c r="G482" s="5">
        <f t="shared" si="60"/>
        <v>0.47651728855732478</v>
      </c>
      <c r="H482" s="5">
        <f t="shared" si="61"/>
        <v>0.47651728855732478</v>
      </c>
      <c r="I482" s="5">
        <v>0.16616518880132219</v>
      </c>
      <c r="J482" s="14">
        <f t="shared" si="62"/>
        <v>7.9180585220222005E-2</v>
      </c>
      <c r="K482" s="15">
        <f t="shared" si="63"/>
        <v>0.52348271144267522</v>
      </c>
    </row>
    <row r="483" spans="1:11" x14ac:dyDescent="0.25">
      <c r="A483" s="5">
        <v>27</v>
      </c>
      <c r="B483" s="5">
        <v>0</v>
      </c>
      <c r="C483" s="5">
        <f t="shared" si="56"/>
        <v>8.2000000000000003E-2</v>
      </c>
      <c r="D483" s="5">
        <f t="shared" si="57"/>
        <v>1.085455809829549</v>
      </c>
      <c r="E483" s="5">
        <f t="shared" si="58"/>
        <v>0.52048852088516173</v>
      </c>
      <c r="F483" s="5">
        <f t="shared" si="59"/>
        <v>1</v>
      </c>
      <c r="G483" s="5">
        <f t="shared" si="60"/>
        <v>0.47951147911483827</v>
      </c>
      <c r="H483" s="5">
        <f t="shared" si="61"/>
        <v>0.47951147911483827</v>
      </c>
      <c r="I483" s="5">
        <v>-2.3065779420043453E-2</v>
      </c>
      <c r="J483" s="14">
        <f t="shared" si="62"/>
        <v>-1.1060306006641632E-2</v>
      </c>
      <c r="K483" s="15">
        <f t="shared" si="63"/>
        <v>0.52048852088516173</v>
      </c>
    </row>
    <row r="484" spans="1:11" x14ac:dyDescent="0.25">
      <c r="A484" s="5">
        <v>31</v>
      </c>
      <c r="B484" s="5">
        <v>0</v>
      </c>
      <c r="C484" s="5">
        <f t="shared" si="56"/>
        <v>9.4E-2</v>
      </c>
      <c r="D484" s="5">
        <f t="shared" si="57"/>
        <v>1.0985597459171736</v>
      </c>
      <c r="E484" s="5">
        <f t="shared" si="58"/>
        <v>0.52348271144267522</v>
      </c>
      <c r="F484" s="5">
        <f t="shared" si="59"/>
        <v>1</v>
      </c>
      <c r="G484" s="5">
        <f t="shared" si="60"/>
        <v>0.47651728855732478</v>
      </c>
      <c r="H484" s="5">
        <f t="shared" si="61"/>
        <v>0.47651728855732478</v>
      </c>
      <c r="I484" s="5">
        <v>0.46387075648032772</v>
      </c>
      <c r="J484" s="14">
        <f t="shared" si="62"/>
        <v>0.22104243511904087</v>
      </c>
      <c r="K484" s="15">
        <f t="shared" si="63"/>
        <v>0.52348271144267522</v>
      </c>
    </row>
    <row r="485" spans="1:11" x14ac:dyDescent="0.25">
      <c r="A485" s="5">
        <v>42</v>
      </c>
      <c r="B485" s="5">
        <v>0</v>
      </c>
      <c r="C485" s="5">
        <f t="shared" si="56"/>
        <v>0.127</v>
      </c>
      <c r="D485" s="5">
        <f t="shared" si="57"/>
        <v>1.1354170177814864</v>
      </c>
      <c r="E485" s="5">
        <f t="shared" si="58"/>
        <v>0.53170739407194878</v>
      </c>
      <c r="F485" s="5">
        <f t="shared" si="59"/>
        <v>1</v>
      </c>
      <c r="G485" s="5">
        <f t="shared" si="60"/>
        <v>0.46829260592805122</v>
      </c>
      <c r="H485" s="5">
        <f t="shared" si="61"/>
        <v>0.46829260592805122</v>
      </c>
      <c r="I485" s="5">
        <v>0.37047571694494397</v>
      </c>
      <c r="J485" s="14">
        <f t="shared" si="62"/>
        <v>0.1734910389212109</v>
      </c>
      <c r="K485" s="15">
        <f t="shared" si="63"/>
        <v>0.53170739407194878</v>
      </c>
    </row>
    <row r="486" spans="1:11" x14ac:dyDescent="0.25">
      <c r="A486" s="5">
        <v>34</v>
      </c>
      <c r="B486" s="5">
        <v>0</v>
      </c>
      <c r="C486" s="5">
        <f t="shared" si="56"/>
        <v>0.10300000000000001</v>
      </c>
      <c r="D486" s="5">
        <f t="shared" si="57"/>
        <v>1.1084914090760072</v>
      </c>
      <c r="E486" s="5">
        <f t="shared" si="58"/>
        <v>0.52572725897981032</v>
      </c>
      <c r="F486" s="5">
        <f t="shared" si="59"/>
        <v>1</v>
      </c>
      <c r="G486" s="5">
        <f t="shared" si="60"/>
        <v>0.47427274102018968</v>
      </c>
      <c r="H486" s="5">
        <f t="shared" si="61"/>
        <v>0.47427274102018968</v>
      </c>
      <c r="I486" s="5">
        <v>0.29284113606815004</v>
      </c>
      <c r="J486" s="14">
        <f t="shared" si="62"/>
        <v>0.13888656828650786</v>
      </c>
      <c r="K486" s="15">
        <f t="shared" si="63"/>
        <v>0.52572725897981032</v>
      </c>
    </row>
    <row r="487" spans="1:11" x14ac:dyDescent="0.25">
      <c r="A487" s="5">
        <v>34</v>
      </c>
      <c r="B487" s="5">
        <v>0</v>
      </c>
      <c r="C487" s="5">
        <f t="shared" si="56"/>
        <v>0.10300000000000001</v>
      </c>
      <c r="D487" s="5">
        <f t="shared" si="57"/>
        <v>1.1084914090760072</v>
      </c>
      <c r="E487" s="5">
        <f t="shared" si="58"/>
        <v>0.52572725897981032</v>
      </c>
      <c r="F487" s="5">
        <f t="shared" si="59"/>
        <v>1</v>
      </c>
      <c r="G487" s="5">
        <f t="shared" si="60"/>
        <v>0.47427274102018968</v>
      </c>
      <c r="H487" s="5">
        <f t="shared" si="61"/>
        <v>0.47427274102018968</v>
      </c>
      <c r="I487" s="5">
        <v>0.18533209395630662</v>
      </c>
      <c r="J487" s="14">
        <f t="shared" si="62"/>
        <v>8.7897960199668876E-2</v>
      </c>
      <c r="K487" s="15">
        <f t="shared" si="63"/>
        <v>0.52572725897981032</v>
      </c>
    </row>
    <row r="488" spans="1:11" x14ac:dyDescent="0.25">
      <c r="A488" s="5">
        <v>30</v>
      </c>
      <c r="B488" s="5">
        <v>0</v>
      </c>
      <c r="C488" s="5">
        <f t="shared" si="56"/>
        <v>9.0999999999999998E-2</v>
      </c>
      <c r="D488" s="5">
        <f t="shared" si="57"/>
        <v>1.0952690052584655</v>
      </c>
      <c r="E488" s="5">
        <f t="shared" si="58"/>
        <v>0.52273431359395139</v>
      </c>
      <c r="F488" s="5">
        <f t="shared" si="59"/>
        <v>1</v>
      </c>
      <c r="G488" s="5">
        <f t="shared" si="60"/>
        <v>0.47726568640604861</v>
      </c>
      <c r="H488" s="5">
        <f t="shared" si="61"/>
        <v>0.47726568640604861</v>
      </c>
      <c r="I488" s="5">
        <v>-1.4157418681560452E-2</v>
      </c>
      <c r="J488" s="14">
        <f t="shared" si="62"/>
        <v>-6.7568501447927646E-3</v>
      </c>
      <c r="K488" s="15">
        <f t="shared" si="63"/>
        <v>0.52273431359395139</v>
      </c>
    </row>
    <row r="489" spans="1:11" x14ac:dyDescent="0.25">
      <c r="A489" s="5">
        <v>26</v>
      </c>
      <c r="B489" s="5">
        <v>0</v>
      </c>
      <c r="C489" s="5">
        <f t="shared" si="56"/>
        <v>7.9000000000000001E-2</v>
      </c>
      <c r="D489" s="5">
        <f t="shared" si="57"/>
        <v>1.0822043220703148</v>
      </c>
      <c r="E489" s="5">
        <f t="shared" si="58"/>
        <v>0.51973973476065494</v>
      </c>
      <c r="F489" s="5">
        <f t="shared" si="59"/>
        <v>1</v>
      </c>
      <c r="G489" s="5">
        <f t="shared" si="60"/>
        <v>0.48026026523934506</v>
      </c>
      <c r="H489" s="5">
        <f t="shared" si="61"/>
        <v>0.48026026523934506</v>
      </c>
      <c r="I489" s="5">
        <v>0.39883992080528674</v>
      </c>
      <c r="J489" s="14">
        <f t="shared" si="62"/>
        <v>0.19154696615398639</v>
      </c>
      <c r="K489" s="15">
        <f t="shared" si="63"/>
        <v>0.51973973476065494</v>
      </c>
    </row>
    <row r="490" spans="1:11" x14ac:dyDescent="0.25">
      <c r="A490" s="5">
        <v>51</v>
      </c>
      <c r="B490" s="5">
        <v>0</v>
      </c>
      <c r="C490" s="5">
        <f t="shared" si="56"/>
        <v>0.154</v>
      </c>
      <c r="D490" s="5">
        <f t="shared" si="57"/>
        <v>1.1664908867784396</v>
      </c>
      <c r="E490" s="5">
        <f t="shared" si="58"/>
        <v>0.53842409118692636</v>
      </c>
      <c r="F490" s="5">
        <f t="shared" si="59"/>
        <v>1</v>
      </c>
      <c r="G490" s="5">
        <f t="shared" si="60"/>
        <v>0.46157590881307364</v>
      </c>
      <c r="H490" s="5">
        <f t="shared" si="61"/>
        <v>0.46157590881307364</v>
      </c>
      <c r="I490" s="5">
        <v>0.33732762945871209</v>
      </c>
      <c r="J490" s="14">
        <f t="shared" si="62"/>
        <v>0.15570230713516478</v>
      </c>
      <c r="K490" s="15">
        <f t="shared" si="63"/>
        <v>0.53842409118692636</v>
      </c>
    </row>
    <row r="491" spans="1:11" x14ac:dyDescent="0.25">
      <c r="A491" s="5">
        <v>42</v>
      </c>
      <c r="B491" s="5">
        <v>0</v>
      </c>
      <c r="C491" s="5">
        <f t="shared" si="56"/>
        <v>0.127</v>
      </c>
      <c r="D491" s="5">
        <f t="shared" si="57"/>
        <v>1.1354170177814864</v>
      </c>
      <c r="E491" s="5">
        <f t="shared" si="58"/>
        <v>0.53170739407194878</v>
      </c>
      <c r="F491" s="5">
        <f t="shared" si="59"/>
        <v>1</v>
      </c>
      <c r="G491" s="5">
        <f t="shared" si="60"/>
        <v>0.46829260592805122</v>
      </c>
      <c r="H491" s="5">
        <f t="shared" si="61"/>
        <v>0.46829260592805122</v>
      </c>
      <c r="I491" s="5">
        <v>0.4702299966187935</v>
      </c>
      <c r="J491" s="14">
        <f t="shared" si="62"/>
        <v>0.22020523050215352</v>
      </c>
      <c r="K491" s="15">
        <f t="shared" si="63"/>
        <v>0.53170739407194878</v>
      </c>
    </row>
    <row r="492" spans="1:11" x14ac:dyDescent="0.25">
      <c r="A492" s="5">
        <v>34</v>
      </c>
      <c r="B492" s="5">
        <v>0</v>
      </c>
      <c r="C492" s="5">
        <f t="shared" si="56"/>
        <v>0.10300000000000001</v>
      </c>
      <c r="D492" s="5">
        <f t="shared" si="57"/>
        <v>1.1084914090760072</v>
      </c>
      <c r="E492" s="5">
        <f t="shared" si="58"/>
        <v>0.52572725897981032</v>
      </c>
      <c r="F492" s="5">
        <f t="shared" si="59"/>
        <v>1</v>
      </c>
      <c r="G492" s="5">
        <f t="shared" si="60"/>
        <v>0.47427274102018968</v>
      </c>
      <c r="H492" s="5">
        <f t="shared" si="61"/>
        <v>0.47427274102018968</v>
      </c>
      <c r="I492" s="5">
        <v>-2.530949151339168E-2</v>
      </c>
      <c r="J492" s="14">
        <f t="shared" si="62"/>
        <v>-1.2003601913883501E-2</v>
      </c>
      <c r="K492" s="15">
        <f t="shared" si="63"/>
        <v>0.52572725897981032</v>
      </c>
    </row>
    <row r="493" spans="1:11" x14ac:dyDescent="0.25">
      <c r="A493" s="5">
        <v>30</v>
      </c>
      <c r="B493" s="5">
        <v>0</v>
      </c>
      <c r="C493" s="5">
        <f t="shared" si="56"/>
        <v>9.0999999999999998E-2</v>
      </c>
      <c r="D493" s="5">
        <f t="shared" si="57"/>
        <v>1.0952690052584655</v>
      </c>
      <c r="E493" s="5">
        <f t="shared" si="58"/>
        <v>0.52273431359395139</v>
      </c>
      <c r="F493" s="5">
        <f t="shared" si="59"/>
        <v>1</v>
      </c>
      <c r="G493" s="5">
        <f t="shared" si="60"/>
        <v>0.47726568640604861</v>
      </c>
      <c r="H493" s="5">
        <f t="shared" si="61"/>
        <v>0.47726568640604861</v>
      </c>
      <c r="I493" s="5">
        <v>0.62698032602677567</v>
      </c>
      <c r="J493" s="14">
        <f t="shared" si="62"/>
        <v>0.29923619566425724</v>
      </c>
      <c r="K493" s="15">
        <f t="shared" si="63"/>
        <v>0.52273431359395139</v>
      </c>
    </row>
    <row r="494" spans="1:11" x14ac:dyDescent="0.25">
      <c r="A494" s="5">
        <v>31</v>
      </c>
      <c r="B494" s="5">
        <v>0</v>
      </c>
      <c r="C494" s="5">
        <f t="shared" si="56"/>
        <v>9.4E-2</v>
      </c>
      <c r="D494" s="5">
        <f t="shared" si="57"/>
        <v>1.0985597459171736</v>
      </c>
      <c r="E494" s="5">
        <f t="shared" si="58"/>
        <v>0.52348271144267522</v>
      </c>
      <c r="F494" s="5">
        <f t="shared" si="59"/>
        <v>1</v>
      </c>
      <c r="G494" s="5">
        <f t="shared" si="60"/>
        <v>0.47651728855732478</v>
      </c>
      <c r="H494" s="5">
        <f t="shared" si="61"/>
        <v>0.47651728855732478</v>
      </c>
      <c r="I494" s="5">
        <v>0.33088826797894527</v>
      </c>
      <c r="J494" s="14">
        <f t="shared" si="62"/>
        <v>0.15767398027275648</v>
      </c>
      <c r="K494" s="15">
        <f t="shared" si="63"/>
        <v>0.52348271144267522</v>
      </c>
    </row>
    <row r="495" spans="1:11" x14ac:dyDescent="0.25">
      <c r="A495" s="5">
        <v>31</v>
      </c>
      <c r="B495" s="5">
        <v>0</v>
      </c>
      <c r="C495" s="5">
        <f t="shared" si="56"/>
        <v>9.4E-2</v>
      </c>
      <c r="D495" s="5">
        <f t="shared" si="57"/>
        <v>1.0985597459171736</v>
      </c>
      <c r="E495" s="5">
        <f t="shared" si="58"/>
        <v>0.52348271144267522</v>
      </c>
      <c r="F495" s="5">
        <f t="shared" si="59"/>
        <v>1</v>
      </c>
      <c r="G495" s="5">
        <f t="shared" si="60"/>
        <v>0.47651728855732478</v>
      </c>
      <c r="H495" s="5">
        <f t="shared" si="61"/>
        <v>0.47651728855732478</v>
      </c>
      <c r="I495" s="5">
        <v>0.46693305154740461</v>
      </c>
      <c r="J495" s="14">
        <f t="shared" si="62"/>
        <v>0.2225016716611668</v>
      </c>
      <c r="K495" s="15">
        <f t="shared" si="63"/>
        <v>0.52348271144267522</v>
      </c>
    </row>
    <row r="496" spans="1:11" x14ac:dyDescent="0.25">
      <c r="A496" s="5">
        <v>27</v>
      </c>
      <c r="B496" s="5">
        <v>0</v>
      </c>
      <c r="C496" s="5">
        <f t="shared" si="56"/>
        <v>8.2000000000000003E-2</v>
      </c>
      <c r="D496" s="5">
        <f t="shared" si="57"/>
        <v>1.085455809829549</v>
      </c>
      <c r="E496" s="5">
        <f t="shared" si="58"/>
        <v>0.52048852088516173</v>
      </c>
      <c r="F496" s="5">
        <f t="shared" si="59"/>
        <v>1</v>
      </c>
      <c r="G496" s="5">
        <f t="shared" si="60"/>
        <v>0.47951147911483827</v>
      </c>
      <c r="H496" s="5">
        <f t="shared" si="61"/>
        <v>0.47951147911483827</v>
      </c>
      <c r="I496" s="5">
        <v>0.22086348140676587</v>
      </c>
      <c r="J496" s="14">
        <f t="shared" si="62"/>
        <v>0.10590657465181089</v>
      </c>
      <c r="K496" s="15">
        <f t="shared" si="63"/>
        <v>0.52048852088516173</v>
      </c>
    </row>
    <row r="497" spans="1:11" x14ac:dyDescent="0.25">
      <c r="A497" s="5">
        <v>33</v>
      </c>
      <c r="B497" s="5">
        <v>0</v>
      </c>
      <c r="C497" s="5">
        <f t="shared" si="56"/>
        <v>0.1</v>
      </c>
      <c r="D497" s="5">
        <f t="shared" si="57"/>
        <v>1.1051709180756477</v>
      </c>
      <c r="E497" s="5">
        <f t="shared" si="58"/>
        <v>0.52497918747894001</v>
      </c>
      <c r="F497" s="5">
        <f t="shared" si="59"/>
        <v>1</v>
      </c>
      <c r="G497" s="5">
        <f t="shared" si="60"/>
        <v>0.47502081252105999</v>
      </c>
      <c r="H497" s="5">
        <f t="shared" si="61"/>
        <v>0.47502081252105999</v>
      </c>
      <c r="I497" s="5">
        <v>0.77299593086003571</v>
      </c>
      <c r="J497" s="14">
        <f t="shared" si="62"/>
        <v>0.36718915515260725</v>
      </c>
      <c r="K497" s="15">
        <f t="shared" si="63"/>
        <v>0.52497918747894001</v>
      </c>
    </row>
    <row r="498" spans="1:11" x14ac:dyDescent="0.25">
      <c r="A498" s="5">
        <v>31</v>
      </c>
      <c r="B498" s="5">
        <v>0</v>
      </c>
      <c r="C498" s="5">
        <f t="shared" si="56"/>
        <v>9.4E-2</v>
      </c>
      <c r="D498" s="5">
        <f t="shared" si="57"/>
        <v>1.0985597459171736</v>
      </c>
      <c r="E498" s="5">
        <f t="shared" si="58"/>
        <v>0.52348271144267522</v>
      </c>
      <c r="F498" s="5">
        <f t="shared" si="59"/>
        <v>1</v>
      </c>
      <c r="G498" s="5">
        <f t="shared" si="60"/>
        <v>0.47651728855732478</v>
      </c>
      <c r="H498" s="5">
        <f t="shared" si="61"/>
        <v>0.47651728855732478</v>
      </c>
      <c r="I498" s="5">
        <v>-7.1043604769705171E-2</v>
      </c>
      <c r="J498" s="14">
        <f t="shared" si="62"/>
        <v>-3.3853505914198133E-2</v>
      </c>
      <c r="K498" s="15">
        <f t="shared" si="63"/>
        <v>0.52348271144267522</v>
      </c>
    </row>
    <row r="499" spans="1:11" x14ac:dyDescent="0.25">
      <c r="A499" s="5">
        <v>27</v>
      </c>
      <c r="B499" s="5">
        <v>0</v>
      </c>
      <c r="C499" s="5">
        <f t="shared" si="56"/>
        <v>8.2000000000000003E-2</v>
      </c>
      <c r="D499" s="5">
        <f t="shared" si="57"/>
        <v>1.085455809829549</v>
      </c>
      <c r="E499" s="5">
        <f t="shared" si="58"/>
        <v>0.52048852088516173</v>
      </c>
      <c r="F499" s="5">
        <f t="shared" si="59"/>
        <v>1</v>
      </c>
      <c r="G499" s="5">
        <f t="shared" si="60"/>
        <v>0.47951147911483827</v>
      </c>
      <c r="H499" s="5">
        <f t="shared" si="61"/>
        <v>0.47951147911483827</v>
      </c>
      <c r="I499" s="5">
        <v>0.3790361099999795</v>
      </c>
      <c r="J499" s="14">
        <f t="shared" si="62"/>
        <v>0.1817521657440247</v>
      </c>
      <c r="K499" s="15">
        <f t="shared" si="63"/>
        <v>0.52048852088516173</v>
      </c>
    </row>
    <row r="500" spans="1:11" x14ac:dyDescent="0.25">
      <c r="A500" s="5">
        <v>42</v>
      </c>
      <c r="B500" s="5">
        <v>0</v>
      </c>
      <c r="C500" s="5">
        <f t="shared" si="56"/>
        <v>0.127</v>
      </c>
      <c r="D500" s="5">
        <f t="shared" si="57"/>
        <v>1.1354170177814864</v>
      </c>
      <c r="E500" s="5">
        <f t="shared" si="58"/>
        <v>0.53170739407194878</v>
      </c>
      <c r="F500" s="5">
        <f t="shared" si="59"/>
        <v>1</v>
      </c>
      <c r="G500" s="5">
        <f t="shared" si="60"/>
        <v>0.46829260592805122</v>
      </c>
      <c r="H500" s="5">
        <f t="shared" si="61"/>
        <v>0.46829260592805122</v>
      </c>
      <c r="I500" s="5">
        <v>0.16334079312732488</v>
      </c>
      <c r="J500" s="14">
        <f t="shared" si="62"/>
        <v>7.6491285667949688E-2</v>
      </c>
      <c r="K500" s="15">
        <f t="shared" si="63"/>
        <v>0.53170739407194878</v>
      </c>
    </row>
    <row r="501" spans="1:11" x14ac:dyDescent="0.25">
      <c r="A501" s="5">
        <v>26</v>
      </c>
      <c r="B501" s="5">
        <v>0</v>
      </c>
      <c r="C501" s="5">
        <f t="shared" si="56"/>
        <v>7.9000000000000001E-2</v>
      </c>
      <c r="D501" s="5">
        <f t="shared" si="57"/>
        <v>1.0822043220703148</v>
      </c>
      <c r="E501" s="5">
        <f t="shared" si="58"/>
        <v>0.51973973476065494</v>
      </c>
      <c r="F501" s="5">
        <f t="shared" si="59"/>
        <v>1</v>
      </c>
      <c r="G501" s="5">
        <f t="shared" si="60"/>
        <v>0.48026026523934506</v>
      </c>
      <c r="H501" s="5">
        <f t="shared" si="61"/>
        <v>0.48026026523934506</v>
      </c>
      <c r="I501" s="5">
        <v>0.50748383603286196</v>
      </c>
      <c r="J501" s="14">
        <f t="shared" si="62"/>
        <v>0.24372432169782257</v>
      </c>
      <c r="K501" s="15">
        <f t="shared" si="63"/>
        <v>0.51973973476065494</v>
      </c>
    </row>
    <row r="502" spans="1:11" x14ac:dyDescent="0.25">
      <c r="A502" s="5">
        <v>33</v>
      </c>
      <c r="B502" s="5">
        <v>0</v>
      </c>
      <c r="C502" s="5">
        <f t="shared" si="56"/>
        <v>0.1</v>
      </c>
      <c r="D502" s="5">
        <f t="shared" si="57"/>
        <v>1.1051709180756477</v>
      </c>
      <c r="E502" s="5">
        <f t="shared" si="58"/>
        <v>0.52497918747894001</v>
      </c>
      <c r="F502" s="5">
        <f t="shared" si="59"/>
        <v>1</v>
      </c>
      <c r="G502" s="5">
        <f t="shared" si="60"/>
        <v>0.47502081252105999</v>
      </c>
      <c r="H502" s="5">
        <f t="shared" si="61"/>
        <v>0.47502081252105999</v>
      </c>
      <c r="I502" s="5">
        <v>0.41297701056827812</v>
      </c>
      <c r="J502" s="14">
        <f t="shared" si="62"/>
        <v>0.19617267511266184</v>
      </c>
      <c r="K502" s="15">
        <f t="shared" si="63"/>
        <v>0.52497918747894001</v>
      </c>
    </row>
    <row r="503" spans="1:11" x14ac:dyDescent="0.25">
      <c r="A503" s="5">
        <v>51</v>
      </c>
      <c r="B503" s="5">
        <v>0</v>
      </c>
      <c r="C503" s="5">
        <f t="shared" si="56"/>
        <v>0.154</v>
      </c>
      <c r="D503" s="5">
        <f t="shared" si="57"/>
        <v>1.1664908867784396</v>
      </c>
      <c r="E503" s="5">
        <f t="shared" si="58"/>
        <v>0.53842409118692636</v>
      </c>
      <c r="F503" s="5">
        <f t="shared" si="59"/>
        <v>1</v>
      </c>
      <c r="G503" s="5">
        <f t="shared" si="60"/>
        <v>0.46157590881307364</v>
      </c>
      <c r="H503" s="5">
        <f t="shared" si="61"/>
        <v>0.46157590881307364</v>
      </c>
      <c r="I503" s="5">
        <v>0.17934190773890407</v>
      </c>
      <c r="J503" s="14">
        <f t="shared" si="62"/>
        <v>8.2779904052855055E-2</v>
      </c>
      <c r="K503" s="15">
        <f t="shared" si="63"/>
        <v>0.53842409118692636</v>
      </c>
    </row>
    <row r="504" spans="1:11" x14ac:dyDescent="0.25">
      <c r="A504" s="5">
        <v>31</v>
      </c>
      <c r="B504" s="5">
        <v>0</v>
      </c>
      <c r="C504" s="5">
        <f t="shared" si="56"/>
        <v>9.4E-2</v>
      </c>
      <c r="D504" s="5">
        <f t="shared" si="57"/>
        <v>1.0985597459171736</v>
      </c>
      <c r="E504" s="5">
        <f t="shared" si="58"/>
        <v>0.52348271144267522</v>
      </c>
      <c r="F504" s="5">
        <f t="shared" si="59"/>
        <v>1</v>
      </c>
      <c r="G504" s="5">
        <f t="shared" si="60"/>
        <v>0.47651728855732478</v>
      </c>
      <c r="H504" s="5">
        <f t="shared" si="61"/>
        <v>0.47651728855732478</v>
      </c>
      <c r="I504" s="5">
        <v>3.1068524851694146E-2</v>
      </c>
      <c r="J504" s="14">
        <f t="shared" si="62"/>
        <v>1.4804689221805155E-2</v>
      </c>
      <c r="K504" s="15">
        <f t="shared" si="63"/>
        <v>0.52348271144267522</v>
      </c>
    </row>
    <row r="505" spans="1:11" x14ac:dyDescent="0.25">
      <c r="A505" s="5">
        <v>31</v>
      </c>
      <c r="B505" s="5">
        <v>0</v>
      </c>
      <c r="C505" s="5">
        <f t="shared" si="56"/>
        <v>9.4E-2</v>
      </c>
      <c r="D505" s="5">
        <f t="shared" si="57"/>
        <v>1.0985597459171736</v>
      </c>
      <c r="E505" s="5">
        <f t="shared" si="58"/>
        <v>0.52348271144267522</v>
      </c>
      <c r="F505" s="5">
        <f t="shared" si="59"/>
        <v>1</v>
      </c>
      <c r="G505" s="5">
        <f t="shared" si="60"/>
        <v>0.47651728855732478</v>
      </c>
      <c r="H505" s="5">
        <f t="shared" si="61"/>
        <v>0.47651728855732478</v>
      </c>
      <c r="I505" s="5">
        <v>0.50198817308585519</v>
      </c>
      <c r="J505" s="14">
        <f t="shared" si="62"/>
        <v>0.23920604312671676</v>
      </c>
      <c r="K505" s="15">
        <f t="shared" si="63"/>
        <v>0.52348271144267522</v>
      </c>
    </row>
    <row r="506" spans="1:11" x14ac:dyDescent="0.25">
      <c r="A506" s="5">
        <v>30</v>
      </c>
      <c r="B506" s="5">
        <v>0</v>
      </c>
      <c r="C506" s="5">
        <f t="shared" si="56"/>
        <v>9.0999999999999998E-2</v>
      </c>
      <c r="D506" s="5">
        <f t="shared" si="57"/>
        <v>1.0952690052584655</v>
      </c>
      <c r="E506" s="5">
        <f t="shared" si="58"/>
        <v>0.52273431359395139</v>
      </c>
      <c r="F506" s="5">
        <f t="shared" si="59"/>
        <v>1</v>
      </c>
      <c r="G506" s="5">
        <f t="shared" si="60"/>
        <v>0.47726568640604861</v>
      </c>
      <c r="H506" s="5">
        <f t="shared" si="61"/>
        <v>0.47726568640604861</v>
      </c>
      <c r="I506" s="5">
        <v>0.11718742713940355</v>
      </c>
      <c r="J506" s="14">
        <f t="shared" si="62"/>
        <v>5.5929537851846248E-2</v>
      </c>
      <c r="K506" s="15">
        <f t="shared" si="63"/>
        <v>0.52273431359395139</v>
      </c>
    </row>
    <row r="507" spans="1:11" x14ac:dyDescent="0.25">
      <c r="A507" s="5">
        <v>33</v>
      </c>
      <c r="B507" s="5">
        <v>0</v>
      </c>
      <c r="C507" s="5">
        <f t="shared" si="56"/>
        <v>0.1</v>
      </c>
      <c r="D507" s="5">
        <f t="shared" si="57"/>
        <v>1.1051709180756477</v>
      </c>
      <c r="E507" s="5">
        <f t="shared" si="58"/>
        <v>0.52497918747894001</v>
      </c>
      <c r="F507" s="5">
        <f t="shared" si="59"/>
        <v>1</v>
      </c>
      <c r="G507" s="5">
        <f t="shared" si="60"/>
        <v>0.47502081252105999</v>
      </c>
      <c r="H507" s="5">
        <f t="shared" si="61"/>
        <v>0.47502081252105999</v>
      </c>
      <c r="I507" s="5">
        <v>0.11134994247732524</v>
      </c>
      <c r="J507" s="14">
        <f t="shared" si="62"/>
        <v>5.2893540149752324E-2</v>
      </c>
      <c r="K507" s="15">
        <f t="shared" si="63"/>
        <v>0.52497918747894001</v>
      </c>
    </row>
    <row r="508" spans="1:11" x14ac:dyDescent="0.25">
      <c r="A508" s="5">
        <v>31</v>
      </c>
      <c r="B508" s="5">
        <v>0</v>
      </c>
      <c r="C508" s="5">
        <f t="shared" si="56"/>
        <v>9.4E-2</v>
      </c>
      <c r="D508" s="5">
        <f t="shared" si="57"/>
        <v>1.0985597459171736</v>
      </c>
      <c r="E508" s="5">
        <f t="shared" si="58"/>
        <v>0.52348271144267522</v>
      </c>
      <c r="F508" s="5">
        <f t="shared" si="59"/>
        <v>1</v>
      </c>
      <c r="G508" s="5">
        <f t="shared" si="60"/>
        <v>0.47651728855732478</v>
      </c>
      <c r="H508" s="5">
        <f t="shared" si="61"/>
        <v>0.47651728855732478</v>
      </c>
      <c r="I508" s="5">
        <v>-9.7564289584076147E-3</v>
      </c>
      <c r="J508" s="14">
        <f t="shared" si="62"/>
        <v>-4.6491070732625614E-3</v>
      </c>
      <c r="K508" s="15">
        <f t="shared" si="63"/>
        <v>0.52348271144267522</v>
      </c>
    </row>
    <row r="509" spans="1:11" x14ac:dyDescent="0.25">
      <c r="A509" s="5">
        <v>34</v>
      </c>
      <c r="B509" s="5">
        <v>0</v>
      </c>
      <c r="C509" s="5">
        <f t="shared" si="56"/>
        <v>0.10300000000000001</v>
      </c>
      <c r="D509" s="5">
        <f t="shared" si="57"/>
        <v>1.1084914090760072</v>
      </c>
      <c r="E509" s="5">
        <f t="shared" si="58"/>
        <v>0.52572725897981032</v>
      </c>
      <c r="F509" s="5">
        <f t="shared" si="59"/>
        <v>1</v>
      </c>
      <c r="G509" s="5">
        <f t="shared" si="60"/>
        <v>0.47427274102018968</v>
      </c>
      <c r="H509" s="5">
        <f t="shared" si="61"/>
        <v>0.47427274102018968</v>
      </c>
      <c r="I509" s="5">
        <v>0.51482430423083647</v>
      </c>
      <c r="J509" s="14">
        <f t="shared" si="62"/>
        <v>0.24416713391137085</v>
      </c>
      <c r="K509" s="15">
        <f t="shared" si="63"/>
        <v>0.52572725897981032</v>
      </c>
    </row>
    <row r="510" spans="1:11" x14ac:dyDescent="0.25">
      <c r="I510">
        <f>SUM(I4:I509)</f>
        <v>162.7415916319672</v>
      </c>
      <c r="J510">
        <f>SUM(J4:J509)</f>
        <v>79.358291691172766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09"/>
  <sheetViews>
    <sheetView workbookViewId="0">
      <selection sqref="A1:K20"/>
    </sheetView>
  </sheetViews>
  <sheetFormatPr defaultRowHeight="15" x14ac:dyDescent="0.25"/>
  <sheetData>
    <row r="1" spans="1:11" x14ac:dyDescent="0.25">
      <c r="A1" s="12" t="s">
        <v>773</v>
      </c>
      <c r="B1" s="12">
        <v>-6.1690000000000002E-2</v>
      </c>
    </row>
    <row r="2" spans="1:11" x14ac:dyDescent="0.25">
      <c r="A2" s="16" t="s">
        <v>774</v>
      </c>
      <c r="B2" s="16">
        <v>-3.2579999999999998E-2</v>
      </c>
    </row>
    <row r="3" spans="1:11" x14ac:dyDescent="0.25">
      <c r="A3" s="5" t="s">
        <v>403</v>
      </c>
      <c r="B3" s="5" t="s">
        <v>404</v>
      </c>
      <c r="C3" s="5" t="s">
        <v>775</v>
      </c>
      <c r="D3" s="5" t="s">
        <v>779</v>
      </c>
      <c r="E3" s="5" t="s">
        <v>780</v>
      </c>
      <c r="F3" s="5" t="s">
        <v>799</v>
      </c>
      <c r="G3" s="5" t="s">
        <v>800</v>
      </c>
      <c r="H3" s="5" t="s">
        <v>801</v>
      </c>
      <c r="I3" s="5" t="s">
        <v>798</v>
      </c>
      <c r="J3" s="17" t="s">
        <v>805</v>
      </c>
      <c r="K3" s="18" t="s">
        <v>806</v>
      </c>
    </row>
    <row r="4" spans="1:11" x14ac:dyDescent="0.25">
      <c r="A4" s="5">
        <v>23</v>
      </c>
      <c r="B4" s="5">
        <v>0</v>
      </c>
      <c r="C4" s="5">
        <f>$B$1+$B$2*A4</f>
        <v>-0.81102999999999992</v>
      </c>
      <c r="D4" s="5">
        <f>EXP(C4)</f>
        <v>0.44440009830869553</v>
      </c>
      <c r="E4" s="5">
        <f>D4/(1+D4)</f>
        <v>0.30767105238296577</v>
      </c>
      <c r="F4" s="5">
        <f>POWER(E4,B4)</f>
        <v>1</v>
      </c>
      <c r="G4" s="5">
        <f>POWER(1-E4,1-B4)</f>
        <v>0.69232894761703423</v>
      </c>
      <c r="H4" s="5">
        <f>F4*G4</f>
        <v>0.69232894761703423</v>
      </c>
      <c r="I4" s="5">
        <v>0.46411471986238978</v>
      </c>
      <c r="J4" s="17">
        <f>H4*I4</f>
        <v>0.32132005557590299</v>
      </c>
      <c r="K4" s="18">
        <f>E4</f>
        <v>0.30767105238296577</v>
      </c>
    </row>
    <row r="5" spans="1:11" x14ac:dyDescent="0.25">
      <c r="A5" s="5">
        <v>31</v>
      </c>
      <c r="B5" s="5">
        <v>0</v>
      </c>
      <c r="C5" s="5">
        <f t="shared" ref="C5:C68" si="0">$B$1+$B$2*A5</f>
        <v>-1.0716699999999999</v>
      </c>
      <c r="D5" s="5">
        <f t="shared" ref="D5:D68" si="1">EXP(C5)</f>
        <v>0.34243617123669745</v>
      </c>
      <c r="E5" s="5">
        <f t="shared" ref="E5:E68" si="2">D5/(1+D5)</f>
        <v>0.25508562609813595</v>
      </c>
      <c r="F5" s="5">
        <f t="shared" ref="F5:F68" si="3">POWER(E5,B5)</f>
        <v>1</v>
      </c>
      <c r="G5" s="5">
        <f t="shared" ref="G5:G68" si="4">POWER(1-E5,1-B5)</f>
        <v>0.74491437390186399</v>
      </c>
      <c r="H5" s="5">
        <f t="shared" ref="H5:H68" si="5">F5*G5</f>
        <v>0.74491437390186399</v>
      </c>
      <c r="I5" s="5">
        <v>0.46485500504956007</v>
      </c>
      <c r="J5" s="17">
        <f t="shared" ref="J5:J68" si="6">H5*I5</f>
        <v>0.34627717504164085</v>
      </c>
      <c r="K5" s="18">
        <f t="shared" ref="K5:K68" si="7">E5</f>
        <v>0.25508562609813595</v>
      </c>
    </row>
    <row r="6" spans="1:11" x14ac:dyDescent="0.25">
      <c r="A6" s="5">
        <v>21</v>
      </c>
      <c r="B6" s="5">
        <v>1</v>
      </c>
      <c r="C6" s="5">
        <f t="shared" si="0"/>
        <v>-0.74587000000000003</v>
      </c>
      <c r="D6" s="5">
        <f t="shared" si="1"/>
        <v>0.47432146071006948</v>
      </c>
      <c r="E6" s="5">
        <f t="shared" si="2"/>
        <v>0.32172187229888427</v>
      </c>
      <c r="F6" s="5">
        <f t="shared" si="3"/>
        <v>0.32172187229888427</v>
      </c>
      <c r="G6" s="5">
        <f t="shared" si="4"/>
        <v>1</v>
      </c>
      <c r="H6" s="5">
        <f t="shared" si="5"/>
        <v>0.32172187229888427</v>
      </c>
      <c r="I6" s="5">
        <v>0.14744998973185944</v>
      </c>
      <c r="J6" s="17">
        <f t="shared" si="6"/>
        <v>4.7437886766985078E-2</v>
      </c>
      <c r="K6" s="18">
        <f t="shared" si="7"/>
        <v>0.32172187229888427</v>
      </c>
    </row>
    <row r="7" spans="1:11" x14ac:dyDescent="0.25">
      <c r="A7" s="5">
        <v>37</v>
      </c>
      <c r="B7" s="5">
        <v>0</v>
      </c>
      <c r="C7" s="5">
        <f t="shared" si="0"/>
        <v>-1.26715</v>
      </c>
      <c r="D7" s="5">
        <f t="shared" si="1"/>
        <v>0.28163313351214558</v>
      </c>
      <c r="E7" s="5">
        <f t="shared" si="2"/>
        <v>0.21974551542715454</v>
      </c>
      <c r="F7" s="5">
        <f t="shared" si="3"/>
        <v>1</v>
      </c>
      <c r="G7" s="5">
        <f t="shared" si="4"/>
        <v>0.78025448457284541</v>
      </c>
      <c r="H7" s="5">
        <f t="shared" si="5"/>
        <v>0.78025448457284541</v>
      </c>
      <c r="I7" s="5">
        <v>0.26575215119359707</v>
      </c>
      <c r="J7" s="17">
        <f t="shared" si="6"/>
        <v>0.20735430775368496</v>
      </c>
      <c r="K7" s="18">
        <f t="shared" si="7"/>
        <v>0.21974551542715454</v>
      </c>
    </row>
    <row r="8" spans="1:11" x14ac:dyDescent="0.25">
      <c r="A8" s="5">
        <v>38</v>
      </c>
      <c r="B8" s="5">
        <v>1</v>
      </c>
      <c r="C8" s="5">
        <f t="shared" si="0"/>
        <v>-1.2997299999999998</v>
      </c>
      <c r="D8" s="5">
        <f t="shared" si="1"/>
        <v>0.2726053865528098</v>
      </c>
      <c r="E8" s="5">
        <f t="shared" si="2"/>
        <v>0.21421046102219796</v>
      </c>
      <c r="F8" s="5">
        <f t="shared" si="3"/>
        <v>0.21421046102219796</v>
      </c>
      <c r="G8" s="5">
        <f t="shared" si="4"/>
        <v>1</v>
      </c>
      <c r="H8" s="5">
        <f t="shared" si="5"/>
        <v>0.21421046102219796</v>
      </c>
      <c r="I8" s="5">
        <v>0.47914409035275241</v>
      </c>
      <c r="J8" s="17">
        <f t="shared" si="6"/>
        <v>0.10263767649052477</v>
      </c>
      <c r="K8" s="18">
        <f t="shared" si="7"/>
        <v>0.21421046102219796</v>
      </c>
    </row>
    <row r="9" spans="1:11" x14ac:dyDescent="0.25">
      <c r="A9" s="5">
        <v>21</v>
      </c>
      <c r="B9" s="5">
        <v>0</v>
      </c>
      <c r="C9" s="5">
        <f t="shared" si="0"/>
        <v>-0.74587000000000003</v>
      </c>
      <c r="D9" s="5">
        <f t="shared" si="1"/>
        <v>0.47432146071006948</v>
      </c>
      <c r="E9" s="5">
        <f t="shared" si="2"/>
        <v>0.32172187229888427</v>
      </c>
      <c r="F9" s="5">
        <f t="shared" si="3"/>
        <v>1</v>
      </c>
      <c r="G9" s="5">
        <f t="shared" si="4"/>
        <v>0.67827812770111573</v>
      </c>
      <c r="H9" s="5">
        <f t="shared" si="5"/>
        <v>0.67827812770111573</v>
      </c>
      <c r="I9" s="5">
        <v>0.39828139032447063</v>
      </c>
      <c r="J9" s="17">
        <f t="shared" si="6"/>
        <v>0.27014555572747923</v>
      </c>
      <c r="K9" s="18">
        <f t="shared" si="7"/>
        <v>0.32172187229888427</v>
      </c>
    </row>
    <row r="10" spans="1:11" x14ac:dyDescent="0.25">
      <c r="A10" s="5">
        <v>30</v>
      </c>
      <c r="B10" s="5">
        <v>0</v>
      </c>
      <c r="C10" s="5">
        <f t="shared" si="0"/>
        <v>-1.0390899999999998</v>
      </c>
      <c r="D10" s="5">
        <f t="shared" si="1"/>
        <v>0.35377647211167607</v>
      </c>
      <c r="E10" s="5">
        <f t="shared" si="2"/>
        <v>0.26132561718984598</v>
      </c>
      <c r="F10" s="5">
        <f t="shared" si="3"/>
        <v>1</v>
      </c>
      <c r="G10" s="5">
        <f t="shared" si="4"/>
        <v>0.73867438281015407</v>
      </c>
      <c r="H10" s="5">
        <f t="shared" si="5"/>
        <v>0.73867438281015407</v>
      </c>
      <c r="I10" s="5">
        <v>0.49016068368367005</v>
      </c>
      <c r="J10" s="17">
        <f t="shared" si="6"/>
        <v>0.36206914049783812</v>
      </c>
      <c r="K10" s="18">
        <f t="shared" si="7"/>
        <v>0.26132561718984598</v>
      </c>
    </row>
    <row r="11" spans="1:11" x14ac:dyDescent="0.25">
      <c r="A11" s="5">
        <v>21</v>
      </c>
      <c r="B11" s="5">
        <v>0</v>
      </c>
      <c r="C11" s="5">
        <f t="shared" si="0"/>
        <v>-0.74587000000000003</v>
      </c>
      <c r="D11" s="5">
        <f t="shared" si="1"/>
        <v>0.47432146071006948</v>
      </c>
      <c r="E11" s="5">
        <f t="shared" si="2"/>
        <v>0.32172187229888427</v>
      </c>
      <c r="F11" s="5">
        <f t="shared" si="3"/>
        <v>1</v>
      </c>
      <c r="G11" s="5">
        <f t="shared" si="4"/>
        <v>0.67827812770111573</v>
      </c>
      <c r="H11" s="5">
        <f t="shared" si="5"/>
        <v>0.67827812770111573</v>
      </c>
      <c r="I11" s="5">
        <v>0.38586348196829751</v>
      </c>
      <c r="J11" s="17">
        <f t="shared" si="6"/>
        <v>0.26172276009769008</v>
      </c>
      <c r="K11" s="18">
        <f t="shared" si="7"/>
        <v>0.32172187229888427</v>
      </c>
    </row>
    <row r="12" spans="1:11" x14ac:dyDescent="0.25">
      <c r="A12" s="5">
        <v>38</v>
      </c>
      <c r="B12" s="5">
        <v>0</v>
      </c>
      <c r="C12" s="5">
        <f t="shared" si="0"/>
        <v>-1.2997299999999998</v>
      </c>
      <c r="D12" s="5">
        <f t="shared" si="1"/>
        <v>0.2726053865528098</v>
      </c>
      <c r="E12" s="5">
        <f t="shared" si="2"/>
        <v>0.21421046102219796</v>
      </c>
      <c r="F12" s="5">
        <f t="shared" si="3"/>
        <v>1</v>
      </c>
      <c r="G12" s="5">
        <f t="shared" si="4"/>
        <v>0.78578953897780202</v>
      </c>
      <c r="H12" s="5">
        <f t="shared" si="5"/>
        <v>0.78578953897780202</v>
      </c>
      <c r="I12" s="5">
        <v>-5.1439892094115924E-2</v>
      </c>
      <c r="J12" s="17">
        <f t="shared" si="6"/>
        <v>-4.0420929093703234E-2</v>
      </c>
      <c r="K12" s="18">
        <f t="shared" si="7"/>
        <v>0.21421046102219796</v>
      </c>
    </row>
    <row r="13" spans="1:11" x14ac:dyDescent="0.25">
      <c r="A13" s="5">
        <v>21</v>
      </c>
      <c r="B13" s="5">
        <v>1</v>
      </c>
      <c r="C13" s="5">
        <f t="shared" si="0"/>
        <v>-0.74587000000000003</v>
      </c>
      <c r="D13" s="5">
        <f t="shared" si="1"/>
        <v>0.47432146071006948</v>
      </c>
      <c r="E13" s="5">
        <f t="shared" si="2"/>
        <v>0.32172187229888427</v>
      </c>
      <c r="F13" s="5">
        <f t="shared" si="3"/>
        <v>0.32172187229888427</v>
      </c>
      <c r="G13" s="5">
        <f t="shared" si="4"/>
        <v>1</v>
      </c>
      <c r="H13" s="5">
        <f t="shared" si="5"/>
        <v>0.32172187229888427</v>
      </c>
      <c r="I13" s="5">
        <v>0.39351956647593495</v>
      </c>
      <c r="J13" s="17">
        <f t="shared" si="6"/>
        <v>0.12660385171288305</v>
      </c>
      <c r="K13" s="18">
        <f t="shared" si="7"/>
        <v>0.32172187229888427</v>
      </c>
    </row>
    <row r="14" spans="1:11" x14ac:dyDescent="0.25">
      <c r="A14" s="5">
        <v>37</v>
      </c>
      <c r="B14" s="5">
        <v>1</v>
      </c>
      <c r="C14" s="5">
        <f t="shared" si="0"/>
        <v>-1.26715</v>
      </c>
      <c r="D14" s="5">
        <f t="shared" si="1"/>
        <v>0.28163313351214558</v>
      </c>
      <c r="E14" s="5">
        <f t="shared" si="2"/>
        <v>0.21974551542715454</v>
      </c>
      <c r="F14" s="5">
        <f t="shared" si="3"/>
        <v>0.21974551542715454</v>
      </c>
      <c r="G14" s="5">
        <f t="shared" si="4"/>
        <v>1</v>
      </c>
      <c r="H14" s="5">
        <f t="shared" si="5"/>
        <v>0.21974551542715454</v>
      </c>
      <c r="I14" s="5">
        <v>0.39649924543675541</v>
      </c>
      <c r="J14" s="17">
        <f t="shared" si="6"/>
        <v>8.7128931054977668E-2</v>
      </c>
      <c r="K14" s="18">
        <f t="shared" si="7"/>
        <v>0.21974551542715454</v>
      </c>
    </row>
    <row r="15" spans="1:11" x14ac:dyDescent="0.25">
      <c r="A15" s="5">
        <v>36</v>
      </c>
      <c r="B15" s="5">
        <v>1</v>
      </c>
      <c r="C15" s="5">
        <f t="shared" si="0"/>
        <v>-1.2345699999999999</v>
      </c>
      <c r="D15" s="5">
        <f t="shared" si="1"/>
        <v>0.29095984820719789</v>
      </c>
      <c r="E15" s="5">
        <f t="shared" si="2"/>
        <v>0.22538256988493038</v>
      </c>
      <c r="F15" s="5">
        <f t="shared" si="3"/>
        <v>0.22538256988493038</v>
      </c>
      <c r="G15" s="5">
        <f t="shared" si="4"/>
        <v>1</v>
      </c>
      <c r="H15" s="5">
        <f t="shared" si="5"/>
        <v>0.22538256988493038</v>
      </c>
      <c r="I15" s="5">
        <v>0.62973042359469855</v>
      </c>
      <c r="J15" s="17">
        <f t="shared" si="6"/>
        <v>0.14193026120449895</v>
      </c>
      <c r="K15" s="18">
        <f t="shared" si="7"/>
        <v>0.22538256988493038</v>
      </c>
    </row>
    <row r="16" spans="1:11" x14ac:dyDescent="0.25">
      <c r="A16" s="5">
        <v>23</v>
      </c>
      <c r="B16" s="5">
        <v>1</v>
      </c>
      <c r="C16" s="5">
        <f t="shared" si="0"/>
        <v>-0.81102999999999992</v>
      </c>
      <c r="D16" s="5">
        <f t="shared" si="1"/>
        <v>0.44440009830869553</v>
      </c>
      <c r="E16" s="5">
        <f t="shared" si="2"/>
        <v>0.30767105238296577</v>
      </c>
      <c r="F16" s="5">
        <f t="shared" si="3"/>
        <v>0.30767105238296577</v>
      </c>
      <c r="G16" s="5">
        <f t="shared" si="4"/>
        <v>1</v>
      </c>
      <c r="H16" s="5">
        <f t="shared" si="5"/>
        <v>0.30767105238296577</v>
      </c>
      <c r="I16" s="5">
        <v>0.31338746597293998</v>
      </c>
      <c r="J16" s="17">
        <f t="shared" si="6"/>
        <v>9.6420251459525319E-2</v>
      </c>
      <c r="K16" s="18">
        <f t="shared" si="7"/>
        <v>0.30767105238296577</v>
      </c>
    </row>
    <row r="17" spans="1:11" x14ac:dyDescent="0.25">
      <c r="A17" s="5">
        <v>24</v>
      </c>
      <c r="B17" s="5">
        <v>0</v>
      </c>
      <c r="C17" s="5">
        <f t="shared" si="0"/>
        <v>-0.84360999999999997</v>
      </c>
      <c r="D17" s="5">
        <f t="shared" si="1"/>
        <v>0.43015485810487608</v>
      </c>
      <c r="E17" s="5">
        <f t="shared" si="2"/>
        <v>0.30077502143710649</v>
      </c>
      <c r="F17" s="5">
        <f t="shared" si="3"/>
        <v>1</v>
      </c>
      <c r="G17" s="5">
        <f t="shared" si="4"/>
        <v>0.69922497856289345</v>
      </c>
      <c r="H17" s="5">
        <f t="shared" si="5"/>
        <v>0.69922497856289345</v>
      </c>
      <c r="I17" s="5">
        <v>6.4776782567413649E-2</v>
      </c>
      <c r="J17" s="17">
        <f t="shared" si="6"/>
        <v>4.5293544402073019E-2</v>
      </c>
      <c r="K17" s="18">
        <f t="shared" si="7"/>
        <v>0.30077502143710649</v>
      </c>
    </row>
    <row r="18" spans="1:11" x14ac:dyDescent="0.25">
      <c r="A18" s="5">
        <v>23</v>
      </c>
      <c r="B18" s="5">
        <v>1</v>
      </c>
      <c r="C18" s="5">
        <f t="shared" si="0"/>
        <v>-0.81102999999999992</v>
      </c>
      <c r="D18" s="5">
        <f t="shared" si="1"/>
        <v>0.44440009830869553</v>
      </c>
      <c r="E18" s="5">
        <f t="shared" si="2"/>
        <v>0.30767105238296577</v>
      </c>
      <c r="F18" s="5">
        <f t="shared" si="3"/>
        <v>0.30767105238296577</v>
      </c>
      <c r="G18" s="5">
        <f t="shared" si="4"/>
        <v>1</v>
      </c>
      <c r="H18" s="5">
        <f t="shared" si="5"/>
        <v>0.30767105238296577</v>
      </c>
      <c r="I18" s="5">
        <v>0.99561644025429274</v>
      </c>
      <c r="J18" s="17">
        <f t="shared" si="6"/>
        <v>0.30632235794282042</v>
      </c>
      <c r="K18" s="18">
        <f t="shared" si="7"/>
        <v>0.30767105238296577</v>
      </c>
    </row>
    <row r="19" spans="1:11" x14ac:dyDescent="0.25">
      <c r="A19" s="5">
        <v>36</v>
      </c>
      <c r="B19" s="5">
        <v>0</v>
      </c>
      <c r="C19" s="5">
        <f t="shared" si="0"/>
        <v>-1.2345699999999999</v>
      </c>
      <c r="D19" s="5">
        <f t="shared" si="1"/>
        <v>0.29095984820719789</v>
      </c>
      <c r="E19" s="5">
        <f t="shared" si="2"/>
        <v>0.22538256988493038</v>
      </c>
      <c r="F19" s="5">
        <f t="shared" si="3"/>
        <v>1</v>
      </c>
      <c r="G19" s="5">
        <f t="shared" si="4"/>
        <v>0.77461743011506967</v>
      </c>
      <c r="H19" s="5">
        <f t="shared" si="5"/>
        <v>0.77461743011506967</v>
      </c>
      <c r="I19" s="5">
        <v>0.12113338332430523</v>
      </c>
      <c r="J19" s="17">
        <f t="shared" si="6"/>
        <v>9.3832030091816954E-2</v>
      </c>
      <c r="K19" s="18">
        <f t="shared" si="7"/>
        <v>0.22538256988493038</v>
      </c>
    </row>
    <row r="20" spans="1:11" x14ac:dyDescent="0.25">
      <c r="A20" s="5">
        <v>24</v>
      </c>
      <c r="B20" s="5">
        <v>0</v>
      </c>
      <c r="C20" s="5">
        <f t="shared" si="0"/>
        <v>-0.84360999999999997</v>
      </c>
      <c r="D20" s="5">
        <f t="shared" si="1"/>
        <v>0.43015485810487608</v>
      </c>
      <c r="E20" s="5">
        <f t="shared" si="2"/>
        <v>0.30077502143710649</v>
      </c>
      <c r="F20" s="5">
        <f t="shared" si="3"/>
        <v>1</v>
      </c>
      <c r="G20" s="5">
        <f t="shared" si="4"/>
        <v>0.69922497856289345</v>
      </c>
      <c r="H20" s="5">
        <f t="shared" si="5"/>
        <v>0.69922497856289345</v>
      </c>
      <c r="I20" s="5">
        <v>0.7293778287861743</v>
      </c>
      <c r="J20" s="17">
        <f t="shared" si="6"/>
        <v>0.50999919669726246</v>
      </c>
      <c r="K20" s="18">
        <f t="shared" si="7"/>
        <v>0.30077502143710649</v>
      </c>
    </row>
    <row r="21" spans="1:11" x14ac:dyDescent="0.25">
      <c r="A21" s="5">
        <v>21</v>
      </c>
      <c r="B21" s="5">
        <v>1</v>
      </c>
      <c r="C21" s="5">
        <f t="shared" si="0"/>
        <v>-0.74587000000000003</v>
      </c>
      <c r="D21" s="5">
        <f t="shared" si="1"/>
        <v>0.47432146071006948</v>
      </c>
      <c r="E21" s="5">
        <f t="shared" si="2"/>
        <v>0.32172187229888427</v>
      </c>
      <c r="F21" s="5">
        <f t="shared" si="3"/>
        <v>0.32172187229888427</v>
      </c>
      <c r="G21" s="5">
        <f t="shared" si="4"/>
        <v>1</v>
      </c>
      <c r="H21" s="5">
        <f t="shared" si="5"/>
        <v>0.32172187229888427</v>
      </c>
      <c r="I21" s="5">
        <v>0.33120067847642237</v>
      </c>
      <c r="J21" s="17">
        <f t="shared" si="6"/>
        <v>0.10655450238609539</v>
      </c>
      <c r="K21" s="18">
        <f t="shared" si="7"/>
        <v>0.32172187229888427</v>
      </c>
    </row>
    <row r="22" spans="1:11" x14ac:dyDescent="0.25">
      <c r="A22" s="5">
        <v>22</v>
      </c>
      <c r="B22" s="5">
        <v>0</v>
      </c>
      <c r="C22" s="5">
        <f t="shared" si="0"/>
        <v>-0.77844999999999998</v>
      </c>
      <c r="D22" s="5">
        <f t="shared" si="1"/>
        <v>0.45911709156758579</v>
      </c>
      <c r="E22" s="5">
        <f t="shared" si="2"/>
        <v>0.31465404265420438</v>
      </c>
      <c r="F22" s="5">
        <f t="shared" si="3"/>
        <v>1</v>
      </c>
      <c r="G22" s="5">
        <f t="shared" si="4"/>
        <v>0.68534595734579562</v>
      </c>
      <c r="H22" s="5">
        <f t="shared" si="5"/>
        <v>0.68534595734579562</v>
      </c>
      <c r="I22" s="5">
        <v>0.16673573924181451</v>
      </c>
      <c r="J22" s="17">
        <f t="shared" si="6"/>
        <v>0.1142716648344403</v>
      </c>
      <c r="K22" s="18">
        <f t="shared" si="7"/>
        <v>0.31465404265420438</v>
      </c>
    </row>
    <row r="23" spans="1:11" x14ac:dyDescent="0.25">
      <c r="A23" s="5">
        <v>23</v>
      </c>
      <c r="B23" s="5">
        <v>1</v>
      </c>
      <c r="C23" s="5">
        <f t="shared" si="0"/>
        <v>-0.81102999999999992</v>
      </c>
      <c r="D23" s="5">
        <f t="shared" si="1"/>
        <v>0.44440009830869553</v>
      </c>
      <c r="E23" s="5">
        <f t="shared" si="2"/>
        <v>0.30767105238296577</v>
      </c>
      <c r="F23" s="5">
        <f t="shared" si="3"/>
        <v>0.30767105238296577</v>
      </c>
      <c r="G23" s="5">
        <f t="shared" si="4"/>
        <v>1</v>
      </c>
      <c r="H23" s="5">
        <f t="shared" si="5"/>
        <v>0.30767105238296577</v>
      </c>
      <c r="I23" s="5">
        <v>-9.8764622823716286E-2</v>
      </c>
      <c r="J23" s="17">
        <f t="shared" si="6"/>
        <v>-3.038701544237947E-2</v>
      </c>
      <c r="K23" s="18">
        <f t="shared" si="7"/>
        <v>0.30767105238296577</v>
      </c>
    </row>
    <row r="24" spans="1:11" x14ac:dyDescent="0.25">
      <c r="A24" s="5">
        <v>24</v>
      </c>
      <c r="B24" s="5">
        <v>0</v>
      </c>
      <c r="C24" s="5">
        <f t="shared" si="0"/>
        <v>-0.84360999999999997</v>
      </c>
      <c r="D24" s="5">
        <f t="shared" si="1"/>
        <v>0.43015485810487608</v>
      </c>
      <c r="E24" s="5">
        <f t="shared" si="2"/>
        <v>0.30077502143710649</v>
      </c>
      <c r="F24" s="5">
        <f t="shared" si="3"/>
        <v>1</v>
      </c>
      <c r="G24" s="5">
        <f t="shared" si="4"/>
        <v>0.69922497856289345</v>
      </c>
      <c r="H24" s="5">
        <f t="shared" si="5"/>
        <v>0.69922497856289345</v>
      </c>
      <c r="I24" s="5">
        <v>0.41316786879629241</v>
      </c>
      <c r="J24" s="17">
        <f t="shared" si="6"/>
        <v>0.28889729420196392</v>
      </c>
      <c r="K24" s="18">
        <f t="shared" si="7"/>
        <v>0.30077502143710649</v>
      </c>
    </row>
    <row r="25" spans="1:11" x14ac:dyDescent="0.25">
      <c r="A25" s="5">
        <v>23</v>
      </c>
      <c r="B25" s="5">
        <v>1</v>
      </c>
      <c r="C25" s="5">
        <f t="shared" si="0"/>
        <v>-0.81102999999999992</v>
      </c>
      <c r="D25" s="5">
        <f t="shared" si="1"/>
        <v>0.44440009830869553</v>
      </c>
      <c r="E25" s="5">
        <f t="shared" si="2"/>
        <v>0.30767105238296577</v>
      </c>
      <c r="F25" s="5">
        <f t="shared" si="3"/>
        <v>0.30767105238296577</v>
      </c>
      <c r="G25" s="5">
        <f t="shared" si="4"/>
        <v>1</v>
      </c>
      <c r="H25" s="5">
        <f t="shared" si="5"/>
        <v>0.30767105238296577</v>
      </c>
      <c r="I25" s="5">
        <v>0.24607638098273946</v>
      </c>
      <c r="J25" s="17">
        <f t="shared" si="6"/>
        <v>7.5710579103551071E-2</v>
      </c>
      <c r="K25" s="18">
        <f t="shared" si="7"/>
        <v>0.30767105238296577</v>
      </c>
    </row>
    <row r="26" spans="1:11" x14ac:dyDescent="0.25">
      <c r="A26" s="5">
        <v>23</v>
      </c>
      <c r="B26" s="5">
        <v>1</v>
      </c>
      <c r="C26" s="5">
        <f t="shared" si="0"/>
        <v>-0.81102999999999992</v>
      </c>
      <c r="D26" s="5">
        <f t="shared" si="1"/>
        <v>0.44440009830869553</v>
      </c>
      <c r="E26" s="5">
        <f t="shared" si="2"/>
        <v>0.30767105238296577</v>
      </c>
      <c r="F26" s="5">
        <f t="shared" si="3"/>
        <v>0.30767105238296577</v>
      </c>
      <c r="G26" s="5">
        <f t="shared" si="4"/>
        <v>1</v>
      </c>
      <c r="H26" s="5">
        <f t="shared" si="5"/>
        <v>0.30767105238296577</v>
      </c>
      <c r="I26" s="5">
        <v>-0.10421050270245463</v>
      </c>
      <c r="J26" s="17">
        <f t="shared" si="6"/>
        <v>-3.2062555035822116E-2</v>
      </c>
      <c r="K26" s="18">
        <f t="shared" si="7"/>
        <v>0.30767105238296577</v>
      </c>
    </row>
    <row r="27" spans="1:11" x14ac:dyDescent="0.25">
      <c r="A27" s="5">
        <v>24</v>
      </c>
      <c r="B27" s="5">
        <v>1</v>
      </c>
      <c r="C27" s="5">
        <f t="shared" si="0"/>
        <v>-0.84360999999999997</v>
      </c>
      <c r="D27" s="5">
        <f t="shared" si="1"/>
        <v>0.43015485810487608</v>
      </c>
      <c r="E27" s="5">
        <f t="shared" si="2"/>
        <v>0.30077502143710649</v>
      </c>
      <c r="F27" s="5">
        <f t="shared" si="3"/>
        <v>0.30077502143710649</v>
      </c>
      <c r="G27" s="5">
        <f t="shared" si="4"/>
        <v>1</v>
      </c>
      <c r="H27" s="5">
        <f t="shared" si="5"/>
        <v>0.30077502143710649</v>
      </c>
      <c r="I27" s="5">
        <v>3.548608493526767E-2</v>
      </c>
      <c r="J27" s="17">
        <f t="shared" si="6"/>
        <v>1.0673327957124116E-2</v>
      </c>
      <c r="K27" s="18">
        <f t="shared" si="7"/>
        <v>0.30077502143710649</v>
      </c>
    </row>
    <row r="28" spans="1:11" x14ac:dyDescent="0.25">
      <c r="A28" s="5">
        <v>36</v>
      </c>
      <c r="B28" s="5">
        <v>1</v>
      </c>
      <c r="C28" s="5">
        <f t="shared" si="0"/>
        <v>-1.2345699999999999</v>
      </c>
      <c r="D28" s="5">
        <f t="shared" si="1"/>
        <v>0.29095984820719789</v>
      </c>
      <c r="E28" s="5">
        <f t="shared" si="2"/>
        <v>0.22538256988493038</v>
      </c>
      <c r="F28" s="5">
        <f t="shared" si="3"/>
        <v>0.22538256988493038</v>
      </c>
      <c r="G28" s="5">
        <f t="shared" si="4"/>
        <v>1</v>
      </c>
      <c r="H28" s="5">
        <f t="shared" si="5"/>
        <v>0.22538256988493038</v>
      </c>
      <c r="I28" s="5">
        <v>0.16740151183066648</v>
      </c>
      <c r="J28" s="17">
        <f t="shared" si="6"/>
        <v>3.7729382939018188E-2</v>
      </c>
      <c r="K28" s="18">
        <f t="shared" si="7"/>
        <v>0.22538256988493038</v>
      </c>
    </row>
    <row r="29" spans="1:11" x14ac:dyDescent="0.25">
      <c r="A29" s="5">
        <v>38</v>
      </c>
      <c r="B29" s="5">
        <v>0</v>
      </c>
      <c r="C29" s="5">
        <f t="shared" si="0"/>
        <v>-1.2997299999999998</v>
      </c>
      <c r="D29" s="5">
        <f t="shared" si="1"/>
        <v>0.2726053865528098</v>
      </c>
      <c r="E29" s="5">
        <f t="shared" si="2"/>
        <v>0.21421046102219796</v>
      </c>
      <c r="F29" s="5">
        <f t="shared" si="3"/>
        <v>1</v>
      </c>
      <c r="G29" s="5">
        <f t="shared" si="4"/>
        <v>0.78578953897780202</v>
      </c>
      <c r="H29" s="5">
        <f t="shared" si="5"/>
        <v>0.78578953897780202</v>
      </c>
      <c r="I29" s="5">
        <v>0.33521616093087114</v>
      </c>
      <c r="J29" s="17">
        <f t="shared" si="6"/>
        <v>0.26340935255577791</v>
      </c>
      <c r="K29" s="18">
        <f t="shared" si="7"/>
        <v>0.21421046102219796</v>
      </c>
    </row>
    <row r="30" spans="1:11" x14ac:dyDescent="0.25">
      <c r="A30" s="5">
        <v>36</v>
      </c>
      <c r="B30" s="5">
        <v>0</v>
      </c>
      <c r="C30" s="5">
        <f t="shared" si="0"/>
        <v>-1.2345699999999999</v>
      </c>
      <c r="D30" s="5">
        <f t="shared" si="1"/>
        <v>0.29095984820719789</v>
      </c>
      <c r="E30" s="5">
        <f t="shared" si="2"/>
        <v>0.22538256988493038</v>
      </c>
      <c r="F30" s="5">
        <f t="shared" si="3"/>
        <v>1</v>
      </c>
      <c r="G30" s="5">
        <f t="shared" si="4"/>
        <v>0.77461743011506967</v>
      </c>
      <c r="H30" s="5">
        <f t="shared" si="5"/>
        <v>0.77461743011506967</v>
      </c>
      <c r="I30" s="5">
        <v>0.2576446298501423</v>
      </c>
      <c r="J30" s="17">
        <f t="shared" si="6"/>
        <v>0.19957602105746561</v>
      </c>
      <c r="K30" s="18">
        <f t="shared" si="7"/>
        <v>0.22538256988493038</v>
      </c>
    </row>
    <row r="31" spans="1:11" x14ac:dyDescent="0.25">
      <c r="A31" s="5">
        <v>38</v>
      </c>
      <c r="B31" s="5">
        <v>0</v>
      </c>
      <c r="C31" s="5">
        <f t="shared" si="0"/>
        <v>-1.2997299999999998</v>
      </c>
      <c r="D31" s="5">
        <f t="shared" si="1"/>
        <v>0.2726053865528098</v>
      </c>
      <c r="E31" s="5">
        <f t="shared" si="2"/>
        <v>0.21421046102219796</v>
      </c>
      <c r="F31" s="5">
        <f t="shared" si="3"/>
        <v>1</v>
      </c>
      <c r="G31" s="5">
        <f t="shared" si="4"/>
        <v>0.78578953897780202</v>
      </c>
      <c r="H31" s="5">
        <f t="shared" si="5"/>
        <v>0.78578953897780202</v>
      </c>
      <c r="I31" s="5">
        <v>0.16260706986399631</v>
      </c>
      <c r="J31" s="17">
        <f t="shared" si="6"/>
        <v>0.1277749344629609</v>
      </c>
      <c r="K31" s="18">
        <f t="shared" si="7"/>
        <v>0.21421046102219796</v>
      </c>
    </row>
    <row r="32" spans="1:11" x14ac:dyDescent="0.25">
      <c r="A32" s="5">
        <v>24</v>
      </c>
      <c r="B32" s="5">
        <v>0</v>
      </c>
      <c r="C32" s="5">
        <f t="shared" si="0"/>
        <v>-0.84360999999999997</v>
      </c>
      <c r="D32" s="5">
        <f t="shared" si="1"/>
        <v>0.43015485810487608</v>
      </c>
      <c r="E32" s="5">
        <f t="shared" si="2"/>
        <v>0.30077502143710649</v>
      </c>
      <c r="F32" s="5">
        <f t="shared" si="3"/>
        <v>1</v>
      </c>
      <c r="G32" s="5">
        <f t="shared" si="4"/>
        <v>0.69922497856289345</v>
      </c>
      <c r="H32" s="5">
        <f t="shared" si="5"/>
        <v>0.69922497856289345</v>
      </c>
      <c r="I32" s="5">
        <v>0.60609916036326938</v>
      </c>
      <c r="J32" s="17">
        <f t="shared" si="6"/>
        <v>0.42379967241199473</v>
      </c>
      <c r="K32" s="18">
        <f t="shared" si="7"/>
        <v>0.30077502143710649</v>
      </c>
    </row>
    <row r="33" spans="1:11" x14ac:dyDescent="0.25">
      <c r="A33" s="5">
        <v>37</v>
      </c>
      <c r="B33" s="5">
        <v>1</v>
      </c>
      <c r="C33" s="5">
        <f t="shared" si="0"/>
        <v>-1.26715</v>
      </c>
      <c r="D33" s="5">
        <f t="shared" si="1"/>
        <v>0.28163313351214558</v>
      </c>
      <c r="E33" s="5">
        <f t="shared" si="2"/>
        <v>0.21974551542715454</v>
      </c>
      <c r="F33" s="5">
        <f t="shared" si="3"/>
        <v>0.21974551542715454</v>
      </c>
      <c r="G33" s="5">
        <f t="shared" si="4"/>
        <v>1</v>
      </c>
      <c r="H33" s="5">
        <f t="shared" si="5"/>
        <v>0.21974551542715454</v>
      </c>
      <c r="I33" s="5">
        <v>0.24804993232286834</v>
      </c>
      <c r="J33" s="17">
        <f t="shared" si="6"/>
        <v>5.4507860229959501E-2</v>
      </c>
      <c r="K33" s="18">
        <f t="shared" si="7"/>
        <v>0.21974551542715454</v>
      </c>
    </row>
    <row r="34" spans="1:11" x14ac:dyDescent="0.25">
      <c r="A34" s="5">
        <v>21</v>
      </c>
      <c r="B34" s="5">
        <v>0</v>
      </c>
      <c r="C34" s="5">
        <f t="shared" si="0"/>
        <v>-0.74587000000000003</v>
      </c>
      <c r="D34" s="5">
        <f t="shared" si="1"/>
        <v>0.47432146071006948</v>
      </c>
      <c r="E34" s="5">
        <f t="shared" si="2"/>
        <v>0.32172187229888427</v>
      </c>
      <c r="F34" s="5">
        <f t="shared" si="3"/>
        <v>1</v>
      </c>
      <c r="G34" s="5">
        <f t="shared" si="4"/>
        <v>0.67827812770111573</v>
      </c>
      <c r="H34" s="5">
        <f t="shared" si="5"/>
        <v>0.67827812770111573</v>
      </c>
      <c r="I34" s="5">
        <v>0.3811344013808971</v>
      </c>
      <c r="J34" s="17">
        <f t="shared" si="6"/>
        <v>0.25851512817112043</v>
      </c>
      <c r="K34" s="18">
        <f t="shared" si="7"/>
        <v>0.32172187229888427</v>
      </c>
    </row>
    <row r="35" spans="1:11" x14ac:dyDescent="0.25">
      <c r="A35" s="5">
        <v>36</v>
      </c>
      <c r="B35" s="5">
        <v>1</v>
      </c>
      <c r="C35" s="5">
        <f t="shared" si="0"/>
        <v>-1.2345699999999999</v>
      </c>
      <c r="D35" s="5">
        <f t="shared" si="1"/>
        <v>0.29095984820719789</v>
      </c>
      <c r="E35" s="5">
        <f t="shared" si="2"/>
        <v>0.22538256988493038</v>
      </c>
      <c r="F35" s="5">
        <f t="shared" si="3"/>
        <v>0.22538256988493038</v>
      </c>
      <c r="G35" s="5">
        <f t="shared" si="4"/>
        <v>1</v>
      </c>
      <c r="H35" s="5">
        <f t="shared" si="5"/>
        <v>0.22538256988493038</v>
      </c>
      <c r="I35" s="5">
        <v>0.27565030919266825</v>
      </c>
      <c r="J35" s="17">
        <f t="shared" si="6"/>
        <v>6.2126775075419222E-2</v>
      </c>
      <c r="K35" s="18">
        <f t="shared" si="7"/>
        <v>0.22538256988493038</v>
      </c>
    </row>
    <row r="36" spans="1:11" x14ac:dyDescent="0.25">
      <c r="A36" s="5">
        <v>21</v>
      </c>
      <c r="B36" s="5">
        <v>1</v>
      </c>
      <c r="C36" s="5">
        <f t="shared" si="0"/>
        <v>-0.74587000000000003</v>
      </c>
      <c r="D36" s="5">
        <f t="shared" si="1"/>
        <v>0.47432146071006948</v>
      </c>
      <c r="E36" s="5">
        <f t="shared" si="2"/>
        <v>0.32172187229888427</v>
      </c>
      <c r="F36" s="5">
        <f t="shared" si="3"/>
        <v>0.32172187229888427</v>
      </c>
      <c r="G36" s="5">
        <f t="shared" si="4"/>
        <v>1</v>
      </c>
      <c r="H36" s="5">
        <f t="shared" si="5"/>
        <v>0.32172187229888427</v>
      </c>
      <c r="I36" s="5">
        <v>0.17840210445009422</v>
      </c>
      <c r="J36" s="17">
        <f t="shared" si="6"/>
        <v>5.7395859065745423E-2</v>
      </c>
      <c r="K36" s="18">
        <f t="shared" si="7"/>
        <v>0.32172187229888427</v>
      </c>
    </row>
    <row r="37" spans="1:11" x14ac:dyDescent="0.25">
      <c r="A37" s="5">
        <v>21</v>
      </c>
      <c r="B37" s="5">
        <v>0</v>
      </c>
      <c r="C37" s="5">
        <f t="shared" si="0"/>
        <v>-0.74587000000000003</v>
      </c>
      <c r="D37" s="5">
        <f t="shared" si="1"/>
        <v>0.47432146071006948</v>
      </c>
      <c r="E37" s="5">
        <f t="shared" si="2"/>
        <v>0.32172187229888427</v>
      </c>
      <c r="F37" s="5">
        <f t="shared" si="3"/>
        <v>1</v>
      </c>
      <c r="G37" s="5">
        <f t="shared" si="4"/>
        <v>0.67827812770111573</v>
      </c>
      <c r="H37" s="5">
        <f t="shared" si="5"/>
        <v>0.67827812770111573</v>
      </c>
      <c r="I37" s="5">
        <v>0.23753280188504652</v>
      </c>
      <c r="J37" s="17">
        <f t="shared" si="6"/>
        <v>0.1611133041301894</v>
      </c>
      <c r="K37" s="18">
        <f t="shared" si="7"/>
        <v>0.32172187229888427</v>
      </c>
    </row>
    <row r="38" spans="1:11" x14ac:dyDescent="0.25">
      <c r="A38" s="5">
        <v>30</v>
      </c>
      <c r="B38" s="5">
        <v>1</v>
      </c>
      <c r="C38" s="5">
        <f t="shared" si="0"/>
        <v>-1.0390899999999998</v>
      </c>
      <c r="D38" s="5">
        <f t="shared" si="1"/>
        <v>0.35377647211167607</v>
      </c>
      <c r="E38" s="5">
        <f t="shared" si="2"/>
        <v>0.26132561718984598</v>
      </c>
      <c r="F38" s="5">
        <f t="shared" si="3"/>
        <v>0.26132561718984598</v>
      </c>
      <c r="G38" s="5">
        <f t="shared" si="4"/>
        <v>1</v>
      </c>
      <c r="H38" s="5">
        <f t="shared" si="5"/>
        <v>0.26132561718984598</v>
      </c>
      <c r="I38" s="5">
        <v>0.34203196437013367</v>
      </c>
      <c r="J38" s="17">
        <f t="shared" si="6"/>
        <v>8.9381714187680594E-2</v>
      </c>
      <c r="K38" s="18">
        <f t="shared" si="7"/>
        <v>0.26132561718984598</v>
      </c>
    </row>
    <row r="39" spans="1:11" x14ac:dyDescent="0.25">
      <c r="A39" s="5">
        <v>24</v>
      </c>
      <c r="B39" s="5">
        <v>0</v>
      </c>
      <c r="C39" s="5">
        <f t="shared" si="0"/>
        <v>-0.84360999999999997</v>
      </c>
      <c r="D39" s="5">
        <f t="shared" si="1"/>
        <v>0.43015485810487608</v>
      </c>
      <c r="E39" s="5">
        <f t="shared" si="2"/>
        <v>0.30077502143710649</v>
      </c>
      <c r="F39" s="5">
        <f t="shared" si="3"/>
        <v>1</v>
      </c>
      <c r="G39" s="5">
        <f t="shared" si="4"/>
        <v>0.69922497856289345</v>
      </c>
      <c r="H39" s="5">
        <f t="shared" si="5"/>
        <v>0.69922497856289345</v>
      </c>
      <c r="I39" s="5">
        <v>0.4026841878710995</v>
      </c>
      <c r="J39" s="17">
        <f t="shared" si="6"/>
        <v>0.28156684263178572</v>
      </c>
      <c r="K39" s="18">
        <f t="shared" si="7"/>
        <v>0.30077502143710649</v>
      </c>
    </row>
    <row r="40" spans="1:11" x14ac:dyDescent="0.25">
      <c r="A40" s="5">
        <v>24</v>
      </c>
      <c r="B40" s="5">
        <v>1</v>
      </c>
      <c r="C40" s="5">
        <f t="shared" si="0"/>
        <v>-0.84360999999999997</v>
      </c>
      <c r="D40" s="5">
        <f t="shared" si="1"/>
        <v>0.43015485810487608</v>
      </c>
      <c r="E40" s="5">
        <f t="shared" si="2"/>
        <v>0.30077502143710649</v>
      </c>
      <c r="F40" s="5">
        <f t="shared" si="3"/>
        <v>0.30077502143710649</v>
      </c>
      <c r="G40" s="5">
        <f t="shared" si="4"/>
        <v>1</v>
      </c>
      <c r="H40" s="5">
        <f t="shared" si="5"/>
        <v>0.30077502143710649</v>
      </c>
      <c r="I40" s="5">
        <v>7.915477866629414E-2</v>
      </c>
      <c r="J40" s="17">
        <f t="shared" si="6"/>
        <v>2.3807780250204039E-2</v>
      </c>
      <c r="K40" s="18">
        <f t="shared" si="7"/>
        <v>0.30077502143710649</v>
      </c>
    </row>
    <row r="41" spans="1:11" x14ac:dyDescent="0.25">
      <c r="A41" s="5">
        <v>23</v>
      </c>
      <c r="B41" s="5">
        <v>0</v>
      </c>
      <c r="C41" s="5">
        <f t="shared" si="0"/>
        <v>-0.81102999999999992</v>
      </c>
      <c r="D41" s="5">
        <f t="shared" si="1"/>
        <v>0.44440009830869553</v>
      </c>
      <c r="E41" s="5">
        <f t="shared" si="2"/>
        <v>0.30767105238296577</v>
      </c>
      <c r="F41" s="5">
        <f t="shared" si="3"/>
        <v>1</v>
      </c>
      <c r="G41" s="5">
        <f t="shared" si="4"/>
        <v>0.69232894761703423</v>
      </c>
      <c r="H41" s="5">
        <f t="shared" si="5"/>
        <v>0.69232894761703423</v>
      </c>
      <c r="I41" s="5">
        <v>0.12217914779213118</v>
      </c>
      <c r="J41" s="17">
        <f t="shared" si="6"/>
        <v>8.4588160811672267E-2</v>
      </c>
      <c r="K41" s="18">
        <f t="shared" si="7"/>
        <v>0.30767105238296577</v>
      </c>
    </row>
    <row r="42" spans="1:11" x14ac:dyDescent="0.25">
      <c r="A42" s="5">
        <v>24</v>
      </c>
      <c r="B42" s="5">
        <v>1</v>
      </c>
      <c r="C42" s="5">
        <f t="shared" si="0"/>
        <v>-0.84360999999999997</v>
      </c>
      <c r="D42" s="5">
        <f t="shared" si="1"/>
        <v>0.43015485810487608</v>
      </c>
      <c r="E42" s="5">
        <f t="shared" si="2"/>
        <v>0.30077502143710649</v>
      </c>
      <c r="F42" s="5">
        <f t="shared" si="3"/>
        <v>0.30077502143710649</v>
      </c>
      <c r="G42" s="5">
        <f t="shared" si="4"/>
        <v>1</v>
      </c>
      <c r="H42" s="5">
        <f t="shared" si="5"/>
        <v>0.30077502143710649</v>
      </c>
      <c r="I42" s="5">
        <v>7.3869276282856805E-2</v>
      </c>
      <c r="J42" s="17">
        <f t="shared" si="6"/>
        <v>2.2218033157519797E-2</v>
      </c>
      <c r="K42" s="18">
        <f t="shared" si="7"/>
        <v>0.30077502143710649</v>
      </c>
    </row>
    <row r="43" spans="1:11" x14ac:dyDescent="0.25">
      <c r="A43" s="5">
        <v>24</v>
      </c>
      <c r="B43" s="5">
        <v>0</v>
      </c>
      <c r="C43" s="5">
        <f t="shared" si="0"/>
        <v>-0.84360999999999997</v>
      </c>
      <c r="D43" s="5">
        <f t="shared" si="1"/>
        <v>0.43015485810487608</v>
      </c>
      <c r="E43" s="5">
        <f t="shared" si="2"/>
        <v>0.30077502143710649</v>
      </c>
      <c r="F43" s="5">
        <f t="shared" si="3"/>
        <v>1</v>
      </c>
      <c r="G43" s="5">
        <f t="shared" si="4"/>
        <v>0.69922497856289345</v>
      </c>
      <c r="H43" s="5">
        <f t="shared" si="5"/>
        <v>0.69922497856289345</v>
      </c>
      <c r="I43" s="5">
        <v>0.53220181563525992</v>
      </c>
      <c r="J43" s="17">
        <f t="shared" si="6"/>
        <v>0.37212880312869762</v>
      </c>
      <c r="K43" s="18">
        <f t="shared" si="7"/>
        <v>0.30077502143710649</v>
      </c>
    </row>
    <row r="44" spans="1:11" x14ac:dyDescent="0.25">
      <c r="A44" s="5">
        <v>36</v>
      </c>
      <c r="B44" s="5">
        <v>0</v>
      </c>
      <c r="C44" s="5">
        <f t="shared" si="0"/>
        <v>-1.2345699999999999</v>
      </c>
      <c r="D44" s="5">
        <f t="shared" si="1"/>
        <v>0.29095984820719789</v>
      </c>
      <c r="E44" s="5">
        <f t="shared" si="2"/>
        <v>0.22538256988493038</v>
      </c>
      <c r="F44" s="5">
        <f t="shared" si="3"/>
        <v>1</v>
      </c>
      <c r="G44" s="5">
        <f t="shared" si="4"/>
        <v>0.77461743011506967</v>
      </c>
      <c r="H44" s="5">
        <f t="shared" si="5"/>
        <v>0.77461743011506967</v>
      </c>
      <c r="I44" s="5">
        <v>0.19433518594915836</v>
      </c>
      <c r="J44" s="17">
        <f t="shared" si="6"/>
        <v>0.15053542232087125</v>
      </c>
      <c r="K44" s="18">
        <f t="shared" si="7"/>
        <v>0.22538256988493038</v>
      </c>
    </row>
    <row r="45" spans="1:11" x14ac:dyDescent="0.25">
      <c r="A45" s="5">
        <v>24</v>
      </c>
      <c r="B45" s="5">
        <v>1</v>
      </c>
      <c r="C45" s="5">
        <f t="shared" si="0"/>
        <v>-0.84360999999999997</v>
      </c>
      <c r="D45" s="5">
        <f t="shared" si="1"/>
        <v>0.43015485810487608</v>
      </c>
      <c r="E45" s="5">
        <f t="shared" si="2"/>
        <v>0.30077502143710649</v>
      </c>
      <c r="F45" s="5">
        <f t="shared" si="3"/>
        <v>0.30077502143710649</v>
      </c>
      <c r="G45" s="5">
        <f t="shared" si="4"/>
        <v>1</v>
      </c>
      <c r="H45" s="5">
        <f t="shared" si="5"/>
        <v>0.30077502143710649</v>
      </c>
      <c r="I45" s="5">
        <v>0.38328639406779674</v>
      </c>
      <c r="J45" s="17">
        <f t="shared" si="6"/>
        <v>0.11528297339229281</v>
      </c>
      <c r="K45" s="18">
        <f t="shared" si="7"/>
        <v>0.30077502143710649</v>
      </c>
    </row>
    <row r="46" spans="1:11" x14ac:dyDescent="0.25">
      <c r="A46" s="5">
        <v>23</v>
      </c>
      <c r="B46" s="5">
        <v>1</v>
      </c>
      <c r="C46" s="5">
        <f t="shared" si="0"/>
        <v>-0.81102999999999992</v>
      </c>
      <c r="D46" s="5">
        <f t="shared" si="1"/>
        <v>0.44440009830869553</v>
      </c>
      <c r="E46" s="5">
        <f t="shared" si="2"/>
        <v>0.30767105238296577</v>
      </c>
      <c r="F46" s="5">
        <f t="shared" si="3"/>
        <v>0.30767105238296577</v>
      </c>
      <c r="G46" s="5">
        <f t="shared" si="4"/>
        <v>1</v>
      </c>
      <c r="H46" s="5">
        <f t="shared" si="5"/>
        <v>0.30767105238296577</v>
      </c>
      <c r="I46" s="5">
        <v>0.56969734083512047</v>
      </c>
      <c r="J46" s="17">
        <f t="shared" si="6"/>
        <v>0.17527938039451865</v>
      </c>
      <c r="K46" s="18">
        <f t="shared" si="7"/>
        <v>0.30767105238296577</v>
      </c>
    </row>
    <row r="47" spans="1:11" x14ac:dyDescent="0.25">
      <c r="A47" s="5">
        <v>22</v>
      </c>
      <c r="B47" s="5">
        <v>0</v>
      </c>
      <c r="C47" s="5">
        <f t="shared" si="0"/>
        <v>-0.77844999999999998</v>
      </c>
      <c r="D47" s="5">
        <f t="shared" si="1"/>
        <v>0.45911709156758579</v>
      </c>
      <c r="E47" s="5">
        <f t="shared" si="2"/>
        <v>0.31465404265420438</v>
      </c>
      <c r="F47" s="5">
        <f t="shared" si="3"/>
        <v>1</v>
      </c>
      <c r="G47" s="5">
        <f t="shared" si="4"/>
        <v>0.68534595734579562</v>
      </c>
      <c r="H47" s="5">
        <f t="shared" si="5"/>
        <v>0.68534595734579562</v>
      </c>
      <c r="I47" s="5">
        <v>0.41806471406933576</v>
      </c>
      <c r="J47" s="17">
        <f t="shared" si="6"/>
        <v>0.28651896169634522</v>
      </c>
      <c r="K47" s="18">
        <f t="shared" si="7"/>
        <v>0.31465404265420438</v>
      </c>
    </row>
    <row r="48" spans="1:11" x14ac:dyDescent="0.25">
      <c r="A48" s="5">
        <v>22</v>
      </c>
      <c r="B48" s="5">
        <v>1</v>
      </c>
      <c r="C48" s="5">
        <f t="shared" si="0"/>
        <v>-0.77844999999999998</v>
      </c>
      <c r="D48" s="5">
        <f t="shared" si="1"/>
        <v>0.45911709156758579</v>
      </c>
      <c r="E48" s="5">
        <f t="shared" si="2"/>
        <v>0.31465404265420438</v>
      </c>
      <c r="F48" s="5">
        <f t="shared" si="3"/>
        <v>0.31465404265420438</v>
      </c>
      <c r="G48" s="5">
        <f t="shared" si="4"/>
        <v>1</v>
      </c>
      <c r="H48" s="5">
        <f t="shared" si="5"/>
        <v>0.31465404265420438</v>
      </c>
      <c r="I48" s="5">
        <v>0.53966025844071264</v>
      </c>
      <c r="J48" s="17">
        <f t="shared" si="6"/>
        <v>0.16980628197818295</v>
      </c>
      <c r="K48" s="18">
        <f t="shared" si="7"/>
        <v>0.31465404265420438</v>
      </c>
    </row>
    <row r="49" spans="1:11" x14ac:dyDescent="0.25">
      <c r="A49" s="5">
        <v>24</v>
      </c>
      <c r="B49" s="5">
        <v>0</v>
      </c>
      <c r="C49" s="5">
        <f t="shared" si="0"/>
        <v>-0.84360999999999997</v>
      </c>
      <c r="D49" s="5">
        <f t="shared" si="1"/>
        <v>0.43015485810487608</v>
      </c>
      <c r="E49" s="5">
        <f t="shared" si="2"/>
        <v>0.30077502143710649</v>
      </c>
      <c r="F49" s="5">
        <f t="shared" si="3"/>
        <v>1</v>
      </c>
      <c r="G49" s="5">
        <f t="shared" si="4"/>
        <v>0.69922497856289345</v>
      </c>
      <c r="H49" s="5">
        <f t="shared" si="5"/>
        <v>0.69922497856289345</v>
      </c>
      <c r="I49" s="5">
        <v>0.32390581680890229</v>
      </c>
      <c r="J49" s="17">
        <f t="shared" si="6"/>
        <v>0.22648303781460119</v>
      </c>
      <c r="K49" s="18">
        <f t="shared" si="7"/>
        <v>0.30077502143710649</v>
      </c>
    </row>
    <row r="50" spans="1:11" x14ac:dyDescent="0.25">
      <c r="A50" s="5">
        <v>34</v>
      </c>
      <c r="B50" s="5">
        <v>0</v>
      </c>
      <c r="C50" s="5">
        <f t="shared" si="0"/>
        <v>-1.1694100000000001</v>
      </c>
      <c r="D50" s="5">
        <f t="shared" si="1"/>
        <v>0.31055011179082315</v>
      </c>
      <c r="E50" s="5">
        <f t="shared" si="2"/>
        <v>0.23696164610330447</v>
      </c>
      <c r="F50" s="5">
        <f t="shared" si="3"/>
        <v>1</v>
      </c>
      <c r="G50" s="5">
        <f t="shared" si="4"/>
        <v>0.7630383538966955</v>
      </c>
      <c r="H50" s="5">
        <f t="shared" si="5"/>
        <v>0.7630383538966955</v>
      </c>
      <c r="I50" s="5">
        <v>0.10921689892204944</v>
      </c>
      <c r="J50" s="17">
        <f t="shared" si="6"/>
        <v>8.3336682771182391E-2</v>
      </c>
      <c r="K50" s="18">
        <f t="shared" si="7"/>
        <v>0.23696164610330447</v>
      </c>
    </row>
    <row r="51" spans="1:11" x14ac:dyDescent="0.25">
      <c r="A51" s="5">
        <v>25</v>
      </c>
      <c r="B51" s="5">
        <v>1</v>
      </c>
      <c r="C51" s="5">
        <f t="shared" si="0"/>
        <v>-0.87619000000000002</v>
      </c>
      <c r="D51" s="5">
        <f t="shared" si="1"/>
        <v>0.41636624891719903</v>
      </c>
      <c r="E51" s="5">
        <f t="shared" si="2"/>
        <v>0.29396792618823542</v>
      </c>
      <c r="F51" s="5">
        <f t="shared" si="3"/>
        <v>0.29396792618823542</v>
      </c>
      <c r="G51" s="5">
        <f t="shared" si="4"/>
        <v>1</v>
      </c>
      <c r="H51" s="5">
        <f t="shared" si="5"/>
        <v>0.29396792618823542</v>
      </c>
      <c r="I51" s="5">
        <v>0.20845721211523793</v>
      </c>
      <c r="J51" s="17">
        <f t="shared" si="6"/>
        <v>6.1279734344497599E-2</v>
      </c>
      <c r="K51" s="18">
        <f t="shared" si="7"/>
        <v>0.29396792618823542</v>
      </c>
    </row>
    <row r="52" spans="1:11" x14ac:dyDescent="0.25">
      <c r="A52" s="5">
        <v>24</v>
      </c>
      <c r="B52" s="5">
        <v>1</v>
      </c>
      <c r="C52" s="5">
        <f t="shared" si="0"/>
        <v>-0.84360999999999997</v>
      </c>
      <c r="D52" s="5">
        <f t="shared" si="1"/>
        <v>0.43015485810487608</v>
      </c>
      <c r="E52" s="5">
        <f t="shared" si="2"/>
        <v>0.30077502143710649</v>
      </c>
      <c r="F52" s="5">
        <f t="shared" si="3"/>
        <v>0.30077502143710649</v>
      </c>
      <c r="G52" s="5">
        <f t="shared" si="4"/>
        <v>1</v>
      </c>
      <c r="H52" s="5">
        <f t="shared" si="5"/>
        <v>0.30077502143710649</v>
      </c>
      <c r="I52" s="5">
        <v>0.38541261981266767</v>
      </c>
      <c r="J52" s="17">
        <f t="shared" si="6"/>
        <v>0.11592248898628649</v>
      </c>
      <c r="K52" s="18">
        <f t="shared" si="7"/>
        <v>0.30077502143710649</v>
      </c>
    </row>
    <row r="53" spans="1:11" x14ac:dyDescent="0.25">
      <c r="A53" s="5">
        <v>21</v>
      </c>
      <c r="B53" s="5">
        <v>0</v>
      </c>
      <c r="C53" s="5">
        <f t="shared" si="0"/>
        <v>-0.74587000000000003</v>
      </c>
      <c r="D53" s="5">
        <f t="shared" si="1"/>
        <v>0.47432146071006948</v>
      </c>
      <c r="E53" s="5">
        <f t="shared" si="2"/>
        <v>0.32172187229888427</v>
      </c>
      <c r="F53" s="5">
        <f t="shared" si="3"/>
        <v>1</v>
      </c>
      <c r="G53" s="5">
        <f t="shared" si="4"/>
        <v>0.67827812770111573</v>
      </c>
      <c r="H53" s="5">
        <f t="shared" si="5"/>
        <v>0.67827812770111573</v>
      </c>
      <c r="I53" s="5">
        <v>0.31871140534647985</v>
      </c>
      <c r="J53" s="17">
        <f t="shared" si="6"/>
        <v>0.21617497529540172</v>
      </c>
      <c r="K53" s="18">
        <f t="shared" si="7"/>
        <v>0.32172187229888427</v>
      </c>
    </row>
    <row r="54" spans="1:11" x14ac:dyDescent="0.25">
      <c r="A54" s="5">
        <v>23</v>
      </c>
      <c r="B54" s="5">
        <v>0</v>
      </c>
      <c r="C54" s="5">
        <f t="shared" si="0"/>
        <v>-0.81102999999999992</v>
      </c>
      <c r="D54" s="5">
        <f t="shared" si="1"/>
        <v>0.44440009830869553</v>
      </c>
      <c r="E54" s="5">
        <f t="shared" si="2"/>
        <v>0.30767105238296577</v>
      </c>
      <c r="F54" s="5">
        <f t="shared" si="3"/>
        <v>1</v>
      </c>
      <c r="G54" s="5">
        <f t="shared" si="4"/>
        <v>0.69232894761703423</v>
      </c>
      <c r="H54" s="5">
        <f t="shared" si="5"/>
        <v>0.69232894761703423</v>
      </c>
      <c r="I54" s="5">
        <v>0.87500273126596506</v>
      </c>
      <c r="J54" s="17">
        <f t="shared" si="6"/>
        <v>0.60578972009939624</v>
      </c>
      <c r="K54" s="18">
        <f t="shared" si="7"/>
        <v>0.30767105238296577</v>
      </c>
    </row>
    <row r="55" spans="1:11" x14ac:dyDescent="0.25">
      <c r="A55" s="5">
        <v>24</v>
      </c>
      <c r="B55" s="5">
        <v>0</v>
      </c>
      <c r="C55" s="5">
        <f t="shared" si="0"/>
        <v>-0.84360999999999997</v>
      </c>
      <c r="D55" s="5">
        <f t="shared" si="1"/>
        <v>0.43015485810487608</v>
      </c>
      <c r="E55" s="5">
        <f t="shared" si="2"/>
        <v>0.30077502143710649</v>
      </c>
      <c r="F55" s="5">
        <f t="shared" si="3"/>
        <v>1</v>
      </c>
      <c r="G55" s="5">
        <f t="shared" si="4"/>
        <v>0.69922497856289345</v>
      </c>
      <c r="H55" s="5">
        <f t="shared" si="5"/>
        <v>0.69922497856289345</v>
      </c>
      <c r="I55" s="5">
        <v>0.39972559044420275</v>
      </c>
      <c r="J55" s="17">
        <f t="shared" si="6"/>
        <v>0.27949811740938757</v>
      </c>
      <c r="K55" s="18">
        <f t="shared" si="7"/>
        <v>0.30077502143710649</v>
      </c>
    </row>
    <row r="56" spans="1:11" x14ac:dyDescent="0.25">
      <c r="A56" s="5">
        <v>23</v>
      </c>
      <c r="B56" s="5">
        <v>0</v>
      </c>
      <c r="C56" s="5">
        <f t="shared" si="0"/>
        <v>-0.81102999999999992</v>
      </c>
      <c r="D56" s="5">
        <f t="shared" si="1"/>
        <v>0.44440009830869553</v>
      </c>
      <c r="E56" s="5">
        <f t="shared" si="2"/>
        <v>0.30767105238296577</v>
      </c>
      <c r="F56" s="5">
        <f t="shared" si="3"/>
        <v>1</v>
      </c>
      <c r="G56" s="5">
        <f t="shared" si="4"/>
        <v>0.69232894761703423</v>
      </c>
      <c r="H56" s="5">
        <f t="shared" si="5"/>
        <v>0.69232894761703423</v>
      </c>
      <c r="I56" s="5">
        <v>5.938623629271117E-2</v>
      </c>
      <c r="J56" s="17">
        <f t="shared" si="6"/>
        <v>4.1114810475469249E-2</v>
      </c>
      <c r="K56" s="18">
        <f t="shared" si="7"/>
        <v>0.30767105238296577</v>
      </c>
    </row>
    <row r="57" spans="1:11" x14ac:dyDescent="0.25">
      <c r="A57" s="5">
        <v>23</v>
      </c>
      <c r="B57" s="5">
        <v>1</v>
      </c>
      <c r="C57" s="5">
        <f t="shared" si="0"/>
        <v>-0.81102999999999992</v>
      </c>
      <c r="D57" s="5">
        <f t="shared" si="1"/>
        <v>0.44440009830869553</v>
      </c>
      <c r="E57" s="5">
        <f t="shared" si="2"/>
        <v>0.30767105238296577</v>
      </c>
      <c r="F57" s="5">
        <f t="shared" si="3"/>
        <v>0.30767105238296577</v>
      </c>
      <c r="G57" s="5">
        <f t="shared" si="4"/>
        <v>1</v>
      </c>
      <c r="H57" s="5">
        <f t="shared" si="5"/>
        <v>0.30767105238296577</v>
      </c>
      <c r="I57" s="5">
        <v>0.35092439380612284</v>
      </c>
      <c r="J57" s="17">
        <f t="shared" si="6"/>
        <v>0.10796927754918413</v>
      </c>
      <c r="K57" s="18">
        <f t="shared" si="7"/>
        <v>0.30767105238296577</v>
      </c>
    </row>
    <row r="58" spans="1:11" x14ac:dyDescent="0.25">
      <c r="A58" s="5">
        <v>23</v>
      </c>
      <c r="B58" s="5">
        <v>1</v>
      </c>
      <c r="C58" s="5">
        <f t="shared" si="0"/>
        <v>-0.81102999999999992</v>
      </c>
      <c r="D58" s="5">
        <f t="shared" si="1"/>
        <v>0.44440009830869553</v>
      </c>
      <c r="E58" s="5">
        <f t="shared" si="2"/>
        <v>0.30767105238296577</v>
      </c>
      <c r="F58" s="5">
        <f t="shared" si="3"/>
        <v>0.30767105238296577</v>
      </c>
      <c r="G58" s="5">
        <f t="shared" si="4"/>
        <v>1</v>
      </c>
      <c r="H58" s="5">
        <f t="shared" si="5"/>
        <v>0.30767105238296577</v>
      </c>
      <c r="I58" s="5">
        <v>0.62395249760555305</v>
      </c>
      <c r="J58" s="17">
        <f t="shared" si="6"/>
        <v>0.19197212157528043</v>
      </c>
      <c r="K58" s="18">
        <f t="shared" si="7"/>
        <v>0.30767105238296577</v>
      </c>
    </row>
    <row r="59" spans="1:11" x14ac:dyDescent="0.25">
      <c r="A59" s="5">
        <v>23</v>
      </c>
      <c r="B59" s="5">
        <v>0</v>
      </c>
      <c r="C59" s="5">
        <f t="shared" si="0"/>
        <v>-0.81102999999999992</v>
      </c>
      <c r="D59" s="5">
        <f t="shared" si="1"/>
        <v>0.44440009830869553</v>
      </c>
      <c r="E59" s="5">
        <f t="shared" si="2"/>
        <v>0.30767105238296577</v>
      </c>
      <c r="F59" s="5">
        <f t="shared" si="3"/>
        <v>1</v>
      </c>
      <c r="G59" s="5">
        <f t="shared" si="4"/>
        <v>0.69232894761703423</v>
      </c>
      <c r="H59" s="5">
        <f t="shared" si="5"/>
        <v>0.69232894761703423</v>
      </c>
      <c r="I59" s="5">
        <v>0.12830506397579672</v>
      </c>
      <c r="J59" s="17">
        <f t="shared" si="6"/>
        <v>8.8829309916299587E-2</v>
      </c>
      <c r="K59" s="18">
        <f t="shared" si="7"/>
        <v>0.30767105238296577</v>
      </c>
    </row>
    <row r="60" spans="1:11" x14ac:dyDescent="0.25">
      <c r="A60" s="5">
        <v>22</v>
      </c>
      <c r="B60" s="5">
        <v>0</v>
      </c>
      <c r="C60" s="5">
        <f t="shared" si="0"/>
        <v>-0.77844999999999998</v>
      </c>
      <c r="D60" s="5">
        <f t="shared" si="1"/>
        <v>0.45911709156758579</v>
      </c>
      <c r="E60" s="5">
        <f t="shared" si="2"/>
        <v>0.31465404265420438</v>
      </c>
      <c r="F60" s="5">
        <f t="shared" si="3"/>
        <v>1</v>
      </c>
      <c r="G60" s="5">
        <f t="shared" si="4"/>
        <v>0.68534595734579562</v>
      </c>
      <c r="H60" s="5">
        <f t="shared" si="5"/>
        <v>0.68534595734579562</v>
      </c>
      <c r="I60" s="5">
        <v>0.30623939421109059</v>
      </c>
      <c r="J60" s="17">
        <f t="shared" si="6"/>
        <v>0.20987993080259637</v>
      </c>
      <c r="K60" s="18">
        <f t="shared" si="7"/>
        <v>0.31465404265420438</v>
      </c>
    </row>
    <row r="61" spans="1:11" x14ac:dyDescent="0.25">
      <c r="A61" s="5">
        <v>34</v>
      </c>
      <c r="B61" s="5">
        <v>0</v>
      </c>
      <c r="C61" s="5">
        <f t="shared" si="0"/>
        <v>-1.1694100000000001</v>
      </c>
      <c r="D61" s="5">
        <f t="shared" si="1"/>
        <v>0.31055011179082315</v>
      </c>
      <c r="E61" s="5">
        <f t="shared" si="2"/>
        <v>0.23696164610330447</v>
      </c>
      <c r="F61" s="5">
        <f t="shared" si="3"/>
        <v>1</v>
      </c>
      <c r="G61" s="5">
        <f t="shared" si="4"/>
        <v>0.7630383538966955</v>
      </c>
      <c r="H61" s="5">
        <f t="shared" si="5"/>
        <v>0.7630383538966955</v>
      </c>
      <c r="I61" s="5">
        <v>0.19336953506629687</v>
      </c>
      <c r="J61" s="17">
        <f t="shared" si="6"/>
        <v>0.14754837173075649</v>
      </c>
      <c r="K61" s="18">
        <f t="shared" si="7"/>
        <v>0.23696164610330447</v>
      </c>
    </row>
    <row r="62" spans="1:11" x14ac:dyDescent="0.25">
      <c r="A62" s="5">
        <v>22</v>
      </c>
      <c r="B62" s="5">
        <v>0</v>
      </c>
      <c r="C62" s="5">
        <f t="shared" si="0"/>
        <v>-0.77844999999999998</v>
      </c>
      <c r="D62" s="5">
        <f t="shared" si="1"/>
        <v>0.45911709156758579</v>
      </c>
      <c r="E62" s="5">
        <f t="shared" si="2"/>
        <v>0.31465404265420438</v>
      </c>
      <c r="F62" s="5">
        <f t="shared" si="3"/>
        <v>1</v>
      </c>
      <c r="G62" s="5">
        <f t="shared" si="4"/>
        <v>0.68534595734579562</v>
      </c>
      <c r="H62" s="5">
        <f t="shared" si="5"/>
        <v>0.68534595734579562</v>
      </c>
      <c r="I62" s="5">
        <v>-0.17054953020940589</v>
      </c>
      <c r="J62" s="17">
        <f t="shared" si="6"/>
        <v>-0.11688543105624097</v>
      </c>
      <c r="K62" s="18">
        <f t="shared" si="7"/>
        <v>0.31465404265420438</v>
      </c>
    </row>
    <row r="63" spans="1:11" x14ac:dyDescent="0.25">
      <c r="A63" s="5">
        <v>31</v>
      </c>
      <c r="B63" s="5">
        <v>1</v>
      </c>
      <c r="C63" s="5">
        <f t="shared" si="0"/>
        <v>-1.0716699999999999</v>
      </c>
      <c r="D63" s="5">
        <f t="shared" si="1"/>
        <v>0.34243617123669745</v>
      </c>
      <c r="E63" s="5">
        <f t="shared" si="2"/>
        <v>0.25508562609813595</v>
      </c>
      <c r="F63" s="5">
        <f t="shared" si="3"/>
        <v>0.25508562609813595</v>
      </c>
      <c r="G63" s="5">
        <f t="shared" si="4"/>
        <v>1</v>
      </c>
      <c r="H63" s="5">
        <f t="shared" si="5"/>
        <v>0.25508562609813595</v>
      </c>
      <c r="I63" s="5">
        <v>-0.34892798013755555</v>
      </c>
      <c r="J63" s="17">
        <f t="shared" si="6"/>
        <v>-8.900651227654631E-2</v>
      </c>
      <c r="K63" s="18">
        <f t="shared" si="7"/>
        <v>0.25508562609813595</v>
      </c>
    </row>
    <row r="64" spans="1:11" x14ac:dyDescent="0.25">
      <c r="A64" s="5">
        <v>22</v>
      </c>
      <c r="B64" s="5">
        <v>0</v>
      </c>
      <c r="C64" s="5">
        <f t="shared" si="0"/>
        <v>-0.77844999999999998</v>
      </c>
      <c r="D64" s="5">
        <f t="shared" si="1"/>
        <v>0.45911709156758579</v>
      </c>
      <c r="E64" s="5">
        <f t="shared" si="2"/>
        <v>0.31465404265420438</v>
      </c>
      <c r="F64" s="5">
        <f t="shared" si="3"/>
        <v>1</v>
      </c>
      <c r="G64" s="5">
        <f t="shared" si="4"/>
        <v>0.68534595734579562</v>
      </c>
      <c r="H64" s="5">
        <f t="shared" si="5"/>
        <v>0.68534595734579562</v>
      </c>
      <c r="I64" s="5">
        <v>0.24336483924498448</v>
      </c>
      <c r="J64" s="17">
        <f t="shared" si="6"/>
        <v>0.16678910873665953</v>
      </c>
      <c r="K64" s="18">
        <f t="shared" si="7"/>
        <v>0.31465404265420438</v>
      </c>
    </row>
    <row r="65" spans="1:11" x14ac:dyDescent="0.25">
      <c r="A65" s="5">
        <v>24</v>
      </c>
      <c r="B65" s="5">
        <v>1</v>
      </c>
      <c r="C65" s="5">
        <f t="shared" si="0"/>
        <v>-0.84360999999999997</v>
      </c>
      <c r="D65" s="5">
        <f t="shared" si="1"/>
        <v>0.43015485810487608</v>
      </c>
      <c r="E65" s="5">
        <f t="shared" si="2"/>
        <v>0.30077502143710649</v>
      </c>
      <c r="F65" s="5">
        <f t="shared" si="3"/>
        <v>0.30077502143710649</v>
      </c>
      <c r="G65" s="5">
        <f t="shared" si="4"/>
        <v>1</v>
      </c>
      <c r="H65" s="5">
        <f t="shared" si="5"/>
        <v>0.30077502143710649</v>
      </c>
      <c r="I65" s="5">
        <v>0.5215622946339038</v>
      </c>
      <c r="J65" s="17">
        <f t="shared" si="6"/>
        <v>0.15687291034929887</v>
      </c>
      <c r="K65" s="18">
        <f t="shared" si="7"/>
        <v>0.30077502143710649</v>
      </c>
    </row>
    <row r="66" spans="1:11" x14ac:dyDescent="0.25">
      <c r="A66" s="5">
        <v>24</v>
      </c>
      <c r="B66" s="5">
        <v>0</v>
      </c>
      <c r="C66" s="5">
        <f t="shared" si="0"/>
        <v>-0.84360999999999997</v>
      </c>
      <c r="D66" s="5">
        <f t="shared" si="1"/>
        <v>0.43015485810487608</v>
      </c>
      <c r="E66" s="5">
        <f t="shared" si="2"/>
        <v>0.30077502143710649</v>
      </c>
      <c r="F66" s="5">
        <f t="shared" si="3"/>
        <v>1</v>
      </c>
      <c r="G66" s="5">
        <f t="shared" si="4"/>
        <v>0.69922497856289345</v>
      </c>
      <c r="H66" s="5">
        <f t="shared" si="5"/>
        <v>0.69922497856289345</v>
      </c>
      <c r="I66" s="5">
        <v>0.16727162349282015</v>
      </c>
      <c r="J66" s="17">
        <f t="shared" si="6"/>
        <v>0.11696049735094756</v>
      </c>
      <c r="K66" s="18">
        <f t="shared" si="7"/>
        <v>0.30077502143710649</v>
      </c>
    </row>
    <row r="67" spans="1:11" x14ac:dyDescent="0.25">
      <c r="A67" s="5">
        <v>31</v>
      </c>
      <c r="B67" s="5">
        <v>1</v>
      </c>
      <c r="C67" s="5">
        <f t="shared" si="0"/>
        <v>-1.0716699999999999</v>
      </c>
      <c r="D67" s="5">
        <f t="shared" si="1"/>
        <v>0.34243617123669745</v>
      </c>
      <c r="E67" s="5">
        <f t="shared" si="2"/>
        <v>0.25508562609813595</v>
      </c>
      <c r="F67" s="5">
        <f t="shared" si="3"/>
        <v>0.25508562609813595</v>
      </c>
      <c r="G67" s="5">
        <f t="shared" si="4"/>
        <v>1</v>
      </c>
      <c r="H67" s="5">
        <f t="shared" si="5"/>
        <v>0.25508562609813595</v>
      </c>
      <c r="I67" s="5">
        <v>0.50033768047430094</v>
      </c>
      <c r="J67" s="17">
        <f t="shared" si="6"/>
        <v>0.12762895048427614</v>
      </c>
      <c r="K67" s="18">
        <f t="shared" si="7"/>
        <v>0.25508562609813595</v>
      </c>
    </row>
    <row r="68" spans="1:11" x14ac:dyDescent="0.25">
      <c r="A68" s="5">
        <v>42</v>
      </c>
      <c r="B68" s="5">
        <v>1</v>
      </c>
      <c r="C68" s="5">
        <f t="shared" si="0"/>
        <v>-1.43005</v>
      </c>
      <c r="D68" s="5">
        <f t="shared" si="1"/>
        <v>0.23929695709677351</v>
      </c>
      <c r="E68" s="5">
        <f t="shared" si="2"/>
        <v>0.19309089377364413</v>
      </c>
      <c r="F68" s="5">
        <f t="shared" si="3"/>
        <v>0.19309089377364413</v>
      </c>
      <c r="G68" s="5">
        <f t="shared" si="4"/>
        <v>1</v>
      </c>
      <c r="H68" s="5">
        <f t="shared" si="5"/>
        <v>0.19309089377364413</v>
      </c>
      <c r="I68" s="5">
        <v>0.55040058992902086</v>
      </c>
      <c r="J68" s="17">
        <f t="shared" si="6"/>
        <v>0.10627734184293564</v>
      </c>
      <c r="K68" s="18">
        <f t="shared" si="7"/>
        <v>0.19309089377364413</v>
      </c>
    </row>
    <row r="69" spans="1:11" x14ac:dyDescent="0.25">
      <c r="A69" s="5">
        <v>24</v>
      </c>
      <c r="B69" s="5">
        <v>0</v>
      </c>
      <c r="C69" s="5">
        <f t="shared" ref="C69:C132" si="8">$B$1+$B$2*A69</f>
        <v>-0.84360999999999997</v>
      </c>
      <c r="D69" s="5">
        <f t="shared" ref="D69:D132" si="9">EXP(C69)</f>
        <v>0.43015485810487608</v>
      </c>
      <c r="E69" s="5">
        <f t="shared" ref="E69:E132" si="10">D69/(1+D69)</f>
        <v>0.30077502143710649</v>
      </c>
      <c r="F69" s="5">
        <f t="shared" ref="F69:F132" si="11">POWER(E69,B69)</f>
        <v>1</v>
      </c>
      <c r="G69" s="5">
        <f t="shared" ref="G69:G132" si="12">POWER(1-E69,1-B69)</f>
        <v>0.69922497856289345</v>
      </c>
      <c r="H69" s="5">
        <f t="shared" ref="H69:H132" si="13">F69*G69</f>
        <v>0.69922497856289345</v>
      </c>
      <c r="I69" s="5">
        <v>0.18797894081318225</v>
      </c>
      <c r="J69" s="17">
        <f t="shared" ref="J69:J132" si="14">H69*I69</f>
        <v>0.13143957086037278</v>
      </c>
      <c r="K69" s="18">
        <f t="shared" ref="K69:K132" si="15">E69</f>
        <v>0.30077502143710649</v>
      </c>
    </row>
    <row r="70" spans="1:11" x14ac:dyDescent="0.25">
      <c r="A70" s="5">
        <v>24</v>
      </c>
      <c r="B70" s="5">
        <v>0</v>
      </c>
      <c r="C70" s="5">
        <f t="shared" si="8"/>
        <v>-0.84360999999999997</v>
      </c>
      <c r="D70" s="5">
        <f t="shared" si="9"/>
        <v>0.43015485810487608</v>
      </c>
      <c r="E70" s="5">
        <f t="shared" si="10"/>
        <v>0.30077502143710649</v>
      </c>
      <c r="F70" s="5">
        <f t="shared" si="11"/>
        <v>1</v>
      </c>
      <c r="G70" s="5">
        <f t="shared" si="12"/>
        <v>0.69922497856289345</v>
      </c>
      <c r="H70" s="5">
        <f t="shared" si="13"/>
        <v>0.69922497856289345</v>
      </c>
      <c r="I70" s="5">
        <v>0.47122776637497821</v>
      </c>
      <c r="J70" s="17">
        <f t="shared" si="14"/>
        <v>0.32949422484178431</v>
      </c>
      <c r="K70" s="18">
        <f t="shared" si="15"/>
        <v>0.30077502143710649</v>
      </c>
    </row>
    <row r="71" spans="1:11" x14ac:dyDescent="0.25">
      <c r="A71" s="5">
        <v>23</v>
      </c>
      <c r="B71" s="5">
        <v>0</v>
      </c>
      <c r="C71" s="5">
        <f t="shared" si="8"/>
        <v>-0.81102999999999992</v>
      </c>
      <c r="D71" s="5">
        <f t="shared" si="9"/>
        <v>0.44440009830869553</v>
      </c>
      <c r="E71" s="5">
        <f t="shared" si="10"/>
        <v>0.30767105238296577</v>
      </c>
      <c r="F71" s="5">
        <f t="shared" si="11"/>
        <v>1</v>
      </c>
      <c r="G71" s="5">
        <f t="shared" si="12"/>
        <v>0.69232894761703423</v>
      </c>
      <c r="H71" s="5">
        <f t="shared" si="13"/>
        <v>0.69232894761703423</v>
      </c>
      <c r="I71" s="5">
        <v>0.21464050509680041</v>
      </c>
      <c r="J71" s="17">
        <f t="shared" si="14"/>
        <v>0.14860183500965651</v>
      </c>
      <c r="K71" s="18">
        <f t="shared" si="15"/>
        <v>0.30767105238296577</v>
      </c>
    </row>
    <row r="72" spans="1:11" x14ac:dyDescent="0.25">
      <c r="A72" s="5">
        <v>23</v>
      </c>
      <c r="B72" s="5">
        <v>0</v>
      </c>
      <c r="C72" s="5">
        <f t="shared" si="8"/>
        <v>-0.81102999999999992</v>
      </c>
      <c r="D72" s="5">
        <f t="shared" si="9"/>
        <v>0.44440009830869553</v>
      </c>
      <c r="E72" s="5">
        <f t="shared" si="10"/>
        <v>0.30767105238296577</v>
      </c>
      <c r="F72" s="5">
        <f t="shared" si="11"/>
        <v>1</v>
      </c>
      <c r="G72" s="5">
        <f t="shared" si="12"/>
        <v>0.69232894761703423</v>
      </c>
      <c r="H72" s="5">
        <f t="shared" si="13"/>
        <v>0.69232894761703423</v>
      </c>
      <c r="I72" s="5">
        <v>0.23239926199006761</v>
      </c>
      <c r="J72" s="17">
        <f t="shared" si="14"/>
        <v>0.16089673648055894</v>
      </c>
      <c r="K72" s="18">
        <f t="shared" si="15"/>
        <v>0.30767105238296577</v>
      </c>
    </row>
    <row r="73" spans="1:11" x14ac:dyDescent="0.25">
      <c r="A73" s="5">
        <v>21</v>
      </c>
      <c r="B73" s="5">
        <v>1</v>
      </c>
      <c r="C73" s="5">
        <f t="shared" si="8"/>
        <v>-0.74587000000000003</v>
      </c>
      <c r="D73" s="5">
        <f t="shared" si="9"/>
        <v>0.47432146071006948</v>
      </c>
      <c r="E73" s="5">
        <f t="shared" si="10"/>
        <v>0.32172187229888427</v>
      </c>
      <c r="F73" s="5">
        <f t="shared" si="11"/>
        <v>0.32172187229888427</v>
      </c>
      <c r="G73" s="5">
        <f t="shared" si="12"/>
        <v>1</v>
      </c>
      <c r="H73" s="5">
        <f t="shared" si="13"/>
        <v>0.32172187229888427</v>
      </c>
      <c r="I73" s="5">
        <v>0.49891735290623629</v>
      </c>
      <c r="J73" s="17">
        <f t="shared" si="14"/>
        <v>0.16051262489939752</v>
      </c>
      <c r="K73" s="18">
        <f t="shared" si="15"/>
        <v>0.32172187229888427</v>
      </c>
    </row>
    <row r="74" spans="1:11" x14ac:dyDescent="0.25">
      <c r="A74" s="5">
        <v>31</v>
      </c>
      <c r="B74" s="5">
        <v>0</v>
      </c>
      <c r="C74" s="5">
        <f t="shared" si="8"/>
        <v>-1.0716699999999999</v>
      </c>
      <c r="D74" s="5">
        <f t="shared" si="9"/>
        <v>0.34243617123669745</v>
      </c>
      <c r="E74" s="5">
        <f t="shared" si="10"/>
        <v>0.25508562609813595</v>
      </c>
      <c r="F74" s="5">
        <f t="shared" si="11"/>
        <v>1</v>
      </c>
      <c r="G74" s="5">
        <f t="shared" si="12"/>
        <v>0.74491437390186399</v>
      </c>
      <c r="H74" s="5">
        <f t="shared" si="13"/>
        <v>0.74491437390186399</v>
      </c>
      <c r="I74" s="5">
        <v>0.68334373670032089</v>
      </c>
      <c r="J74" s="17">
        <f t="shared" si="14"/>
        <v>0.50903257178387973</v>
      </c>
      <c r="K74" s="18">
        <f t="shared" si="15"/>
        <v>0.25508562609813595</v>
      </c>
    </row>
    <row r="75" spans="1:11" x14ac:dyDescent="0.25">
      <c r="A75" s="5">
        <v>42</v>
      </c>
      <c r="B75" s="5">
        <v>0</v>
      </c>
      <c r="C75" s="5">
        <f t="shared" si="8"/>
        <v>-1.43005</v>
      </c>
      <c r="D75" s="5">
        <f t="shared" si="9"/>
        <v>0.23929695709677351</v>
      </c>
      <c r="E75" s="5">
        <f t="shared" si="10"/>
        <v>0.19309089377364413</v>
      </c>
      <c r="F75" s="5">
        <f t="shared" si="11"/>
        <v>1</v>
      </c>
      <c r="G75" s="5">
        <f t="shared" si="12"/>
        <v>0.80690910622635581</v>
      </c>
      <c r="H75" s="5">
        <f t="shared" si="13"/>
        <v>0.80690910622635581</v>
      </c>
      <c r="I75" s="5">
        <v>0.51565783203532178</v>
      </c>
      <c r="J75" s="17">
        <f t="shared" si="14"/>
        <v>0.4160890003662418</v>
      </c>
      <c r="K75" s="18">
        <f t="shared" si="15"/>
        <v>0.19309089377364413</v>
      </c>
    </row>
    <row r="76" spans="1:11" x14ac:dyDescent="0.25">
      <c r="A76" s="5">
        <v>21</v>
      </c>
      <c r="B76" s="5">
        <v>1</v>
      </c>
      <c r="C76" s="5">
        <f t="shared" si="8"/>
        <v>-0.74587000000000003</v>
      </c>
      <c r="D76" s="5">
        <f t="shared" si="9"/>
        <v>0.47432146071006948</v>
      </c>
      <c r="E76" s="5">
        <f t="shared" si="10"/>
        <v>0.32172187229888427</v>
      </c>
      <c r="F76" s="5">
        <f t="shared" si="11"/>
        <v>0.32172187229888427</v>
      </c>
      <c r="G76" s="5">
        <f t="shared" si="12"/>
        <v>1</v>
      </c>
      <c r="H76" s="5">
        <f t="shared" si="13"/>
        <v>0.32172187229888427</v>
      </c>
      <c r="I76" s="5">
        <v>0.36126738727536162</v>
      </c>
      <c r="J76" s="17">
        <f t="shared" si="14"/>
        <v>0.11622762023475545</v>
      </c>
      <c r="K76" s="18">
        <f t="shared" si="15"/>
        <v>0.32172187229888427</v>
      </c>
    </row>
    <row r="77" spans="1:11" x14ac:dyDescent="0.25">
      <c r="A77" s="5">
        <v>27</v>
      </c>
      <c r="B77" s="5">
        <v>1</v>
      </c>
      <c r="C77" s="5">
        <f t="shared" si="8"/>
        <v>-0.94134999999999991</v>
      </c>
      <c r="D77" s="5">
        <f t="shared" si="9"/>
        <v>0.3901008435802743</v>
      </c>
      <c r="E77" s="5">
        <f t="shared" si="10"/>
        <v>0.28062772955057708</v>
      </c>
      <c r="F77" s="5">
        <f t="shared" si="11"/>
        <v>0.28062772955057708</v>
      </c>
      <c r="G77" s="5">
        <f t="shared" si="12"/>
        <v>1</v>
      </c>
      <c r="H77" s="5">
        <f t="shared" si="13"/>
        <v>0.28062772955057708</v>
      </c>
      <c r="I77" s="5">
        <v>0.39948895533816131</v>
      </c>
      <c r="J77" s="17">
        <f t="shared" si="14"/>
        <v>0.1121076785170801</v>
      </c>
      <c r="K77" s="18">
        <f t="shared" si="15"/>
        <v>0.28062772955057708</v>
      </c>
    </row>
    <row r="78" spans="1:11" x14ac:dyDescent="0.25">
      <c r="A78" s="5">
        <v>21</v>
      </c>
      <c r="B78" s="5">
        <v>0</v>
      </c>
      <c r="C78" s="5">
        <f t="shared" si="8"/>
        <v>-0.74587000000000003</v>
      </c>
      <c r="D78" s="5">
        <f t="shared" si="9"/>
        <v>0.47432146071006948</v>
      </c>
      <c r="E78" s="5">
        <f t="shared" si="10"/>
        <v>0.32172187229888427</v>
      </c>
      <c r="F78" s="5">
        <f t="shared" si="11"/>
        <v>1</v>
      </c>
      <c r="G78" s="5">
        <f t="shared" si="12"/>
        <v>0.67827812770111573</v>
      </c>
      <c r="H78" s="5">
        <f t="shared" si="13"/>
        <v>0.67827812770111573</v>
      </c>
      <c r="I78" s="5">
        <v>0.34766910145007651</v>
      </c>
      <c r="J78" s="17">
        <f t="shared" si="14"/>
        <v>0.23581634719108716</v>
      </c>
      <c r="K78" s="18">
        <f t="shared" si="15"/>
        <v>0.32172187229888427</v>
      </c>
    </row>
    <row r="79" spans="1:11" x14ac:dyDescent="0.25">
      <c r="A79" s="5">
        <v>24</v>
      </c>
      <c r="B79" s="5">
        <v>0</v>
      </c>
      <c r="C79" s="5">
        <f t="shared" si="8"/>
        <v>-0.84360999999999997</v>
      </c>
      <c r="D79" s="5">
        <f t="shared" si="9"/>
        <v>0.43015485810487608</v>
      </c>
      <c r="E79" s="5">
        <f t="shared" si="10"/>
        <v>0.30077502143710649</v>
      </c>
      <c r="F79" s="5">
        <f t="shared" si="11"/>
        <v>1</v>
      </c>
      <c r="G79" s="5">
        <f t="shared" si="12"/>
        <v>0.69922497856289345</v>
      </c>
      <c r="H79" s="5">
        <f t="shared" si="13"/>
        <v>0.69922497856289345</v>
      </c>
      <c r="I79" s="5">
        <v>7.5866965570364459E-2</v>
      </c>
      <c r="J79" s="17">
        <f t="shared" si="14"/>
        <v>5.3048077374569867E-2</v>
      </c>
      <c r="K79" s="18">
        <f t="shared" si="15"/>
        <v>0.30077502143710649</v>
      </c>
    </row>
    <row r="80" spans="1:11" x14ac:dyDescent="0.25">
      <c r="A80" s="5">
        <v>24</v>
      </c>
      <c r="B80" s="5">
        <v>0</v>
      </c>
      <c r="C80" s="5">
        <f t="shared" si="8"/>
        <v>-0.84360999999999997</v>
      </c>
      <c r="D80" s="5">
        <f t="shared" si="9"/>
        <v>0.43015485810487608</v>
      </c>
      <c r="E80" s="5">
        <f t="shared" si="10"/>
        <v>0.30077502143710649</v>
      </c>
      <c r="F80" s="5">
        <f t="shared" si="11"/>
        <v>1</v>
      </c>
      <c r="G80" s="5">
        <f t="shared" si="12"/>
        <v>0.69922497856289345</v>
      </c>
      <c r="H80" s="5">
        <f t="shared" si="13"/>
        <v>0.69922497856289345</v>
      </c>
      <c r="I80" s="5">
        <v>0.19051208484785909</v>
      </c>
      <c r="J80" s="17">
        <f t="shared" si="14"/>
        <v>0.13321080844371641</v>
      </c>
      <c r="K80" s="18">
        <f t="shared" si="15"/>
        <v>0.30077502143710649</v>
      </c>
    </row>
    <row r="81" spans="1:11" x14ac:dyDescent="0.25">
      <c r="A81" s="5">
        <v>24</v>
      </c>
      <c r="B81" s="5">
        <v>0</v>
      </c>
      <c r="C81" s="5">
        <f t="shared" si="8"/>
        <v>-0.84360999999999997</v>
      </c>
      <c r="D81" s="5">
        <f t="shared" si="9"/>
        <v>0.43015485810487608</v>
      </c>
      <c r="E81" s="5">
        <f t="shared" si="10"/>
        <v>0.30077502143710649</v>
      </c>
      <c r="F81" s="5">
        <f t="shared" si="11"/>
        <v>1</v>
      </c>
      <c r="G81" s="5">
        <f t="shared" si="12"/>
        <v>0.69922497856289345</v>
      </c>
      <c r="H81" s="5">
        <f t="shared" si="13"/>
        <v>0.69922497856289345</v>
      </c>
      <c r="I81" s="5">
        <v>0.2673249379504134</v>
      </c>
      <c r="J81" s="17">
        <f t="shared" si="14"/>
        <v>0.18692027400770464</v>
      </c>
      <c r="K81" s="18">
        <f t="shared" si="15"/>
        <v>0.30077502143710649</v>
      </c>
    </row>
    <row r="82" spans="1:11" x14ac:dyDescent="0.25">
      <c r="A82" s="5">
        <v>23</v>
      </c>
      <c r="B82" s="5">
        <v>0</v>
      </c>
      <c r="C82" s="5">
        <f t="shared" si="8"/>
        <v>-0.81102999999999992</v>
      </c>
      <c r="D82" s="5">
        <f t="shared" si="9"/>
        <v>0.44440009830869553</v>
      </c>
      <c r="E82" s="5">
        <f t="shared" si="10"/>
        <v>0.30767105238296577</v>
      </c>
      <c r="F82" s="5">
        <f t="shared" si="11"/>
        <v>1</v>
      </c>
      <c r="G82" s="5">
        <f t="shared" si="12"/>
        <v>0.69232894761703423</v>
      </c>
      <c r="H82" s="5">
        <f t="shared" si="13"/>
        <v>0.69232894761703423</v>
      </c>
      <c r="I82" s="5">
        <v>0.14078980241956934</v>
      </c>
      <c r="J82" s="17">
        <f t="shared" si="14"/>
        <v>9.747285574435062E-2</v>
      </c>
      <c r="K82" s="18">
        <f t="shared" si="15"/>
        <v>0.30767105238296577</v>
      </c>
    </row>
    <row r="83" spans="1:11" x14ac:dyDescent="0.25">
      <c r="A83" s="5">
        <v>42</v>
      </c>
      <c r="B83" s="5">
        <v>0</v>
      </c>
      <c r="C83" s="5">
        <f t="shared" si="8"/>
        <v>-1.43005</v>
      </c>
      <c r="D83" s="5">
        <f t="shared" si="9"/>
        <v>0.23929695709677351</v>
      </c>
      <c r="E83" s="5">
        <f t="shared" si="10"/>
        <v>0.19309089377364413</v>
      </c>
      <c r="F83" s="5">
        <f t="shared" si="11"/>
        <v>1</v>
      </c>
      <c r="G83" s="5">
        <f t="shared" si="12"/>
        <v>0.80690910622635581</v>
      </c>
      <c r="H83" s="5">
        <f t="shared" si="13"/>
        <v>0.80690910622635581</v>
      </c>
      <c r="I83" s="5">
        <v>0.31230982360154613</v>
      </c>
      <c r="J83" s="17">
        <f t="shared" si="14"/>
        <v>0.25200564062803443</v>
      </c>
      <c r="K83" s="18">
        <f t="shared" si="15"/>
        <v>0.19309089377364413</v>
      </c>
    </row>
    <row r="84" spans="1:11" x14ac:dyDescent="0.25">
      <c r="A84" s="5">
        <v>23</v>
      </c>
      <c r="B84" s="5">
        <v>0</v>
      </c>
      <c r="C84" s="5">
        <f t="shared" si="8"/>
        <v>-0.81102999999999992</v>
      </c>
      <c r="D84" s="5">
        <f t="shared" si="9"/>
        <v>0.44440009830869553</v>
      </c>
      <c r="E84" s="5">
        <f t="shared" si="10"/>
        <v>0.30767105238296577</v>
      </c>
      <c r="F84" s="5">
        <f t="shared" si="11"/>
        <v>1</v>
      </c>
      <c r="G84" s="5">
        <f t="shared" si="12"/>
        <v>0.69232894761703423</v>
      </c>
      <c r="H84" s="5">
        <f t="shared" si="13"/>
        <v>0.69232894761703423</v>
      </c>
      <c r="I84" s="5">
        <v>0.56763736409299392</v>
      </c>
      <c r="J84" s="17">
        <f t="shared" si="14"/>
        <v>0.39299177891060977</v>
      </c>
      <c r="K84" s="18">
        <f t="shared" si="15"/>
        <v>0.30767105238296577</v>
      </c>
    </row>
    <row r="85" spans="1:11" x14ac:dyDescent="0.25">
      <c r="A85" s="5">
        <v>23</v>
      </c>
      <c r="B85" s="5">
        <v>0</v>
      </c>
      <c r="C85" s="5">
        <f t="shared" si="8"/>
        <v>-0.81102999999999992</v>
      </c>
      <c r="D85" s="5">
        <f t="shared" si="9"/>
        <v>0.44440009830869553</v>
      </c>
      <c r="E85" s="5">
        <f t="shared" si="10"/>
        <v>0.30767105238296577</v>
      </c>
      <c r="F85" s="5">
        <f t="shared" si="11"/>
        <v>1</v>
      </c>
      <c r="G85" s="5">
        <f t="shared" si="12"/>
        <v>0.69232894761703423</v>
      </c>
      <c r="H85" s="5">
        <f t="shared" si="13"/>
        <v>0.69232894761703423</v>
      </c>
      <c r="I85" s="5">
        <v>0.45874425970427446</v>
      </c>
      <c r="J85" s="17">
        <f t="shared" si="14"/>
        <v>0.31760193054641578</v>
      </c>
      <c r="K85" s="18">
        <f t="shared" si="15"/>
        <v>0.30767105238296577</v>
      </c>
    </row>
    <row r="86" spans="1:11" x14ac:dyDescent="0.25">
      <c r="A86" s="5">
        <v>36</v>
      </c>
      <c r="B86" s="5">
        <v>1</v>
      </c>
      <c r="C86" s="5">
        <f t="shared" si="8"/>
        <v>-1.2345699999999999</v>
      </c>
      <c r="D86" s="5">
        <f t="shared" si="9"/>
        <v>0.29095984820719789</v>
      </c>
      <c r="E86" s="5">
        <f t="shared" si="10"/>
        <v>0.22538256988493038</v>
      </c>
      <c r="F86" s="5">
        <f t="shared" si="11"/>
        <v>0.22538256988493038</v>
      </c>
      <c r="G86" s="5">
        <f t="shared" si="12"/>
        <v>1</v>
      </c>
      <c r="H86" s="5">
        <f t="shared" si="13"/>
        <v>0.22538256988493038</v>
      </c>
      <c r="I86" s="5">
        <v>0.38125995491609371</v>
      </c>
      <c r="J86" s="17">
        <f t="shared" si="14"/>
        <v>8.5929348433201894E-2</v>
      </c>
      <c r="K86" s="18">
        <f t="shared" si="15"/>
        <v>0.22538256988493038</v>
      </c>
    </row>
    <row r="87" spans="1:11" x14ac:dyDescent="0.25">
      <c r="A87" s="5">
        <v>30</v>
      </c>
      <c r="B87" s="5">
        <v>0</v>
      </c>
      <c r="C87" s="5">
        <f t="shared" si="8"/>
        <v>-1.0390899999999998</v>
      </c>
      <c r="D87" s="5">
        <f t="shared" si="9"/>
        <v>0.35377647211167607</v>
      </c>
      <c r="E87" s="5">
        <f t="shared" si="10"/>
        <v>0.26132561718984598</v>
      </c>
      <c r="F87" s="5">
        <f t="shared" si="11"/>
        <v>1</v>
      </c>
      <c r="G87" s="5">
        <f t="shared" si="12"/>
        <v>0.73867438281015407</v>
      </c>
      <c r="H87" s="5">
        <f t="shared" si="13"/>
        <v>0.73867438281015407</v>
      </c>
      <c r="I87" s="5">
        <v>0.82367384046293035</v>
      </c>
      <c r="J87" s="17">
        <f t="shared" si="14"/>
        <v>0.60842676574082444</v>
      </c>
      <c r="K87" s="18">
        <f t="shared" si="15"/>
        <v>0.26132561718984598</v>
      </c>
    </row>
    <row r="88" spans="1:11" x14ac:dyDescent="0.25">
      <c r="A88" s="5">
        <v>23</v>
      </c>
      <c r="B88" s="5">
        <v>1</v>
      </c>
      <c r="C88" s="5">
        <f t="shared" si="8"/>
        <v>-0.81102999999999992</v>
      </c>
      <c r="D88" s="5">
        <f t="shared" si="9"/>
        <v>0.44440009830869553</v>
      </c>
      <c r="E88" s="5">
        <f t="shared" si="10"/>
        <v>0.30767105238296577</v>
      </c>
      <c r="F88" s="5">
        <f t="shared" si="11"/>
        <v>0.30767105238296577</v>
      </c>
      <c r="G88" s="5">
        <f t="shared" si="12"/>
        <v>1</v>
      </c>
      <c r="H88" s="5">
        <f t="shared" si="13"/>
        <v>0.30767105238296577</v>
      </c>
      <c r="I88" s="5">
        <v>0.26895715020588329</v>
      </c>
      <c r="J88" s="17">
        <f t="shared" si="14"/>
        <v>8.2750329449767512E-2</v>
      </c>
      <c r="K88" s="18">
        <f t="shared" si="15"/>
        <v>0.30767105238296577</v>
      </c>
    </row>
    <row r="89" spans="1:11" x14ac:dyDescent="0.25">
      <c r="A89" s="5">
        <v>23</v>
      </c>
      <c r="B89" s="5">
        <v>0</v>
      </c>
      <c r="C89" s="5">
        <f t="shared" si="8"/>
        <v>-0.81102999999999992</v>
      </c>
      <c r="D89" s="5">
        <f t="shared" si="9"/>
        <v>0.44440009830869553</v>
      </c>
      <c r="E89" s="5">
        <f t="shared" si="10"/>
        <v>0.30767105238296577</v>
      </c>
      <c r="F89" s="5">
        <f t="shared" si="11"/>
        <v>1</v>
      </c>
      <c r="G89" s="5">
        <f t="shared" si="12"/>
        <v>0.69232894761703423</v>
      </c>
      <c r="H89" s="5">
        <f t="shared" si="13"/>
        <v>0.69232894761703423</v>
      </c>
      <c r="I89" s="5">
        <v>0.14515258564494904</v>
      </c>
      <c r="J89" s="17">
        <f t="shared" si="14"/>
        <v>0.100493336863459</v>
      </c>
      <c r="K89" s="18">
        <f t="shared" si="15"/>
        <v>0.30767105238296577</v>
      </c>
    </row>
    <row r="90" spans="1:11" x14ac:dyDescent="0.25">
      <c r="A90" s="5">
        <v>38</v>
      </c>
      <c r="B90" s="5">
        <v>1</v>
      </c>
      <c r="C90" s="5">
        <f t="shared" si="8"/>
        <v>-1.2997299999999998</v>
      </c>
      <c r="D90" s="5">
        <f t="shared" si="9"/>
        <v>0.2726053865528098</v>
      </c>
      <c r="E90" s="5">
        <f t="shared" si="10"/>
        <v>0.21421046102219796</v>
      </c>
      <c r="F90" s="5">
        <f t="shared" si="11"/>
        <v>0.21421046102219796</v>
      </c>
      <c r="G90" s="5">
        <f t="shared" si="12"/>
        <v>1</v>
      </c>
      <c r="H90" s="5">
        <f t="shared" si="13"/>
        <v>0.21421046102219796</v>
      </c>
      <c r="I90" s="5">
        <v>-6.8274754772115143E-2</v>
      </c>
      <c r="J90" s="17">
        <f t="shared" si="14"/>
        <v>-1.4625166695912295E-2</v>
      </c>
      <c r="K90" s="18">
        <f t="shared" si="15"/>
        <v>0.21421046102219796</v>
      </c>
    </row>
    <row r="91" spans="1:11" x14ac:dyDescent="0.25">
      <c r="A91" s="5">
        <v>23</v>
      </c>
      <c r="B91" s="5">
        <v>0</v>
      </c>
      <c r="C91" s="5">
        <f t="shared" si="8"/>
        <v>-0.81102999999999992</v>
      </c>
      <c r="D91" s="5">
        <f t="shared" si="9"/>
        <v>0.44440009830869553</v>
      </c>
      <c r="E91" s="5">
        <f t="shared" si="10"/>
        <v>0.30767105238296577</v>
      </c>
      <c r="F91" s="5">
        <f t="shared" si="11"/>
        <v>1</v>
      </c>
      <c r="G91" s="5">
        <f t="shared" si="12"/>
        <v>0.69232894761703423</v>
      </c>
      <c r="H91" s="5">
        <f t="shared" si="13"/>
        <v>0.69232894761703423</v>
      </c>
      <c r="I91" s="5">
        <v>0.39314779289393287</v>
      </c>
      <c r="J91" s="17">
        <f t="shared" si="14"/>
        <v>0.27218759771221629</v>
      </c>
      <c r="K91" s="18">
        <f t="shared" si="15"/>
        <v>0.30767105238296577</v>
      </c>
    </row>
    <row r="92" spans="1:11" x14ac:dyDescent="0.25">
      <c r="A92" s="5">
        <v>23</v>
      </c>
      <c r="B92" s="5">
        <v>0</v>
      </c>
      <c r="C92" s="5">
        <f t="shared" si="8"/>
        <v>-0.81102999999999992</v>
      </c>
      <c r="D92" s="5">
        <f t="shared" si="9"/>
        <v>0.44440009830869553</v>
      </c>
      <c r="E92" s="5">
        <f t="shared" si="10"/>
        <v>0.30767105238296577</v>
      </c>
      <c r="F92" s="5">
        <f t="shared" si="11"/>
        <v>1</v>
      </c>
      <c r="G92" s="5">
        <f t="shared" si="12"/>
        <v>0.69232894761703423</v>
      </c>
      <c r="H92" s="5">
        <f t="shared" si="13"/>
        <v>0.69232894761703423</v>
      </c>
      <c r="I92" s="5">
        <v>0.10093542866727995</v>
      </c>
      <c r="J92" s="17">
        <f t="shared" si="14"/>
        <v>6.988051910649215E-2</v>
      </c>
      <c r="K92" s="18">
        <f t="shared" si="15"/>
        <v>0.30767105238296577</v>
      </c>
    </row>
    <row r="93" spans="1:11" x14ac:dyDescent="0.25">
      <c r="A93" s="5">
        <v>38</v>
      </c>
      <c r="B93" s="5">
        <v>0</v>
      </c>
      <c r="C93" s="5">
        <f t="shared" si="8"/>
        <v>-1.2997299999999998</v>
      </c>
      <c r="D93" s="5">
        <f t="shared" si="9"/>
        <v>0.2726053865528098</v>
      </c>
      <c r="E93" s="5">
        <f t="shared" si="10"/>
        <v>0.21421046102219796</v>
      </c>
      <c r="F93" s="5">
        <f t="shared" si="11"/>
        <v>1</v>
      </c>
      <c r="G93" s="5">
        <f t="shared" si="12"/>
        <v>0.78578953897780202</v>
      </c>
      <c r="H93" s="5">
        <f t="shared" si="13"/>
        <v>0.78578953897780202</v>
      </c>
      <c r="I93" s="5">
        <v>0.31927611337354611</v>
      </c>
      <c r="J93" s="17">
        <f t="shared" si="14"/>
        <v>0.25088382993442326</v>
      </c>
      <c r="K93" s="18">
        <f t="shared" si="15"/>
        <v>0.21421046102219796</v>
      </c>
    </row>
    <row r="94" spans="1:11" x14ac:dyDescent="0.25">
      <c r="A94" s="5">
        <v>28</v>
      </c>
      <c r="B94" s="5">
        <v>1</v>
      </c>
      <c r="C94" s="5">
        <f t="shared" si="8"/>
        <v>-0.97392999999999996</v>
      </c>
      <c r="D94" s="5">
        <f t="shared" si="9"/>
        <v>0.3775961653822657</v>
      </c>
      <c r="E94" s="5">
        <f t="shared" si="10"/>
        <v>0.27409786327148167</v>
      </c>
      <c r="F94" s="5">
        <f t="shared" si="11"/>
        <v>0.27409786327148167</v>
      </c>
      <c r="G94" s="5">
        <f t="shared" si="12"/>
        <v>1</v>
      </c>
      <c r="H94" s="5">
        <f t="shared" si="13"/>
        <v>0.27409786327148167</v>
      </c>
      <c r="I94" s="5">
        <v>0.35889295855869185</v>
      </c>
      <c r="J94" s="17">
        <f t="shared" si="14"/>
        <v>9.8371793084117851E-2</v>
      </c>
      <c r="K94" s="18">
        <f t="shared" si="15"/>
        <v>0.27409786327148167</v>
      </c>
    </row>
    <row r="95" spans="1:11" x14ac:dyDescent="0.25">
      <c r="A95" s="5">
        <v>22</v>
      </c>
      <c r="B95" s="5">
        <v>0</v>
      </c>
      <c r="C95" s="5">
        <f t="shared" si="8"/>
        <v>-0.77844999999999998</v>
      </c>
      <c r="D95" s="5">
        <f t="shared" si="9"/>
        <v>0.45911709156758579</v>
      </c>
      <c r="E95" s="5">
        <f t="shared" si="10"/>
        <v>0.31465404265420438</v>
      </c>
      <c r="F95" s="5">
        <f t="shared" si="11"/>
        <v>1</v>
      </c>
      <c r="G95" s="5">
        <f t="shared" si="12"/>
        <v>0.68534595734579562</v>
      </c>
      <c r="H95" s="5">
        <f t="shared" si="13"/>
        <v>0.68534595734579562</v>
      </c>
      <c r="I95" s="5">
        <v>0.15952902601542918</v>
      </c>
      <c r="J95" s="17">
        <f t="shared" si="14"/>
        <v>0.10933257305898664</v>
      </c>
      <c r="K95" s="18">
        <f t="shared" si="15"/>
        <v>0.31465404265420438</v>
      </c>
    </row>
    <row r="96" spans="1:11" x14ac:dyDescent="0.25">
      <c r="A96" s="5">
        <v>26</v>
      </c>
      <c r="B96" s="5">
        <v>0</v>
      </c>
      <c r="C96" s="5">
        <f t="shared" si="8"/>
        <v>-0.90876999999999997</v>
      </c>
      <c r="D96" s="5">
        <f t="shared" si="9"/>
        <v>0.4030196334435257</v>
      </c>
      <c r="E96" s="5">
        <f t="shared" si="10"/>
        <v>0.28725159921986798</v>
      </c>
      <c r="F96" s="5">
        <f t="shared" si="11"/>
        <v>1</v>
      </c>
      <c r="G96" s="5">
        <f t="shared" si="12"/>
        <v>0.71274840078013202</v>
      </c>
      <c r="H96" s="5">
        <f t="shared" si="13"/>
        <v>0.71274840078013202</v>
      </c>
      <c r="I96" s="5">
        <v>0.41254556676609444</v>
      </c>
      <c r="J96" s="17">
        <f t="shared" si="14"/>
        <v>0.29404119296146697</v>
      </c>
      <c r="K96" s="18">
        <f t="shared" si="15"/>
        <v>0.28725159921986798</v>
      </c>
    </row>
    <row r="97" spans="1:11" x14ac:dyDescent="0.25">
      <c r="A97" s="5">
        <v>33</v>
      </c>
      <c r="B97" s="5">
        <v>0</v>
      </c>
      <c r="C97" s="5">
        <f t="shared" si="8"/>
        <v>-1.13683</v>
      </c>
      <c r="D97" s="5">
        <f t="shared" si="9"/>
        <v>0.32083445672946542</v>
      </c>
      <c r="E97" s="5">
        <f t="shared" si="10"/>
        <v>0.24290285212871232</v>
      </c>
      <c r="F97" s="5">
        <f t="shared" si="11"/>
        <v>1</v>
      </c>
      <c r="G97" s="5">
        <f t="shared" si="12"/>
        <v>0.75709714787128768</v>
      </c>
      <c r="H97" s="5">
        <f t="shared" si="13"/>
        <v>0.75709714787128768</v>
      </c>
      <c r="I97" s="5">
        <v>0.21846278473584585</v>
      </c>
      <c r="J97" s="17">
        <f t="shared" si="14"/>
        <v>0.16539755123952798</v>
      </c>
      <c r="K97" s="18">
        <f t="shared" si="15"/>
        <v>0.24290285212871232</v>
      </c>
    </row>
    <row r="98" spans="1:11" x14ac:dyDescent="0.25">
      <c r="A98" s="5">
        <v>33</v>
      </c>
      <c r="B98" s="5">
        <v>0</v>
      </c>
      <c r="C98" s="5">
        <f t="shared" si="8"/>
        <v>-1.13683</v>
      </c>
      <c r="D98" s="5">
        <f t="shared" si="9"/>
        <v>0.32083445672946542</v>
      </c>
      <c r="E98" s="5">
        <f t="shared" si="10"/>
        <v>0.24290285212871232</v>
      </c>
      <c r="F98" s="5">
        <f t="shared" si="11"/>
        <v>1</v>
      </c>
      <c r="G98" s="5">
        <f t="shared" si="12"/>
        <v>0.75709714787128768</v>
      </c>
      <c r="H98" s="5">
        <f t="shared" si="13"/>
        <v>0.75709714787128768</v>
      </c>
      <c r="I98" s="5">
        <v>0.28091947281288632</v>
      </c>
      <c r="J98" s="17">
        <f t="shared" si="14"/>
        <v>0.21268333164814196</v>
      </c>
      <c r="K98" s="18">
        <f t="shared" si="15"/>
        <v>0.24290285212871232</v>
      </c>
    </row>
    <row r="99" spans="1:11" x14ac:dyDescent="0.25">
      <c r="A99" s="5">
        <v>33</v>
      </c>
      <c r="B99" s="5">
        <v>1</v>
      </c>
      <c r="C99" s="5">
        <f t="shared" si="8"/>
        <v>-1.13683</v>
      </c>
      <c r="D99" s="5">
        <f t="shared" si="9"/>
        <v>0.32083445672946542</v>
      </c>
      <c r="E99" s="5">
        <f t="shared" si="10"/>
        <v>0.24290285212871232</v>
      </c>
      <c r="F99" s="5">
        <f t="shared" si="11"/>
        <v>0.24290285212871232</v>
      </c>
      <c r="G99" s="5">
        <f t="shared" si="12"/>
        <v>1</v>
      </c>
      <c r="H99" s="5">
        <f t="shared" si="13"/>
        <v>0.24290285212871232</v>
      </c>
      <c r="I99" s="5">
        <v>3.7510536516558446E-3</v>
      </c>
      <c r="J99" s="17">
        <f t="shared" si="14"/>
        <v>9.11141630475026E-4</v>
      </c>
      <c r="K99" s="18">
        <f t="shared" si="15"/>
        <v>0.24290285212871232</v>
      </c>
    </row>
    <row r="100" spans="1:11" x14ac:dyDescent="0.25">
      <c r="A100" s="5">
        <v>39</v>
      </c>
      <c r="B100" s="5">
        <v>1</v>
      </c>
      <c r="C100" s="5">
        <f t="shared" si="8"/>
        <v>-1.3323099999999999</v>
      </c>
      <c r="D100" s="5">
        <f t="shared" si="9"/>
        <v>0.26386702392175038</v>
      </c>
      <c r="E100" s="5">
        <f t="shared" si="10"/>
        <v>0.20877752083678633</v>
      </c>
      <c r="F100" s="5">
        <f t="shared" si="11"/>
        <v>0.20877752083678633</v>
      </c>
      <c r="G100" s="5">
        <f t="shared" si="12"/>
        <v>1</v>
      </c>
      <c r="H100" s="5">
        <f t="shared" si="13"/>
        <v>0.20877752083678633</v>
      </c>
      <c r="I100" s="5">
        <v>0.66170856697793878</v>
      </c>
      <c r="J100" s="17">
        <f t="shared" si="14"/>
        <v>0.13814987413011665</v>
      </c>
      <c r="K100" s="18">
        <f t="shared" si="15"/>
        <v>0.20877752083678633</v>
      </c>
    </row>
    <row r="101" spans="1:11" x14ac:dyDescent="0.25">
      <c r="A101" s="5">
        <v>34</v>
      </c>
      <c r="B101" s="5">
        <v>1</v>
      </c>
      <c r="C101" s="5">
        <f t="shared" si="8"/>
        <v>-1.1694100000000001</v>
      </c>
      <c r="D101" s="5">
        <f t="shared" si="9"/>
        <v>0.31055011179082315</v>
      </c>
      <c r="E101" s="5">
        <f t="shared" si="10"/>
        <v>0.23696164610330447</v>
      </c>
      <c r="F101" s="5">
        <f t="shared" si="11"/>
        <v>0.23696164610330447</v>
      </c>
      <c r="G101" s="5">
        <f t="shared" si="12"/>
        <v>1</v>
      </c>
      <c r="H101" s="5">
        <f t="shared" si="13"/>
        <v>0.23696164610330447</v>
      </c>
      <c r="I101" s="5">
        <v>0.60925111788748376</v>
      </c>
      <c r="J101" s="17">
        <f t="shared" si="14"/>
        <v>0.14436914778489657</v>
      </c>
      <c r="K101" s="18">
        <f t="shared" si="15"/>
        <v>0.23696164610330447</v>
      </c>
    </row>
    <row r="102" spans="1:11" x14ac:dyDescent="0.25">
      <c r="A102" s="5">
        <v>24</v>
      </c>
      <c r="B102" s="5">
        <v>0</v>
      </c>
      <c r="C102" s="5">
        <f t="shared" si="8"/>
        <v>-0.84360999999999997</v>
      </c>
      <c r="D102" s="5">
        <f t="shared" si="9"/>
        <v>0.43015485810487608</v>
      </c>
      <c r="E102" s="5">
        <f t="shared" si="10"/>
        <v>0.30077502143710649</v>
      </c>
      <c r="F102" s="5">
        <f t="shared" si="11"/>
        <v>1</v>
      </c>
      <c r="G102" s="5">
        <f t="shared" si="12"/>
        <v>0.69922497856289345</v>
      </c>
      <c r="H102" s="5">
        <f t="shared" si="13"/>
        <v>0.69922497856289345</v>
      </c>
      <c r="I102" s="5">
        <v>0.55071252346903932</v>
      </c>
      <c r="J102" s="17">
        <f t="shared" si="14"/>
        <v>0.38507195241695596</v>
      </c>
      <c r="K102" s="18">
        <f t="shared" si="15"/>
        <v>0.30077502143710649</v>
      </c>
    </row>
    <row r="103" spans="1:11" x14ac:dyDescent="0.25">
      <c r="A103" s="5">
        <v>30</v>
      </c>
      <c r="B103" s="5">
        <v>0</v>
      </c>
      <c r="C103" s="5">
        <f t="shared" si="8"/>
        <v>-1.0390899999999998</v>
      </c>
      <c r="D103" s="5">
        <f t="shared" si="9"/>
        <v>0.35377647211167607</v>
      </c>
      <c r="E103" s="5">
        <f t="shared" si="10"/>
        <v>0.26132561718984598</v>
      </c>
      <c r="F103" s="5">
        <f t="shared" si="11"/>
        <v>1</v>
      </c>
      <c r="G103" s="5">
        <f t="shared" si="12"/>
        <v>0.73867438281015407</v>
      </c>
      <c r="H103" s="5">
        <f t="shared" si="13"/>
        <v>0.73867438281015407</v>
      </c>
      <c r="I103" s="5">
        <v>0.59668133606768703</v>
      </c>
      <c r="J103" s="17">
        <f t="shared" si="14"/>
        <v>0.44075321765413683</v>
      </c>
      <c r="K103" s="18">
        <f t="shared" si="15"/>
        <v>0.26132561718984598</v>
      </c>
    </row>
    <row r="104" spans="1:11" x14ac:dyDescent="0.25">
      <c r="A104" s="5">
        <v>39</v>
      </c>
      <c r="B104" s="5">
        <v>0</v>
      </c>
      <c r="C104" s="5">
        <f t="shared" si="8"/>
        <v>-1.3323099999999999</v>
      </c>
      <c r="D104" s="5">
        <f t="shared" si="9"/>
        <v>0.26386702392175038</v>
      </c>
      <c r="E104" s="5">
        <f t="shared" si="10"/>
        <v>0.20877752083678633</v>
      </c>
      <c r="F104" s="5">
        <f t="shared" si="11"/>
        <v>1</v>
      </c>
      <c r="G104" s="5">
        <f t="shared" si="12"/>
        <v>0.79122247916321364</v>
      </c>
      <c r="H104" s="5">
        <f t="shared" si="13"/>
        <v>0.79122247916321364</v>
      </c>
      <c r="I104" s="5">
        <v>0.34520111829052585</v>
      </c>
      <c r="J104" s="17">
        <f t="shared" si="14"/>
        <v>0.27313088462374363</v>
      </c>
      <c r="K104" s="18">
        <f t="shared" si="15"/>
        <v>0.20877752083678633</v>
      </c>
    </row>
    <row r="105" spans="1:11" x14ac:dyDescent="0.25">
      <c r="A105" s="5">
        <v>51</v>
      </c>
      <c r="B105" s="5">
        <v>0</v>
      </c>
      <c r="C105" s="5">
        <f t="shared" si="8"/>
        <v>-1.7232699999999999</v>
      </c>
      <c r="D105" s="5">
        <f t="shared" si="9"/>
        <v>0.17848155793335035</v>
      </c>
      <c r="E105" s="5">
        <f t="shared" si="10"/>
        <v>0.15145044632378071</v>
      </c>
      <c r="F105" s="5">
        <f t="shared" si="11"/>
        <v>1</v>
      </c>
      <c r="G105" s="5">
        <f t="shared" si="12"/>
        <v>0.84854955367621931</v>
      </c>
      <c r="H105" s="5">
        <f t="shared" si="13"/>
        <v>0.84854955367621931</v>
      </c>
      <c r="I105" s="5">
        <v>0.29471503390303472</v>
      </c>
      <c r="J105" s="17">
        <f t="shared" si="14"/>
        <v>0.25008031048009194</v>
      </c>
      <c r="K105" s="18">
        <f t="shared" si="15"/>
        <v>0.15145044632378071</v>
      </c>
    </row>
    <row r="106" spans="1:11" x14ac:dyDescent="0.25">
      <c r="A106" s="5">
        <v>24</v>
      </c>
      <c r="B106" s="5">
        <v>0</v>
      </c>
      <c r="C106" s="5">
        <f t="shared" si="8"/>
        <v>-0.84360999999999997</v>
      </c>
      <c r="D106" s="5">
        <f t="shared" si="9"/>
        <v>0.43015485810487608</v>
      </c>
      <c r="E106" s="5">
        <f t="shared" si="10"/>
        <v>0.30077502143710649</v>
      </c>
      <c r="F106" s="5">
        <f t="shared" si="11"/>
        <v>1</v>
      </c>
      <c r="G106" s="5">
        <f t="shared" si="12"/>
        <v>0.69922497856289345</v>
      </c>
      <c r="H106" s="5">
        <f t="shared" si="13"/>
        <v>0.69922497856289345</v>
      </c>
      <c r="I106" s="5">
        <v>0.32865436774355816</v>
      </c>
      <c r="J106" s="17">
        <f t="shared" si="14"/>
        <v>0.22980334324009075</v>
      </c>
      <c r="K106" s="18">
        <f t="shared" si="15"/>
        <v>0.30077502143710649</v>
      </c>
    </row>
    <row r="107" spans="1:11" x14ac:dyDescent="0.25">
      <c r="A107" s="5">
        <v>38</v>
      </c>
      <c r="B107" s="5">
        <v>1</v>
      </c>
      <c r="C107" s="5">
        <f t="shared" si="8"/>
        <v>-1.2997299999999998</v>
      </c>
      <c r="D107" s="5">
        <f t="shared" si="9"/>
        <v>0.2726053865528098</v>
      </c>
      <c r="E107" s="5">
        <f t="shared" si="10"/>
        <v>0.21421046102219796</v>
      </c>
      <c r="F107" s="5">
        <f t="shared" si="11"/>
        <v>0.21421046102219796</v>
      </c>
      <c r="G107" s="5">
        <f t="shared" si="12"/>
        <v>1</v>
      </c>
      <c r="H107" s="5">
        <f t="shared" si="13"/>
        <v>0.21421046102219796</v>
      </c>
      <c r="I107" s="5">
        <v>0.52542887837577879</v>
      </c>
      <c r="J107" s="17">
        <f t="shared" si="14"/>
        <v>0.11255236227125195</v>
      </c>
      <c r="K107" s="18">
        <f t="shared" si="15"/>
        <v>0.21421046102219796</v>
      </c>
    </row>
    <row r="108" spans="1:11" x14ac:dyDescent="0.25">
      <c r="A108" s="5">
        <v>36</v>
      </c>
      <c r="B108" s="5">
        <v>0</v>
      </c>
      <c r="C108" s="5">
        <f t="shared" si="8"/>
        <v>-1.2345699999999999</v>
      </c>
      <c r="D108" s="5">
        <f t="shared" si="9"/>
        <v>0.29095984820719789</v>
      </c>
      <c r="E108" s="5">
        <f t="shared" si="10"/>
        <v>0.22538256988493038</v>
      </c>
      <c r="F108" s="5">
        <f t="shared" si="11"/>
        <v>1</v>
      </c>
      <c r="G108" s="5">
        <f t="shared" si="12"/>
        <v>0.77461743011506967</v>
      </c>
      <c r="H108" s="5">
        <f t="shared" si="13"/>
        <v>0.77461743011506967</v>
      </c>
      <c r="I108" s="5">
        <v>0.12533609457129544</v>
      </c>
      <c r="J108" s="17">
        <f t="shared" si="14"/>
        <v>9.7087523477476206E-2</v>
      </c>
      <c r="K108" s="18">
        <f t="shared" si="15"/>
        <v>0.22538256988493038</v>
      </c>
    </row>
    <row r="109" spans="1:11" x14ac:dyDescent="0.25">
      <c r="A109" s="5">
        <v>23</v>
      </c>
      <c r="B109" s="5">
        <v>0</v>
      </c>
      <c r="C109" s="5">
        <f t="shared" si="8"/>
        <v>-0.81102999999999992</v>
      </c>
      <c r="D109" s="5">
        <f t="shared" si="9"/>
        <v>0.44440009830869553</v>
      </c>
      <c r="E109" s="5">
        <f t="shared" si="10"/>
        <v>0.30767105238296577</v>
      </c>
      <c r="F109" s="5">
        <f t="shared" si="11"/>
        <v>1</v>
      </c>
      <c r="G109" s="5">
        <f t="shared" si="12"/>
        <v>0.69232894761703423</v>
      </c>
      <c r="H109" s="5">
        <f t="shared" si="13"/>
        <v>0.69232894761703423</v>
      </c>
      <c r="I109" s="5">
        <v>0.16210317672318905</v>
      </c>
      <c r="J109" s="17">
        <f t="shared" si="14"/>
        <v>0.11222872174614359</v>
      </c>
      <c r="K109" s="18">
        <f t="shared" si="15"/>
        <v>0.30767105238296577</v>
      </c>
    </row>
    <row r="110" spans="1:11" x14ac:dyDescent="0.25">
      <c r="A110" s="5">
        <v>34</v>
      </c>
      <c r="B110" s="5">
        <v>0</v>
      </c>
      <c r="C110" s="5">
        <f t="shared" si="8"/>
        <v>-1.1694100000000001</v>
      </c>
      <c r="D110" s="5">
        <f t="shared" si="9"/>
        <v>0.31055011179082315</v>
      </c>
      <c r="E110" s="5">
        <f t="shared" si="10"/>
        <v>0.23696164610330447</v>
      </c>
      <c r="F110" s="5">
        <f t="shared" si="11"/>
        <v>1</v>
      </c>
      <c r="G110" s="5">
        <f t="shared" si="12"/>
        <v>0.7630383538966955</v>
      </c>
      <c r="H110" s="5">
        <f t="shared" si="13"/>
        <v>0.7630383538966955</v>
      </c>
      <c r="I110" s="5">
        <v>0.48177109654669492</v>
      </c>
      <c r="J110" s="17">
        <f t="shared" si="14"/>
        <v>0.36760982446399604</v>
      </c>
      <c r="K110" s="18">
        <f t="shared" si="15"/>
        <v>0.23696164610330447</v>
      </c>
    </row>
    <row r="111" spans="1:11" x14ac:dyDescent="0.25">
      <c r="A111" s="5">
        <v>36</v>
      </c>
      <c r="B111" s="5">
        <v>0</v>
      </c>
      <c r="C111" s="5">
        <f t="shared" si="8"/>
        <v>-1.2345699999999999</v>
      </c>
      <c r="D111" s="5">
        <f t="shared" si="9"/>
        <v>0.29095984820719789</v>
      </c>
      <c r="E111" s="5">
        <f t="shared" si="10"/>
        <v>0.22538256988493038</v>
      </c>
      <c r="F111" s="5">
        <f t="shared" si="11"/>
        <v>1</v>
      </c>
      <c r="G111" s="5">
        <f t="shared" si="12"/>
        <v>0.77461743011506967</v>
      </c>
      <c r="H111" s="5">
        <f t="shared" si="13"/>
        <v>0.77461743011506967</v>
      </c>
      <c r="I111" s="5">
        <v>0.41497448157162997</v>
      </c>
      <c r="J111" s="17">
        <f t="shared" si="14"/>
        <v>0.32144646647834935</v>
      </c>
      <c r="K111" s="18">
        <f t="shared" si="15"/>
        <v>0.22538256988493038</v>
      </c>
    </row>
    <row r="112" spans="1:11" x14ac:dyDescent="0.25">
      <c r="A112" s="5">
        <v>37</v>
      </c>
      <c r="B112" s="5">
        <v>0</v>
      </c>
      <c r="C112" s="5">
        <f t="shared" si="8"/>
        <v>-1.26715</v>
      </c>
      <c r="D112" s="5">
        <f t="shared" si="9"/>
        <v>0.28163313351214558</v>
      </c>
      <c r="E112" s="5">
        <f t="shared" si="10"/>
        <v>0.21974551542715454</v>
      </c>
      <c r="F112" s="5">
        <f t="shared" si="11"/>
        <v>1</v>
      </c>
      <c r="G112" s="5">
        <f t="shared" si="12"/>
        <v>0.78025448457284541</v>
      </c>
      <c r="H112" s="5">
        <f t="shared" si="13"/>
        <v>0.78025448457284541</v>
      </c>
      <c r="I112" s="5">
        <v>0.34755669612378859</v>
      </c>
      <c r="J112" s="17">
        <f t="shared" si="14"/>
        <v>0.27118267079390773</v>
      </c>
      <c r="K112" s="18">
        <f t="shared" si="15"/>
        <v>0.21974551542715454</v>
      </c>
    </row>
    <row r="113" spans="1:11" x14ac:dyDescent="0.25">
      <c r="A113" s="5">
        <v>37</v>
      </c>
      <c r="B113" s="5">
        <v>1</v>
      </c>
      <c r="C113" s="5">
        <f t="shared" si="8"/>
        <v>-1.26715</v>
      </c>
      <c r="D113" s="5">
        <f t="shared" si="9"/>
        <v>0.28163313351214558</v>
      </c>
      <c r="E113" s="5">
        <f t="shared" si="10"/>
        <v>0.21974551542715454</v>
      </c>
      <c r="F113" s="5">
        <f t="shared" si="11"/>
        <v>0.21974551542715454</v>
      </c>
      <c r="G113" s="5">
        <f t="shared" si="12"/>
        <v>1</v>
      </c>
      <c r="H113" s="5">
        <f t="shared" si="13"/>
        <v>0.21974551542715454</v>
      </c>
      <c r="I113" s="5">
        <v>0.2136572184848039</v>
      </c>
      <c r="J113" s="17">
        <f t="shared" si="14"/>
        <v>4.6950215600675402E-2</v>
      </c>
      <c r="K113" s="18">
        <f t="shared" si="15"/>
        <v>0.21974551542715454</v>
      </c>
    </row>
    <row r="114" spans="1:11" x14ac:dyDescent="0.25">
      <c r="A114" s="5">
        <v>36</v>
      </c>
      <c r="B114" s="5">
        <v>1</v>
      </c>
      <c r="C114" s="5">
        <f t="shared" si="8"/>
        <v>-1.2345699999999999</v>
      </c>
      <c r="D114" s="5">
        <f t="shared" si="9"/>
        <v>0.29095984820719789</v>
      </c>
      <c r="E114" s="5">
        <f t="shared" si="10"/>
        <v>0.22538256988493038</v>
      </c>
      <c r="F114" s="5">
        <f t="shared" si="11"/>
        <v>0.22538256988493038</v>
      </c>
      <c r="G114" s="5">
        <f t="shared" si="12"/>
        <v>1</v>
      </c>
      <c r="H114" s="5">
        <f t="shared" si="13"/>
        <v>0.22538256988493038</v>
      </c>
      <c r="I114" s="5">
        <v>0.46133468877974354</v>
      </c>
      <c r="J114" s="17">
        <f t="shared" si="14"/>
        <v>0.10397679773424316</v>
      </c>
      <c r="K114" s="18">
        <f t="shared" si="15"/>
        <v>0.22538256988493038</v>
      </c>
    </row>
    <row r="115" spans="1:11" x14ac:dyDescent="0.25">
      <c r="A115" s="5">
        <v>21</v>
      </c>
      <c r="B115" s="5">
        <v>0</v>
      </c>
      <c r="C115" s="5">
        <f t="shared" si="8"/>
        <v>-0.74587000000000003</v>
      </c>
      <c r="D115" s="5">
        <f t="shared" si="9"/>
        <v>0.47432146071006948</v>
      </c>
      <c r="E115" s="5">
        <f t="shared" si="10"/>
        <v>0.32172187229888427</v>
      </c>
      <c r="F115" s="5">
        <f t="shared" si="11"/>
        <v>1</v>
      </c>
      <c r="G115" s="5">
        <f t="shared" si="12"/>
        <v>0.67827812770111573</v>
      </c>
      <c r="H115" s="5">
        <f t="shared" si="13"/>
        <v>0.67827812770111573</v>
      </c>
      <c r="I115" s="5">
        <v>3.5380359958052221E-2</v>
      </c>
      <c r="J115" s="17">
        <f t="shared" si="14"/>
        <v>2.3997724309739187E-2</v>
      </c>
      <c r="K115" s="18">
        <f t="shared" si="15"/>
        <v>0.32172187229888427</v>
      </c>
    </row>
    <row r="116" spans="1:11" x14ac:dyDescent="0.25">
      <c r="A116" s="5">
        <v>36</v>
      </c>
      <c r="B116" s="5">
        <v>0</v>
      </c>
      <c r="C116" s="5">
        <f t="shared" si="8"/>
        <v>-1.2345699999999999</v>
      </c>
      <c r="D116" s="5">
        <f t="shared" si="9"/>
        <v>0.29095984820719789</v>
      </c>
      <c r="E116" s="5">
        <f t="shared" si="10"/>
        <v>0.22538256988493038</v>
      </c>
      <c r="F116" s="5">
        <f t="shared" si="11"/>
        <v>1</v>
      </c>
      <c r="G116" s="5">
        <f t="shared" si="12"/>
        <v>0.77461743011506967</v>
      </c>
      <c r="H116" s="5">
        <f t="shared" si="13"/>
        <v>0.77461743011506967</v>
      </c>
      <c r="I116" s="5">
        <v>0.48558069225446954</v>
      </c>
      <c r="J116" s="17">
        <f t="shared" si="14"/>
        <v>0.37613926794765373</v>
      </c>
      <c r="K116" s="18">
        <f t="shared" si="15"/>
        <v>0.22538256988493038</v>
      </c>
    </row>
    <row r="117" spans="1:11" x14ac:dyDescent="0.25">
      <c r="A117" s="5">
        <v>37</v>
      </c>
      <c r="B117" s="5">
        <v>0</v>
      </c>
      <c r="C117" s="5">
        <f t="shared" si="8"/>
        <v>-1.26715</v>
      </c>
      <c r="D117" s="5">
        <f t="shared" si="9"/>
        <v>0.28163313351214558</v>
      </c>
      <c r="E117" s="5">
        <f t="shared" si="10"/>
        <v>0.21974551542715454</v>
      </c>
      <c r="F117" s="5">
        <f t="shared" si="11"/>
        <v>1</v>
      </c>
      <c r="G117" s="5">
        <f t="shared" si="12"/>
        <v>0.78025448457284541</v>
      </c>
      <c r="H117" s="5">
        <f t="shared" si="13"/>
        <v>0.78025448457284541</v>
      </c>
      <c r="I117" s="5">
        <v>-0.10779168121697058</v>
      </c>
      <c r="J117" s="17">
        <f t="shared" si="14"/>
        <v>-8.4104942669187846E-2</v>
      </c>
      <c r="K117" s="18">
        <f t="shared" si="15"/>
        <v>0.21974551542715454</v>
      </c>
    </row>
    <row r="118" spans="1:11" x14ac:dyDescent="0.25">
      <c r="A118" s="5">
        <v>21</v>
      </c>
      <c r="B118" s="5">
        <v>0</v>
      </c>
      <c r="C118" s="5">
        <f t="shared" si="8"/>
        <v>-0.74587000000000003</v>
      </c>
      <c r="D118" s="5">
        <f t="shared" si="9"/>
        <v>0.47432146071006948</v>
      </c>
      <c r="E118" s="5">
        <f t="shared" si="10"/>
        <v>0.32172187229888427</v>
      </c>
      <c r="F118" s="5">
        <f t="shared" si="11"/>
        <v>1</v>
      </c>
      <c r="G118" s="5">
        <f t="shared" si="12"/>
        <v>0.67827812770111573</v>
      </c>
      <c r="H118" s="5">
        <f t="shared" si="13"/>
        <v>0.67827812770111573</v>
      </c>
      <c r="I118" s="5">
        <v>0.28914217143352389</v>
      </c>
      <c r="J118" s="17">
        <f t="shared" si="14"/>
        <v>0.19611881067936562</v>
      </c>
      <c r="K118" s="18">
        <f t="shared" si="15"/>
        <v>0.32172187229888427</v>
      </c>
    </row>
    <row r="119" spans="1:11" x14ac:dyDescent="0.25">
      <c r="A119" s="5">
        <v>42</v>
      </c>
      <c r="B119" s="5">
        <v>0</v>
      </c>
      <c r="C119" s="5">
        <f t="shared" si="8"/>
        <v>-1.43005</v>
      </c>
      <c r="D119" s="5">
        <f t="shared" si="9"/>
        <v>0.23929695709677351</v>
      </c>
      <c r="E119" s="5">
        <f t="shared" si="10"/>
        <v>0.19309089377364413</v>
      </c>
      <c r="F119" s="5">
        <f t="shared" si="11"/>
        <v>1</v>
      </c>
      <c r="G119" s="5">
        <f t="shared" si="12"/>
        <v>0.80690910622635581</v>
      </c>
      <c r="H119" s="5">
        <f t="shared" si="13"/>
        <v>0.80690910622635581</v>
      </c>
      <c r="I119" s="5">
        <v>-0.21997460131201507</v>
      </c>
      <c r="J119" s="17">
        <f t="shared" si="14"/>
        <v>-0.17749950893717703</v>
      </c>
      <c r="K119" s="18">
        <f t="shared" si="15"/>
        <v>0.19309089377364413</v>
      </c>
    </row>
    <row r="120" spans="1:11" x14ac:dyDescent="0.25">
      <c r="A120" s="5">
        <v>30</v>
      </c>
      <c r="B120" s="5">
        <v>0</v>
      </c>
      <c r="C120" s="5">
        <f t="shared" si="8"/>
        <v>-1.0390899999999998</v>
      </c>
      <c r="D120" s="5">
        <f t="shared" si="9"/>
        <v>0.35377647211167607</v>
      </c>
      <c r="E120" s="5">
        <f t="shared" si="10"/>
        <v>0.26132561718984598</v>
      </c>
      <c r="F120" s="5">
        <f t="shared" si="11"/>
        <v>1</v>
      </c>
      <c r="G120" s="5">
        <f t="shared" si="12"/>
        <v>0.73867438281015407</v>
      </c>
      <c r="H120" s="5">
        <f t="shared" si="13"/>
        <v>0.73867438281015407</v>
      </c>
      <c r="I120" s="5">
        <v>0.23294654526185532</v>
      </c>
      <c r="J120" s="17">
        <f t="shared" si="14"/>
        <v>0.1720716455490586</v>
      </c>
      <c r="K120" s="18">
        <f t="shared" si="15"/>
        <v>0.26132561718984598</v>
      </c>
    </row>
    <row r="121" spans="1:11" x14ac:dyDescent="0.25">
      <c r="A121" s="5">
        <v>38</v>
      </c>
      <c r="B121" s="5">
        <v>0</v>
      </c>
      <c r="C121" s="5">
        <f t="shared" si="8"/>
        <v>-1.2997299999999998</v>
      </c>
      <c r="D121" s="5">
        <f t="shared" si="9"/>
        <v>0.2726053865528098</v>
      </c>
      <c r="E121" s="5">
        <f t="shared" si="10"/>
        <v>0.21421046102219796</v>
      </c>
      <c r="F121" s="5">
        <f t="shared" si="11"/>
        <v>1</v>
      </c>
      <c r="G121" s="5">
        <f t="shared" si="12"/>
        <v>0.78578953897780202</v>
      </c>
      <c r="H121" s="5">
        <f t="shared" si="13"/>
        <v>0.78578953897780202</v>
      </c>
      <c r="I121" s="5">
        <v>0.49903058306393383</v>
      </c>
      <c r="J121" s="17">
        <f t="shared" si="14"/>
        <v>0.39213301180163229</v>
      </c>
      <c r="K121" s="18">
        <f t="shared" si="15"/>
        <v>0.21421046102219796</v>
      </c>
    </row>
    <row r="122" spans="1:11" x14ac:dyDescent="0.25">
      <c r="A122" s="5">
        <v>30</v>
      </c>
      <c r="B122" s="5">
        <v>1</v>
      </c>
      <c r="C122" s="5">
        <f t="shared" si="8"/>
        <v>-1.0390899999999998</v>
      </c>
      <c r="D122" s="5">
        <f t="shared" si="9"/>
        <v>0.35377647211167607</v>
      </c>
      <c r="E122" s="5">
        <f t="shared" si="10"/>
        <v>0.26132561718984598</v>
      </c>
      <c r="F122" s="5">
        <f t="shared" si="11"/>
        <v>0.26132561718984598</v>
      </c>
      <c r="G122" s="5">
        <f t="shared" si="12"/>
        <v>1</v>
      </c>
      <c r="H122" s="5">
        <f t="shared" si="13"/>
        <v>0.26132561718984598</v>
      </c>
      <c r="I122" s="5">
        <v>0.37135594729859867</v>
      </c>
      <c r="J122" s="17">
        <f t="shared" si="14"/>
        <v>9.7044822124926211E-2</v>
      </c>
      <c r="K122" s="18">
        <f t="shared" si="15"/>
        <v>0.26132561718984598</v>
      </c>
    </row>
    <row r="123" spans="1:11" x14ac:dyDescent="0.25">
      <c r="A123" s="5">
        <v>36</v>
      </c>
      <c r="B123" s="5">
        <v>0</v>
      </c>
      <c r="C123" s="5">
        <f t="shared" si="8"/>
        <v>-1.2345699999999999</v>
      </c>
      <c r="D123" s="5">
        <f t="shared" si="9"/>
        <v>0.29095984820719789</v>
      </c>
      <c r="E123" s="5">
        <f t="shared" si="10"/>
        <v>0.22538256988493038</v>
      </c>
      <c r="F123" s="5">
        <f t="shared" si="11"/>
        <v>1</v>
      </c>
      <c r="G123" s="5">
        <f t="shared" si="12"/>
        <v>0.77461743011506967</v>
      </c>
      <c r="H123" s="5">
        <f t="shared" si="13"/>
        <v>0.77461743011506967</v>
      </c>
      <c r="I123" s="5">
        <v>0.51924097761368071</v>
      </c>
      <c r="J123" s="17">
        <f t="shared" si="14"/>
        <v>0.40221311168954577</v>
      </c>
      <c r="K123" s="18">
        <f t="shared" si="15"/>
        <v>0.22538256988493038</v>
      </c>
    </row>
    <row r="124" spans="1:11" x14ac:dyDescent="0.25">
      <c r="A124" s="5">
        <v>22</v>
      </c>
      <c r="B124" s="5">
        <v>0</v>
      </c>
      <c r="C124" s="5">
        <f t="shared" si="8"/>
        <v>-0.77844999999999998</v>
      </c>
      <c r="D124" s="5">
        <f t="shared" si="9"/>
        <v>0.45911709156758579</v>
      </c>
      <c r="E124" s="5">
        <f t="shared" si="10"/>
        <v>0.31465404265420438</v>
      </c>
      <c r="F124" s="5">
        <f t="shared" si="11"/>
        <v>1</v>
      </c>
      <c r="G124" s="5">
        <f t="shared" si="12"/>
        <v>0.68534595734579562</v>
      </c>
      <c r="H124" s="5">
        <f t="shared" si="13"/>
        <v>0.68534595734579562</v>
      </c>
      <c r="I124" s="5">
        <v>6.9466961820084661E-2</v>
      </c>
      <c r="J124" s="17">
        <f t="shared" si="14"/>
        <v>4.7608901452489756E-2</v>
      </c>
      <c r="K124" s="18">
        <f t="shared" si="15"/>
        <v>0.31465404265420438</v>
      </c>
    </row>
    <row r="125" spans="1:11" x14ac:dyDescent="0.25">
      <c r="A125" s="5">
        <v>33</v>
      </c>
      <c r="B125" s="5">
        <v>0</v>
      </c>
      <c r="C125" s="5">
        <f t="shared" si="8"/>
        <v>-1.13683</v>
      </c>
      <c r="D125" s="5">
        <f t="shared" si="9"/>
        <v>0.32083445672946542</v>
      </c>
      <c r="E125" s="5">
        <f t="shared" si="10"/>
        <v>0.24290285212871232</v>
      </c>
      <c r="F125" s="5">
        <f t="shared" si="11"/>
        <v>1</v>
      </c>
      <c r="G125" s="5">
        <f t="shared" si="12"/>
        <v>0.75709714787128768</v>
      </c>
      <c r="H125" s="5">
        <f t="shared" si="13"/>
        <v>0.75709714787128768</v>
      </c>
      <c r="I125" s="5">
        <v>-0.21732287058420785</v>
      </c>
      <c r="J125" s="17">
        <f t="shared" si="14"/>
        <v>-0.16453452548650471</v>
      </c>
      <c r="K125" s="18">
        <f t="shared" si="15"/>
        <v>0.24290285212871232</v>
      </c>
    </row>
    <row r="126" spans="1:11" x14ac:dyDescent="0.25">
      <c r="A126" s="5">
        <v>36</v>
      </c>
      <c r="B126" s="5">
        <v>1</v>
      </c>
      <c r="C126" s="5">
        <f t="shared" si="8"/>
        <v>-1.2345699999999999</v>
      </c>
      <c r="D126" s="5">
        <f t="shared" si="9"/>
        <v>0.29095984820719789</v>
      </c>
      <c r="E126" s="5">
        <f t="shared" si="10"/>
        <v>0.22538256988493038</v>
      </c>
      <c r="F126" s="5">
        <f t="shared" si="11"/>
        <v>0.22538256988493038</v>
      </c>
      <c r="G126" s="5">
        <f t="shared" si="12"/>
        <v>1</v>
      </c>
      <c r="H126" s="5">
        <f t="shared" si="13"/>
        <v>0.22538256988493038</v>
      </c>
      <c r="I126" s="5">
        <v>0.39709718018002427</v>
      </c>
      <c r="J126" s="17">
        <f t="shared" si="14"/>
        <v>8.9498782963033111E-2</v>
      </c>
      <c r="K126" s="18">
        <f t="shared" si="15"/>
        <v>0.22538256988493038</v>
      </c>
    </row>
    <row r="127" spans="1:11" x14ac:dyDescent="0.25">
      <c r="A127" s="5">
        <v>23</v>
      </c>
      <c r="B127" s="5">
        <v>1</v>
      </c>
      <c r="C127" s="5">
        <f t="shared" si="8"/>
        <v>-0.81102999999999992</v>
      </c>
      <c r="D127" s="5">
        <f t="shared" si="9"/>
        <v>0.44440009830869553</v>
      </c>
      <c r="E127" s="5">
        <f t="shared" si="10"/>
        <v>0.30767105238296577</v>
      </c>
      <c r="F127" s="5">
        <f t="shared" si="11"/>
        <v>0.30767105238296577</v>
      </c>
      <c r="G127" s="5">
        <f t="shared" si="12"/>
        <v>1</v>
      </c>
      <c r="H127" s="5">
        <f t="shared" si="13"/>
        <v>0.30767105238296577</v>
      </c>
      <c r="I127" s="5">
        <v>0.46825233379297349</v>
      </c>
      <c r="J127" s="17">
        <f t="shared" si="14"/>
        <v>0.14406768831886391</v>
      </c>
      <c r="K127" s="18">
        <f t="shared" si="15"/>
        <v>0.30767105238296577</v>
      </c>
    </row>
    <row r="128" spans="1:11" x14ac:dyDescent="0.25">
      <c r="A128" s="5">
        <v>37</v>
      </c>
      <c r="B128" s="5">
        <v>0</v>
      </c>
      <c r="C128" s="5">
        <f t="shared" si="8"/>
        <v>-1.26715</v>
      </c>
      <c r="D128" s="5">
        <f t="shared" si="9"/>
        <v>0.28163313351214558</v>
      </c>
      <c r="E128" s="5">
        <f t="shared" si="10"/>
        <v>0.21974551542715454</v>
      </c>
      <c r="F128" s="5">
        <f t="shared" si="11"/>
        <v>1</v>
      </c>
      <c r="G128" s="5">
        <f t="shared" si="12"/>
        <v>0.78025448457284541</v>
      </c>
      <c r="H128" s="5">
        <f t="shared" si="13"/>
        <v>0.78025448457284541</v>
      </c>
      <c r="I128" s="5">
        <v>0.36491207204814391</v>
      </c>
      <c r="J128" s="17">
        <f t="shared" si="14"/>
        <v>0.28472428069033356</v>
      </c>
      <c r="K128" s="18">
        <f t="shared" si="15"/>
        <v>0.21974551542715454</v>
      </c>
    </row>
    <row r="129" spans="1:11" x14ac:dyDescent="0.25">
      <c r="A129" s="5">
        <v>38</v>
      </c>
      <c r="B129" s="5">
        <v>1</v>
      </c>
      <c r="C129" s="5">
        <f t="shared" si="8"/>
        <v>-1.2997299999999998</v>
      </c>
      <c r="D129" s="5">
        <f t="shared" si="9"/>
        <v>0.2726053865528098</v>
      </c>
      <c r="E129" s="5">
        <f t="shared" si="10"/>
        <v>0.21421046102219796</v>
      </c>
      <c r="F129" s="5">
        <f t="shared" si="11"/>
        <v>0.21421046102219796</v>
      </c>
      <c r="G129" s="5">
        <f t="shared" si="12"/>
        <v>1</v>
      </c>
      <c r="H129" s="5">
        <f t="shared" si="13"/>
        <v>0.21421046102219796</v>
      </c>
      <c r="I129" s="5">
        <v>0.47510135428602995</v>
      </c>
      <c r="J129" s="17">
        <f t="shared" si="14"/>
        <v>0.10177168013388108</v>
      </c>
      <c r="K129" s="18">
        <f t="shared" si="15"/>
        <v>0.21421046102219796</v>
      </c>
    </row>
    <row r="130" spans="1:11" x14ac:dyDescent="0.25">
      <c r="A130" s="5">
        <v>38</v>
      </c>
      <c r="B130" s="5">
        <v>0</v>
      </c>
      <c r="C130" s="5">
        <f t="shared" si="8"/>
        <v>-1.2997299999999998</v>
      </c>
      <c r="D130" s="5">
        <f t="shared" si="9"/>
        <v>0.2726053865528098</v>
      </c>
      <c r="E130" s="5">
        <f t="shared" si="10"/>
        <v>0.21421046102219796</v>
      </c>
      <c r="F130" s="5">
        <f t="shared" si="11"/>
        <v>1</v>
      </c>
      <c r="G130" s="5">
        <f t="shared" si="12"/>
        <v>0.78578953897780202</v>
      </c>
      <c r="H130" s="5">
        <f t="shared" si="13"/>
        <v>0.78578953897780202</v>
      </c>
      <c r="I130" s="5">
        <v>0.33871946755353505</v>
      </c>
      <c r="J130" s="17">
        <f t="shared" si="14"/>
        <v>0.26616221425169889</v>
      </c>
      <c r="K130" s="18">
        <f t="shared" si="15"/>
        <v>0.21421046102219796</v>
      </c>
    </row>
    <row r="131" spans="1:11" x14ac:dyDescent="0.25">
      <c r="A131" s="5">
        <v>42</v>
      </c>
      <c r="B131" s="5">
        <v>1</v>
      </c>
      <c r="C131" s="5">
        <f t="shared" si="8"/>
        <v>-1.43005</v>
      </c>
      <c r="D131" s="5">
        <f t="shared" si="9"/>
        <v>0.23929695709677351</v>
      </c>
      <c r="E131" s="5">
        <f t="shared" si="10"/>
        <v>0.19309089377364413</v>
      </c>
      <c r="F131" s="5">
        <f t="shared" si="11"/>
        <v>0.19309089377364413</v>
      </c>
      <c r="G131" s="5">
        <f t="shared" si="12"/>
        <v>1</v>
      </c>
      <c r="H131" s="5">
        <f t="shared" si="13"/>
        <v>0.19309089377364413</v>
      </c>
      <c r="I131" s="5">
        <v>0.1054373819802987</v>
      </c>
      <c r="J131" s="17">
        <f t="shared" si="14"/>
        <v>2.0358998323728998E-2</v>
      </c>
      <c r="K131" s="18">
        <f t="shared" si="15"/>
        <v>0.19309089377364413</v>
      </c>
    </row>
    <row r="132" spans="1:11" x14ac:dyDescent="0.25">
      <c r="A132" s="5">
        <v>36</v>
      </c>
      <c r="B132" s="5">
        <v>0</v>
      </c>
      <c r="C132" s="5">
        <f t="shared" si="8"/>
        <v>-1.2345699999999999</v>
      </c>
      <c r="D132" s="5">
        <f t="shared" si="9"/>
        <v>0.29095984820719789</v>
      </c>
      <c r="E132" s="5">
        <f t="shared" si="10"/>
        <v>0.22538256988493038</v>
      </c>
      <c r="F132" s="5">
        <f t="shared" si="11"/>
        <v>1</v>
      </c>
      <c r="G132" s="5">
        <f t="shared" si="12"/>
        <v>0.77461743011506967</v>
      </c>
      <c r="H132" s="5">
        <f t="shared" si="13"/>
        <v>0.77461743011506967</v>
      </c>
      <c r="I132" s="5">
        <v>0.14646729131418751</v>
      </c>
      <c r="J132" s="17">
        <f t="shared" si="14"/>
        <v>0.11345611679371119</v>
      </c>
      <c r="K132" s="18">
        <f t="shared" si="15"/>
        <v>0.22538256988493038</v>
      </c>
    </row>
    <row r="133" spans="1:11" x14ac:dyDescent="0.25">
      <c r="A133" s="5">
        <v>38</v>
      </c>
      <c r="B133" s="5">
        <v>0</v>
      </c>
      <c r="C133" s="5">
        <f t="shared" ref="C133:C196" si="16">$B$1+$B$2*A133</f>
        <v>-1.2997299999999998</v>
      </c>
      <c r="D133" s="5">
        <f t="shared" ref="D133:D196" si="17">EXP(C133)</f>
        <v>0.2726053865528098</v>
      </c>
      <c r="E133" s="5">
        <f t="shared" ref="E133:E196" si="18">D133/(1+D133)</f>
        <v>0.21421046102219796</v>
      </c>
      <c r="F133" s="5">
        <f t="shared" ref="F133:F196" si="19">POWER(E133,B133)</f>
        <v>1</v>
      </c>
      <c r="G133" s="5">
        <f t="shared" ref="G133:G196" si="20">POWER(1-E133,1-B133)</f>
        <v>0.78578953897780202</v>
      </c>
      <c r="H133" s="5">
        <f t="shared" ref="H133:H196" si="21">F133*G133</f>
        <v>0.78578953897780202</v>
      </c>
      <c r="I133" s="5">
        <v>0.19856077558454827</v>
      </c>
      <c r="J133" s="17">
        <f t="shared" ref="J133:J196" si="22">H133*I133</f>
        <v>0.15602698030565698</v>
      </c>
      <c r="K133" s="18">
        <f t="shared" ref="K133:K196" si="23">E133</f>
        <v>0.21421046102219796</v>
      </c>
    </row>
    <row r="134" spans="1:11" x14ac:dyDescent="0.25">
      <c r="A134" s="5">
        <v>38</v>
      </c>
      <c r="B134" s="5">
        <v>0</v>
      </c>
      <c r="C134" s="5">
        <f t="shared" si="16"/>
        <v>-1.2997299999999998</v>
      </c>
      <c r="D134" s="5">
        <f t="shared" si="17"/>
        <v>0.2726053865528098</v>
      </c>
      <c r="E134" s="5">
        <f t="shared" si="18"/>
        <v>0.21421046102219796</v>
      </c>
      <c r="F134" s="5">
        <f t="shared" si="19"/>
        <v>1</v>
      </c>
      <c r="G134" s="5">
        <f t="shared" si="20"/>
        <v>0.78578953897780202</v>
      </c>
      <c r="H134" s="5">
        <f t="shared" si="21"/>
        <v>0.78578953897780202</v>
      </c>
      <c r="I134" s="5">
        <v>0.23503893641821522</v>
      </c>
      <c r="J134" s="17">
        <f t="shared" si="22"/>
        <v>0.18469113748990226</v>
      </c>
      <c r="K134" s="18">
        <f t="shared" si="23"/>
        <v>0.21421046102219796</v>
      </c>
    </row>
    <row r="135" spans="1:11" x14ac:dyDescent="0.25">
      <c r="A135" s="5">
        <v>36</v>
      </c>
      <c r="B135" s="5">
        <v>0</v>
      </c>
      <c r="C135" s="5">
        <f t="shared" si="16"/>
        <v>-1.2345699999999999</v>
      </c>
      <c r="D135" s="5">
        <f t="shared" si="17"/>
        <v>0.29095984820719789</v>
      </c>
      <c r="E135" s="5">
        <f t="shared" si="18"/>
        <v>0.22538256988493038</v>
      </c>
      <c r="F135" s="5">
        <f t="shared" si="19"/>
        <v>1</v>
      </c>
      <c r="G135" s="5">
        <f t="shared" si="20"/>
        <v>0.77461743011506967</v>
      </c>
      <c r="H135" s="5">
        <f t="shared" si="21"/>
        <v>0.77461743011506967</v>
      </c>
      <c r="I135" s="5">
        <v>0.35528899777699602</v>
      </c>
      <c r="J135" s="17">
        <f t="shared" si="22"/>
        <v>0.27521305040617533</v>
      </c>
      <c r="K135" s="18">
        <f t="shared" si="23"/>
        <v>0.22538256988493038</v>
      </c>
    </row>
    <row r="136" spans="1:11" x14ac:dyDescent="0.25">
      <c r="A136" s="5">
        <v>37</v>
      </c>
      <c r="B136" s="5">
        <v>0</v>
      </c>
      <c r="C136" s="5">
        <f t="shared" si="16"/>
        <v>-1.26715</v>
      </c>
      <c r="D136" s="5">
        <f t="shared" si="17"/>
        <v>0.28163313351214558</v>
      </c>
      <c r="E136" s="5">
        <f t="shared" si="18"/>
        <v>0.21974551542715454</v>
      </c>
      <c r="F136" s="5">
        <f t="shared" si="19"/>
        <v>1</v>
      </c>
      <c r="G136" s="5">
        <f t="shared" si="20"/>
        <v>0.78025448457284541</v>
      </c>
      <c r="H136" s="5">
        <f t="shared" si="21"/>
        <v>0.78025448457284541</v>
      </c>
      <c r="I136" s="5">
        <v>0.17417465767359128</v>
      </c>
      <c r="J136" s="17">
        <f t="shared" si="22"/>
        <v>0.13590055774875975</v>
      </c>
      <c r="K136" s="18">
        <f t="shared" si="23"/>
        <v>0.21974551542715454</v>
      </c>
    </row>
    <row r="137" spans="1:11" x14ac:dyDescent="0.25">
      <c r="A137" s="5">
        <v>38</v>
      </c>
      <c r="B137" s="5">
        <v>1</v>
      </c>
      <c r="C137" s="5">
        <f t="shared" si="16"/>
        <v>-1.2997299999999998</v>
      </c>
      <c r="D137" s="5">
        <f t="shared" si="17"/>
        <v>0.2726053865528098</v>
      </c>
      <c r="E137" s="5">
        <f t="shared" si="18"/>
        <v>0.21421046102219796</v>
      </c>
      <c r="F137" s="5">
        <f t="shared" si="19"/>
        <v>0.21421046102219796</v>
      </c>
      <c r="G137" s="5">
        <f t="shared" si="20"/>
        <v>1</v>
      </c>
      <c r="H137" s="5">
        <f t="shared" si="21"/>
        <v>0.21421046102219796</v>
      </c>
      <c r="I137" s="5">
        <v>0.72202353878151526</v>
      </c>
      <c r="J137" s="17">
        <f t="shared" si="22"/>
        <v>0.15466499511126722</v>
      </c>
      <c r="K137" s="18">
        <f t="shared" si="23"/>
        <v>0.21421046102219796</v>
      </c>
    </row>
    <row r="138" spans="1:11" x14ac:dyDescent="0.25">
      <c r="A138" s="5">
        <v>38</v>
      </c>
      <c r="B138" s="5">
        <v>0</v>
      </c>
      <c r="C138" s="5">
        <f t="shared" si="16"/>
        <v>-1.2997299999999998</v>
      </c>
      <c r="D138" s="5">
        <f t="shared" si="17"/>
        <v>0.2726053865528098</v>
      </c>
      <c r="E138" s="5">
        <f t="shared" si="18"/>
        <v>0.21421046102219796</v>
      </c>
      <c r="F138" s="5">
        <f t="shared" si="19"/>
        <v>1</v>
      </c>
      <c r="G138" s="5">
        <f t="shared" si="20"/>
        <v>0.78578953897780202</v>
      </c>
      <c r="H138" s="5">
        <f t="shared" si="21"/>
        <v>0.78578953897780202</v>
      </c>
      <c r="I138" s="5">
        <v>0.59842896944908364</v>
      </c>
      <c r="J138" s="17">
        <f t="shared" si="22"/>
        <v>0.47023922401435658</v>
      </c>
      <c r="K138" s="18">
        <f t="shared" si="23"/>
        <v>0.21421046102219796</v>
      </c>
    </row>
    <row r="139" spans="1:11" x14ac:dyDescent="0.25">
      <c r="A139" s="5">
        <v>38</v>
      </c>
      <c r="B139" s="5">
        <v>0</v>
      </c>
      <c r="C139" s="5">
        <f t="shared" si="16"/>
        <v>-1.2997299999999998</v>
      </c>
      <c r="D139" s="5">
        <f t="shared" si="17"/>
        <v>0.2726053865528098</v>
      </c>
      <c r="E139" s="5">
        <f t="shared" si="18"/>
        <v>0.21421046102219796</v>
      </c>
      <c r="F139" s="5">
        <f t="shared" si="19"/>
        <v>1</v>
      </c>
      <c r="G139" s="5">
        <f t="shared" si="20"/>
        <v>0.78578953897780202</v>
      </c>
      <c r="H139" s="5">
        <f t="shared" si="21"/>
        <v>0.78578953897780202</v>
      </c>
      <c r="I139" s="5">
        <v>0.31596685187715506</v>
      </c>
      <c r="J139" s="17">
        <f t="shared" si="22"/>
        <v>0.24828344686881715</v>
      </c>
      <c r="K139" s="18">
        <f t="shared" si="23"/>
        <v>0.21421046102219796</v>
      </c>
    </row>
    <row r="140" spans="1:11" x14ac:dyDescent="0.25">
      <c r="A140" s="5">
        <v>36</v>
      </c>
      <c r="B140" s="5">
        <v>1</v>
      </c>
      <c r="C140" s="5">
        <f t="shared" si="16"/>
        <v>-1.2345699999999999</v>
      </c>
      <c r="D140" s="5">
        <f t="shared" si="17"/>
        <v>0.29095984820719789</v>
      </c>
      <c r="E140" s="5">
        <f t="shared" si="18"/>
        <v>0.22538256988493038</v>
      </c>
      <c r="F140" s="5">
        <f t="shared" si="19"/>
        <v>0.22538256988493038</v>
      </c>
      <c r="G140" s="5">
        <f t="shared" si="20"/>
        <v>1</v>
      </c>
      <c r="H140" s="5">
        <f t="shared" si="21"/>
        <v>0.22538256988493038</v>
      </c>
      <c r="I140" s="5">
        <v>0.71505085321223083</v>
      </c>
      <c r="J140" s="17">
        <f t="shared" si="22"/>
        <v>0.16115999889538471</v>
      </c>
      <c r="K140" s="18">
        <f t="shared" si="23"/>
        <v>0.22538256988493038</v>
      </c>
    </row>
    <row r="141" spans="1:11" x14ac:dyDescent="0.25">
      <c r="A141" s="5">
        <v>36</v>
      </c>
      <c r="B141" s="5">
        <v>0</v>
      </c>
      <c r="C141" s="5">
        <f t="shared" si="16"/>
        <v>-1.2345699999999999</v>
      </c>
      <c r="D141" s="5">
        <f t="shared" si="17"/>
        <v>0.29095984820719789</v>
      </c>
      <c r="E141" s="5">
        <f t="shared" si="18"/>
        <v>0.22538256988493038</v>
      </c>
      <c r="F141" s="5">
        <f t="shared" si="19"/>
        <v>1</v>
      </c>
      <c r="G141" s="5">
        <f t="shared" si="20"/>
        <v>0.77461743011506967</v>
      </c>
      <c r="H141" s="5">
        <f t="shared" si="21"/>
        <v>0.77461743011506967</v>
      </c>
      <c r="I141" s="5">
        <v>8.4291033973387552E-2</v>
      </c>
      <c r="J141" s="17">
        <f t="shared" si="22"/>
        <v>6.5293304118207496E-2</v>
      </c>
      <c r="K141" s="18">
        <f t="shared" si="23"/>
        <v>0.22538256988493038</v>
      </c>
    </row>
    <row r="142" spans="1:11" x14ac:dyDescent="0.25">
      <c r="A142" s="5">
        <v>39</v>
      </c>
      <c r="B142" s="5">
        <v>0</v>
      </c>
      <c r="C142" s="5">
        <f t="shared" si="16"/>
        <v>-1.3323099999999999</v>
      </c>
      <c r="D142" s="5">
        <f t="shared" si="17"/>
        <v>0.26386702392175038</v>
      </c>
      <c r="E142" s="5">
        <f t="shared" si="18"/>
        <v>0.20877752083678633</v>
      </c>
      <c r="F142" s="5">
        <f t="shared" si="19"/>
        <v>1</v>
      </c>
      <c r="G142" s="5">
        <f t="shared" si="20"/>
        <v>0.79122247916321364</v>
      </c>
      <c r="H142" s="5">
        <f t="shared" si="21"/>
        <v>0.79122247916321364</v>
      </c>
      <c r="I142" s="5">
        <v>0.22887047473038499</v>
      </c>
      <c r="J142" s="17">
        <f t="shared" si="22"/>
        <v>0.18108746442343684</v>
      </c>
      <c r="K142" s="18">
        <f t="shared" si="23"/>
        <v>0.20877752083678633</v>
      </c>
    </row>
    <row r="143" spans="1:11" x14ac:dyDescent="0.25">
      <c r="A143" s="5">
        <v>39</v>
      </c>
      <c r="B143" s="5">
        <v>0</v>
      </c>
      <c r="C143" s="5">
        <f t="shared" si="16"/>
        <v>-1.3323099999999999</v>
      </c>
      <c r="D143" s="5">
        <f t="shared" si="17"/>
        <v>0.26386702392175038</v>
      </c>
      <c r="E143" s="5">
        <f t="shared" si="18"/>
        <v>0.20877752083678633</v>
      </c>
      <c r="F143" s="5">
        <f t="shared" si="19"/>
        <v>1</v>
      </c>
      <c r="G143" s="5">
        <f t="shared" si="20"/>
        <v>0.79122247916321364</v>
      </c>
      <c r="H143" s="5">
        <f t="shared" si="21"/>
        <v>0.79122247916321364</v>
      </c>
      <c r="I143" s="5">
        <v>-4.1614629476696585E-2</v>
      </c>
      <c r="J143" s="17">
        <f t="shared" si="22"/>
        <v>-3.2926430304010421E-2</v>
      </c>
      <c r="K143" s="18">
        <f t="shared" si="23"/>
        <v>0.20877752083678633</v>
      </c>
    </row>
    <row r="144" spans="1:11" x14ac:dyDescent="0.25">
      <c r="A144" s="5">
        <v>38</v>
      </c>
      <c r="B144" s="5">
        <v>0</v>
      </c>
      <c r="C144" s="5">
        <f t="shared" si="16"/>
        <v>-1.2997299999999998</v>
      </c>
      <c r="D144" s="5">
        <f t="shared" si="17"/>
        <v>0.2726053865528098</v>
      </c>
      <c r="E144" s="5">
        <f t="shared" si="18"/>
        <v>0.21421046102219796</v>
      </c>
      <c r="F144" s="5">
        <f t="shared" si="19"/>
        <v>1</v>
      </c>
      <c r="G144" s="5">
        <f t="shared" si="20"/>
        <v>0.78578953897780202</v>
      </c>
      <c r="H144" s="5">
        <f t="shared" si="21"/>
        <v>0.78578953897780202</v>
      </c>
      <c r="I144" s="5">
        <v>0.44314184823472103</v>
      </c>
      <c r="J144" s="17">
        <f t="shared" si="22"/>
        <v>0.34821622862613255</v>
      </c>
      <c r="K144" s="18">
        <f t="shared" si="23"/>
        <v>0.21421046102219796</v>
      </c>
    </row>
    <row r="145" spans="1:11" x14ac:dyDescent="0.25">
      <c r="A145" s="5">
        <v>38</v>
      </c>
      <c r="B145" s="5">
        <v>0</v>
      </c>
      <c r="C145" s="5">
        <f t="shared" si="16"/>
        <v>-1.2997299999999998</v>
      </c>
      <c r="D145" s="5">
        <f t="shared" si="17"/>
        <v>0.2726053865528098</v>
      </c>
      <c r="E145" s="5">
        <f t="shared" si="18"/>
        <v>0.21421046102219796</v>
      </c>
      <c r="F145" s="5">
        <f t="shared" si="19"/>
        <v>1</v>
      </c>
      <c r="G145" s="5">
        <f t="shared" si="20"/>
        <v>0.78578953897780202</v>
      </c>
      <c r="H145" s="5">
        <f t="shared" si="21"/>
        <v>0.78578953897780202</v>
      </c>
      <c r="I145" s="5">
        <v>0.14730071261018082</v>
      </c>
      <c r="J145" s="17">
        <f t="shared" si="22"/>
        <v>0.11574735905305569</v>
      </c>
      <c r="K145" s="18">
        <f t="shared" si="23"/>
        <v>0.21421046102219796</v>
      </c>
    </row>
    <row r="146" spans="1:11" x14ac:dyDescent="0.25">
      <c r="A146" s="5">
        <v>24</v>
      </c>
      <c r="B146" s="5">
        <v>0</v>
      </c>
      <c r="C146" s="5">
        <f t="shared" si="16"/>
        <v>-0.84360999999999997</v>
      </c>
      <c r="D146" s="5">
        <f t="shared" si="17"/>
        <v>0.43015485810487608</v>
      </c>
      <c r="E146" s="5">
        <f t="shared" si="18"/>
        <v>0.30077502143710649</v>
      </c>
      <c r="F146" s="5">
        <f t="shared" si="19"/>
        <v>1</v>
      </c>
      <c r="G146" s="5">
        <f t="shared" si="20"/>
        <v>0.69922497856289345</v>
      </c>
      <c r="H146" s="5">
        <f t="shared" si="21"/>
        <v>0.69922497856289345</v>
      </c>
      <c r="I146" s="5">
        <v>0.16547764215802424</v>
      </c>
      <c r="J146" s="17">
        <f t="shared" si="22"/>
        <v>0.11570610079058265</v>
      </c>
      <c r="K146" s="18">
        <f t="shared" si="23"/>
        <v>0.30077502143710649</v>
      </c>
    </row>
    <row r="147" spans="1:11" x14ac:dyDescent="0.25">
      <c r="A147" s="5">
        <v>36</v>
      </c>
      <c r="B147" s="5">
        <v>0</v>
      </c>
      <c r="C147" s="5">
        <f t="shared" si="16"/>
        <v>-1.2345699999999999</v>
      </c>
      <c r="D147" s="5">
        <f t="shared" si="17"/>
        <v>0.29095984820719789</v>
      </c>
      <c r="E147" s="5">
        <f t="shared" si="18"/>
        <v>0.22538256988493038</v>
      </c>
      <c r="F147" s="5">
        <f t="shared" si="19"/>
        <v>1</v>
      </c>
      <c r="G147" s="5">
        <f t="shared" si="20"/>
        <v>0.77461743011506967</v>
      </c>
      <c r="H147" s="5">
        <f t="shared" si="21"/>
        <v>0.77461743011506967</v>
      </c>
      <c r="I147" s="5">
        <v>0.27557192209901676</v>
      </c>
      <c r="J147" s="17">
        <f t="shared" si="22"/>
        <v>0.21346281410821055</v>
      </c>
      <c r="K147" s="18">
        <f t="shared" si="23"/>
        <v>0.22538256988493038</v>
      </c>
    </row>
    <row r="148" spans="1:11" x14ac:dyDescent="0.25">
      <c r="A148" s="5">
        <v>37</v>
      </c>
      <c r="B148" s="5">
        <v>0</v>
      </c>
      <c r="C148" s="5">
        <f t="shared" si="16"/>
        <v>-1.26715</v>
      </c>
      <c r="D148" s="5">
        <f t="shared" si="17"/>
        <v>0.28163313351214558</v>
      </c>
      <c r="E148" s="5">
        <f t="shared" si="18"/>
        <v>0.21974551542715454</v>
      </c>
      <c r="F148" s="5">
        <f t="shared" si="19"/>
        <v>1</v>
      </c>
      <c r="G148" s="5">
        <f t="shared" si="20"/>
        <v>0.78025448457284541</v>
      </c>
      <c r="H148" s="5">
        <f t="shared" si="21"/>
        <v>0.78025448457284541</v>
      </c>
      <c r="I148" s="5">
        <v>0.62200741050067965</v>
      </c>
      <c r="J148" s="17">
        <f t="shared" si="22"/>
        <v>0.48532407148069806</v>
      </c>
      <c r="K148" s="18">
        <f t="shared" si="23"/>
        <v>0.21974551542715454</v>
      </c>
    </row>
    <row r="149" spans="1:11" x14ac:dyDescent="0.25">
      <c r="A149" s="5">
        <v>39</v>
      </c>
      <c r="B149" s="5">
        <v>1</v>
      </c>
      <c r="C149" s="5">
        <f t="shared" si="16"/>
        <v>-1.3323099999999999</v>
      </c>
      <c r="D149" s="5">
        <f t="shared" si="17"/>
        <v>0.26386702392175038</v>
      </c>
      <c r="E149" s="5">
        <f t="shared" si="18"/>
        <v>0.20877752083678633</v>
      </c>
      <c r="F149" s="5">
        <f t="shared" si="19"/>
        <v>0.20877752083678633</v>
      </c>
      <c r="G149" s="5">
        <f t="shared" si="20"/>
        <v>1</v>
      </c>
      <c r="H149" s="5">
        <f t="shared" si="21"/>
        <v>0.20877752083678633</v>
      </c>
      <c r="I149" s="5">
        <v>0.24266932113622736</v>
      </c>
      <c r="J149" s="17">
        <f t="shared" si="22"/>
        <v>5.0663899249967503E-2</v>
      </c>
      <c r="K149" s="18">
        <f t="shared" si="23"/>
        <v>0.20877752083678633</v>
      </c>
    </row>
    <row r="150" spans="1:11" x14ac:dyDescent="0.25">
      <c r="A150" s="5">
        <v>39</v>
      </c>
      <c r="B150" s="5">
        <v>1</v>
      </c>
      <c r="C150" s="5">
        <f t="shared" si="16"/>
        <v>-1.3323099999999999</v>
      </c>
      <c r="D150" s="5">
        <f t="shared" si="17"/>
        <v>0.26386702392175038</v>
      </c>
      <c r="E150" s="5">
        <f t="shared" si="18"/>
        <v>0.20877752083678633</v>
      </c>
      <c r="F150" s="5">
        <f t="shared" si="19"/>
        <v>0.20877752083678633</v>
      </c>
      <c r="G150" s="5">
        <f t="shared" si="20"/>
        <v>1</v>
      </c>
      <c r="H150" s="5">
        <f t="shared" si="21"/>
        <v>0.20877752083678633</v>
      </c>
      <c r="I150" s="5">
        <v>0.19349168099682987</v>
      </c>
      <c r="J150" s="17">
        <f t="shared" si="22"/>
        <v>4.0396713461060461E-2</v>
      </c>
      <c r="K150" s="18">
        <f t="shared" si="23"/>
        <v>0.20877752083678633</v>
      </c>
    </row>
    <row r="151" spans="1:11" x14ac:dyDescent="0.25">
      <c r="A151" s="5">
        <v>30</v>
      </c>
      <c r="B151" s="5">
        <v>1</v>
      </c>
      <c r="C151" s="5">
        <f t="shared" si="16"/>
        <v>-1.0390899999999998</v>
      </c>
      <c r="D151" s="5">
        <f t="shared" si="17"/>
        <v>0.35377647211167607</v>
      </c>
      <c r="E151" s="5">
        <f t="shared" si="18"/>
        <v>0.26132561718984598</v>
      </c>
      <c r="F151" s="5">
        <f t="shared" si="19"/>
        <v>0.26132561718984598</v>
      </c>
      <c r="G151" s="5">
        <f t="shared" si="20"/>
        <v>1</v>
      </c>
      <c r="H151" s="5">
        <f t="shared" si="21"/>
        <v>0.26132561718984598</v>
      </c>
      <c r="I151" s="5">
        <v>0.40886312518902612</v>
      </c>
      <c r="J151" s="17">
        <f t="shared" si="22"/>
        <v>0.10684640853619151</v>
      </c>
      <c r="K151" s="18">
        <f t="shared" si="23"/>
        <v>0.26132561718984598</v>
      </c>
    </row>
    <row r="152" spans="1:11" x14ac:dyDescent="0.25">
      <c r="A152" s="5">
        <v>26</v>
      </c>
      <c r="B152" s="5">
        <v>0</v>
      </c>
      <c r="C152" s="5">
        <f t="shared" si="16"/>
        <v>-0.90876999999999997</v>
      </c>
      <c r="D152" s="5">
        <f t="shared" si="17"/>
        <v>0.4030196334435257</v>
      </c>
      <c r="E152" s="5">
        <f t="shared" si="18"/>
        <v>0.28725159921986798</v>
      </c>
      <c r="F152" s="5">
        <f t="shared" si="19"/>
        <v>1</v>
      </c>
      <c r="G152" s="5">
        <f t="shared" si="20"/>
        <v>0.71274840078013202</v>
      </c>
      <c r="H152" s="5">
        <f t="shared" si="21"/>
        <v>0.71274840078013202</v>
      </c>
      <c r="I152" s="5">
        <v>0.24694130681582876</v>
      </c>
      <c r="J152" s="17">
        <f t="shared" si="22"/>
        <v>0.17600702151953787</v>
      </c>
      <c r="K152" s="18">
        <f t="shared" si="23"/>
        <v>0.28725159921986798</v>
      </c>
    </row>
    <row r="153" spans="1:11" x14ac:dyDescent="0.25">
      <c r="A153" s="5">
        <v>26</v>
      </c>
      <c r="B153" s="5">
        <v>1</v>
      </c>
      <c r="C153" s="5">
        <f t="shared" si="16"/>
        <v>-0.90876999999999997</v>
      </c>
      <c r="D153" s="5">
        <f t="shared" si="17"/>
        <v>0.4030196334435257</v>
      </c>
      <c r="E153" s="5">
        <f t="shared" si="18"/>
        <v>0.28725159921986798</v>
      </c>
      <c r="F153" s="5">
        <f t="shared" si="19"/>
        <v>0.28725159921986798</v>
      </c>
      <c r="G153" s="5">
        <f t="shared" si="20"/>
        <v>1</v>
      </c>
      <c r="H153" s="5">
        <f t="shared" si="21"/>
        <v>0.28725159921986798</v>
      </c>
      <c r="I153" s="5">
        <v>0.48963195436193352</v>
      </c>
      <c r="J153" s="17">
        <f t="shared" si="22"/>
        <v>0.14064756191961481</v>
      </c>
      <c r="K153" s="18">
        <f t="shared" si="23"/>
        <v>0.28725159921986798</v>
      </c>
    </row>
    <row r="154" spans="1:11" x14ac:dyDescent="0.25">
      <c r="A154" s="5">
        <v>24</v>
      </c>
      <c r="B154" s="5">
        <v>1</v>
      </c>
      <c r="C154" s="5">
        <f t="shared" si="16"/>
        <v>-0.84360999999999997</v>
      </c>
      <c r="D154" s="5">
        <f t="shared" si="17"/>
        <v>0.43015485810487608</v>
      </c>
      <c r="E154" s="5">
        <f t="shared" si="18"/>
        <v>0.30077502143710649</v>
      </c>
      <c r="F154" s="5">
        <f t="shared" si="19"/>
        <v>0.30077502143710649</v>
      </c>
      <c r="G154" s="5">
        <f t="shared" si="20"/>
        <v>1</v>
      </c>
      <c r="H154" s="5">
        <f t="shared" si="21"/>
        <v>0.30077502143710649</v>
      </c>
      <c r="I154" s="5">
        <v>0.51912411556362803</v>
      </c>
      <c r="J154" s="17">
        <f t="shared" si="22"/>
        <v>0.15613956698716916</v>
      </c>
      <c r="K154" s="18">
        <f t="shared" si="23"/>
        <v>0.30077502143710649</v>
      </c>
    </row>
    <row r="155" spans="1:11" x14ac:dyDescent="0.25">
      <c r="A155" s="5">
        <v>22</v>
      </c>
      <c r="B155" s="5">
        <v>0</v>
      </c>
      <c r="C155" s="5">
        <f t="shared" si="16"/>
        <v>-0.77844999999999998</v>
      </c>
      <c r="D155" s="5">
        <f t="shared" si="17"/>
        <v>0.45911709156758579</v>
      </c>
      <c r="E155" s="5">
        <f t="shared" si="18"/>
        <v>0.31465404265420438</v>
      </c>
      <c r="F155" s="5">
        <f t="shared" si="19"/>
        <v>1</v>
      </c>
      <c r="G155" s="5">
        <f t="shared" si="20"/>
        <v>0.68534595734579562</v>
      </c>
      <c r="H155" s="5">
        <f t="shared" si="21"/>
        <v>0.68534595734579562</v>
      </c>
      <c r="I155" s="5">
        <v>0.50798489214931319</v>
      </c>
      <c r="J155" s="17">
        <f t="shared" si="22"/>
        <v>0.34814539222727181</v>
      </c>
      <c r="K155" s="18">
        <f t="shared" si="23"/>
        <v>0.31465404265420438</v>
      </c>
    </row>
    <row r="156" spans="1:11" x14ac:dyDescent="0.25">
      <c r="A156" s="5">
        <v>31</v>
      </c>
      <c r="B156" s="5">
        <v>0</v>
      </c>
      <c r="C156" s="5">
        <f t="shared" si="16"/>
        <v>-1.0716699999999999</v>
      </c>
      <c r="D156" s="5">
        <f t="shared" si="17"/>
        <v>0.34243617123669745</v>
      </c>
      <c r="E156" s="5">
        <f t="shared" si="18"/>
        <v>0.25508562609813595</v>
      </c>
      <c r="F156" s="5">
        <f t="shared" si="19"/>
        <v>1</v>
      </c>
      <c r="G156" s="5">
        <f t="shared" si="20"/>
        <v>0.74491437390186399</v>
      </c>
      <c r="H156" s="5">
        <f t="shared" si="21"/>
        <v>0.74491437390186399</v>
      </c>
      <c r="I156" s="5">
        <v>0.63031038696917829</v>
      </c>
      <c r="J156" s="17">
        <f t="shared" si="22"/>
        <v>0.46952726727298705</v>
      </c>
      <c r="K156" s="18">
        <f t="shared" si="23"/>
        <v>0.25508562609813595</v>
      </c>
    </row>
    <row r="157" spans="1:11" x14ac:dyDescent="0.25">
      <c r="A157" s="5">
        <v>34</v>
      </c>
      <c r="B157" s="5">
        <v>0</v>
      </c>
      <c r="C157" s="5">
        <f t="shared" si="16"/>
        <v>-1.1694100000000001</v>
      </c>
      <c r="D157" s="5">
        <f t="shared" si="17"/>
        <v>0.31055011179082315</v>
      </c>
      <c r="E157" s="5">
        <f t="shared" si="18"/>
        <v>0.23696164610330447</v>
      </c>
      <c r="F157" s="5">
        <f t="shared" si="19"/>
        <v>1</v>
      </c>
      <c r="G157" s="5">
        <f t="shared" si="20"/>
        <v>0.7630383538966955</v>
      </c>
      <c r="H157" s="5">
        <f t="shared" si="21"/>
        <v>0.7630383538966955</v>
      </c>
      <c r="I157" s="5">
        <v>0.35317347430283397</v>
      </c>
      <c r="J157" s="17">
        <f t="shared" si="22"/>
        <v>0.26948490647201134</v>
      </c>
      <c r="K157" s="18">
        <f t="shared" si="23"/>
        <v>0.23696164610330447</v>
      </c>
    </row>
    <row r="158" spans="1:11" x14ac:dyDescent="0.25">
      <c r="A158" s="5">
        <v>26</v>
      </c>
      <c r="B158" s="5">
        <v>0</v>
      </c>
      <c r="C158" s="5">
        <f t="shared" si="16"/>
        <v>-0.90876999999999997</v>
      </c>
      <c r="D158" s="5">
        <f t="shared" si="17"/>
        <v>0.4030196334435257</v>
      </c>
      <c r="E158" s="5">
        <f t="shared" si="18"/>
        <v>0.28725159921986798</v>
      </c>
      <c r="F158" s="5">
        <f t="shared" si="19"/>
        <v>1</v>
      </c>
      <c r="G158" s="5">
        <f t="shared" si="20"/>
        <v>0.71274840078013202</v>
      </c>
      <c r="H158" s="5">
        <f t="shared" si="21"/>
        <v>0.71274840078013202</v>
      </c>
      <c r="I158" s="5">
        <v>0.25184382029023733</v>
      </c>
      <c r="J158" s="17">
        <f t="shared" si="22"/>
        <v>0.17950128015822561</v>
      </c>
      <c r="K158" s="18">
        <f t="shared" si="23"/>
        <v>0.28725159921986798</v>
      </c>
    </row>
    <row r="159" spans="1:11" x14ac:dyDescent="0.25">
      <c r="A159" s="5">
        <v>26</v>
      </c>
      <c r="B159" s="5">
        <v>0</v>
      </c>
      <c r="C159" s="5">
        <f t="shared" si="16"/>
        <v>-0.90876999999999997</v>
      </c>
      <c r="D159" s="5">
        <f t="shared" si="17"/>
        <v>0.4030196334435257</v>
      </c>
      <c r="E159" s="5">
        <f t="shared" si="18"/>
        <v>0.28725159921986798</v>
      </c>
      <c r="F159" s="5">
        <f t="shared" si="19"/>
        <v>1</v>
      </c>
      <c r="G159" s="5">
        <f t="shared" si="20"/>
        <v>0.71274840078013202</v>
      </c>
      <c r="H159" s="5">
        <f t="shared" si="21"/>
        <v>0.71274840078013202</v>
      </c>
      <c r="I159" s="5">
        <v>-2.1447512914753886E-2</v>
      </c>
      <c r="J159" s="17">
        <f t="shared" si="22"/>
        <v>-1.5286680530702059E-2</v>
      </c>
      <c r="K159" s="18">
        <f t="shared" si="23"/>
        <v>0.28725159921986798</v>
      </c>
    </row>
    <row r="160" spans="1:11" x14ac:dyDescent="0.25">
      <c r="A160" s="5">
        <v>31</v>
      </c>
      <c r="B160" s="5">
        <v>0</v>
      </c>
      <c r="C160" s="5">
        <f t="shared" si="16"/>
        <v>-1.0716699999999999</v>
      </c>
      <c r="D160" s="5">
        <f t="shared" si="17"/>
        <v>0.34243617123669745</v>
      </c>
      <c r="E160" s="5">
        <f t="shared" si="18"/>
        <v>0.25508562609813595</v>
      </c>
      <c r="F160" s="5">
        <f t="shared" si="19"/>
        <v>1</v>
      </c>
      <c r="G160" s="5">
        <f t="shared" si="20"/>
        <v>0.74491437390186399</v>
      </c>
      <c r="H160" s="5">
        <f t="shared" si="21"/>
        <v>0.74491437390186399</v>
      </c>
      <c r="I160" s="5">
        <v>0.17705219114044973</v>
      </c>
      <c r="J160" s="17">
        <f t="shared" si="22"/>
        <v>0.13188872211134126</v>
      </c>
      <c r="K160" s="18">
        <f t="shared" si="23"/>
        <v>0.25508562609813595</v>
      </c>
    </row>
    <row r="161" spans="1:11" x14ac:dyDescent="0.25">
      <c r="A161" s="5">
        <v>31</v>
      </c>
      <c r="B161" s="5">
        <v>0</v>
      </c>
      <c r="C161" s="5">
        <f t="shared" si="16"/>
        <v>-1.0716699999999999</v>
      </c>
      <c r="D161" s="5">
        <f t="shared" si="17"/>
        <v>0.34243617123669745</v>
      </c>
      <c r="E161" s="5">
        <f t="shared" si="18"/>
        <v>0.25508562609813595</v>
      </c>
      <c r="F161" s="5">
        <f t="shared" si="19"/>
        <v>1</v>
      </c>
      <c r="G161" s="5">
        <f t="shared" si="20"/>
        <v>0.74491437390186399</v>
      </c>
      <c r="H161" s="5">
        <f t="shared" si="21"/>
        <v>0.74491437390186399</v>
      </c>
      <c r="I161" s="5">
        <v>0.59087696674237156</v>
      </c>
      <c r="J161" s="17">
        <f t="shared" si="22"/>
        <v>0.44015274573392621</v>
      </c>
      <c r="K161" s="18">
        <f t="shared" si="23"/>
        <v>0.25508562609813595</v>
      </c>
    </row>
    <row r="162" spans="1:11" x14ac:dyDescent="0.25">
      <c r="A162" s="5">
        <v>23</v>
      </c>
      <c r="B162" s="5">
        <v>0</v>
      </c>
      <c r="C162" s="5">
        <f t="shared" si="16"/>
        <v>-0.81102999999999992</v>
      </c>
      <c r="D162" s="5">
        <f t="shared" si="17"/>
        <v>0.44440009830869553</v>
      </c>
      <c r="E162" s="5">
        <f t="shared" si="18"/>
        <v>0.30767105238296577</v>
      </c>
      <c r="F162" s="5">
        <f t="shared" si="19"/>
        <v>1</v>
      </c>
      <c r="G162" s="5">
        <f t="shared" si="20"/>
        <v>0.69232894761703423</v>
      </c>
      <c r="H162" s="5">
        <f t="shared" si="21"/>
        <v>0.69232894761703423</v>
      </c>
      <c r="I162" s="5">
        <v>0.24473281056700785</v>
      </c>
      <c r="J162" s="17">
        <f t="shared" si="22"/>
        <v>0.16943560918721554</v>
      </c>
      <c r="K162" s="18">
        <f t="shared" si="23"/>
        <v>0.30767105238296577</v>
      </c>
    </row>
    <row r="163" spans="1:11" x14ac:dyDescent="0.25">
      <c r="A163" s="5">
        <v>42</v>
      </c>
      <c r="B163" s="5">
        <v>0</v>
      </c>
      <c r="C163" s="5">
        <f t="shared" si="16"/>
        <v>-1.43005</v>
      </c>
      <c r="D163" s="5">
        <f t="shared" si="17"/>
        <v>0.23929695709677351</v>
      </c>
      <c r="E163" s="5">
        <f t="shared" si="18"/>
        <v>0.19309089377364413</v>
      </c>
      <c r="F163" s="5">
        <f t="shared" si="19"/>
        <v>1</v>
      </c>
      <c r="G163" s="5">
        <f t="shared" si="20"/>
        <v>0.80690910622635581</v>
      </c>
      <c r="H163" s="5">
        <f t="shared" si="21"/>
        <v>0.80690910622635581</v>
      </c>
      <c r="I163" s="5">
        <v>0.28735562531761466</v>
      </c>
      <c r="J163" s="17">
        <f t="shared" si="22"/>
        <v>0.23186987079415203</v>
      </c>
      <c r="K163" s="18">
        <f t="shared" si="23"/>
        <v>0.19309089377364413</v>
      </c>
    </row>
    <row r="164" spans="1:11" x14ac:dyDescent="0.25">
      <c r="A164" s="5">
        <v>30</v>
      </c>
      <c r="B164" s="5">
        <v>0</v>
      </c>
      <c r="C164" s="5">
        <f t="shared" si="16"/>
        <v>-1.0390899999999998</v>
      </c>
      <c r="D164" s="5">
        <f t="shared" si="17"/>
        <v>0.35377647211167607</v>
      </c>
      <c r="E164" s="5">
        <f t="shared" si="18"/>
        <v>0.26132561718984598</v>
      </c>
      <c r="F164" s="5">
        <f t="shared" si="19"/>
        <v>1</v>
      </c>
      <c r="G164" s="5">
        <f t="shared" si="20"/>
        <v>0.73867438281015407</v>
      </c>
      <c r="H164" s="5">
        <f t="shared" si="21"/>
        <v>0.73867438281015407</v>
      </c>
      <c r="I164" s="5">
        <v>0.31636983234293009</v>
      </c>
      <c r="J164" s="17">
        <f t="shared" si="22"/>
        <v>0.2336942906456658</v>
      </c>
      <c r="K164" s="18">
        <f t="shared" si="23"/>
        <v>0.26132561718984598</v>
      </c>
    </row>
    <row r="165" spans="1:11" x14ac:dyDescent="0.25">
      <c r="A165" s="5">
        <v>22</v>
      </c>
      <c r="B165" s="5">
        <v>1</v>
      </c>
      <c r="C165" s="5">
        <f t="shared" si="16"/>
        <v>-0.77844999999999998</v>
      </c>
      <c r="D165" s="5">
        <f t="shared" si="17"/>
        <v>0.45911709156758579</v>
      </c>
      <c r="E165" s="5">
        <f t="shared" si="18"/>
        <v>0.31465404265420438</v>
      </c>
      <c r="F165" s="5">
        <f t="shared" si="19"/>
        <v>0.31465404265420438</v>
      </c>
      <c r="G165" s="5">
        <f t="shared" si="20"/>
        <v>1</v>
      </c>
      <c r="H165" s="5">
        <f t="shared" si="21"/>
        <v>0.31465404265420438</v>
      </c>
      <c r="I165" s="5">
        <v>0.62230305415411569</v>
      </c>
      <c r="J165" s="17">
        <f t="shared" si="22"/>
        <v>0.19581017174565077</v>
      </c>
      <c r="K165" s="18">
        <f t="shared" si="23"/>
        <v>0.31465404265420438</v>
      </c>
    </row>
    <row r="166" spans="1:11" x14ac:dyDescent="0.25">
      <c r="A166" s="5">
        <v>30</v>
      </c>
      <c r="B166" s="5">
        <v>1</v>
      </c>
      <c r="C166" s="5">
        <f t="shared" si="16"/>
        <v>-1.0390899999999998</v>
      </c>
      <c r="D166" s="5">
        <f t="shared" si="17"/>
        <v>0.35377647211167607</v>
      </c>
      <c r="E166" s="5">
        <f t="shared" si="18"/>
        <v>0.26132561718984598</v>
      </c>
      <c r="F166" s="5">
        <f t="shared" si="19"/>
        <v>0.26132561718984598</v>
      </c>
      <c r="G166" s="5">
        <f t="shared" si="20"/>
        <v>1</v>
      </c>
      <c r="H166" s="5">
        <f t="shared" si="21"/>
        <v>0.26132561718984598</v>
      </c>
      <c r="I166" s="5">
        <v>0.36806113698294607</v>
      </c>
      <c r="J166" s="17">
        <f t="shared" si="22"/>
        <v>9.6183803785664823E-2</v>
      </c>
      <c r="K166" s="18">
        <f t="shared" si="23"/>
        <v>0.26132561718984598</v>
      </c>
    </row>
    <row r="167" spans="1:11" x14ac:dyDescent="0.25">
      <c r="A167" s="5">
        <v>23</v>
      </c>
      <c r="B167" s="5">
        <v>0</v>
      </c>
      <c r="C167" s="5">
        <f t="shared" si="16"/>
        <v>-0.81102999999999992</v>
      </c>
      <c r="D167" s="5">
        <f t="shared" si="17"/>
        <v>0.44440009830869553</v>
      </c>
      <c r="E167" s="5">
        <f t="shared" si="18"/>
        <v>0.30767105238296577</v>
      </c>
      <c r="F167" s="5">
        <f t="shared" si="19"/>
        <v>1</v>
      </c>
      <c r="G167" s="5">
        <f t="shared" si="20"/>
        <v>0.69232894761703423</v>
      </c>
      <c r="H167" s="5">
        <f t="shared" si="21"/>
        <v>0.69232894761703423</v>
      </c>
      <c r="I167" s="5">
        <v>0.45138596026001743</v>
      </c>
      <c r="J167" s="17">
        <f t="shared" si="22"/>
        <v>0.31250756683592229</v>
      </c>
      <c r="K167" s="18">
        <f t="shared" si="23"/>
        <v>0.30767105238296577</v>
      </c>
    </row>
    <row r="168" spans="1:11" x14ac:dyDescent="0.25">
      <c r="A168" s="5">
        <v>23</v>
      </c>
      <c r="B168" s="5">
        <v>0</v>
      </c>
      <c r="C168" s="5">
        <f t="shared" si="16"/>
        <v>-0.81102999999999992</v>
      </c>
      <c r="D168" s="5">
        <f t="shared" si="17"/>
        <v>0.44440009830869553</v>
      </c>
      <c r="E168" s="5">
        <f t="shared" si="18"/>
        <v>0.30767105238296577</v>
      </c>
      <c r="F168" s="5">
        <f t="shared" si="19"/>
        <v>1</v>
      </c>
      <c r="G168" s="5">
        <f t="shared" si="20"/>
        <v>0.69232894761703423</v>
      </c>
      <c r="H168" s="5">
        <f t="shared" si="21"/>
        <v>0.69232894761703423</v>
      </c>
      <c r="I168" s="5">
        <v>0.54702056012130984</v>
      </c>
      <c r="J168" s="17">
        <f t="shared" si="22"/>
        <v>0.37871816871366704</v>
      </c>
      <c r="K168" s="18">
        <f t="shared" si="23"/>
        <v>0.30767105238296577</v>
      </c>
    </row>
    <row r="169" spans="1:11" x14ac:dyDescent="0.25">
      <c r="A169" s="5">
        <v>24</v>
      </c>
      <c r="B169" s="5">
        <v>0</v>
      </c>
      <c r="C169" s="5">
        <f t="shared" si="16"/>
        <v>-0.84360999999999997</v>
      </c>
      <c r="D169" s="5">
        <f t="shared" si="17"/>
        <v>0.43015485810487608</v>
      </c>
      <c r="E169" s="5">
        <f t="shared" si="18"/>
        <v>0.30077502143710649</v>
      </c>
      <c r="F169" s="5">
        <f t="shared" si="19"/>
        <v>1</v>
      </c>
      <c r="G169" s="5">
        <f t="shared" si="20"/>
        <v>0.69922497856289345</v>
      </c>
      <c r="H169" s="5">
        <f t="shared" si="21"/>
        <v>0.69922497856289345</v>
      </c>
      <c r="I169" s="5">
        <v>0.42479211207727507</v>
      </c>
      <c r="J169" s="17">
        <f t="shared" si="22"/>
        <v>0.2970252554609189</v>
      </c>
      <c r="K169" s="18">
        <f t="shared" si="23"/>
        <v>0.30077502143710649</v>
      </c>
    </row>
    <row r="170" spans="1:11" x14ac:dyDescent="0.25">
      <c r="A170" s="5">
        <v>30</v>
      </c>
      <c r="B170" s="5">
        <v>0</v>
      </c>
      <c r="C170" s="5">
        <f t="shared" si="16"/>
        <v>-1.0390899999999998</v>
      </c>
      <c r="D170" s="5">
        <f t="shared" si="17"/>
        <v>0.35377647211167607</v>
      </c>
      <c r="E170" s="5">
        <f t="shared" si="18"/>
        <v>0.26132561718984598</v>
      </c>
      <c r="F170" s="5">
        <f t="shared" si="19"/>
        <v>1</v>
      </c>
      <c r="G170" s="5">
        <f t="shared" si="20"/>
        <v>0.73867438281015407</v>
      </c>
      <c r="H170" s="5">
        <f t="shared" si="21"/>
        <v>0.73867438281015407</v>
      </c>
      <c r="I170" s="5">
        <v>5.5621398749813367E-2</v>
      </c>
      <c r="J170" s="17">
        <f t="shared" si="22"/>
        <v>4.1086102392555862E-2</v>
      </c>
      <c r="K170" s="18">
        <f t="shared" si="23"/>
        <v>0.26132561718984598</v>
      </c>
    </row>
    <row r="171" spans="1:11" x14ac:dyDescent="0.25">
      <c r="A171" s="5">
        <v>24</v>
      </c>
      <c r="B171" s="5">
        <v>1</v>
      </c>
      <c r="C171" s="5">
        <f t="shared" si="16"/>
        <v>-0.84360999999999997</v>
      </c>
      <c r="D171" s="5">
        <f t="shared" si="17"/>
        <v>0.43015485810487608</v>
      </c>
      <c r="E171" s="5">
        <f t="shared" si="18"/>
        <v>0.30077502143710649</v>
      </c>
      <c r="F171" s="5">
        <f t="shared" si="19"/>
        <v>0.30077502143710649</v>
      </c>
      <c r="G171" s="5">
        <f t="shared" si="20"/>
        <v>1</v>
      </c>
      <c r="H171" s="5">
        <f t="shared" si="21"/>
        <v>0.30077502143710649</v>
      </c>
      <c r="I171" s="5">
        <v>0.19114400241597218</v>
      </c>
      <c r="J171" s="17">
        <f t="shared" si="22"/>
        <v>5.7491341424238368E-2</v>
      </c>
      <c r="K171" s="18">
        <f t="shared" si="23"/>
        <v>0.30077502143710649</v>
      </c>
    </row>
    <row r="172" spans="1:11" x14ac:dyDescent="0.25">
      <c r="A172" s="5">
        <v>30</v>
      </c>
      <c r="B172" s="5">
        <v>1</v>
      </c>
      <c r="C172" s="5">
        <f t="shared" si="16"/>
        <v>-1.0390899999999998</v>
      </c>
      <c r="D172" s="5">
        <f t="shared" si="17"/>
        <v>0.35377647211167607</v>
      </c>
      <c r="E172" s="5">
        <f t="shared" si="18"/>
        <v>0.26132561718984598</v>
      </c>
      <c r="F172" s="5">
        <f t="shared" si="19"/>
        <v>0.26132561718984598</v>
      </c>
      <c r="G172" s="5">
        <f t="shared" si="20"/>
        <v>1</v>
      </c>
      <c r="H172" s="5">
        <f t="shared" si="21"/>
        <v>0.26132561718984598</v>
      </c>
      <c r="I172" s="5">
        <v>0.27082046333654458</v>
      </c>
      <c r="J172" s="17">
        <f t="shared" si="22"/>
        <v>7.0772324729062572E-2</v>
      </c>
      <c r="K172" s="18">
        <f t="shared" si="23"/>
        <v>0.26132561718984598</v>
      </c>
    </row>
    <row r="173" spans="1:11" x14ac:dyDescent="0.25">
      <c r="A173" s="5">
        <v>25</v>
      </c>
      <c r="B173" s="5">
        <v>0</v>
      </c>
      <c r="C173" s="5">
        <f t="shared" si="16"/>
        <v>-0.87619000000000002</v>
      </c>
      <c r="D173" s="5">
        <f t="shared" si="17"/>
        <v>0.41636624891719903</v>
      </c>
      <c r="E173" s="5">
        <f t="shared" si="18"/>
        <v>0.29396792618823542</v>
      </c>
      <c r="F173" s="5">
        <f t="shared" si="19"/>
        <v>1</v>
      </c>
      <c r="G173" s="5">
        <f t="shared" si="20"/>
        <v>0.70603207381176458</v>
      </c>
      <c r="H173" s="5">
        <f t="shared" si="21"/>
        <v>0.70603207381176458</v>
      </c>
      <c r="I173" s="5">
        <v>0.28098493603698377</v>
      </c>
      <c r="J173" s="17">
        <f t="shared" si="22"/>
        <v>0.19838437710005768</v>
      </c>
      <c r="K173" s="18">
        <f t="shared" si="23"/>
        <v>0.29396792618823542</v>
      </c>
    </row>
    <row r="174" spans="1:11" x14ac:dyDescent="0.25">
      <c r="A174" s="5">
        <v>31</v>
      </c>
      <c r="B174" s="5">
        <v>0</v>
      </c>
      <c r="C174" s="5">
        <f t="shared" si="16"/>
        <v>-1.0716699999999999</v>
      </c>
      <c r="D174" s="5">
        <f t="shared" si="17"/>
        <v>0.34243617123669745</v>
      </c>
      <c r="E174" s="5">
        <f t="shared" si="18"/>
        <v>0.25508562609813595</v>
      </c>
      <c r="F174" s="5">
        <f t="shared" si="19"/>
        <v>1</v>
      </c>
      <c r="G174" s="5">
        <f t="shared" si="20"/>
        <v>0.74491437390186399</v>
      </c>
      <c r="H174" s="5">
        <f t="shared" si="21"/>
        <v>0.74491437390186399</v>
      </c>
      <c r="I174" s="5">
        <v>0.44509304187017518</v>
      </c>
      <c r="J174" s="17">
        <f t="shared" si="22"/>
        <v>0.33155620461279767</v>
      </c>
      <c r="K174" s="18">
        <f t="shared" si="23"/>
        <v>0.25508562609813595</v>
      </c>
    </row>
    <row r="175" spans="1:11" x14ac:dyDescent="0.25">
      <c r="A175" s="5">
        <v>51</v>
      </c>
      <c r="B175" s="5">
        <v>1</v>
      </c>
      <c r="C175" s="5">
        <f t="shared" si="16"/>
        <v>-1.7232699999999999</v>
      </c>
      <c r="D175" s="5">
        <f t="shared" si="17"/>
        <v>0.17848155793335035</v>
      </c>
      <c r="E175" s="5">
        <f t="shared" si="18"/>
        <v>0.15145044632378071</v>
      </c>
      <c r="F175" s="5">
        <f t="shared" si="19"/>
        <v>0.15145044632378071</v>
      </c>
      <c r="G175" s="5">
        <f t="shared" si="20"/>
        <v>1</v>
      </c>
      <c r="H175" s="5">
        <f t="shared" si="21"/>
        <v>0.15145044632378071</v>
      </c>
      <c r="I175" s="5">
        <v>8.5181682557231381E-2</v>
      </c>
      <c r="J175" s="17">
        <f t="shared" si="22"/>
        <v>1.2900803841903299E-2</v>
      </c>
      <c r="K175" s="18">
        <f t="shared" si="23"/>
        <v>0.15145044632378071</v>
      </c>
    </row>
    <row r="176" spans="1:11" x14ac:dyDescent="0.25">
      <c r="A176" s="5">
        <v>24</v>
      </c>
      <c r="B176" s="5">
        <v>0</v>
      </c>
      <c r="C176" s="5">
        <f t="shared" si="16"/>
        <v>-0.84360999999999997</v>
      </c>
      <c r="D176" s="5">
        <f t="shared" si="17"/>
        <v>0.43015485810487608</v>
      </c>
      <c r="E176" s="5">
        <f t="shared" si="18"/>
        <v>0.30077502143710649</v>
      </c>
      <c r="F176" s="5">
        <f t="shared" si="19"/>
        <v>1</v>
      </c>
      <c r="G176" s="5">
        <f t="shared" si="20"/>
        <v>0.69922497856289345</v>
      </c>
      <c r="H176" s="5">
        <f t="shared" si="21"/>
        <v>0.69922497856289345</v>
      </c>
      <c r="I176" s="5">
        <v>0.22207341140129971</v>
      </c>
      <c r="J176" s="17">
        <f t="shared" si="22"/>
        <v>0.15527927632646241</v>
      </c>
      <c r="K176" s="18">
        <f t="shared" si="23"/>
        <v>0.30077502143710649</v>
      </c>
    </row>
    <row r="177" spans="1:11" x14ac:dyDescent="0.25">
      <c r="A177" s="5">
        <v>27</v>
      </c>
      <c r="B177" s="5">
        <v>0</v>
      </c>
      <c r="C177" s="5">
        <f t="shared" si="16"/>
        <v>-0.94134999999999991</v>
      </c>
      <c r="D177" s="5">
        <f t="shared" si="17"/>
        <v>0.3901008435802743</v>
      </c>
      <c r="E177" s="5">
        <f t="shared" si="18"/>
        <v>0.28062772955057708</v>
      </c>
      <c r="F177" s="5">
        <f t="shared" si="19"/>
        <v>1</v>
      </c>
      <c r="G177" s="5">
        <f t="shared" si="20"/>
        <v>0.71937227044942298</v>
      </c>
      <c r="H177" s="5">
        <f t="shared" si="21"/>
        <v>0.71937227044942298</v>
      </c>
      <c r="I177" s="5">
        <v>0.14721592111241955</v>
      </c>
      <c r="J177" s="17">
        <f t="shared" si="22"/>
        <v>0.10590305141694439</v>
      </c>
      <c r="K177" s="18">
        <f t="shared" si="23"/>
        <v>0.28062772955057708</v>
      </c>
    </row>
    <row r="178" spans="1:11" x14ac:dyDescent="0.25">
      <c r="A178" s="5">
        <v>22</v>
      </c>
      <c r="B178" s="5">
        <v>0</v>
      </c>
      <c r="C178" s="5">
        <f t="shared" si="16"/>
        <v>-0.77844999999999998</v>
      </c>
      <c r="D178" s="5">
        <f t="shared" si="17"/>
        <v>0.45911709156758579</v>
      </c>
      <c r="E178" s="5">
        <f t="shared" si="18"/>
        <v>0.31465404265420438</v>
      </c>
      <c r="F178" s="5">
        <f t="shared" si="19"/>
        <v>1</v>
      </c>
      <c r="G178" s="5">
        <f t="shared" si="20"/>
        <v>0.68534595734579562</v>
      </c>
      <c r="H178" s="5">
        <f t="shared" si="21"/>
        <v>0.68534595734579562</v>
      </c>
      <c r="I178" s="5">
        <v>0.47288536500357981</v>
      </c>
      <c r="J178" s="17">
        <f t="shared" si="22"/>
        <v>0.32409007319319438</v>
      </c>
      <c r="K178" s="18">
        <f t="shared" si="23"/>
        <v>0.31465404265420438</v>
      </c>
    </row>
    <row r="179" spans="1:11" x14ac:dyDescent="0.25">
      <c r="A179" s="5">
        <v>33</v>
      </c>
      <c r="B179" s="5">
        <v>0</v>
      </c>
      <c r="C179" s="5">
        <f t="shared" si="16"/>
        <v>-1.13683</v>
      </c>
      <c r="D179" s="5">
        <f t="shared" si="17"/>
        <v>0.32083445672946542</v>
      </c>
      <c r="E179" s="5">
        <f t="shared" si="18"/>
        <v>0.24290285212871232</v>
      </c>
      <c r="F179" s="5">
        <f t="shared" si="19"/>
        <v>1</v>
      </c>
      <c r="G179" s="5">
        <f t="shared" si="20"/>
        <v>0.75709714787128768</v>
      </c>
      <c r="H179" s="5">
        <f t="shared" si="21"/>
        <v>0.75709714787128768</v>
      </c>
      <c r="I179" s="5">
        <v>0.51391093717272307</v>
      </c>
      <c r="J179" s="17">
        <f t="shared" si="22"/>
        <v>0.38908050479332917</v>
      </c>
      <c r="K179" s="18">
        <f t="shared" si="23"/>
        <v>0.24290285212871232</v>
      </c>
    </row>
    <row r="180" spans="1:11" x14ac:dyDescent="0.25">
      <c r="A180" s="5">
        <v>30</v>
      </c>
      <c r="B180" s="5">
        <v>0</v>
      </c>
      <c r="C180" s="5">
        <f t="shared" si="16"/>
        <v>-1.0390899999999998</v>
      </c>
      <c r="D180" s="5">
        <f t="shared" si="17"/>
        <v>0.35377647211167607</v>
      </c>
      <c r="E180" s="5">
        <f t="shared" si="18"/>
        <v>0.26132561718984598</v>
      </c>
      <c r="F180" s="5">
        <f t="shared" si="19"/>
        <v>1</v>
      </c>
      <c r="G180" s="5">
        <f t="shared" si="20"/>
        <v>0.73867438281015407</v>
      </c>
      <c r="H180" s="5">
        <f t="shared" si="21"/>
        <v>0.73867438281015407</v>
      </c>
      <c r="I180" s="5">
        <v>0.61503900158947777</v>
      </c>
      <c r="J180" s="17">
        <f t="shared" si="22"/>
        <v>0.45431355490328085</v>
      </c>
      <c r="K180" s="18">
        <f t="shared" si="23"/>
        <v>0.26132561718984598</v>
      </c>
    </row>
    <row r="181" spans="1:11" x14ac:dyDescent="0.25">
      <c r="A181" s="5">
        <v>22</v>
      </c>
      <c r="B181" s="5">
        <v>1</v>
      </c>
      <c r="C181" s="5">
        <f t="shared" si="16"/>
        <v>-0.77844999999999998</v>
      </c>
      <c r="D181" s="5">
        <f t="shared" si="17"/>
        <v>0.45911709156758579</v>
      </c>
      <c r="E181" s="5">
        <f t="shared" si="18"/>
        <v>0.31465404265420438</v>
      </c>
      <c r="F181" s="5">
        <f t="shared" si="19"/>
        <v>0.31465404265420438</v>
      </c>
      <c r="G181" s="5">
        <f t="shared" si="20"/>
        <v>1</v>
      </c>
      <c r="H181" s="5">
        <f t="shared" si="21"/>
        <v>0.31465404265420438</v>
      </c>
      <c r="I181" s="5">
        <v>0.19874675267072944</v>
      </c>
      <c r="J181" s="17">
        <f t="shared" si="22"/>
        <v>6.2536469192240304E-2</v>
      </c>
      <c r="K181" s="18">
        <f t="shared" si="23"/>
        <v>0.31465404265420438</v>
      </c>
    </row>
    <row r="182" spans="1:11" x14ac:dyDescent="0.25">
      <c r="A182" s="5">
        <v>42</v>
      </c>
      <c r="B182" s="5">
        <v>0</v>
      </c>
      <c r="C182" s="5">
        <f t="shared" si="16"/>
        <v>-1.43005</v>
      </c>
      <c r="D182" s="5">
        <f t="shared" si="17"/>
        <v>0.23929695709677351</v>
      </c>
      <c r="E182" s="5">
        <f t="shared" si="18"/>
        <v>0.19309089377364413</v>
      </c>
      <c r="F182" s="5">
        <f t="shared" si="19"/>
        <v>1</v>
      </c>
      <c r="G182" s="5">
        <f t="shared" si="20"/>
        <v>0.80690910622635581</v>
      </c>
      <c r="H182" s="5">
        <f t="shared" si="21"/>
        <v>0.80690910622635581</v>
      </c>
      <c r="I182" s="5">
        <v>0.36543983905615807</v>
      </c>
      <c r="J182" s="17">
        <f t="shared" si="22"/>
        <v>0.29487673391230784</v>
      </c>
      <c r="K182" s="18">
        <f t="shared" si="23"/>
        <v>0.19309089377364413</v>
      </c>
    </row>
    <row r="183" spans="1:11" x14ac:dyDescent="0.25">
      <c r="A183" s="5">
        <v>51</v>
      </c>
      <c r="B183" s="5">
        <v>0</v>
      </c>
      <c r="C183" s="5">
        <f t="shared" si="16"/>
        <v>-1.7232699999999999</v>
      </c>
      <c r="D183" s="5">
        <f t="shared" si="17"/>
        <v>0.17848155793335035</v>
      </c>
      <c r="E183" s="5">
        <f t="shared" si="18"/>
        <v>0.15145044632378071</v>
      </c>
      <c r="F183" s="5">
        <f t="shared" si="19"/>
        <v>1</v>
      </c>
      <c r="G183" s="5">
        <f t="shared" si="20"/>
        <v>0.84854955367621931</v>
      </c>
      <c r="H183" s="5">
        <f t="shared" si="21"/>
        <v>0.84854955367621931</v>
      </c>
      <c r="I183" s="5">
        <v>0.65713081877795698</v>
      </c>
      <c r="J183" s="17">
        <f t="shared" si="22"/>
        <v>0.55760806298092391</v>
      </c>
      <c r="K183" s="18">
        <f t="shared" si="23"/>
        <v>0.15145044632378071</v>
      </c>
    </row>
    <row r="184" spans="1:11" x14ac:dyDescent="0.25">
      <c r="A184" s="5">
        <v>31</v>
      </c>
      <c r="B184" s="5">
        <v>0</v>
      </c>
      <c r="C184" s="5">
        <f t="shared" si="16"/>
        <v>-1.0716699999999999</v>
      </c>
      <c r="D184" s="5">
        <f t="shared" si="17"/>
        <v>0.34243617123669745</v>
      </c>
      <c r="E184" s="5">
        <f t="shared" si="18"/>
        <v>0.25508562609813595</v>
      </c>
      <c r="F184" s="5">
        <f t="shared" si="19"/>
        <v>1</v>
      </c>
      <c r="G184" s="5">
        <f t="shared" si="20"/>
        <v>0.74491437390186399</v>
      </c>
      <c r="H184" s="5">
        <f t="shared" si="21"/>
        <v>0.74491437390186399</v>
      </c>
      <c r="I184" s="5">
        <v>-4.1848142716032655E-2</v>
      </c>
      <c r="J184" s="17">
        <f t="shared" si="22"/>
        <v>-3.1173283030269314E-2</v>
      </c>
      <c r="K184" s="18">
        <f t="shared" si="23"/>
        <v>0.25508562609813595</v>
      </c>
    </row>
    <row r="185" spans="1:11" x14ac:dyDescent="0.25">
      <c r="A185" s="5">
        <v>30</v>
      </c>
      <c r="B185" s="5">
        <v>0</v>
      </c>
      <c r="C185" s="5">
        <f t="shared" si="16"/>
        <v>-1.0390899999999998</v>
      </c>
      <c r="D185" s="5">
        <f t="shared" si="17"/>
        <v>0.35377647211167607</v>
      </c>
      <c r="E185" s="5">
        <f t="shared" si="18"/>
        <v>0.26132561718984598</v>
      </c>
      <c r="F185" s="5">
        <f t="shared" si="19"/>
        <v>1</v>
      </c>
      <c r="G185" s="5">
        <f t="shared" si="20"/>
        <v>0.73867438281015407</v>
      </c>
      <c r="H185" s="5">
        <f t="shared" si="21"/>
        <v>0.73867438281015407</v>
      </c>
      <c r="I185" s="5">
        <v>9.7561054900986488E-2</v>
      </c>
      <c r="J185" s="17">
        <f t="shared" si="22"/>
        <v>7.2065852015293752E-2</v>
      </c>
      <c r="K185" s="18">
        <f t="shared" si="23"/>
        <v>0.26132561718984598</v>
      </c>
    </row>
    <row r="186" spans="1:11" x14ac:dyDescent="0.25">
      <c r="A186" s="5">
        <v>27</v>
      </c>
      <c r="B186" s="5">
        <v>1</v>
      </c>
      <c r="C186" s="5">
        <f t="shared" si="16"/>
        <v>-0.94134999999999991</v>
      </c>
      <c r="D186" s="5">
        <f t="shared" si="17"/>
        <v>0.3901008435802743</v>
      </c>
      <c r="E186" s="5">
        <f t="shared" si="18"/>
        <v>0.28062772955057708</v>
      </c>
      <c r="F186" s="5">
        <f t="shared" si="19"/>
        <v>0.28062772955057708</v>
      </c>
      <c r="G186" s="5">
        <f t="shared" si="20"/>
        <v>1</v>
      </c>
      <c r="H186" s="5">
        <f t="shared" si="21"/>
        <v>0.28062772955057708</v>
      </c>
      <c r="I186" s="5">
        <v>0.63434805048361409</v>
      </c>
      <c r="J186" s="17">
        <f t="shared" si="22"/>
        <v>0.17801565315205148</v>
      </c>
      <c r="K186" s="18">
        <f t="shared" si="23"/>
        <v>0.28062772955057708</v>
      </c>
    </row>
    <row r="187" spans="1:11" x14ac:dyDescent="0.25">
      <c r="A187" s="5">
        <v>26</v>
      </c>
      <c r="B187" s="5">
        <v>1</v>
      </c>
      <c r="C187" s="5">
        <f t="shared" si="16"/>
        <v>-0.90876999999999997</v>
      </c>
      <c r="D187" s="5">
        <f t="shared" si="17"/>
        <v>0.4030196334435257</v>
      </c>
      <c r="E187" s="5">
        <f t="shared" si="18"/>
        <v>0.28725159921986798</v>
      </c>
      <c r="F187" s="5">
        <f t="shared" si="19"/>
        <v>0.28725159921986798</v>
      </c>
      <c r="G187" s="5">
        <f t="shared" si="20"/>
        <v>1</v>
      </c>
      <c r="H187" s="5">
        <f t="shared" si="21"/>
        <v>0.28725159921986798</v>
      </c>
      <c r="I187" s="5">
        <v>0.31542898553395926</v>
      </c>
      <c r="J187" s="17">
        <f t="shared" si="22"/>
        <v>9.0607480534930396E-2</v>
      </c>
      <c r="K187" s="18">
        <f t="shared" si="23"/>
        <v>0.28725159921986798</v>
      </c>
    </row>
    <row r="188" spans="1:11" x14ac:dyDescent="0.25">
      <c r="A188" s="5">
        <v>26</v>
      </c>
      <c r="B188" s="5">
        <v>0</v>
      </c>
      <c r="C188" s="5">
        <f t="shared" si="16"/>
        <v>-0.90876999999999997</v>
      </c>
      <c r="D188" s="5">
        <f t="shared" si="17"/>
        <v>0.4030196334435257</v>
      </c>
      <c r="E188" s="5">
        <f t="shared" si="18"/>
        <v>0.28725159921986798</v>
      </c>
      <c r="F188" s="5">
        <f t="shared" si="19"/>
        <v>1</v>
      </c>
      <c r="G188" s="5">
        <f t="shared" si="20"/>
        <v>0.71274840078013202</v>
      </c>
      <c r="H188" s="5">
        <f t="shared" si="21"/>
        <v>0.71274840078013202</v>
      </c>
      <c r="I188" s="5">
        <v>0.64497704127158395</v>
      </c>
      <c r="J188" s="17">
        <f t="shared" si="22"/>
        <v>0.45970635470622268</v>
      </c>
      <c r="K188" s="18">
        <f t="shared" si="23"/>
        <v>0.28725159921986798</v>
      </c>
    </row>
    <row r="189" spans="1:11" x14ac:dyDescent="0.25">
      <c r="A189" s="5">
        <v>33</v>
      </c>
      <c r="B189" s="5">
        <v>0</v>
      </c>
      <c r="C189" s="5">
        <f t="shared" si="16"/>
        <v>-1.13683</v>
      </c>
      <c r="D189" s="5">
        <f t="shared" si="17"/>
        <v>0.32083445672946542</v>
      </c>
      <c r="E189" s="5">
        <f t="shared" si="18"/>
        <v>0.24290285212871232</v>
      </c>
      <c r="F189" s="5">
        <f t="shared" si="19"/>
        <v>1</v>
      </c>
      <c r="G189" s="5">
        <f t="shared" si="20"/>
        <v>0.75709714787128768</v>
      </c>
      <c r="H189" s="5">
        <f t="shared" si="21"/>
        <v>0.75709714787128768</v>
      </c>
      <c r="I189" s="5">
        <v>0.46313100656754169</v>
      </c>
      <c r="J189" s="17">
        <f t="shared" si="22"/>
        <v>0.35063516416304441</v>
      </c>
      <c r="K189" s="18">
        <f t="shared" si="23"/>
        <v>0.24290285212871232</v>
      </c>
    </row>
    <row r="190" spans="1:11" x14ac:dyDescent="0.25">
      <c r="A190" s="5">
        <v>42</v>
      </c>
      <c r="B190" s="5">
        <v>0</v>
      </c>
      <c r="C190" s="5">
        <f t="shared" si="16"/>
        <v>-1.43005</v>
      </c>
      <c r="D190" s="5">
        <f t="shared" si="17"/>
        <v>0.23929695709677351</v>
      </c>
      <c r="E190" s="5">
        <f t="shared" si="18"/>
        <v>0.19309089377364413</v>
      </c>
      <c r="F190" s="5">
        <f t="shared" si="19"/>
        <v>1</v>
      </c>
      <c r="G190" s="5">
        <f t="shared" si="20"/>
        <v>0.80690910622635581</v>
      </c>
      <c r="H190" s="5">
        <f t="shared" si="21"/>
        <v>0.80690910622635581</v>
      </c>
      <c r="I190" s="5">
        <v>0.37575194044798793</v>
      </c>
      <c r="J190" s="17">
        <f t="shared" si="22"/>
        <v>0.30319766242970481</v>
      </c>
      <c r="K190" s="18">
        <f t="shared" si="23"/>
        <v>0.19309089377364413</v>
      </c>
    </row>
    <row r="191" spans="1:11" x14ac:dyDescent="0.25">
      <c r="A191" s="5">
        <v>31</v>
      </c>
      <c r="B191" s="5">
        <v>0</v>
      </c>
      <c r="C191" s="5">
        <f t="shared" si="16"/>
        <v>-1.0716699999999999</v>
      </c>
      <c r="D191" s="5">
        <f t="shared" si="17"/>
        <v>0.34243617123669745</v>
      </c>
      <c r="E191" s="5">
        <f t="shared" si="18"/>
        <v>0.25508562609813595</v>
      </c>
      <c r="F191" s="5">
        <f t="shared" si="19"/>
        <v>1</v>
      </c>
      <c r="G191" s="5">
        <f t="shared" si="20"/>
        <v>0.74491437390186399</v>
      </c>
      <c r="H191" s="5">
        <f t="shared" si="21"/>
        <v>0.74491437390186399</v>
      </c>
      <c r="I191" s="5">
        <v>0.17610401849932758</v>
      </c>
      <c r="J191" s="17">
        <f t="shared" si="22"/>
        <v>0.13118241468202888</v>
      </c>
      <c r="K191" s="18">
        <f t="shared" si="23"/>
        <v>0.25508562609813595</v>
      </c>
    </row>
    <row r="192" spans="1:11" x14ac:dyDescent="0.25">
      <c r="A192" s="5">
        <v>34</v>
      </c>
      <c r="B192" s="5">
        <v>0</v>
      </c>
      <c r="C192" s="5">
        <f t="shared" si="16"/>
        <v>-1.1694100000000001</v>
      </c>
      <c r="D192" s="5">
        <f t="shared" si="17"/>
        <v>0.31055011179082315</v>
      </c>
      <c r="E192" s="5">
        <f t="shared" si="18"/>
        <v>0.23696164610330447</v>
      </c>
      <c r="F192" s="5">
        <f t="shared" si="19"/>
        <v>1</v>
      </c>
      <c r="G192" s="5">
        <f t="shared" si="20"/>
        <v>0.7630383538966955</v>
      </c>
      <c r="H192" s="5">
        <f t="shared" si="21"/>
        <v>0.7630383538966955</v>
      </c>
      <c r="I192" s="5">
        <v>0.37323319250732184</v>
      </c>
      <c r="J192" s="17">
        <f t="shared" si="22"/>
        <v>0.28479124083039531</v>
      </c>
      <c r="K192" s="18">
        <f t="shared" si="23"/>
        <v>0.23696164610330447</v>
      </c>
    </row>
    <row r="193" spans="1:11" x14ac:dyDescent="0.25">
      <c r="A193" s="5">
        <v>30</v>
      </c>
      <c r="B193" s="5">
        <v>1</v>
      </c>
      <c r="C193" s="5">
        <f t="shared" si="16"/>
        <v>-1.0390899999999998</v>
      </c>
      <c r="D193" s="5">
        <f t="shared" si="17"/>
        <v>0.35377647211167607</v>
      </c>
      <c r="E193" s="5">
        <f t="shared" si="18"/>
        <v>0.26132561718984598</v>
      </c>
      <c r="F193" s="5">
        <f t="shared" si="19"/>
        <v>0.26132561718984598</v>
      </c>
      <c r="G193" s="5">
        <f t="shared" si="20"/>
        <v>1</v>
      </c>
      <c r="H193" s="5">
        <f t="shared" si="21"/>
        <v>0.26132561718984598</v>
      </c>
      <c r="I193" s="5">
        <v>0.3702055774231871</v>
      </c>
      <c r="J193" s="17">
        <f t="shared" si="22"/>
        <v>9.6744201007237685E-2</v>
      </c>
      <c r="K193" s="18">
        <f t="shared" si="23"/>
        <v>0.26132561718984598</v>
      </c>
    </row>
    <row r="194" spans="1:11" x14ac:dyDescent="0.25">
      <c r="A194" s="5">
        <v>31</v>
      </c>
      <c r="B194" s="5">
        <v>0</v>
      </c>
      <c r="C194" s="5">
        <f t="shared" si="16"/>
        <v>-1.0716699999999999</v>
      </c>
      <c r="D194" s="5">
        <f t="shared" si="17"/>
        <v>0.34243617123669745</v>
      </c>
      <c r="E194" s="5">
        <f t="shared" si="18"/>
        <v>0.25508562609813595</v>
      </c>
      <c r="F194" s="5">
        <f t="shared" si="19"/>
        <v>1</v>
      </c>
      <c r="G194" s="5">
        <f t="shared" si="20"/>
        <v>0.74491437390186399</v>
      </c>
      <c r="H194" s="5">
        <f t="shared" si="21"/>
        <v>0.74491437390186399</v>
      </c>
      <c r="I194" s="5">
        <v>0.36459503954795414</v>
      </c>
      <c r="J194" s="17">
        <f t="shared" si="22"/>
        <v>0.27159208561258957</v>
      </c>
      <c r="K194" s="18">
        <f t="shared" si="23"/>
        <v>0.25508562609813595</v>
      </c>
    </row>
    <row r="195" spans="1:11" x14ac:dyDescent="0.25">
      <c r="A195" s="5">
        <v>30</v>
      </c>
      <c r="B195" s="5">
        <v>0</v>
      </c>
      <c r="C195" s="5">
        <f t="shared" si="16"/>
        <v>-1.0390899999999998</v>
      </c>
      <c r="D195" s="5">
        <f t="shared" si="17"/>
        <v>0.35377647211167607</v>
      </c>
      <c r="E195" s="5">
        <f t="shared" si="18"/>
        <v>0.26132561718984598</v>
      </c>
      <c r="F195" s="5">
        <f t="shared" si="19"/>
        <v>1</v>
      </c>
      <c r="G195" s="5">
        <f t="shared" si="20"/>
        <v>0.73867438281015407</v>
      </c>
      <c r="H195" s="5">
        <f t="shared" si="21"/>
        <v>0.73867438281015407</v>
      </c>
      <c r="I195" s="5">
        <v>0.28149667842453113</v>
      </c>
      <c r="J195" s="17">
        <f t="shared" si="22"/>
        <v>0.20793438519834895</v>
      </c>
      <c r="K195" s="18">
        <f t="shared" si="23"/>
        <v>0.26132561718984598</v>
      </c>
    </row>
    <row r="196" spans="1:11" x14ac:dyDescent="0.25">
      <c r="A196" s="5">
        <v>30</v>
      </c>
      <c r="B196" s="5">
        <v>0</v>
      </c>
      <c r="C196" s="5">
        <f t="shared" si="16"/>
        <v>-1.0390899999999998</v>
      </c>
      <c r="D196" s="5">
        <f t="shared" si="17"/>
        <v>0.35377647211167607</v>
      </c>
      <c r="E196" s="5">
        <f t="shared" si="18"/>
        <v>0.26132561718984598</v>
      </c>
      <c r="F196" s="5">
        <f t="shared" si="19"/>
        <v>1</v>
      </c>
      <c r="G196" s="5">
        <f t="shared" si="20"/>
        <v>0.73867438281015407</v>
      </c>
      <c r="H196" s="5">
        <f t="shared" si="21"/>
        <v>0.73867438281015407</v>
      </c>
      <c r="I196" s="5">
        <v>0.23481975614667577</v>
      </c>
      <c r="J196" s="17">
        <f t="shared" si="22"/>
        <v>0.1734553384432766</v>
      </c>
      <c r="K196" s="18">
        <f t="shared" si="23"/>
        <v>0.26132561718984598</v>
      </c>
    </row>
    <row r="197" spans="1:11" x14ac:dyDescent="0.25">
      <c r="A197" s="5">
        <v>34</v>
      </c>
      <c r="B197" s="5">
        <v>0</v>
      </c>
      <c r="C197" s="5">
        <f t="shared" ref="C197:C260" si="24">$B$1+$B$2*A197</f>
        <v>-1.1694100000000001</v>
      </c>
      <c r="D197" s="5">
        <f t="shared" ref="D197:D260" si="25">EXP(C197)</f>
        <v>0.31055011179082315</v>
      </c>
      <c r="E197" s="5">
        <f t="shared" ref="E197:E260" si="26">D197/(1+D197)</f>
        <v>0.23696164610330447</v>
      </c>
      <c r="F197" s="5">
        <f t="shared" ref="F197:F260" si="27">POWER(E197,B197)</f>
        <v>1</v>
      </c>
      <c r="G197" s="5">
        <f t="shared" ref="G197:G260" si="28">POWER(1-E197,1-B197)</f>
        <v>0.7630383538966955</v>
      </c>
      <c r="H197" s="5">
        <f t="shared" ref="H197:H260" si="29">F197*G197</f>
        <v>0.7630383538966955</v>
      </c>
      <c r="I197" s="5">
        <v>0.45144845216985074</v>
      </c>
      <c r="J197" s="17">
        <f t="shared" ref="J197:J260" si="30">H197*I197</f>
        <v>0.34447248381289397</v>
      </c>
      <c r="K197" s="18">
        <f t="shared" ref="K197:K260" si="31">E197</f>
        <v>0.23696164610330447</v>
      </c>
    </row>
    <row r="198" spans="1:11" x14ac:dyDescent="0.25">
      <c r="A198" s="5">
        <v>31</v>
      </c>
      <c r="B198" s="5">
        <v>0</v>
      </c>
      <c r="C198" s="5">
        <f t="shared" si="24"/>
        <v>-1.0716699999999999</v>
      </c>
      <c r="D198" s="5">
        <f t="shared" si="25"/>
        <v>0.34243617123669745</v>
      </c>
      <c r="E198" s="5">
        <f t="shared" si="26"/>
        <v>0.25508562609813595</v>
      </c>
      <c r="F198" s="5">
        <f t="shared" si="27"/>
        <v>1</v>
      </c>
      <c r="G198" s="5">
        <f t="shared" si="28"/>
        <v>0.74491437390186399</v>
      </c>
      <c r="H198" s="5">
        <f t="shared" si="29"/>
        <v>0.74491437390186399</v>
      </c>
      <c r="I198" s="5">
        <v>0.19785522570412045</v>
      </c>
      <c r="J198" s="17">
        <f t="shared" si="30"/>
        <v>0.14738520157859689</v>
      </c>
      <c r="K198" s="18">
        <f t="shared" si="31"/>
        <v>0.25508562609813595</v>
      </c>
    </row>
    <row r="199" spans="1:11" x14ac:dyDescent="0.25">
      <c r="A199" s="5">
        <v>30</v>
      </c>
      <c r="B199" s="5">
        <v>1</v>
      </c>
      <c r="C199" s="5">
        <f t="shared" si="24"/>
        <v>-1.0390899999999998</v>
      </c>
      <c r="D199" s="5">
        <f t="shared" si="25"/>
        <v>0.35377647211167607</v>
      </c>
      <c r="E199" s="5">
        <f t="shared" si="26"/>
        <v>0.26132561718984598</v>
      </c>
      <c r="F199" s="5">
        <f t="shared" si="27"/>
        <v>0.26132561718984598</v>
      </c>
      <c r="G199" s="5">
        <f t="shared" si="28"/>
        <v>1</v>
      </c>
      <c r="H199" s="5">
        <f t="shared" si="29"/>
        <v>0.26132561718984598</v>
      </c>
      <c r="I199" s="5">
        <v>0.93121614077381243</v>
      </c>
      <c r="J199" s="17">
        <f t="shared" si="30"/>
        <v>0.24335063272486304</v>
      </c>
      <c r="K199" s="18">
        <f t="shared" si="31"/>
        <v>0.26132561718984598</v>
      </c>
    </row>
    <row r="200" spans="1:11" x14ac:dyDescent="0.25">
      <c r="A200" s="5">
        <v>26</v>
      </c>
      <c r="B200" s="5">
        <v>1</v>
      </c>
      <c r="C200" s="5">
        <f t="shared" si="24"/>
        <v>-0.90876999999999997</v>
      </c>
      <c r="D200" s="5">
        <f t="shared" si="25"/>
        <v>0.4030196334435257</v>
      </c>
      <c r="E200" s="5">
        <f t="shared" si="26"/>
        <v>0.28725159921986798</v>
      </c>
      <c r="F200" s="5">
        <f t="shared" si="27"/>
        <v>0.28725159921986798</v>
      </c>
      <c r="G200" s="5">
        <f t="shared" si="28"/>
        <v>1</v>
      </c>
      <c r="H200" s="5">
        <f t="shared" si="29"/>
        <v>0.28725159921986798</v>
      </c>
      <c r="I200" s="5">
        <v>0.42550071232959297</v>
      </c>
      <c r="J200" s="17">
        <f t="shared" si="30"/>
        <v>0.12222576008586858</v>
      </c>
      <c r="K200" s="18">
        <f t="shared" si="31"/>
        <v>0.28725159921986798</v>
      </c>
    </row>
    <row r="201" spans="1:11" x14ac:dyDescent="0.25">
      <c r="A201" s="5">
        <v>31</v>
      </c>
      <c r="B201" s="5">
        <v>1</v>
      </c>
      <c r="C201" s="5">
        <f t="shared" si="24"/>
        <v>-1.0716699999999999</v>
      </c>
      <c r="D201" s="5">
        <f t="shared" si="25"/>
        <v>0.34243617123669745</v>
      </c>
      <c r="E201" s="5">
        <f t="shared" si="26"/>
        <v>0.25508562609813595</v>
      </c>
      <c r="F201" s="5">
        <f t="shared" si="27"/>
        <v>0.25508562609813595</v>
      </c>
      <c r="G201" s="5">
        <f t="shared" si="28"/>
        <v>1</v>
      </c>
      <c r="H201" s="5">
        <f t="shared" si="29"/>
        <v>0.25508562609813595</v>
      </c>
      <c r="I201" s="5">
        <v>0.33302277762497107</v>
      </c>
      <c r="J201" s="17">
        <f t="shared" si="30"/>
        <v>8.4949323735406049E-2</v>
      </c>
      <c r="K201" s="18">
        <f t="shared" si="31"/>
        <v>0.25508562609813595</v>
      </c>
    </row>
    <row r="202" spans="1:11" x14ac:dyDescent="0.25">
      <c r="A202" s="5">
        <v>31</v>
      </c>
      <c r="B202" s="5">
        <v>1</v>
      </c>
      <c r="C202" s="5">
        <f t="shared" si="24"/>
        <v>-1.0716699999999999</v>
      </c>
      <c r="D202" s="5">
        <f t="shared" si="25"/>
        <v>0.34243617123669745</v>
      </c>
      <c r="E202" s="5">
        <f t="shared" si="26"/>
        <v>0.25508562609813595</v>
      </c>
      <c r="F202" s="5">
        <f t="shared" si="27"/>
        <v>0.25508562609813595</v>
      </c>
      <c r="G202" s="5">
        <f t="shared" si="28"/>
        <v>1</v>
      </c>
      <c r="H202" s="5">
        <f t="shared" si="29"/>
        <v>0.25508562609813595</v>
      </c>
      <c r="I202" s="5">
        <v>0.56768637834894564</v>
      </c>
      <c r="J202" s="17">
        <f t="shared" si="30"/>
        <v>0.14480863524852408</v>
      </c>
      <c r="K202" s="18">
        <f t="shared" si="31"/>
        <v>0.25508562609813595</v>
      </c>
    </row>
    <row r="203" spans="1:11" x14ac:dyDescent="0.25">
      <c r="A203" s="5">
        <v>33</v>
      </c>
      <c r="B203" s="5">
        <v>1</v>
      </c>
      <c r="C203" s="5">
        <f t="shared" si="24"/>
        <v>-1.13683</v>
      </c>
      <c r="D203" s="5">
        <f t="shared" si="25"/>
        <v>0.32083445672946542</v>
      </c>
      <c r="E203" s="5">
        <f t="shared" si="26"/>
        <v>0.24290285212871232</v>
      </c>
      <c r="F203" s="5">
        <f t="shared" si="27"/>
        <v>0.24290285212871232</v>
      </c>
      <c r="G203" s="5">
        <f t="shared" si="28"/>
        <v>1</v>
      </c>
      <c r="H203" s="5">
        <f t="shared" si="29"/>
        <v>0.24290285212871232</v>
      </c>
      <c r="I203" s="5">
        <v>0.23316147479911256</v>
      </c>
      <c r="J203" s="17">
        <f t="shared" si="30"/>
        <v>5.6635587235241321E-2</v>
      </c>
      <c r="K203" s="18">
        <f t="shared" si="31"/>
        <v>0.24290285212871232</v>
      </c>
    </row>
    <row r="204" spans="1:11" x14ac:dyDescent="0.25">
      <c r="A204" s="5">
        <v>34</v>
      </c>
      <c r="B204" s="5">
        <v>0</v>
      </c>
      <c r="C204" s="5">
        <f t="shared" si="24"/>
        <v>-1.1694100000000001</v>
      </c>
      <c r="D204" s="5">
        <f t="shared" si="25"/>
        <v>0.31055011179082315</v>
      </c>
      <c r="E204" s="5">
        <f t="shared" si="26"/>
        <v>0.23696164610330447</v>
      </c>
      <c r="F204" s="5">
        <f t="shared" si="27"/>
        <v>1</v>
      </c>
      <c r="G204" s="5">
        <f t="shared" si="28"/>
        <v>0.7630383538966955</v>
      </c>
      <c r="H204" s="5">
        <f t="shared" si="29"/>
        <v>0.7630383538966955</v>
      </c>
      <c r="I204" s="5">
        <v>0.23192918529186318</v>
      </c>
      <c r="J204" s="17">
        <f t="shared" si="30"/>
        <v>0.17697086376570495</v>
      </c>
      <c r="K204" s="18">
        <f t="shared" si="31"/>
        <v>0.23696164610330447</v>
      </c>
    </row>
    <row r="205" spans="1:11" x14ac:dyDescent="0.25">
      <c r="A205" s="5">
        <v>27</v>
      </c>
      <c r="B205" s="5">
        <v>0</v>
      </c>
      <c r="C205" s="5">
        <f t="shared" si="24"/>
        <v>-0.94134999999999991</v>
      </c>
      <c r="D205" s="5">
        <f t="shared" si="25"/>
        <v>0.3901008435802743</v>
      </c>
      <c r="E205" s="5">
        <f t="shared" si="26"/>
        <v>0.28062772955057708</v>
      </c>
      <c r="F205" s="5">
        <f t="shared" si="27"/>
        <v>1</v>
      </c>
      <c r="G205" s="5">
        <f t="shared" si="28"/>
        <v>0.71937227044942298</v>
      </c>
      <c r="H205" s="5">
        <f t="shared" si="29"/>
        <v>0.71937227044942298</v>
      </c>
      <c r="I205" s="5">
        <v>0.21057996445309174</v>
      </c>
      <c r="J205" s="17">
        <f t="shared" si="30"/>
        <v>0.15148538713977938</v>
      </c>
      <c r="K205" s="18">
        <f t="shared" si="31"/>
        <v>0.28062772955057708</v>
      </c>
    </row>
    <row r="206" spans="1:11" x14ac:dyDescent="0.25">
      <c r="A206" s="5">
        <v>30</v>
      </c>
      <c r="B206" s="5">
        <v>0</v>
      </c>
      <c r="C206" s="5">
        <f t="shared" si="24"/>
        <v>-1.0390899999999998</v>
      </c>
      <c r="D206" s="5">
        <f t="shared" si="25"/>
        <v>0.35377647211167607</v>
      </c>
      <c r="E206" s="5">
        <f t="shared" si="26"/>
        <v>0.26132561718984598</v>
      </c>
      <c r="F206" s="5">
        <f t="shared" si="27"/>
        <v>1</v>
      </c>
      <c r="G206" s="5">
        <f t="shared" si="28"/>
        <v>0.73867438281015407</v>
      </c>
      <c r="H206" s="5">
        <f t="shared" si="29"/>
        <v>0.73867438281015407</v>
      </c>
      <c r="I206" s="5">
        <v>0.50690183181315085</v>
      </c>
      <c r="J206" s="17">
        <f t="shared" si="30"/>
        <v>0.37443539775991574</v>
      </c>
      <c r="K206" s="18">
        <f t="shared" si="31"/>
        <v>0.26132561718984598</v>
      </c>
    </row>
    <row r="207" spans="1:11" x14ac:dyDescent="0.25">
      <c r="A207" s="5">
        <v>31</v>
      </c>
      <c r="B207" s="5">
        <v>0</v>
      </c>
      <c r="C207" s="5">
        <f t="shared" si="24"/>
        <v>-1.0716699999999999</v>
      </c>
      <c r="D207" s="5">
        <f t="shared" si="25"/>
        <v>0.34243617123669745</v>
      </c>
      <c r="E207" s="5">
        <f t="shared" si="26"/>
        <v>0.25508562609813595</v>
      </c>
      <c r="F207" s="5">
        <f t="shared" si="27"/>
        <v>1</v>
      </c>
      <c r="G207" s="5">
        <f t="shared" si="28"/>
        <v>0.74491437390186399</v>
      </c>
      <c r="H207" s="5">
        <f t="shared" si="29"/>
        <v>0.74491437390186399</v>
      </c>
      <c r="I207" s="5">
        <v>0.3777072273086356</v>
      </c>
      <c r="J207" s="17">
        <f t="shared" si="30"/>
        <v>0.2813595427488213</v>
      </c>
      <c r="K207" s="18">
        <f t="shared" si="31"/>
        <v>0.25508562609813595</v>
      </c>
    </row>
    <row r="208" spans="1:11" x14ac:dyDescent="0.25">
      <c r="A208" s="5">
        <v>30</v>
      </c>
      <c r="B208" s="5">
        <v>0</v>
      </c>
      <c r="C208" s="5">
        <f t="shared" si="24"/>
        <v>-1.0390899999999998</v>
      </c>
      <c r="D208" s="5">
        <f t="shared" si="25"/>
        <v>0.35377647211167607</v>
      </c>
      <c r="E208" s="5">
        <f t="shared" si="26"/>
        <v>0.26132561718984598</v>
      </c>
      <c r="F208" s="5">
        <f t="shared" si="27"/>
        <v>1</v>
      </c>
      <c r="G208" s="5">
        <f t="shared" si="28"/>
        <v>0.73867438281015407</v>
      </c>
      <c r="H208" s="5">
        <f t="shared" si="29"/>
        <v>0.73867438281015407</v>
      </c>
      <c r="I208" s="5">
        <v>1.5794860767159302E-3</v>
      </c>
      <c r="J208" s="17">
        <f t="shared" si="30"/>
        <v>1.1667259028753714E-3</v>
      </c>
      <c r="K208" s="18">
        <f t="shared" si="31"/>
        <v>0.26132561718984598</v>
      </c>
    </row>
    <row r="209" spans="1:11" x14ac:dyDescent="0.25">
      <c r="A209" s="5">
        <v>26</v>
      </c>
      <c r="B209" s="5">
        <v>1</v>
      </c>
      <c r="C209" s="5">
        <f t="shared" si="24"/>
        <v>-0.90876999999999997</v>
      </c>
      <c r="D209" s="5">
        <f t="shared" si="25"/>
        <v>0.4030196334435257</v>
      </c>
      <c r="E209" s="5">
        <f t="shared" si="26"/>
        <v>0.28725159921986798</v>
      </c>
      <c r="F209" s="5">
        <f t="shared" si="27"/>
        <v>0.28725159921986798</v>
      </c>
      <c r="G209" s="5">
        <f t="shared" si="28"/>
        <v>1</v>
      </c>
      <c r="H209" s="5">
        <f t="shared" si="29"/>
        <v>0.28725159921986798</v>
      </c>
      <c r="I209" s="5">
        <v>0.31192185448077681</v>
      </c>
      <c r="J209" s="17">
        <f t="shared" si="30"/>
        <v>8.9600051531230074E-2</v>
      </c>
      <c r="K209" s="18">
        <f t="shared" si="31"/>
        <v>0.28725159921986798</v>
      </c>
    </row>
    <row r="210" spans="1:11" x14ac:dyDescent="0.25">
      <c r="A210" s="5">
        <v>33</v>
      </c>
      <c r="B210" s="5">
        <v>1</v>
      </c>
      <c r="C210" s="5">
        <f t="shared" si="24"/>
        <v>-1.13683</v>
      </c>
      <c r="D210" s="5">
        <f t="shared" si="25"/>
        <v>0.32083445672946542</v>
      </c>
      <c r="E210" s="5">
        <f t="shared" si="26"/>
        <v>0.24290285212871232</v>
      </c>
      <c r="F210" s="5">
        <f t="shared" si="27"/>
        <v>0.24290285212871232</v>
      </c>
      <c r="G210" s="5">
        <f t="shared" si="28"/>
        <v>1</v>
      </c>
      <c r="H210" s="5">
        <f t="shared" si="29"/>
        <v>0.24290285212871232</v>
      </c>
      <c r="I210" s="5">
        <v>-0.13765122173937161</v>
      </c>
      <c r="J210" s="17">
        <f t="shared" si="30"/>
        <v>-3.3435874359495174E-2</v>
      </c>
      <c r="K210" s="18">
        <f t="shared" si="31"/>
        <v>0.24290285212871232</v>
      </c>
    </row>
    <row r="211" spans="1:11" x14ac:dyDescent="0.25">
      <c r="A211" s="5">
        <v>30</v>
      </c>
      <c r="B211" s="5">
        <v>0</v>
      </c>
      <c r="C211" s="5">
        <f t="shared" si="24"/>
        <v>-1.0390899999999998</v>
      </c>
      <c r="D211" s="5">
        <f t="shared" si="25"/>
        <v>0.35377647211167607</v>
      </c>
      <c r="E211" s="5">
        <f t="shared" si="26"/>
        <v>0.26132561718984598</v>
      </c>
      <c r="F211" s="5">
        <f t="shared" si="27"/>
        <v>1</v>
      </c>
      <c r="G211" s="5">
        <f t="shared" si="28"/>
        <v>0.73867438281015407</v>
      </c>
      <c r="H211" s="5">
        <f t="shared" si="29"/>
        <v>0.73867438281015407</v>
      </c>
      <c r="I211" s="5">
        <v>0.54902985531448101</v>
      </c>
      <c r="J211" s="17">
        <f t="shared" si="30"/>
        <v>0.40555428951877243</v>
      </c>
      <c r="K211" s="18">
        <f t="shared" si="31"/>
        <v>0.26132561718984598</v>
      </c>
    </row>
    <row r="212" spans="1:11" x14ac:dyDescent="0.25">
      <c r="A212" s="5">
        <v>26</v>
      </c>
      <c r="B212" s="5">
        <v>0</v>
      </c>
      <c r="C212" s="5">
        <f t="shared" si="24"/>
        <v>-0.90876999999999997</v>
      </c>
      <c r="D212" s="5">
        <f t="shared" si="25"/>
        <v>0.4030196334435257</v>
      </c>
      <c r="E212" s="5">
        <f t="shared" si="26"/>
        <v>0.28725159921986798</v>
      </c>
      <c r="F212" s="5">
        <f t="shared" si="27"/>
        <v>1</v>
      </c>
      <c r="G212" s="5">
        <f t="shared" si="28"/>
        <v>0.71274840078013202</v>
      </c>
      <c r="H212" s="5">
        <f t="shared" si="29"/>
        <v>0.71274840078013202</v>
      </c>
      <c r="I212" s="5">
        <v>9.9919711187676841E-2</v>
      </c>
      <c r="J212" s="17">
        <f t="shared" si="30"/>
        <v>7.1217614355429337E-2</v>
      </c>
      <c r="K212" s="18">
        <f t="shared" si="31"/>
        <v>0.28725159921986798</v>
      </c>
    </row>
    <row r="213" spans="1:11" x14ac:dyDescent="0.25">
      <c r="A213" s="5">
        <v>34</v>
      </c>
      <c r="B213" s="5">
        <v>0</v>
      </c>
      <c r="C213" s="5">
        <f t="shared" si="24"/>
        <v>-1.1694100000000001</v>
      </c>
      <c r="D213" s="5">
        <f t="shared" si="25"/>
        <v>0.31055011179082315</v>
      </c>
      <c r="E213" s="5">
        <f t="shared" si="26"/>
        <v>0.23696164610330447</v>
      </c>
      <c r="F213" s="5">
        <f t="shared" si="27"/>
        <v>1</v>
      </c>
      <c r="G213" s="5">
        <f t="shared" si="28"/>
        <v>0.7630383538966955</v>
      </c>
      <c r="H213" s="5">
        <f t="shared" si="29"/>
        <v>0.7630383538966955</v>
      </c>
      <c r="I213" s="5">
        <v>-0.25209301968792064</v>
      </c>
      <c r="J213" s="17">
        <f t="shared" si="30"/>
        <v>-0.1923566427715182</v>
      </c>
      <c r="K213" s="18">
        <f t="shared" si="31"/>
        <v>0.23696164610330447</v>
      </c>
    </row>
    <row r="214" spans="1:11" x14ac:dyDescent="0.25">
      <c r="A214" s="5">
        <v>33</v>
      </c>
      <c r="B214" s="5">
        <v>0</v>
      </c>
      <c r="C214" s="5">
        <f t="shared" si="24"/>
        <v>-1.13683</v>
      </c>
      <c r="D214" s="5">
        <f t="shared" si="25"/>
        <v>0.32083445672946542</v>
      </c>
      <c r="E214" s="5">
        <f t="shared" si="26"/>
        <v>0.24290285212871232</v>
      </c>
      <c r="F214" s="5">
        <f t="shared" si="27"/>
        <v>1</v>
      </c>
      <c r="G214" s="5">
        <f t="shared" si="28"/>
        <v>0.75709714787128768</v>
      </c>
      <c r="H214" s="5">
        <f t="shared" si="29"/>
        <v>0.75709714787128768</v>
      </c>
      <c r="I214" s="5">
        <v>0.35393913722370712</v>
      </c>
      <c r="J214" s="17">
        <f t="shared" si="30"/>
        <v>0.26796631131209298</v>
      </c>
      <c r="K214" s="18">
        <f t="shared" si="31"/>
        <v>0.24290285212871232</v>
      </c>
    </row>
    <row r="215" spans="1:11" x14ac:dyDescent="0.25">
      <c r="A215" s="5">
        <v>31</v>
      </c>
      <c r="B215" s="5">
        <v>1</v>
      </c>
      <c r="C215" s="5">
        <f t="shared" si="24"/>
        <v>-1.0716699999999999</v>
      </c>
      <c r="D215" s="5">
        <f t="shared" si="25"/>
        <v>0.34243617123669745</v>
      </c>
      <c r="E215" s="5">
        <f t="shared" si="26"/>
        <v>0.25508562609813595</v>
      </c>
      <c r="F215" s="5">
        <f t="shared" si="27"/>
        <v>0.25508562609813595</v>
      </c>
      <c r="G215" s="5">
        <f t="shared" si="28"/>
        <v>1</v>
      </c>
      <c r="H215" s="5">
        <f t="shared" si="29"/>
        <v>0.25508562609813595</v>
      </c>
      <c r="I215" s="5">
        <v>0.23872387896566707</v>
      </c>
      <c r="J215" s="17">
        <f t="shared" si="30"/>
        <v>6.0895030130532816E-2</v>
      </c>
      <c r="K215" s="18">
        <f t="shared" si="31"/>
        <v>0.25508562609813595</v>
      </c>
    </row>
    <row r="216" spans="1:11" x14ac:dyDescent="0.25">
      <c r="A216" s="5">
        <v>31</v>
      </c>
      <c r="B216" s="5">
        <v>0</v>
      </c>
      <c r="C216" s="5">
        <f t="shared" si="24"/>
        <v>-1.0716699999999999</v>
      </c>
      <c r="D216" s="5">
        <f t="shared" si="25"/>
        <v>0.34243617123669745</v>
      </c>
      <c r="E216" s="5">
        <f t="shared" si="26"/>
        <v>0.25508562609813595</v>
      </c>
      <c r="F216" s="5">
        <f t="shared" si="27"/>
        <v>1</v>
      </c>
      <c r="G216" s="5">
        <f t="shared" si="28"/>
        <v>0.74491437390186399</v>
      </c>
      <c r="H216" s="5">
        <f t="shared" si="29"/>
        <v>0.74491437390186399</v>
      </c>
      <c r="I216" s="5">
        <v>0.59517594590662704</v>
      </c>
      <c r="J216" s="17">
        <f t="shared" si="30"/>
        <v>0.44335511710648473</v>
      </c>
      <c r="K216" s="18">
        <f t="shared" si="31"/>
        <v>0.25508562609813595</v>
      </c>
    </row>
    <row r="217" spans="1:11" x14ac:dyDescent="0.25">
      <c r="A217" s="5">
        <v>33</v>
      </c>
      <c r="B217" s="5">
        <v>0</v>
      </c>
      <c r="C217" s="5">
        <f t="shared" si="24"/>
        <v>-1.13683</v>
      </c>
      <c r="D217" s="5">
        <f t="shared" si="25"/>
        <v>0.32083445672946542</v>
      </c>
      <c r="E217" s="5">
        <f t="shared" si="26"/>
        <v>0.24290285212871232</v>
      </c>
      <c r="F217" s="5">
        <f t="shared" si="27"/>
        <v>1</v>
      </c>
      <c r="G217" s="5">
        <f t="shared" si="28"/>
        <v>0.75709714787128768</v>
      </c>
      <c r="H217" s="5">
        <f t="shared" si="29"/>
        <v>0.75709714787128768</v>
      </c>
      <c r="I217" s="5">
        <v>0.2406230500879718</v>
      </c>
      <c r="J217" s="17">
        <f t="shared" si="30"/>
        <v>0.18217502493369345</v>
      </c>
      <c r="K217" s="18">
        <f t="shared" si="31"/>
        <v>0.24290285212871232</v>
      </c>
    </row>
    <row r="218" spans="1:11" x14ac:dyDescent="0.25">
      <c r="A218" s="5">
        <v>42</v>
      </c>
      <c r="B218" s="5">
        <v>0</v>
      </c>
      <c r="C218" s="5">
        <f t="shared" si="24"/>
        <v>-1.43005</v>
      </c>
      <c r="D218" s="5">
        <f t="shared" si="25"/>
        <v>0.23929695709677351</v>
      </c>
      <c r="E218" s="5">
        <f t="shared" si="26"/>
        <v>0.19309089377364413</v>
      </c>
      <c r="F218" s="5">
        <f t="shared" si="27"/>
        <v>1</v>
      </c>
      <c r="G218" s="5">
        <f t="shared" si="28"/>
        <v>0.80690910622635581</v>
      </c>
      <c r="H218" s="5">
        <f t="shared" si="29"/>
        <v>0.80690910622635581</v>
      </c>
      <c r="I218" s="5">
        <v>0.61246217436019013</v>
      </c>
      <c r="J218" s="17">
        <f t="shared" si="30"/>
        <v>0.49420130571043153</v>
      </c>
      <c r="K218" s="18">
        <f t="shared" si="31"/>
        <v>0.19309089377364413</v>
      </c>
    </row>
    <row r="219" spans="1:11" x14ac:dyDescent="0.25">
      <c r="A219" s="5">
        <v>30</v>
      </c>
      <c r="B219" s="5">
        <v>0</v>
      </c>
      <c r="C219" s="5">
        <f t="shared" si="24"/>
        <v>-1.0390899999999998</v>
      </c>
      <c r="D219" s="5">
        <f t="shared" si="25"/>
        <v>0.35377647211167607</v>
      </c>
      <c r="E219" s="5">
        <f t="shared" si="26"/>
        <v>0.26132561718984598</v>
      </c>
      <c r="F219" s="5">
        <f t="shared" si="27"/>
        <v>1</v>
      </c>
      <c r="G219" s="5">
        <f t="shared" si="28"/>
        <v>0.73867438281015407</v>
      </c>
      <c r="H219" s="5">
        <f t="shared" si="29"/>
        <v>0.73867438281015407</v>
      </c>
      <c r="I219" s="5">
        <v>0.24333588321190425</v>
      </c>
      <c r="J219" s="17">
        <f t="shared" si="30"/>
        <v>0.17974598334711711</v>
      </c>
      <c r="K219" s="18">
        <f t="shared" si="31"/>
        <v>0.26132561718984598</v>
      </c>
    </row>
    <row r="220" spans="1:11" x14ac:dyDescent="0.25">
      <c r="A220" s="5">
        <v>30</v>
      </c>
      <c r="B220" s="5">
        <v>0</v>
      </c>
      <c r="C220" s="5">
        <f t="shared" si="24"/>
        <v>-1.0390899999999998</v>
      </c>
      <c r="D220" s="5">
        <f t="shared" si="25"/>
        <v>0.35377647211167607</v>
      </c>
      <c r="E220" s="5">
        <f t="shared" si="26"/>
        <v>0.26132561718984598</v>
      </c>
      <c r="F220" s="5">
        <f t="shared" si="27"/>
        <v>1</v>
      </c>
      <c r="G220" s="5">
        <f t="shared" si="28"/>
        <v>0.73867438281015407</v>
      </c>
      <c r="H220" s="5">
        <f t="shared" si="29"/>
        <v>0.73867438281015407</v>
      </c>
      <c r="I220" s="5">
        <v>0.50308138919971779</v>
      </c>
      <c r="J220" s="17">
        <f t="shared" si="30"/>
        <v>0.37161333467037644</v>
      </c>
      <c r="K220" s="18">
        <f t="shared" si="31"/>
        <v>0.26132561718984598</v>
      </c>
    </row>
    <row r="221" spans="1:11" x14ac:dyDescent="0.25">
      <c r="A221" s="5">
        <v>30</v>
      </c>
      <c r="B221" s="5">
        <v>1</v>
      </c>
      <c r="C221" s="5">
        <f t="shared" si="24"/>
        <v>-1.0390899999999998</v>
      </c>
      <c r="D221" s="5">
        <f t="shared" si="25"/>
        <v>0.35377647211167607</v>
      </c>
      <c r="E221" s="5">
        <f t="shared" si="26"/>
        <v>0.26132561718984598</v>
      </c>
      <c r="F221" s="5">
        <f t="shared" si="27"/>
        <v>0.26132561718984598</v>
      </c>
      <c r="G221" s="5">
        <f t="shared" si="28"/>
        <v>1</v>
      </c>
      <c r="H221" s="5">
        <f t="shared" si="29"/>
        <v>0.26132561718984598</v>
      </c>
      <c r="I221" s="5">
        <v>7.359789041292511E-2</v>
      </c>
      <c r="J221" s="17">
        <f t="shared" si="30"/>
        <v>1.9233014136028303E-2</v>
      </c>
      <c r="K221" s="18">
        <f t="shared" si="31"/>
        <v>0.26132561718984598</v>
      </c>
    </row>
    <row r="222" spans="1:11" x14ac:dyDescent="0.25">
      <c r="A222" s="5">
        <v>30</v>
      </c>
      <c r="B222" s="5">
        <v>1</v>
      </c>
      <c r="C222" s="5">
        <f t="shared" si="24"/>
        <v>-1.0390899999999998</v>
      </c>
      <c r="D222" s="5">
        <f t="shared" si="25"/>
        <v>0.35377647211167607</v>
      </c>
      <c r="E222" s="5">
        <f t="shared" si="26"/>
        <v>0.26132561718984598</v>
      </c>
      <c r="F222" s="5">
        <f t="shared" si="27"/>
        <v>0.26132561718984598</v>
      </c>
      <c r="G222" s="5">
        <f t="shared" si="28"/>
        <v>1</v>
      </c>
      <c r="H222" s="5">
        <f t="shared" si="29"/>
        <v>0.26132561718984598</v>
      </c>
      <c r="I222" s="5">
        <v>0.56563344945927985</v>
      </c>
      <c r="J222" s="17">
        <f t="shared" si="30"/>
        <v>0.14781451028316786</v>
      </c>
      <c r="K222" s="18">
        <f t="shared" si="31"/>
        <v>0.26132561718984598</v>
      </c>
    </row>
    <row r="223" spans="1:11" x14ac:dyDescent="0.25">
      <c r="A223" s="5">
        <v>31</v>
      </c>
      <c r="B223" s="5">
        <v>1</v>
      </c>
      <c r="C223" s="5">
        <f t="shared" si="24"/>
        <v>-1.0716699999999999</v>
      </c>
      <c r="D223" s="5">
        <f t="shared" si="25"/>
        <v>0.34243617123669745</v>
      </c>
      <c r="E223" s="5">
        <f t="shared" si="26"/>
        <v>0.25508562609813595</v>
      </c>
      <c r="F223" s="5">
        <f t="shared" si="27"/>
        <v>0.25508562609813595</v>
      </c>
      <c r="G223" s="5">
        <f t="shared" si="28"/>
        <v>1</v>
      </c>
      <c r="H223" s="5">
        <f t="shared" si="29"/>
        <v>0.25508562609813595</v>
      </c>
      <c r="I223" s="5">
        <v>-0.11081491611614003</v>
      </c>
      <c r="J223" s="17">
        <f t="shared" si="30"/>
        <v>-2.8267292258497997E-2</v>
      </c>
      <c r="K223" s="18">
        <f t="shared" si="31"/>
        <v>0.25508562609813595</v>
      </c>
    </row>
    <row r="224" spans="1:11" x14ac:dyDescent="0.25">
      <c r="A224" s="5">
        <v>31</v>
      </c>
      <c r="B224" s="5">
        <v>1</v>
      </c>
      <c r="C224" s="5">
        <f t="shared" si="24"/>
        <v>-1.0716699999999999</v>
      </c>
      <c r="D224" s="5">
        <f t="shared" si="25"/>
        <v>0.34243617123669745</v>
      </c>
      <c r="E224" s="5">
        <f t="shared" si="26"/>
        <v>0.25508562609813595</v>
      </c>
      <c r="F224" s="5">
        <f t="shared" si="27"/>
        <v>0.25508562609813595</v>
      </c>
      <c r="G224" s="5">
        <f t="shared" si="28"/>
        <v>1</v>
      </c>
      <c r="H224" s="5">
        <f t="shared" si="29"/>
        <v>0.25508562609813595</v>
      </c>
      <c r="I224" s="5">
        <v>0.29356487285810834</v>
      </c>
      <c r="J224" s="17">
        <f t="shared" si="30"/>
        <v>7.4884179393430242E-2</v>
      </c>
      <c r="K224" s="18">
        <f t="shared" si="31"/>
        <v>0.25508562609813595</v>
      </c>
    </row>
    <row r="225" spans="1:11" x14ac:dyDescent="0.25">
      <c r="A225" s="5">
        <v>27</v>
      </c>
      <c r="B225" s="5">
        <v>1</v>
      </c>
      <c r="C225" s="5">
        <f t="shared" si="24"/>
        <v>-0.94134999999999991</v>
      </c>
      <c r="D225" s="5">
        <f t="shared" si="25"/>
        <v>0.3901008435802743</v>
      </c>
      <c r="E225" s="5">
        <f t="shared" si="26"/>
        <v>0.28062772955057708</v>
      </c>
      <c r="F225" s="5">
        <f t="shared" si="27"/>
        <v>0.28062772955057708</v>
      </c>
      <c r="G225" s="5">
        <f t="shared" si="28"/>
        <v>1</v>
      </c>
      <c r="H225" s="5">
        <f t="shared" si="29"/>
        <v>0.28062772955057708</v>
      </c>
      <c r="I225" s="5">
        <v>0.29703759105084221</v>
      </c>
      <c r="J225" s="17">
        <f t="shared" si="30"/>
        <v>8.3356984767770662E-2</v>
      </c>
      <c r="K225" s="18">
        <f t="shared" si="31"/>
        <v>0.28062772955057708</v>
      </c>
    </row>
    <row r="226" spans="1:11" x14ac:dyDescent="0.25">
      <c r="A226" s="5">
        <v>31</v>
      </c>
      <c r="B226" s="5">
        <v>0</v>
      </c>
      <c r="C226" s="5">
        <f t="shared" si="24"/>
        <v>-1.0716699999999999</v>
      </c>
      <c r="D226" s="5">
        <f t="shared" si="25"/>
        <v>0.34243617123669745</v>
      </c>
      <c r="E226" s="5">
        <f t="shared" si="26"/>
        <v>0.25508562609813595</v>
      </c>
      <c r="F226" s="5">
        <f t="shared" si="27"/>
        <v>1</v>
      </c>
      <c r="G226" s="5">
        <f t="shared" si="28"/>
        <v>0.74491437390186399</v>
      </c>
      <c r="H226" s="5">
        <f t="shared" si="29"/>
        <v>0.74491437390186399</v>
      </c>
      <c r="I226" s="5">
        <v>0.27284110431742253</v>
      </c>
      <c r="J226" s="17">
        <f t="shared" si="30"/>
        <v>0.20324326039730597</v>
      </c>
      <c r="K226" s="18">
        <f t="shared" si="31"/>
        <v>0.25508562609813595</v>
      </c>
    </row>
    <row r="227" spans="1:11" x14ac:dyDescent="0.25">
      <c r="A227" s="5">
        <v>31</v>
      </c>
      <c r="B227" s="5">
        <v>0</v>
      </c>
      <c r="C227" s="5">
        <f t="shared" si="24"/>
        <v>-1.0716699999999999</v>
      </c>
      <c r="D227" s="5">
        <f t="shared" si="25"/>
        <v>0.34243617123669745</v>
      </c>
      <c r="E227" s="5">
        <f t="shared" si="26"/>
        <v>0.25508562609813595</v>
      </c>
      <c r="F227" s="5">
        <f t="shared" si="27"/>
        <v>1</v>
      </c>
      <c r="G227" s="5">
        <f t="shared" si="28"/>
        <v>0.74491437390186399</v>
      </c>
      <c r="H227" s="5">
        <f t="shared" si="29"/>
        <v>0.74491437390186399</v>
      </c>
      <c r="I227" s="5">
        <v>8.3669870627746029E-2</v>
      </c>
      <c r="J227" s="17">
        <f t="shared" si="30"/>
        <v>6.2326889293117395E-2</v>
      </c>
      <c r="K227" s="18">
        <f t="shared" si="31"/>
        <v>0.25508562609813595</v>
      </c>
    </row>
    <row r="228" spans="1:11" x14ac:dyDescent="0.25">
      <c r="A228" s="5">
        <v>30</v>
      </c>
      <c r="B228" s="5">
        <v>0</v>
      </c>
      <c r="C228" s="5">
        <f t="shared" si="24"/>
        <v>-1.0390899999999998</v>
      </c>
      <c r="D228" s="5">
        <f t="shared" si="25"/>
        <v>0.35377647211167607</v>
      </c>
      <c r="E228" s="5">
        <f t="shared" si="26"/>
        <v>0.26132561718984598</v>
      </c>
      <c r="F228" s="5">
        <f t="shared" si="27"/>
        <v>1</v>
      </c>
      <c r="G228" s="5">
        <f t="shared" si="28"/>
        <v>0.73867438281015407</v>
      </c>
      <c r="H228" s="5">
        <f t="shared" si="29"/>
        <v>0.73867438281015407</v>
      </c>
      <c r="I228" s="5">
        <v>0.2395132850201428</v>
      </c>
      <c r="J228" s="17">
        <f t="shared" si="30"/>
        <v>0.17692232798708651</v>
      </c>
      <c r="K228" s="18">
        <f t="shared" si="31"/>
        <v>0.26132561718984598</v>
      </c>
    </row>
    <row r="229" spans="1:11" x14ac:dyDescent="0.25">
      <c r="A229" s="5">
        <v>33</v>
      </c>
      <c r="B229" s="5">
        <v>0</v>
      </c>
      <c r="C229" s="5">
        <f t="shared" si="24"/>
        <v>-1.13683</v>
      </c>
      <c r="D229" s="5">
        <f t="shared" si="25"/>
        <v>0.32083445672946542</v>
      </c>
      <c r="E229" s="5">
        <f t="shared" si="26"/>
        <v>0.24290285212871232</v>
      </c>
      <c r="F229" s="5">
        <f t="shared" si="27"/>
        <v>1</v>
      </c>
      <c r="G229" s="5">
        <f t="shared" si="28"/>
        <v>0.75709714787128768</v>
      </c>
      <c r="H229" s="5">
        <f t="shared" si="29"/>
        <v>0.75709714787128768</v>
      </c>
      <c r="I229" s="5">
        <v>0.29858635652144516</v>
      </c>
      <c r="J229" s="17">
        <f t="shared" si="30"/>
        <v>0.22605887891566559</v>
      </c>
      <c r="K229" s="18">
        <f t="shared" si="31"/>
        <v>0.24290285212871232</v>
      </c>
    </row>
    <row r="230" spans="1:11" x14ac:dyDescent="0.25">
      <c r="A230" s="5">
        <v>51</v>
      </c>
      <c r="B230" s="5">
        <v>0</v>
      </c>
      <c r="C230" s="5">
        <f t="shared" si="24"/>
        <v>-1.7232699999999999</v>
      </c>
      <c r="D230" s="5">
        <f t="shared" si="25"/>
        <v>0.17848155793335035</v>
      </c>
      <c r="E230" s="5">
        <f t="shared" si="26"/>
        <v>0.15145044632378071</v>
      </c>
      <c r="F230" s="5">
        <f t="shared" si="27"/>
        <v>1</v>
      </c>
      <c r="G230" s="5">
        <f t="shared" si="28"/>
        <v>0.84854955367621931</v>
      </c>
      <c r="H230" s="5">
        <f t="shared" si="29"/>
        <v>0.84854955367621931</v>
      </c>
      <c r="I230" s="5">
        <v>-2.2082931262928929E-3</v>
      </c>
      <c r="J230" s="17">
        <f t="shared" si="30"/>
        <v>-1.8738461467020973E-3</v>
      </c>
      <c r="K230" s="18">
        <f t="shared" si="31"/>
        <v>0.15145044632378071</v>
      </c>
    </row>
    <row r="231" spans="1:11" x14ac:dyDescent="0.25">
      <c r="A231" s="5">
        <v>27</v>
      </c>
      <c r="B231" s="5">
        <v>0</v>
      </c>
      <c r="C231" s="5">
        <f t="shared" si="24"/>
        <v>-0.94134999999999991</v>
      </c>
      <c r="D231" s="5">
        <f t="shared" si="25"/>
        <v>0.3901008435802743</v>
      </c>
      <c r="E231" s="5">
        <f t="shared" si="26"/>
        <v>0.28062772955057708</v>
      </c>
      <c r="F231" s="5">
        <f t="shared" si="27"/>
        <v>1</v>
      </c>
      <c r="G231" s="5">
        <f t="shared" si="28"/>
        <v>0.71937227044942298</v>
      </c>
      <c r="H231" s="5">
        <f t="shared" si="29"/>
        <v>0.71937227044942298</v>
      </c>
      <c r="I231" s="5">
        <v>0.28657602570080293</v>
      </c>
      <c r="J231" s="17">
        <f t="shared" si="30"/>
        <v>0.2061548462647588</v>
      </c>
      <c r="K231" s="18">
        <f t="shared" si="31"/>
        <v>0.28062772955057708</v>
      </c>
    </row>
    <row r="232" spans="1:11" x14ac:dyDescent="0.25">
      <c r="A232" s="5">
        <v>42</v>
      </c>
      <c r="B232" s="5">
        <v>0</v>
      </c>
      <c r="C232" s="5">
        <f t="shared" si="24"/>
        <v>-1.43005</v>
      </c>
      <c r="D232" s="5">
        <f t="shared" si="25"/>
        <v>0.23929695709677351</v>
      </c>
      <c r="E232" s="5">
        <f t="shared" si="26"/>
        <v>0.19309089377364413</v>
      </c>
      <c r="F232" s="5">
        <f t="shared" si="27"/>
        <v>1</v>
      </c>
      <c r="G232" s="5">
        <f t="shared" si="28"/>
        <v>0.80690910622635581</v>
      </c>
      <c r="H232" s="5">
        <f t="shared" si="29"/>
        <v>0.80690910622635581</v>
      </c>
      <c r="I232" s="5">
        <v>0.20205192392487076</v>
      </c>
      <c r="J232" s="17">
        <f t="shared" si="30"/>
        <v>0.16303753734553311</v>
      </c>
      <c r="K232" s="18">
        <f t="shared" si="31"/>
        <v>0.19309089377364413</v>
      </c>
    </row>
    <row r="233" spans="1:11" x14ac:dyDescent="0.25">
      <c r="A233" s="5">
        <v>27</v>
      </c>
      <c r="B233" s="5">
        <v>0</v>
      </c>
      <c r="C233" s="5">
        <f t="shared" si="24"/>
        <v>-0.94134999999999991</v>
      </c>
      <c r="D233" s="5">
        <f t="shared" si="25"/>
        <v>0.3901008435802743</v>
      </c>
      <c r="E233" s="5">
        <f t="shared" si="26"/>
        <v>0.28062772955057708</v>
      </c>
      <c r="F233" s="5">
        <f t="shared" si="27"/>
        <v>1</v>
      </c>
      <c r="G233" s="5">
        <f t="shared" si="28"/>
        <v>0.71937227044942298</v>
      </c>
      <c r="H233" s="5">
        <f t="shared" si="29"/>
        <v>0.71937227044942298</v>
      </c>
      <c r="I233" s="5">
        <v>0.4189257977086952</v>
      </c>
      <c r="J233" s="17">
        <f t="shared" si="30"/>
        <v>0.30136360224753972</v>
      </c>
      <c r="K233" s="18">
        <f t="shared" si="31"/>
        <v>0.28062772955057708</v>
      </c>
    </row>
    <row r="234" spans="1:11" x14ac:dyDescent="0.25">
      <c r="A234" s="5">
        <v>31</v>
      </c>
      <c r="B234" s="5">
        <v>0</v>
      </c>
      <c r="C234" s="5">
        <f t="shared" si="24"/>
        <v>-1.0716699999999999</v>
      </c>
      <c r="D234" s="5">
        <f t="shared" si="25"/>
        <v>0.34243617123669745</v>
      </c>
      <c r="E234" s="5">
        <f t="shared" si="26"/>
        <v>0.25508562609813595</v>
      </c>
      <c r="F234" s="5">
        <f t="shared" si="27"/>
        <v>1</v>
      </c>
      <c r="G234" s="5">
        <f t="shared" si="28"/>
        <v>0.74491437390186399</v>
      </c>
      <c r="H234" s="5">
        <f t="shared" si="29"/>
        <v>0.74491437390186399</v>
      </c>
      <c r="I234" s="5">
        <v>1.198961364280976E-2</v>
      </c>
      <c r="J234" s="17">
        <f t="shared" si="30"/>
        <v>8.9312355400588787E-3</v>
      </c>
      <c r="K234" s="18">
        <f t="shared" si="31"/>
        <v>0.25508562609813595</v>
      </c>
    </row>
    <row r="235" spans="1:11" x14ac:dyDescent="0.25">
      <c r="A235" s="5">
        <v>30</v>
      </c>
      <c r="B235" s="5">
        <v>0</v>
      </c>
      <c r="C235" s="5">
        <f t="shared" si="24"/>
        <v>-1.0390899999999998</v>
      </c>
      <c r="D235" s="5">
        <f t="shared" si="25"/>
        <v>0.35377647211167607</v>
      </c>
      <c r="E235" s="5">
        <f t="shared" si="26"/>
        <v>0.26132561718984598</v>
      </c>
      <c r="F235" s="5">
        <f t="shared" si="27"/>
        <v>1</v>
      </c>
      <c r="G235" s="5">
        <f t="shared" si="28"/>
        <v>0.73867438281015407</v>
      </c>
      <c r="H235" s="5">
        <f t="shared" si="29"/>
        <v>0.73867438281015407</v>
      </c>
      <c r="I235" s="5">
        <v>0.3074146904618702</v>
      </c>
      <c r="J235" s="17">
        <f t="shared" si="30"/>
        <v>0.22707935674369653</v>
      </c>
      <c r="K235" s="18">
        <f t="shared" si="31"/>
        <v>0.26132561718984598</v>
      </c>
    </row>
    <row r="236" spans="1:11" x14ac:dyDescent="0.25">
      <c r="A236" s="5">
        <v>30</v>
      </c>
      <c r="B236" s="5">
        <v>0</v>
      </c>
      <c r="C236" s="5">
        <f t="shared" si="24"/>
        <v>-1.0390899999999998</v>
      </c>
      <c r="D236" s="5">
        <f t="shared" si="25"/>
        <v>0.35377647211167607</v>
      </c>
      <c r="E236" s="5">
        <f t="shared" si="26"/>
        <v>0.26132561718984598</v>
      </c>
      <c r="F236" s="5">
        <f t="shared" si="27"/>
        <v>1</v>
      </c>
      <c r="G236" s="5">
        <f t="shared" si="28"/>
        <v>0.73867438281015407</v>
      </c>
      <c r="H236" s="5">
        <f t="shared" si="29"/>
        <v>0.73867438281015407</v>
      </c>
      <c r="I236" s="5">
        <v>0.61468996610290394</v>
      </c>
      <c r="J236" s="17">
        <f t="shared" si="30"/>
        <v>0.45405573133065708</v>
      </c>
      <c r="K236" s="18">
        <f t="shared" si="31"/>
        <v>0.26132561718984598</v>
      </c>
    </row>
    <row r="237" spans="1:11" x14ac:dyDescent="0.25">
      <c r="A237" s="5">
        <v>26</v>
      </c>
      <c r="B237" s="5">
        <v>1</v>
      </c>
      <c r="C237" s="5">
        <f t="shared" si="24"/>
        <v>-0.90876999999999997</v>
      </c>
      <c r="D237" s="5">
        <f t="shared" si="25"/>
        <v>0.4030196334435257</v>
      </c>
      <c r="E237" s="5">
        <f t="shared" si="26"/>
        <v>0.28725159921986798</v>
      </c>
      <c r="F237" s="5">
        <f t="shared" si="27"/>
        <v>0.28725159921986798</v>
      </c>
      <c r="G237" s="5">
        <f t="shared" si="28"/>
        <v>1</v>
      </c>
      <c r="H237" s="5">
        <f t="shared" si="29"/>
        <v>0.28725159921986798</v>
      </c>
      <c r="I237" s="5">
        <v>0.48096948114971355</v>
      </c>
      <c r="J237" s="17">
        <f t="shared" si="30"/>
        <v>0.13815925263620538</v>
      </c>
      <c r="K237" s="18">
        <f t="shared" si="31"/>
        <v>0.28725159921986798</v>
      </c>
    </row>
    <row r="238" spans="1:11" x14ac:dyDescent="0.25">
      <c r="A238" s="5">
        <v>42</v>
      </c>
      <c r="B238" s="5">
        <v>0</v>
      </c>
      <c r="C238" s="5">
        <f t="shared" si="24"/>
        <v>-1.43005</v>
      </c>
      <c r="D238" s="5">
        <f t="shared" si="25"/>
        <v>0.23929695709677351</v>
      </c>
      <c r="E238" s="5">
        <f t="shared" si="26"/>
        <v>0.19309089377364413</v>
      </c>
      <c r="F238" s="5">
        <f t="shared" si="27"/>
        <v>1</v>
      </c>
      <c r="G238" s="5">
        <f t="shared" si="28"/>
        <v>0.80690910622635581</v>
      </c>
      <c r="H238" s="5">
        <f t="shared" si="29"/>
        <v>0.80690910622635581</v>
      </c>
      <c r="I238" s="5">
        <v>0.182224947241721</v>
      </c>
      <c r="J238" s="17">
        <f t="shared" si="30"/>
        <v>0.14703896931096194</v>
      </c>
      <c r="K238" s="18">
        <f t="shared" si="31"/>
        <v>0.19309089377364413</v>
      </c>
    </row>
    <row r="239" spans="1:11" x14ac:dyDescent="0.25">
      <c r="A239" s="5">
        <v>33</v>
      </c>
      <c r="B239" s="5">
        <v>1</v>
      </c>
      <c r="C239" s="5">
        <f t="shared" si="24"/>
        <v>-1.13683</v>
      </c>
      <c r="D239" s="5">
        <f t="shared" si="25"/>
        <v>0.32083445672946542</v>
      </c>
      <c r="E239" s="5">
        <f t="shared" si="26"/>
        <v>0.24290285212871232</v>
      </c>
      <c r="F239" s="5">
        <f t="shared" si="27"/>
        <v>0.24290285212871232</v>
      </c>
      <c r="G239" s="5">
        <f t="shared" si="28"/>
        <v>1</v>
      </c>
      <c r="H239" s="5">
        <f t="shared" si="29"/>
        <v>0.24290285212871232</v>
      </c>
      <c r="I239" s="5">
        <v>0.14256035003952477</v>
      </c>
      <c r="J239" s="17">
        <f t="shared" si="30"/>
        <v>3.4628315625068157E-2</v>
      </c>
      <c r="K239" s="18">
        <f t="shared" si="31"/>
        <v>0.24290285212871232</v>
      </c>
    </row>
    <row r="240" spans="1:11" x14ac:dyDescent="0.25">
      <c r="A240" s="5">
        <v>31</v>
      </c>
      <c r="B240" s="5">
        <v>0</v>
      </c>
      <c r="C240" s="5">
        <f t="shared" si="24"/>
        <v>-1.0716699999999999</v>
      </c>
      <c r="D240" s="5">
        <f t="shared" si="25"/>
        <v>0.34243617123669745</v>
      </c>
      <c r="E240" s="5">
        <f t="shared" si="26"/>
        <v>0.25508562609813595</v>
      </c>
      <c r="F240" s="5">
        <f t="shared" si="27"/>
        <v>1</v>
      </c>
      <c r="G240" s="5">
        <f t="shared" si="28"/>
        <v>0.74491437390186399</v>
      </c>
      <c r="H240" s="5">
        <f t="shared" si="29"/>
        <v>0.74491437390186399</v>
      </c>
      <c r="I240" s="5">
        <v>0.72774918632981067</v>
      </c>
      <c r="J240" s="17">
        <f t="shared" si="30"/>
        <v>0.54211082949246192</v>
      </c>
      <c r="K240" s="18">
        <f t="shared" si="31"/>
        <v>0.25508562609813595</v>
      </c>
    </row>
    <row r="241" spans="1:11" x14ac:dyDescent="0.25">
      <c r="A241" s="5">
        <v>27</v>
      </c>
      <c r="B241" s="5">
        <v>0</v>
      </c>
      <c r="C241" s="5">
        <f t="shared" si="24"/>
        <v>-0.94134999999999991</v>
      </c>
      <c r="D241" s="5">
        <f t="shared" si="25"/>
        <v>0.3901008435802743</v>
      </c>
      <c r="E241" s="5">
        <f t="shared" si="26"/>
        <v>0.28062772955057708</v>
      </c>
      <c r="F241" s="5">
        <f t="shared" si="27"/>
        <v>1</v>
      </c>
      <c r="G241" s="5">
        <f t="shared" si="28"/>
        <v>0.71937227044942298</v>
      </c>
      <c r="H241" s="5">
        <f t="shared" si="29"/>
        <v>0.71937227044942298</v>
      </c>
      <c r="I241" s="5">
        <v>0.15137029313028369</v>
      </c>
      <c r="J241" s="17">
        <f t="shared" si="30"/>
        <v>0.10889159144772687</v>
      </c>
      <c r="K241" s="18">
        <f t="shared" si="31"/>
        <v>0.28062772955057708</v>
      </c>
    </row>
    <row r="242" spans="1:11" x14ac:dyDescent="0.25">
      <c r="A242" s="5">
        <v>27</v>
      </c>
      <c r="B242" s="5">
        <v>0</v>
      </c>
      <c r="C242" s="5">
        <f t="shared" si="24"/>
        <v>-0.94134999999999991</v>
      </c>
      <c r="D242" s="5">
        <f t="shared" si="25"/>
        <v>0.3901008435802743</v>
      </c>
      <c r="E242" s="5">
        <f t="shared" si="26"/>
        <v>0.28062772955057708</v>
      </c>
      <c r="F242" s="5">
        <f t="shared" si="27"/>
        <v>1</v>
      </c>
      <c r="G242" s="5">
        <f t="shared" si="28"/>
        <v>0.71937227044942298</v>
      </c>
      <c r="H242" s="5">
        <f t="shared" si="29"/>
        <v>0.71937227044942298</v>
      </c>
      <c r="I242" s="5">
        <v>0.39579472135572047</v>
      </c>
      <c r="J242" s="17">
        <f t="shared" si="30"/>
        <v>0.28472374733356137</v>
      </c>
      <c r="K242" s="18">
        <f t="shared" si="31"/>
        <v>0.28062772955057708</v>
      </c>
    </row>
    <row r="243" spans="1:11" x14ac:dyDescent="0.25">
      <c r="A243" s="5">
        <v>33</v>
      </c>
      <c r="B243" s="5">
        <v>0</v>
      </c>
      <c r="C243" s="5">
        <f t="shared" si="24"/>
        <v>-1.13683</v>
      </c>
      <c r="D243" s="5">
        <f t="shared" si="25"/>
        <v>0.32083445672946542</v>
      </c>
      <c r="E243" s="5">
        <f t="shared" si="26"/>
        <v>0.24290285212871232</v>
      </c>
      <c r="F243" s="5">
        <f t="shared" si="27"/>
        <v>1</v>
      </c>
      <c r="G243" s="5">
        <f t="shared" si="28"/>
        <v>0.75709714787128768</v>
      </c>
      <c r="H243" s="5">
        <f t="shared" si="29"/>
        <v>0.75709714787128768</v>
      </c>
      <c r="I243" s="5">
        <v>0.19632828616243378</v>
      </c>
      <c r="J243" s="17">
        <f t="shared" si="30"/>
        <v>0.14863958550003661</v>
      </c>
      <c r="K243" s="18">
        <f t="shared" si="31"/>
        <v>0.24290285212871232</v>
      </c>
    </row>
    <row r="244" spans="1:11" x14ac:dyDescent="0.25">
      <c r="A244" s="5">
        <v>42</v>
      </c>
      <c r="B244" s="5">
        <v>0</v>
      </c>
      <c r="C244" s="5">
        <f t="shared" si="24"/>
        <v>-1.43005</v>
      </c>
      <c r="D244" s="5">
        <f t="shared" si="25"/>
        <v>0.23929695709677351</v>
      </c>
      <c r="E244" s="5">
        <f t="shared" si="26"/>
        <v>0.19309089377364413</v>
      </c>
      <c r="F244" s="5">
        <f t="shared" si="27"/>
        <v>1</v>
      </c>
      <c r="G244" s="5">
        <f t="shared" si="28"/>
        <v>0.80690910622635581</v>
      </c>
      <c r="H244" s="5">
        <f t="shared" si="29"/>
        <v>0.80690910622635581</v>
      </c>
      <c r="I244" s="5">
        <v>0.13228776903688064</v>
      </c>
      <c r="J244" s="17">
        <f t="shared" si="30"/>
        <v>0.10674420547822794</v>
      </c>
      <c r="K244" s="18">
        <f t="shared" si="31"/>
        <v>0.19309089377364413</v>
      </c>
    </row>
    <row r="245" spans="1:11" x14ac:dyDescent="0.25">
      <c r="A245" s="5">
        <v>31</v>
      </c>
      <c r="B245" s="5">
        <v>0</v>
      </c>
      <c r="C245" s="5">
        <f t="shared" si="24"/>
        <v>-1.0716699999999999</v>
      </c>
      <c r="D245" s="5">
        <f t="shared" si="25"/>
        <v>0.34243617123669745</v>
      </c>
      <c r="E245" s="5">
        <f t="shared" si="26"/>
        <v>0.25508562609813595</v>
      </c>
      <c r="F245" s="5">
        <f t="shared" si="27"/>
        <v>1</v>
      </c>
      <c r="G245" s="5">
        <f t="shared" si="28"/>
        <v>0.74491437390186399</v>
      </c>
      <c r="H245" s="5">
        <f t="shared" si="29"/>
        <v>0.74491437390186399</v>
      </c>
      <c r="I245" s="5">
        <v>0.27186114014673834</v>
      </c>
      <c r="J245" s="17">
        <f t="shared" si="30"/>
        <v>0.2025132710006545</v>
      </c>
      <c r="K245" s="18">
        <f t="shared" si="31"/>
        <v>0.25508562609813595</v>
      </c>
    </row>
    <row r="246" spans="1:11" x14ac:dyDescent="0.25">
      <c r="A246" s="5">
        <v>42</v>
      </c>
      <c r="B246" s="5">
        <v>1</v>
      </c>
      <c r="C246" s="5">
        <f t="shared" si="24"/>
        <v>-1.43005</v>
      </c>
      <c r="D246" s="5">
        <f t="shared" si="25"/>
        <v>0.23929695709677351</v>
      </c>
      <c r="E246" s="5">
        <f t="shared" si="26"/>
        <v>0.19309089377364413</v>
      </c>
      <c r="F246" s="5">
        <f t="shared" si="27"/>
        <v>0.19309089377364413</v>
      </c>
      <c r="G246" s="5">
        <f t="shared" si="28"/>
        <v>1</v>
      </c>
      <c r="H246" s="5">
        <f t="shared" si="29"/>
        <v>0.19309089377364413</v>
      </c>
      <c r="I246" s="5">
        <v>0.64876790005235163</v>
      </c>
      <c r="J246" s="17">
        <f t="shared" si="30"/>
        <v>0.12527117367275881</v>
      </c>
      <c r="K246" s="18">
        <f t="shared" si="31"/>
        <v>0.19309089377364413</v>
      </c>
    </row>
    <row r="247" spans="1:11" x14ac:dyDescent="0.25">
      <c r="A247" s="5">
        <v>33</v>
      </c>
      <c r="B247" s="5">
        <v>1</v>
      </c>
      <c r="C247" s="5">
        <f t="shared" si="24"/>
        <v>-1.13683</v>
      </c>
      <c r="D247" s="5">
        <f t="shared" si="25"/>
        <v>0.32083445672946542</v>
      </c>
      <c r="E247" s="5">
        <f t="shared" si="26"/>
        <v>0.24290285212871232</v>
      </c>
      <c r="F247" s="5">
        <f t="shared" si="27"/>
        <v>0.24290285212871232</v>
      </c>
      <c r="G247" s="5">
        <f t="shared" si="28"/>
        <v>1</v>
      </c>
      <c r="H247" s="5">
        <f t="shared" si="29"/>
        <v>0.24290285212871232</v>
      </c>
      <c r="I247" s="5">
        <v>0.19981873500132763</v>
      </c>
      <c r="J247" s="17">
        <f t="shared" si="30"/>
        <v>4.853654064057384E-2</v>
      </c>
      <c r="K247" s="18">
        <f t="shared" si="31"/>
        <v>0.24290285212871232</v>
      </c>
    </row>
    <row r="248" spans="1:11" x14ac:dyDescent="0.25">
      <c r="A248" s="5">
        <v>27</v>
      </c>
      <c r="B248" s="5">
        <v>0</v>
      </c>
      <c r="C248" s="5">
        <f t="shared" si="24"/>
        <v>-0.94134999999999991</v>
      </c>
      <c r="D248" s="5">
        <f t="shared" si="25"/>
        <v>0.3901008435802743</v>
      </c>
      <c r="E248" s="5">
        <f t="shared" si="26"/>
        <v>0.28062772955057708</v>
      </c>
      <c r="F248" s="5">
        <f t="shared" si="27"/>
        <v>1</v>
      </c>
      <c r="G248" s="5">
        <f t="shared" si="28"/>
        <v>0.71937227044942298</v>
      </c>
      <c r="H248" s="5">
        <f t="shared" si="29"/>
        <v>0.71937227044942298</v>
      </c>
      <c r="I248" s="5">
        <v>0.63016094525056143</v>
      </c>
      <c r="J248" s="17">
        <f t="shared" si="30"/>
        <v>0.4533203099334509</v>
      </c>
      <c r="K248" s="18">
        <f t="shared" si="31"/>
        <v>0.28062772955057708</v>
      </c>
    </row>
    <row r="249" spans="1:11" x14ac:dyDescent="0.25">
      <c r="A249" s="5">
        <v>30</v>
      </c>
      <c r="B249" s="5">
        <v>1</v>
      </c>
      <c r="C249" s="5">
        <f t="shared" si="24"/>
        <v>-1.0390899999999998</v>
      </c>
      <c r="D249" s="5">
        <f t="shared" si="25"/>
        <v>0.35377647211167607</v>
      </c>
      <c r="E249" s="5">
        <f t="shared" si="26"/>
        <v>0.26132561718984598</v>
      </c>
      <c r="F249" s="5">
        <f t="shared" si="27"/>
        <v>0.26132561718984598</v>
      </c>
      <c r="G249" s="5">
        <f t="shared" si="28"/>
        <v>1</v>
      </c>
      <c r="H249" s="5">
        <f t="shared" si="29"/>
        <v>0.26132561718984598</v>
      </c>
      <c r="I249" s="5">
        <v>5.3487626218698681E-2</v>
      </c>
      <c r="J249" s="17">
        <f t="shared" si="30"/>
        <v>1.397768693362122E-2</v>
      </c>
      <c r="K249" s="18">
        <f t="shared" si="31"/>
        <v>0.26132561718984598</v>
      </c>
    </row>
    <row r="250" spans="1:11" x14ac:dyDescent="0.25">
      <c r="A250" s="5">
        <v>30</v>
      </c>
      <c r="B250" s="5">
        <v>0</v>
      </c>
      <c r="C250" s="5">
        <f t="shared" si="24"/>
        <v>-1.0390899999999998</v>
      </c>
      <c r="D250" s="5">
        <f t="shared" si="25"/>
        <v>0.35377647211167607</v>
      </c>
      <c r="E250" s="5">
        <f t="shared" si="26"/>
        <v>0.26132561718984598</v>
      </c>
      <c r="F250" s="5">
        <f t="shared" si="27"/>
        <v>1</v>
      </c>
      <c r="G250" s="5">
        <f t="shared" si="28"/>
        <v>0.73867438281015407</v>
      </c>
      <c r="H250" s="5">
        <f t="shared" si="29"/>
        <v>0.73867438281015407</v>
      </c>
      <c r="I250" s="5">
        <v>0.32451245113056981</v>
      </c>
      <c r="J250" s="17">
        <f t="shared" si="30"/>
        <v>0.23970903455308396</v>
      </c>
      <c r="K250" s="18">
        <f t="shared" si="31"/>
        <v>0.26132561718984598</v>
      </c>
    </row>
    <row r="251" spans="1:11" x14ac:dyDescent="0.25">
      <c r="A251" s="5">
        <v>30</v>
      </c>
      <c r="B251" s="5">
        <v>1</v>
      </c>
      <c r="C251" s="5">
        <f t="shared" si="24"/>
        <v>-1.0390899999999998</v>
      </c>
      <c r="D251" s="5">
        <f t="shared" si="25"/>
        <v>0.35377647211167607</v>
      </c>
      <c r="E251" s="5">
        <f t="shared" si="26"/>
        <v>0.26132561718984598</v>
      </c>
      <c r="F251" s="5">
        <f t="shared" si="27"/>
        <v>0.26132561718984598</v>
      </c>
      <c r="G251" s="5">
        <f t="shared" si="28"/>
        <v>1</v>
      </c>
      <c r="H251" s="5">
        <f t="shared" si="29"/>
        <v>0.26132561718984598</v>
      </c>
      <c r="I251" s="5">
        <v>0.25291380661315011</v>
      </c>
      <c r="J251" s="17">
        <f t="shared" si="30"/>
        <v>6.6092856609014802E-2</v>
      </c>
      <c r="K251" s="18">
        <f t="shared" si="31"/>
        <v>0.26132561718984598</v>
      </c>
    </row>
    <row r="252" spans="1:11" x14ac:dyDescent="0.25">
      <c r="A252" s="5">
        <v>42</v>
      </c>
      <c r="B252" s="5">
        <v>0</v>
      </c>
      <c r="C252" s="5">
        <f t="shared" si="24"/>
        <v>-1.43005</v>
      </c>
      <c r="D252" s="5">
        <f t="shared" si="25"/>
        <v>0.23929695709677351</v>
      </c>
      <c r="E252" s="5">
        <f t="shared" si="26"/>
        <v>0.19309089377364413</v>
      </c>
      <c r="F252" s="5">
        <f t="shared" si="27"/>
        <v>1</v>
      </c>
      <c r="G252" s="5">
        <f t="shared" si="28"/>
        <v>0.80690910622635581</v>
      </c>
      <c r="H252" s="5">
        <f t="shared" si="29"/>
        <v>0.80690910622635581</v>
      </c>
      <c r="I252" s="5">
        <v>0.62415417242393878</v>
      </c>
      <c r="J252" s="17">
        <f t="shared" si="30"/>
        <v>0.50363568541805126</v>
      </c>
      <c r="K252" s="18">
        <f t="shared" si="31"/>
        <v>0.19309089377364413</v>
      </c>
    </row>
    <row r="253" spans="1:11" x14ac:dyDescent="0.25">
      <c r="A253" s="5">
        <v>31</v>
      </c>
      <c r="B253" s="5">
        <v>0</v>
      </c>
      <c r="C253" s="5">
        <f t="shared" si="24"/>
        <v>-1.0716699999999999</v>
      </c>
      <c r="D253" s="5">
        <f t="shared" si="25"/>
        <v>0.34243617123669745</v>
      </c>
      <c r="E253" s="5">
        <f t="shared" si="26"/>
        <v>0.25508562609813595</v>
      </c>
      <c r="F253" s="5">
        <f t="shared" si="27"/>
        <v>1</v>
      </c>
      <c r="G253" s="5">
        <f t="shared" si="28"/>
        <v>0.74491437390186399</v>
      </c>
      <c r="H253" s="5">
        <f t="shared" si="29"/>
        <v>0.74491437390186399</v>
      </c>
      <c r="I253" s="5">
        <v>4.5612953982100468E-2</v>
      </c>
      <c r="J253" s="17">
        <f t="shared" si="30"/>
        <v>3.3977745057390901E-2</v>
      </c>
      <c r="K253" s="18">
        <f t="shared" si="31"/>
        <v>0.25508562609813595</v>
      </c>
    </row>
    <row r="254" spans="1:11" x14ac:dyDescent="0.25">
      <c r="A254" s="5">
        <v>30</v>
      </c>
      <c r="B254" s="5">
        <v>0</v>
      </c>
      <c r="C254" s="5">
        <f t="shared" si="24"/>
        <v>-1.0390899999999998</v>
      </c>
      <c r="D254" s="5">
        <f t="shared" si="25"/>
        <v>0.35377647211167607</v>
      </c>
      <c r="E254" s="5">
        <f t="shared" si="26"/>
        <v>0.26132561718984598</v>
      </c>
      <c r="F254" s="5">
        <f t="shared" si="27"/>
        <v>1</v>
      </c>
      <c r="G254" s="5">
        <f t="shared" si="28"/>
        <v>0.73867438281015407</v>
      </c>
      <c r="H254" s="5">
        <f t="shared" si="29"/>
        <v>0.73867438281015407</v>
      </c>
      <c r="I254" s="5">
        <v>0.29500613857709335</v>
      </c>
      <c r="J254" s="17">
        <f t="shared" si="30"/>
        <v>0.21791347733864122</v>
      </c>
      <c r="K254" s="18">
        <f t="shared" si="31"/>
        <v>0.26132561718984598</v>
      </c>
    </row>
    <row r="255" spans="1:11" x14ac:dyDescent="0.25">
      <c r="A255" s="5">
        <v>31</v>
      </c>
      <c r="B255" s="5">
        <v>0</v>
      </c>
      <c r="C255" s="5">
        <f t="shared" si="24"/>
        <v>-1.0716699999999999</v>
      </c>
      <c r="D255" s="5">
        <f t="shared" si="25"/>
        <v>0.34243617123669745</v>
      </c>
      <c r="E255" s="5">
        <f t="shared" si="26"/>
        <v>0.25508562609813595</v>
      </c>
      <c r="F255" s="5">
        <f t="shared" si="27"/>
        <v>1</v>
      </c>
      <c r="G255" s="5">
        <f t="shared" si="28"/>
        <v>0.74491437390186399</v>
      </c>
      <c r="H255" s="5">
        <f t="shared" si="29"/>
        <v>0.74491437390186399</v>
      </c>
      <c r="I255" s="5">
        <v>0.50815292672829215</v>
      </c>
      <c r="J255" s="17">
        <f t="shared" si="30"/>
        <v>0.37853041926020553</v>
      </c>
      <c r="K255" s="18">
        <f t="shared" si="31"/>
        <v>0.25508562609813595</v>
      </c>
    </row>
    <row r="256" spans="1:11" x14ac:dyDescent="0.25">
      <c r="A256" s="5">
        <v>30</v>
      </c>
      <c r="B256" s="5">
        <v>0</v>
      </c>
      <c r="C256" s="5">
        <f t="shared" si="24"/>
        <v>-1.0390899999999998</v>
      </c>
      <c r="D256" s="5">
        <f t="shared" si="25"/>
        <v>0.35377647211167607</v>
      </c>
      <c r="E256" s="5">
        <f t="shared" si="26"/>
        <v>0.26132561718984598</v>
      </c>
      <c r="F256" s="5">
        <f t="shared" si="27"/>
        <v>1</v>
      </c>
      <c r="G256" s="5">
        <f t="shared" si="28"/>
        <v>0.73867438281015407</v>
      </c>
      <c r="H256" s="5">
        <f t="shared" si="29"/>
        <v>0.73867438281015407</v>
      </c>
      <c r="I256" s="5">
        <v>0.31179777563633521</v>
      </c>
      <c r="J256" s="17">
        <f t="shared" si="30"/>
        <v>0.2303170294797488</v>
      </c>
      <c r="K256" s="18">
        <f t="shared" si="31"/>
        <v>0.26132561718984598</v>
      </c>
    </row>
    <row r="257" spans="1:11" x14ac:dyDescent="0.25">
      <c r="A257" s="5">
        <v>31</v>
      </c>
      <c r="B257" s="5">
        <v>0</v>
      </c>
      <c r="C257" s="5">
        <f t="shared" si="24"/>
        <v>-1.0716699999999999</v>
      </c>
      <c r="D257" s="5">
        <f t="shared" si="25"/>
        <v>0.34243617123669745</v>
      </c>
      <c r="E257" s="5">
        <f t="shared" si="26"/>
        <v>0.25508562609813595</v>
      </c>
      <c r="F257" s="5">
        <f t="shared" si="27"/>
        <v>1</v>
      </c>
      <c r="G257" s="5">
        <f t="shared" si="28"/>
        <v>0.74491437390186399</v>
      </c>
      <c r="H257" s="5">
        <f t="shared" si="29"/>
        <v>0.74491437390186399</v>
      </c>
      <c r="I257" s="5">
        <v>0.28267152839081133</v>
      </c>
      <c r="J257" s="17">
        <f t="shared" si="30"/>
        <v>0.21056608459112419</v>
      </c>
      <c r="K257" s="18">
        <f t="shared" si="31"/>
        <v>0.25508562609813595</v>
      </c>
    </row>
    <row r="258" spans="1:11" x14ac:dyDescent="0.25">
      <c r="A258" s="5">
        <v>30</v>
      </c>
      <c r="B258" s="5">
        <v>0</v>
      </c>
      <c r="C258" s="5">
        <f t="shared" si="24"/>
        <v>-1.0390899999999998</v>
      </c>
      <c r="D258" s="5">
        <f t="shared" si="25"/>
        <v>0.35377647211167607</v>
      </c>
      <c r="E258" s="5">
        <f t="shared" si="26"/>
        <v>0.26132561718984598</v>
      </c>
      <c r="F258" s="5">
        <f t="shared" si="27"/>
        <v>1</v>
      </c>
      <c r="G258" s="5">
        <f t="shared" si="28"/>
        <v>0.73867438281015407</v>
      </c>
      <c r="H258" s="5">
        <f t="shared" si="29"/>
        <v>0.73867438281015407</v>
      </c>
      <c r="I258" s="5">
        <v>-8.2038926689287417E-2</v>
      </c>
      <c r="J258" s="17">
        <f t="shared" si="30"/>
        <v>-6.060005353861686E-2</v>
      </c>
      <c r="K258" s="18">
        <f t="shared" si="31"/>
        <v>0.26132561718984598</v>
      </c>
    </row>
    <row r="259" spans="1:11" x14ac:dyDescent="0.25">
      <c r="A259" s="5">
        <v>26</v>
      </c>
      <c r="B259" s="5">
        <v>0</v>
      </c>
      <c r="C259" s="5">
        <f t="shared" si="24"/>
        <v>-0.90876999999999997</v>
      </c>
      <c r="D259" s="5">
        <f t="shared" si="25"/>
        <v>0.4030196334435257</v>
      </c>
      <c r="E259" s="5">
        <f t="shared" si="26"/>
        <v>0.28725159921986798</v>
      </c>
      <c r="F259" s="5">
        <f t="shared" si="27"/>
        <v>1</v>
      </c>
      <c r="G259" s="5">
        <f t="shared" si="28"/>
        <v>0.71274840078013202</v>
      </c>
      <c r="H259" s="5">
        <f t="shared" si="29"/>
        <v>0.71274840078013202</v>
      </c>
      <c r="I259" s="5">
        <v>0.24147699726520472</v>
      </c>
      <c r="J259" s="17">
        <f t="shared" si="30"/>
        <v>0.17211234362596298</v>
      </c>
      <c r="K259" s="18">
        <f t="shared" si="31"/>
        <v>0.28725159921986798</v>
      </c>
    </row>
    <row r="260" spans="1:11" x14ac:dyDescent="0.25">
      <c r="A260" s="5">
        <v>31</v>
      </c>
      <c r="B260" s="5">
        <v>1</v>
      </c>
      <c r="C260" s="5">
        <f t="shared" si="24"/>
        <v>-1.0716699999999999</v>
      </c>
      <c r="D260" s="5">
        <f t="shared" si="25"/>
        <v>0.34243617123669745</v>
      </c>
      <c r="E260" s="5">
        <f t="shared" si="26"/>
        <v>0.25508562609813595</v>
      </c>
      <c r="F260" s="5">
        <f t="shared" si="27"/>
        <v>0.25508562609813595</v>
      </c>
      <c r="G260" s="5">
        <f t="shared" si="28"/>
        <v>1</v>
      </c>
      <c r="H260" s="5">
        <f t="shared" si="29"/>
        <v>0.25508562609813595</v>
      </c>
      <c r="I260" s="5">
        <v>-8.5822186245402221E-2</v>
      </c>
      <c r="J260" s="17">
        <f t="shared" si="30"/>
        <v>-2.1892006111519258E-2</v>
      </c>
      <c r="K260" s="18">
        <f t="shared" si="31"/>
        <v>0.25508562609813595</v>
      </c>
    </row>
    <row r="261" spans="1:11" x14ac:dyDescent="0.25">
      <c r="A261" s="5">
        <v>42</v>
      </c>
      <c r="B261" s="5">
        <v>0</v>
      </c>
      <c r="C261" s="5">
        <f t="shared" ref="C261:C324" si="32">$B$1+$B$2*A261</f>
        <v>-1.43005</v>
      </c>
      <c r="D261" s="5">
        <f t="shared" ref="D261:D324" si="33">EXP(C261)</f>
        <v>0.23929695709677351</v>
      </c>
      <c r="E261" s="5">
        <f t="shared" ref="E261:E324" si="34">D261/(1+D261)</f>
        <v>0.19309089377364413</v>
      </c>
      <c r="F261" s="5">
        <f t="shared" ref="F261:F324" si="35">POWER(E261,B261)</f>
        <v>1</v>
      </c>
      <c r="G261" s="5">
        <f t="shared" ref="G261:G324" si="36">POWER(1-E261,1-B261)</f>
        <v>0.80690910622635581</v>
      </c>
      <c r="H261" s="5">
        <f t="shared" ref="H261:H324" si="37">F261*G261</f>
        <v>0.80690910622635581</v>
      </c>
      <c r="I261" s="5">
        <v>0.55660095790465791</v>
      </c>
      <c r="J261" s="17">
        <f t="shared" ref="J261:J324" si="38">H261*I261</f>
        <v>0.44912638146758099</v>
      </c>
      <c r="K261" s="18">
        <f t="shared" ref="K261:K324" si="39">E261</f>
        <v>0.19309089377364413</v>
      </c>
    </row>
    <row r="262" spans="1:11" x14ac:dyDescent="0.25">
      <c r="A262" s="5">
        <v>36</v>
      </c>
      <c r="B262" s="5">
        <v>1</v>
      </c>
      <c r="C262" s="5">
        <f t="shared" si="32"/>
        <v>-1.2345699999999999</v>
      </c>
      <c r="D262" s="5">
        <f t="shared" si="33"/>
        <v>0.29095984820719789</v>
      </c>
      <c r="E262" s="5">
        <f t="shared" si="34"/>
        <v>0.22538256988493038</v>
      </c>
      <c r="F262" s="5">
        <f t="shared" si="35"/>
        <v>0.22538256988493038</v>
      </c>
      <c r="G262" s="5">
        <f t="shared" si="36"/>
        <v>1</v>
      </c>
      <c r="H262" s="5">
        <f t="shared" si="37"/>
        <v>0.22538256988493038</v>
      </c>
      <c r="I262" s="5">
        <v>0.40250364150284368</v>
      </c>
      <c r="J262" s="17">
        <f t="shared" si="38"/>
        <v>9.0717305109953628E-2</v>
      </c>
      <c r="K262" s="18">
        <f t="shared" si="39"/>
        <v>0.22538256988493038</v>
      </c>
    </row>
    <row r="263" spans="1:11" x14ac:dyDescent="0.25">
      <c r="A263" s="5">
        <v>30</v>
      </c>
      <c r="B263" s="5">
        <v>0</v>
      </c>
      <c r="C263" s="5">
        <f t="shared" si="32"/>
        <v>-1.0390899999999998</v>
      </c>
      <c r="D263" s="5">
        <f t="shared" si="33"/>
        <v>0.35377647211167607</v>
      </c>
      <c r="E263" s="5">
        <f t="shared" si="34"/>
        <v>0.26132561718984598</v>
      </c>
      <c r="F263" s="5">
        <f t="shared" si="35"/>
        <v>1</v>
      </c>
      <c r="G263" s="5">
        <f t="shared" si="36"/>
        <v>0.73867438281015407</v>
      </c>
      <c r="H263" s="5">
        <f t="shared" si="37"/>
        <v>0.73867438281015407</v>
      </c>
      <c r="I263" s="5">
        <v>0.32617877224005803</v>
      </c>
      <c r="J263" s="17">
        <f t="shared" si="38"/>
        <v>0.24093990327019868</v>
      </c>
      <c r="K263" s="18">
        <f t="shared" si="39"/>
        <v>0.26132561718984598</v>
      </c>
    </row>
    <row r="264" spans="1:11" x14ac:dyDescent="0.25">
      <c r="A264" s="5">
        <v>33</v>
      </c>
      <c r="B264" s="5">
        <v>0</v>
      </c>
      <c r="C264" s="5">
        <f t="shared" si="32"/>
        <v>-1.13683</v>
      </c>
      <c r="D264" s="5">
        <f t="shared" si="33"/>
        <v>0.32083445672946542</v>
      </c>
      <c r="E264" s="5">
        <f t="shared" si="34"/>
        <v>0.24290285212871232</v>
      </c>
      <c r="F264" s="5">
        <f t="shared" si="35"/>
        <v>1</v>
      </c>
      <c r="G264" s="5">
        <f t="shared" si="36"/>
        <v>0.75709714787128768</v>
      </c>
      <c r="H264" s="5">
        <f t="shared" si="37"/>
        <v>0.75709714787128768</v>
      </c>
      <c r="I264" s="5">
        <v>0.33563067400227642</v>
      </c>
      <c r="J264" s="17">
        <f t="shared" si="38"/>
        <v>0.25410502602524143</v>
      </c>
      <c r="K264" s="18">
        <f t="shared" si="39"/>
        <v>0.24290285212871232</v>
      </c>
    </row>
    <row r="265" spans="1:11" x14ac:dyDescent="0.25">
      <c r="A265" s="5">
        <v>42</v>
      </c>
      <c r="B265" s="5">
        <v>0</v>
      </c>
      <c r="C265" s="5">
        <f t="shared" si="32"/>
        <v>-1.43005</v>
      </c>
      <c r="D265" s="5">
        <f t="shared" si="33"/>
        <v>0.23929695709677351</v>
      </c>
      <c r="E265" s="5">
        <f t="shared" si="34"/>
        <v>0.19309089377364413</v>
      </c>
      <c r="F265" s="5">
        <f t="shared" si="35"/>
        <v>1</v>
      </c>
      <c r="G265" s="5">
        <f t="shared" si="36"/>
        <v>0.80690910622635581</v>
      </c>
      <c r="H265" s="5">
        <f t="shared" si="37"/>
        <v>0.80690910622635581</v>
      </c>
      <c r="I265" s="5">
        <v>0.43949202278376259</v>
      </c>
      <c r="J265" s="17">
        <f t="shared" si="38"/>
        <v>0.3546301152980591</v>
      </c>
      <c r="K265" s="18">
        <f t="shared" si="39"/>
        <v>0.19309089377364413</v>
      </c>
    </row>
    <row r="266" spans="1:11" x14ac:dyDescent="0.25">
      <c r="A266" s="5">
        <v>33</v>
      </c>
      <c r="B266" s="5">
        <v>0</v>
      </c>
      <c r="C266" s="5">
        <f t="shared" si="32"/>
        <v>-1.13683</v>
      </c>
      <c r="D266" s="5">
        <f t="shared" si="33"/>
        <v>0.32083445672946542</v>
      </c>
      <c r="E266" s="5">
        <f t="shared" si="34"/>
        <v>0.24290285212871232</v>
      </c>
      <c r="F266" s="5">
        <f t="shared" si="35"/>
        <v>1</v>
      </c>
      <c r="G266" s="5">
        <f t="shared" si="36"/>
        <v>0.75709714787128768</v>
      </c>
      <c r="H266" s="5">
        <f t="shared" si="37"/>
        <v>0.75709714787128768</v>
      </c>
      <c r="I266" s="5">
        <v>0.74063677364590952</v>
      </c>
      <c r="J266" s="17">
        <f t="shared" si="38"/>
        <v>0.56073398893591053</v>
      </c>
      <c r="K266" s="18">
        <f t="shared" si="39"/>
        <v>0.24290285212871232</v>
      </c>
    </row>
    <row r="267" spans="1:11" x14ac:dyDescent="0.25">
      <c r="A267" s="5">
        <v>42</v>
      </c>
      <c r="B267" s="5">
        <v>1</v>
      </c>
      <c r="C267" s="5">
        <f t="shared" si="32"/>
        <v>-1.43005</v>
      </c>
      <c r="D267" s="5">
        <f t="shared" si="33"/>
        <v>0.23929695709677351</v>
      </c>
      <c r="E267" s="5">
        <f t="shared" si="34"/>
        <v>0.19309089377364413</v>
      </c>
      <c r="F267" s="5">
        <f t="shared" si="35"/>
        <v>0.19309089377364413</v>
      </c>
      <c r="G267" s="5">
        <f t="shared" si="36"/>
        <v>1</v>
      </c>
      <c r="H267" s="5">
        <f t="shared" si="37"/>
        <v>0.19309089377364413</v>
      </c>
      <c r="I267" s="5">
        <v>0.13840111719848833</v>
      </c>
      <c r="J267" s="17">
        <f t="shared" si="38"/>
        <v>2.6723995419126984E-2</v>
      </c>
      <c r="K267" s="18">
        <f t="shared" si="39"/>
        <v>0.19309089377364413</v>
      </c>
    </row>
    <row r="268" spans="1:11" x14ac:dyDescent="0.25">
      <c r="A268" s="5">
        <v>30</v>
      </c>
      <c r="B268" s="5">
        <v>0</v>
      </c>
      <c r="C268" s="5">
        <f t="shared" si="32"/>
        <v>-1.0390899999999998</v>
      </c>
      <c r="D268" s="5">
        <f t="shared" si="33"/>
        <v>0.35377647211167607</v>
      </c>
      <c r="E268" s="5">
        <f t="shared" si="34"/>
        <v>0.26132561718984598</v>
      </c>
      <c r="F268" s="5">
        <f t="shared" si="35"/>
        <v>1</v>
      </c>
      <c r="G268" s="5">
        <f t="shared" si="36"/>
        <v>0.73867438281015407</v>
      </c>
      <c r="H268" s="5">
        <f t="shared" si="37"/>
        <v>0.73867438281015407</v>
      </c>
      <c r="I268" s="5">
        <v>0.37129677353068902</v>
      </c>
      <c r="J268" s="17">
        <f t="shared" si="38"/>
        <v>0.27426741502718327</v>
      </c>
      <c r="K268" s="18">
        <f t="shared" si="39"/>
        <v>0.26132561718984598</v>
      </c>
    </row>
    <row r="269" spans="1:11" x14ac:dyDescent="0.25">
      <c r="A269" s="5">
        <v>37</v>
      </c>
      <c r="B269" s="5">
        <v>0</v>
      </c>
      <c r="C269" s="5">
        <f t="shared" si="32"/>
        <v>-1.26715</v>
      </c>
      <c r="D269" s="5">
        <f t="shared" si="33"/>
        <v>0.28163313351214558</v>
      </c>
      <c r="E269" s="5">
        <f t="shared" si="34"/>
        <v>0.21974551542715454</v>
      </c>
      <c r="F269" s="5">
        <f t="shared" si="35"/>
        <v>1</v>
      </c>
      <c r="G269" s="5">
        <f t="shared" si="36"/>
        <v>0.78025448457284541</v>
      </c>
      <c r="H269" s="5">
        <f t="shared" si="37"/>
        <v>0.78025448457284541</v>
      </c>
      <c r="I269" s="5">
        <v>7.2129082928220151E-2</v>
      </c>
      <c r="J269" s="17">
        <f t="shared" si="38"/>
        <v>5.6279040422870436E-2</v>
      </c>
      <c r="K269" s="18">
        <f t="shared" si="39"/>
        <v>0.21974551542715454</v>
      </c>
    </row>
    <row r="270" spans="1:11" x14ac:dyDescent="0.25">
      <c r="A270" s="5">
        <v>51</v>
      </c>
      <c r="B270" s="5">
        <v>0</v>
      </c>
      <c r="C270" s="5">
        <f t="shared" si="32"/>
        <v>-1.7232699999999999</v>
      </c>
      <c r="D270" s="5">
        <f t="shared" si="33"/>
        <v>0.17848155793335035</v>
      </c>
      <c r="E270" s="5">
        <f t="shared" si="34"/>
        <v>0.15145044632378071</v>
      </c>
      <c r="F270" s="5">
        <f t="shared" si="35"/>
        <v>1</v>
      </c>
      <c r="G270" s="5">
        <f t="shared" si="36"/>
        <v>0.84854955367621931</v>
      </c>
      <c r="H270" s="5">
        <f t="shared" si="37"/>
        <v>0.84854955367621931</v>
      </c>
      <c r="I270" s="5">
        <v>0.31528914840848038</v>
      </c>
      <c r="J270" s="17">
        <f t="shared" si="38"/>
        <v>0.26753846616097132</v>
      </c>
      <c r="K270" s="18">
        <f t="shared" si="39"/>
        <v>0.15145044632378071</v>
      </c>
    </row>
    <row r="271" spans="1:11" x14ac:dyDescent="0.25">
      <c r="A271" s="5">
        <v>36</v>
      </c>
      <c r="B271" s="5">
        <v>0</v>
      </c>
      <c r="C271" s="5">
        <f t="shared" si="32"/>
        <v>-1.2345699999999999</v>
      </c>
      <c r="D271" s="5">
        <f t="shared" si="33"/>
        <v>0.29095984820719789</v>
      </c>
      <c r="E271" s="5">
        <f t="shared" si="34"/>
        <v>0.22538256988493038</v>
      </c>
      <c r="F271" s="5">
        <f t="shared" si="35"/>
        <v>1</v>
      </c>
      <c r="G271" s="5">
        <f t="shared" si="36"/>
        <v>0.77461743011506967</v>
      </c>
      <c r="H271" s="5">
        <f t="shared" si="37"/>
        <v>0.77461743011506967</v>
      </c>
      <c r="I271" s="5">
        <v>0.27007196971161995</v>
      </c>
      <c r="J271" s="17">
        <f t="shared" si="38"/>
        <v>0.20920245512412999</v>
      </c>
      <c r="K271" s="18">
        <f t="shared" si="39"/>
        <v>0.22538256988493038</v>
      </c>
    </row>
    <row r="272" spans="1:11" x14ac:dyDescent="0.25">
      <c r="A272" s="5">
        <v>37</v>
      </c>
      <c r="B272" s="5">
        <v>0</v>
      </c>
      <c r="C272" s="5">
        <f t="shared" si="32"/>
        <v>-1.26715</v>
      </c>
      <c r="D272" s="5">
        <f t="shared" si="33"/>
        <v>0.28163313351214558</v>
      </c>
      <c r="E272" s="5">
        <f t="shared" si="34"/>
        <v>0.21974551542715454</v>
      </c>
      <c r="F272" s="5">
        <f t="shared" si="35"/>
        <v>1</v>
      </c>
      <c r="G272" s="5">
        <f t="shared" si="36"/>
        <v>0.78025448457284541</v>
      </c>
      <c r="H272" s="5">
        <f t="shared" si="37"/>
        <v>0.78025448457284541</v>
      </c>
      <c r="I272" s="5">
        <v>0.26074398539511562</v>
      </c>
      <c r="J272" s="17">
        <f t="shared" si="38"/>
        <v>0.20344666392993546</v>
      </c>
      <c r="K272" s="18">
        <f t="shared" si="39"/>
        <v>0.21974551542715454</v>
      </c>
    </row>
    <row r="273" spans="1:11" x14ac:dyDescent="0.25">
      <c r="A273" s="5">
        <v>36</v>
      </c>
      <c r="B273" s="5">
        <v>0</v>
      </c>
      <c r="C273" s="5">
        <f t="shared" si="32"/>
        <v>-1.2345699999999999</v>
      </c>
      <c r="D273" s="5">
        <f t="shared" si="33"/>
        <v>0.29095984820719789</v>
      </c>
      <c r="E273" s="5">
        <f t="shared" si="34"/>
        <v>0.22538256988493038</v>
      </c>
      <c r="F273" s="5">
        <f t="shared" si="35"/>
        <v>1</v>
      </c>
      <c r="G273" s="5">
        <f t="shared" si="36"/>
        <v>0.77461743011506967</v>
      </c>
      <c r="H273" s="5">
        <f t="shared" si="37"/>
        <v>0.77461743011506967</v>
      </c>
      <c r="I273" s="5">
        <v>0.36545639285233866</v>
      </c>
      <c r="J273" s="17">
        <f t="shared" si="38"/>
        <v>0.28308889185040187</v>
      </c>
      <c r="K273" s="18">
        <f t="shared" si="39"/>
        <v>0.22538256988493038</v>
      </c>
    </row>
    <row r="274" spans="1:11" x14ac:dyDescent="0.25">
      <c r="A274" s="5">
        <v>38</v>
      </c>
      <c r="B274" s="5">
        <v>1</v>
      </c>
      <c r="C274" s="5">
        <f t="shared" si="32"/>
        <v>-1.2997299999999998</v>
      </c>
      <c r="D274" s="5">
        <f t="shared" si="33"/>
        <v>0.2726053865528098</v>
      </c>
      <c r="E274" s="5">
        <f t="shared" si="34"/>
        <v>0.21421046102219796</v>
      </c>
      <c r="F274" s="5">
        <f t="shared" si="35"/>
        <v>0.21421046102219796</v>
      </c>
      <c r="G274" s="5">
        <f t="shared" si="36"/>
        <v>1</v>
      </c>
      <c r="H274" s="5">
        <f t="shared" si="37"/>
        <v>0.21421046102219796</v>
      </c>
      <c r="I274" s="5">
        <v>0.39097456404597691</v>
      </c>
      <c r="J274" s="17">
        <f t="shared" si="38"/>
        <v>8.3750841612241569E-2</v>
      </c>
      <c r="K274" s="18">
        <f t="shared" si="39"/>
        <v>0.21421046102219796</v>
      </c>
    </row>
    <row r="275" spans="1:11" x14ac:dyDescent="0.25">
      <c r="A275" s="5">
        <v>42</v>
      </c>
      <c r="B275" s="5">
        <v>0</v>
      </c>
      <c r="C275" s="5">
        <f t="shared" si="32"/>
        <v>-1.43005</v>
      </c>
      <c r="D275" s="5">
        <f t="shared" si="33"/>
        <v>0.23929695709677351</v>
      </c>
      <c r="E275" s="5">
        <f t="shared" si="34"/>
        <v>0.19309089377364413</v>
      </c>
      <c r="F275" s="5">
        <f t="shared" si="35"/>
        <v>1</v>
      </c>
      <c r="G275" s="5">
        <f t="shared" si="36"/>
        <v>0.80690910622635581</v>
      </c>
      <c r="H275" s="5">
        <f t="shared" si="37"/>
        <v>0.80690910622635581</v>
      </c>
      <c r="I275" s="5">
        <v>0.49629975281728222</v>
      </c>
      <c r="J275" s="17">
        <f t="shared" si="38"/>
        <v>0.40046878996615454</v>
      </c>
      <c r="K275" s="18">
        <f t="shared" si="39"/>
        <v>0.19309089377364413</v>
      </c>
    </row>
    <row r="276" spans="1:11" x14ac:dyDescent="0.25">
      <c r="A276" s="5">
        <v>38</v>
      </c>
      <c r="B276" s="5">
        <v>0</v>
      </c>
      <c r="C276" s="5">
        <f t="shared" si="32"/>
        <v>-1.2997299999999998</v>
      </c>
      <c r="D276" s="5">
        <f t="shared" si="33"/>
        <v>0.2726053865528098</v>
      </c>
      <c r="E276" s="5">
        <f t="shared" si="34"/>
        <v>0.21421046102219796</v>
      </c>
      <c r="F276" s="5">
        <f t="shared" si="35"/>
        <v>1</v>
      </c>
      <c r="G276" s="5">
        <f t="shared" si="36"/>
        <v>0.78578953897780202</v>
      </c>
      <c r="H276" s="5">
        <f t="shared" si="37"/>
        <v>0.78578953897780202</v>
      </c>
      <c r="I276" s="5">
        <v>0.64305504769207156</v>
      </c>
      <c r="J276" s="17">
        <f t="shared" si="38"/>
        <v>0.50530592946330144</v>
      </c>
      <c r="K276" s="18">
        <f t="shared" si="39"/>
        <v>0.21421046102219796</v>
      </c>
    </row>
    <row r="277" spans="1:11" x14ac:dyDescent="0.25">
      <c r="A277" s="5">
        <v>42</v>
      </c>
      <c r="B277" s="5">
        <v>0</v>
      </c>
      <c r="C277" s="5">
        <f t="shared" si="32"/>
        <v>-1.43005</v>
      </c>
      <c r="D277" s="5">
        <f t="shared" si="33"/>
        <v>0.23929695709677351</v>
      </c>
      <c r="E277" s="5">
        <f t="shared" si="34"/>
        <v>0.19309089377364413</v>
      </c>
      <c r="F277" s="5">
        <f t="shared" si="35"/>
        <v>1</v>
      </c>
      <c r="G277" s="5">
        <f t="shared" si="36"/>
        <v>0.80690910622635581</v>
      </c>
      <c r="H277" s="5">
        <f t="shared" si="37"/>
        <v>0.80690910622635581</v>
      </c>
      <c r="I277" s="5">
        <v>7.7389129747226226E-2</v>
      </c>
      <c r="J277" s="17">
        <f t="shared" si="38"/>
        <v>6.24459935159698E-2</v>
      </c>
      <c r="K277" s="18">
        <f t="shared" si="39"/>
        <v>0.19309089377364413</v>
      </c>
    </row>
    <row r="278" spans="1:11" x14ac:dyDescent="0.25">
      <c r="A278" s="5">
        <v>38</v>
      </c>
      <c r="B278" s="5">
        <v>0</v>
      </c>
      <c r="C278" s="5">
        <f t="shared" si="32"/>
        <v>-1.2997299999999998</v>
      </c>
      <c r="D278" s="5">
        <f t="shared" si="33"/>
        <v>0.2726053865528098</v>
      </c>
      <c r="E278" s="5">
        <f t="shared" si="34"/>
        <v>0.21421046102219796</v>
      </c>
      <c r="F278" s="5">
        <f t="shared" si="35"/>
        <v>1</v>
      </c>
      <c r="G278" s="5">
        <f t="shared" si="36"/>
        <v>0.78578953897780202</v>
      </c>
      <c r="H278" s="5">
        <f t="shared" si="37"/>
        <v>0.78578953897780202</v>
      </c>
      <c r="I278" s="5">
        <v>0.40151228525991572</v>
      </c>
      <c r="J278" s="17">
        <f t="shared" si="38"/>
        <v>0.3155041535283129</v>
      </c>
      <c r="K278" s="18">
        <f t="shared" si="39"/>
        <v>0.21421046102219796</v>
      </c>
    </row>
    <row r="279" spans="1:11" x14ac:dyDescent="0.25">
      <c r="A279" s="5">
        <v>36</v>
      </c>
      <c r="B279" s="5">
        <v>0</v>
      </c>
      <c r="C279" s="5">
        <f t="shared" si="32"/>
        <v>-1.2345699999999999</v>
      </c>
      <c r="D279" s="5">
        <f t="shared" si="33"/>
        <v>0.29095984820719789</v>
      </c>
      <c r="E279" s="5">
        <f t="shared" si="34"/>
        <v>0.22538256988493038</v>
      </c>
      <c r="F279" s="5">
        <f t="shared" si="35"/>
        <v>1</v>
      </c>
      <c r="G279" s="5">
        <f t="shared" si="36"/>
        <v>0.77461743011506967</v>
      </c>
      <c r="H279" s="5">
        <f t="shared" si="37"/>
        <v>0.77461743011506967</v>
      </c>
      <c r="I279" s="5">
        <v>8.6161637850992068E-2</v>
      </c>
      <c r="J279" s="17">
        <f t="shared" si="38"/>
        <v>6.6742306486640784E-2</v>
      </c>
      <c r="K279" s="18">
        <f t="shared" si="39"/>
        <v>0.22538256988493038</v>
      </c>
    </row>
    <row r="280" spans="1:11" x14ac:dyDescent="0.25">
      <c r="A280" s="5">
        <v>42</v>
      </c>
      <c r="B280" s="5">
        <v>0</v>
      </c>
      <c r="C280" s="5">
        <f t="shared" si="32"/>
        <v>-1.43005</v>
      </c>
      <c r="D280" s="5">
        <f t="shared" si="33"/>
        <v>0.23929695709677351</v>
      </c>
      <c r="E280" s="5">
        <f t="shared" si="34"/>
        <v>0.19309089377364413</v>
      </c>
      <c r="F280" s="5">
        <f t="shared" si="35"/>
        <v>1</v>
      </c>
      <c r="G280" s="5">
        <f t="shared" si="36"/>
        <v>0.80690910622635581</v>
      </c>
      <c r="H280" s="5">
        <f t="shared" si="37"/>
        <v>0.80690910622635581</v>
      </c>
      <c r="I280" s="5">
        <v>0.55243222972402117</v>
      </c>
      <c r="J280" s="17">
        <f t="shared" si="38"/>
        <v>0.44576259673724278</v>
      </c>
      <c r="K280" s="18">
        <f t="shared" si="39"/>
        <v>0.19309089377364413</v>
      </c>
    </row>
    <row r="281" spans="1:11" x14ac:dyDescent="0.25">
      <c r="A281" s="5">
        <v>31</v>
      </c>
      <c r="B281" s="5">
        <v>0</v>
      </c>
      <c r="C281" s="5">
        <f t="shared" si="32"/>
        <v>-1.0716699999999999</v>
      </c>
      <c r="D281" s="5">
        <f t="shared" si="33"/>
        <v>0.34243617123669745</v>
      </c>
      <c r="E281" s="5">
        <f t="shared" si="34"/>
        <v>0.25508562609813595</v>
      </c>
      <c r="F281" s="5">
        <f t="shared" si="35"/>
        <v>1</v>
      </c>
      <c r="G281" s="5">
        <f t="shared" si="36"/>
        <v>0.74491437390186399</v>
      </c>
      <c r="H281" s="5">
        <f t="shared" si="37"/>
        <v>0.74491437390186399</v>
      </c>
      <c r="I281" s="5">
        <v>0.42512843678164947</v>
      </c>
      <c r="J281" s="17">
        <f t="shared" si="38"/>
        <v>0.31668428331308057</v>
      </c>
      <c r="K281" s="18">
        <f t="shared" si="39"/>
        <v>0.25508562609813595</v>
      </c>
    </row>
    <row r="282" spans="1:11" x14ac:dyDescent="0.25">
      <c r="A282" s="5">
        <v>30</v>
      </c>
      <c r="B282" s="5">
        <v>0</v>
      </c>
      <c r="C282" s="5">
        <f t="shared" si="32"/>
        <v>-1.0390899999999998</v>
      </c>
      <c r="D282" s="5">
        <f t="shared" si="33"/>
        <v>0.35377647211167607</v>
      </c>
      <c r="E282" s="5">
        <f t="shared" si="34"/>
        <v>0.26132561718984598</v>
      </c>
      <c r="F282" s="5">
        <f t="shared" si="35"/>
        <v>1</v>
      </c>
      <c r="G282" s="5">
        <f t="shared" si="36"/>
        <v>0.73867438281015407</v>
      </c>
      <c r="H282" s="5">
        <f t="shared" si="37"/>
        <v>0.73867438281015407</v>
      </c>
      <c r="I282" s="5">
        <v>0.6496606152542993</v>
      </c>
      <c r="J282" s="17">
        <f t="shared" si="38"/>
        <v>0.47988765400903449</v>
      </c>
      <c r="K282" s="18">
        <f t="shared" si="39"/>
        <v>0.26132561718984598</v>
      </c>
    </row>
    <row r="283" spans="1:11" x14ac:dyDescent="0.25">
      <c r="A283" s="5">
        <v>31</v>
      </c>
      <c r="B283" s="5">
        <v>0</v>
      </c>
      <c r="C283" s="5">
        <f t="shared" si="32"/>
        <v>-1.0716699999999999</v>
      </c>
      <c r="D283" s="5">
        <f t="shared" si="33"/>
        <v>0.34243617123669745</v>
      </c>
      <c r="E283" s="5">
        <f t="shared" si="34"/>
        <v>0.25508562609813595</v>
      </c>
      <c r="F283" s="5">
        <f t="shared" si="35"/>
        <v>1</v>
      </c>
      <c r="G283" s="5">
        <f t="shared" si="36"/>
        <v>0.74491437390186399</v>
      </c>
      <c r="H283" s="5">
        <f t="shared" si="37"/>
        <v>0.74491437390186399</v>
      </c>
      <c r="I283" s="5">
        <v>0.645029146706811</v>
      </c>
      <c r="J283" s="17">
        <f t="shared" si="38"/>
        <v>0.48049148296755767</v>
      </c>
      <c r="K283" s="18">
        <f t="shared" si="39"/>
        <v>0.25508562609813595</v>
      </c>
    </row>
    <row r="284" spans="1:11" x14ac:dyDescent="0.25">
      <c r="A284" s="5">
        <v>51</v>
      </c>
      <c r="B284" s="5">
        <v>0</v>
      </c>
      <c r="C284" s="5">
        <f t="shared" si="32"/>
        <v>-1.7232699999999999</v>
      </c>
      <c r="D284" s="5">
        <f t="shared" si="33"/>
        <v>0.17848155793335035</v>
      </c>
      <c r="E284" s="5">
        <f t="shared" si="34"/>
        <v>0.15145044632378071</v>
      </c>
      <c r="F284" s="5">
        <f t="shared" si="35"/>
        <v>1</v>
      </c>
      <c r="G284" s="5">
        <f t="shared" si="36"/>
        <v>0.84854955367621931</v>
      </c>
      <c r="H284" s="5">
        <f t="shared" si="37"/>
        <v>0.84854955367621931</v>
      </c>
      <c r="I284" s="5">
        <v>0.26384846946784701</v>
      </c>
      <c r="J284" s="17">
        <f t="shared" si="38"/>
        <v>0.22388850100509516</v>
      </c>
      <c r="K284" s="18">
        <f t="shared" si="39"/>
        <v>0.15145044632378071</v>
      </c>
    </row>
    <row r="285" spans="1:11" x14ac:dyDescent="0.25">
      <c r="A285" s="5">
        <v>31</v>
      </c>
      <c r="B285" s="5">
        <v>0</v>
      </c>
      <c r="C285" s="5">
        <f t="shared" si="32"/>
        <v>-1.0716699999999999</v>
      </c>
      <c r="D285" s="5">
        <f t="shared" si="33"/>
        <v>0.34243617123669745</v>
      </c>
      <c r="E285" s="5">
        <f t="shared" si="34"/>
        <v>0.25508562609813595</v>
      </c>
      <c r="F285" s="5">
        <f t="shared" si="35"/>
        <v>1</v>
      </c>
      <c r="G285" s="5">
        <f t="shared" si="36"/>
        <v>0.74491437390186399</v>
      </c>
      <c r="H285" s="5">
        <f t="shared" si="37"/>
        <v>0.74491437390186399</v>
      </c>
      <c r="I285" s="5">
        <v>0.21061622201990743</v>
      </c>
      <c r="J285" s="17">
        <f t="shared" si="38"/>
        <v>0.15689105115953533</v>
      </c>
      <c r="K285" s="18">
        <f t="shared" si="39"/>
        <v>0.25508562609813595</v>
      </c>
    </row>
    <row r="286" spans="1:11" x14ac:dyDescent="0.25">
      <c r="A286" s="5">
        <v>36</v>
      </c>
      <c r="B286" s="5">
        <v>0</v>
      </c>
      <c r="C286" s="5">
        <f t="shared" si="32"/>
        <v>-1.2345699999999999</v>
      </c>
      <c r="D286" s="5">
        <f t="shared" si="33"/>
        <v>0.29095984820719789</v>
      </c>
      <c r="E286" s="5">
        <f t="shared" si="34"/>
        <v>0.22538256988493038</v>
      </c>
      <c r="F286" s="5">
        <f t="shared" si="35"/>
        <v>1</v>
      </c>
      <c r="G286" s="5">
        <f t="shared" si="36"/>
        <v>0.77461743011506967</v>
      </c>
      <c r="H286" s="5">
        <f t="shared" si="37"/>
        <v>0.77461743011506967</v>
      </c>
      <c r="I286" s="5">
        <v>0.33715859892788741</v>
      </c>
      <c r="J286" s="17">
        <f t="shared" si="38"/>
        <v>0.26116892744271764</v>
      </c>
      <c r="K286" s="18">
        <f t="shared" si="39"/>
        <v>0.22538256988493038</v>
      </c>
    </row>
    <row r="287" spans="1:11" x14ac:dyDescent="0.25">
      <c r="A287" s="5">
        <v>37</v>
      </c>
      <c r="B287" s="5">
        <v>0</v>
      </c>
      <c r="C287" s="5">
        <f t="shared" si="32"/>
        <v>-1.26715</v>
      </c>
      <c r="D287" s="5">
        <f t="shared" si="33"/>
        <v>0.28163313351214558</v>
      </c>
      <c r="E287" s="5">
        <f t="shared" si="34"/>
        <v>0.21974551542715454</v>
      </c>
      <c r="F287" s="5">
        <f t="shared" si="35"/>
        <v>1</v>
      </c>
      <c r="G287" s="5">
        <f t="shared" si="36"/>
        <v>0.78025448457284541</v>
      </c>
      <c r="H287" s="5">
        <f t="shared" si="37"/>
        <v>0.78025448457284541</v>
      </c>
      <c r="I287" s="5">
        <v>0.77065524220767845</v>
      </c>
      <c r="J287" s="17">
        <f t="shared" si="38"/>
        <v>0.60130720879211352</v>
      </c>
      <c r="K287" s="18">
        <f t="shared" si="39"/>
        <v>0.21974551542715454</v>
      </c>
    </row>
    <row r="288" spans="1:11" x14ac:dyDescent="0.25">
      <c r="A288" s="5">
        <v>38</v>
      </c>
      <c r="B288" s="5">
        <v>0</v>
      </c>
      <c r="C288" s="5">
        <f t="shared" si="32"/>
        <v>-1.2997299999999998</v>
      </c>
      <c r="D288" s="5">
        <f t="shared" si="33"/>
        <v>0.2726053865528098</v>
      </c>
      <c r="E288" s="5">
        <f t="shared" si="34"/>
        <v>0.21421046102219796</v>
      </c>
      <c r="F288" s="5">
        <f t="shared" si="35"/>
        <v>1</v>
      </c>
      <c r="G288" s="5">
        <f t="shared" si="36"/>
        <v>0.78578953897780202</v>
      </c>
      <c r="H288" s="5">
        <f t="shared" si="37"/>
        <v>0.78578953897780202</v>
      </c>
      <c r="I288" s="5">
        <v>0.31841691850481374</v>
      </c>
      <c r="J288" s="17">
        <f t="shared" si="38"/>
        <v>0.25020868359462994</v>
      </c>
      <c r="K288" s="18">
        <f t="shared" si="39"/>
        <v>0.21421046102219796</v>
      </c>
    </row>
    <row r="289" spans="1:11" x14ac:dyDescent="0.25">
      <c r="A289" s="5">
        <v>36</v>
      </c>
      <c r="B289" s="5">
        <v>0</v>
      </c>
      <c r="C289" s="5">
        <f t="shared" si="32"/>
        <v>-1.2345699999999999</v>
      </c>
      <c r="D289" s="5">
        <f t="shared" si="33"/>
        <v>0.29095984820719789</v>
      </c>
      <c r="E289" s="5">
        <f t="shared" si="34"/>
        <v>0.22538256988493038</v>
      </c>
      <c r="F289" s="5">
        <f t="shared" si="35"/>
        <v>1</v>
      </c>
      <c r="G289" s="5">
        <f t="shared" si="36"/>
        <v>0.77461743011506967</v>
      </c>
      <c r="H289" s="5">
        <f t="shared" si="37"/>
        <v>0.77461743011506967</v>
      </c>
      <c r="I289" s="5">
        <v>-8.6283577983661208E-2</v>
      </c>
      <c r="J289" s="17">
        <f t="shared" si="38"/>
        <v>-6.6836763438836849E-2</v>
      </c>
      <c r="K289" s="18">
        <f t="shared" si="39"/>
        <v>0.22538256988493038</v>
      </c>
    </row>
    <row r="290" spans="1:11" x14ac:dyDescent="0.25">
      <c r="A290" s="5">
        <v>38</v>
      </c>
      <c r="B290" s="5">
        <v>0</v>
      </c>
      <c r="C290" s="5">
        <f t="shared" si="32"/>
        <v>-1.2997299999999998</v>
      </c>
      <c r="D290" s="5">
        <f t="shared" si="33"/>
        <v>0.2726053865528098</v>
      </c>
      <c r="E290" s="5">
        <f t="shared" si="34"/>
        <v>0.21421046102219796</v>
      </c>
      <c r="F290" s="5">
        <f t="shared" si="35"/>
        <v>1</v>
      </c>
      <c r="G290" s="5">
        <f t="shared" si="36"/>
        <v>0.78578953897780202</v>
      </c>
      <c r="H290" s="5">
        <f t="shared" si="37"/>
        <v>0.78578953897780202</v>
      </c>
      <c r="I290" s="5">
        <v>0.30129951067350141</v>
      </c>
      <c r="J290" s="17">
        <f t="shared" si="38"/>
        <v>0.236758003586368</v>
      </c>
      <c r="K290" s="18">
        <f t="shared" si="39"/>
        <v>0.21421046102219796</v>
      </c>
    </row>
    <row r="291" spans="1:11" x14ac:dyDescent="0.25">
      <c r="A291" s="5">
        <v>36</v>
      </c>
      <c r="B291" s="5">
        <v>0</v>
      </c>
      <c r="C291" s="5">
        <f t="shared" si="32"/>
        <v>-1.2345699999999999</v>
      </c>
      <c r="D291" s="5">
        <f t="shared" si="33"/>
        <v>0.29095984820719789</v>
      </c>
      <c r="E291" s="5">
        <f t="shared" si="34"/>
        <v>0.22538256988493038</v>
      </c>
      <c r="F291" s="5">
        <f t="shared" si="35"/>
        <v>1</v>
      </c>
      <c r="G291" s="5">
        <f t="shared" si="36"/>
        <v>0.77461743011506967</v>
      </c>
      <c r="H291" s="5">
        <f t="shared" si="37"/>
        <v>0.77461743011506967</v>
      </c>
      <c r="I291" s="5">
        <v>0.16059908132071524</v>
      </c>
      <c r="J291" s="17">
        <f t="shared" si="38"/>
        <v>0.12440284765149352</v>
      </c>
      <c r="K291" s="18">
        <f t="shared" si="39"/>
        <v>0.22538256988493038</v>
      </c>
    </row>
    <row r="292" spans="1:11" x14ac:dyDescent="0.25">
      <c r="A292" s="5">
        <v>36</v>
      </c>
      <c r="B292" s="5">
        <v>1</v>
      </c>
      <c r="C292" s="5">
        <f t="shared" si="32"/>
        <v>-1.2345699999999999</v>
      </c>
      <c r="D292" s="5">
        <f t="shared" si="33"/>
        <v>0.29095984820719789</v>
      </c>
      <c r="E292" s="5">
        <f t="shared" si="34"/>
        <v>0.22538256988493038</v>
      </c>
      <c r="F292" s="5">
        <f t="shared" si="35"/>
        <v>0.22538256988493038</v>
      </c>
      <c r="G292" s="5">
        <f t="shared" si="36"/>
        <v>1</v>
      </c>
      <c r="H292" s="5">
        <f t="shared" si="37"/>
        <v>0.22538256988493038</v>
      </c>
      <c r="I292" s="5">
        <v>0.39182317047219195</v>
      </c>
      <c r="J292" s="17">
        <f t="shared" si="38"/>
        <v>8.8310113101483789E-2</v>
      </c>
      <c r="K292" s="18">
        <f t="shared" si="39"/>
        <v>0.22538256988493038</v>
      </c>
    </row>
    <row r="293" spans="1:11" x14ac:dyDescent="0.25">
      <c r="A293" s="5">
        <v>30</v>
      </c>
      <c r="B293" s="5">
        <v>0</v>
      </c>
      <c r="C293" s="5">
        <f t="shared" si="32"/>
        <v>-1.0390899999999998</v>
      </c>
      <c r="D293" s="5">
        <f t="shared" si="33"/>
        <v>0.35377647211167607</v>
      </c>
      <c r="E293" s="5">
        <f t="shared" si="34"/>
        <v>0.26132561718984598</v>
      </c>
      <c r="F293" s="5">
        <f t="shared" si="35"/>
        <v>1</v>
      </c>
      <c r="G293" s="5">
        <f t="shared" si="36"/>
        <v>0.73867438281015407</v>
      </c>
      <c r="H293" s="5">
        <f t="shared" si="37"/>
        <v>0.73867438281015407</v>
      </c>
      <c r="I293" s="5">
        <v>0.29434292830739112</v>
      </c>
      <c r="J293" s="17">
        <f t="shared" si="38"/>
        <v>0.21742358090199557</v>
      </c>
      <c r="K293" s="18">
        <f t="shared" si="39"/>
        <v>0.26132561718984598</v>
      </c>
    </row>
    <row r="294" spans="1:11" x14ac:dyDescent="0.25">
      <c r="A294" s="5">
        <v>34</v>
      </c>
      <c r="B294" s="5">
        <v>0</v>
      </c>
      <c r="C294" s="5">
        <f t="shared" si="32"/>
        <v>-1.1694100000000001</v>
      </c>
      <c r="D294" s="5">
        <f t="shared" si="33"/>
        <v>0.31055011179082315</v>
      </c>
      <c r="E294" s="5">
        <f t="shared" si="34"/>
        <v>0.23696164610330447</v>
      </c>
      <c r="F294" s="5">
        <f t="shared" si="35"/>
        <v>1</v>
      </c>
      <c r="G294" s="5">
        <f t="shared" si="36"/>
        <v>0.7630383538966955</v>
      </c>
      <c r="H294" s="5">
        <f t="shared" si="37"/>
        <v>0.7630383538966955</v>
      </c>
      <c r="I294" s="5">
        <v>0.3054604383332542</v>
      </c>
      <c r="J294" s="17">
        <f t="shared" si="38"/>
        <v>0.23307803004636934</v>
      </c>
      <c r="K294" s="18">
        <f t="shared" si="39"/>
        <v>0.23696164610330447</v>
      </c>
    </row>
    <row r="295" spans="1:11" x14ac:dyDescent="0.25">
      <c r="A295" s="5">
        <v>33</v>
      </c>
      <c r="B295" s="5">
        <v>0</v>
      </c>
      <c r="C295" s="5">
        <f t="shared" si="32"/>
        <v>-1.13683</v>
      </c>
      <c r="D295" s="5">
        <f t="shared" si="33"/>
        <v>0.32083445672946542</v>
      </c>
      <c r="E295" s="5">
        <f t="shared" si="34"/>
        <v>0.24290285212871232</v>
      </c>
      <c r="F295" s="5">
        <f t="shared" si="35"/>
        <v>1</v>
      </c>
      <c r="G295" s="5">
        <f t="shared" si="36"/>
        <v>0.75709714787128768</v>
      </c>
      <c r="H295" s="5">
        <f t="shared" si="37"/>
        <v>0.75709714787128768</v>
      </c>
      <c r="I295" s="5">
        <v>0.23797420733060679</v>
      </c>
      <c r="J295" s="17">
        <f t="shared" si="38"/>
        <v>0.18016959363693288</v>
      </c>
      <c r="K295" s="18">
        <f t="shared" si="39"/>
        <v>0.24290285212871232</v>
      </c>
    </row>
    <row r="296" spans="1:11" x14ac:dyDescent="0.25">
      <c r="A296" s="5">
        <v>30</v>
      </c>
      <c r="B296" s="5">
        <v>1</v>
      </c>
      <c r="C296" s="5">
        <f t="shared" si="32"/>
        <v>-1.0390899999999998</v>
      </c>
      <c r="D296" s="5">
        <f t="shared" si="33"/>
        <v>0.35377647211167607</v>
      </c>
      <c r="E296" s="5">
        <f t="shared" si="34"/>
        <v>0.26132561718984598</v>
      </c>
      <c r="F296" s="5">
        <f t="shared" si="35"/>
        <v>0.26132561718984598</v>
      </c>
      <c r="G296" s="5">
        <f t="shared" si="36"/>
        <v>1</v>
      </c>
      <c r="H296" s="5">
        <f t="shared" si="37"/>
        <v>0.26132561718984598</v>
      </c>
      <c r="I296" s="5">
        <v>0.17077625412949657</v>
      </c>
      <c r="J296" s="17">
        <f t="shared" si="38"/>
        <v>4.4628210011760677E-2</v>
      </c>
      <c r="K296" s="18">
        <f t="shared" si="39"/>
        <v>0.26132561718984598</v>
      </c>
    </row>
    <row r="297" spans="1:11" x14ac:dyDescent="0.25">
      <c r="A297" s="5">
        <v>31</v>
      </c>
      <c r="B297" s="5">
        <v>0</v>
      </c>
      <c r="C297" s="5">
        <f t="shared" si="32"/>
        <v>-1.0716699999999999</v>
      </c>
      <c r="D297" s="5">
        <f t="shared" si="33"/>
        <v>0.34243617123669745</v>
      </c>
      <c r="E297" s="5">
        <f t="shared" si="34"/>
        <v>0.25508562609813595</v>
      </c>
      <c r="F297" s="5">
        <f t="shared" si="35"/>
        <v>1</v>
      </c>
      <c r="G297" s="5">
        <f t="shared" si="36"/>
        <v>0.74491437390186399</v>
      </c>
      <c r="H297" s="5">
        <f t="shared" si="37"/>
        <v>0.74491437390186399</v>
      </c>
      <c r="I297" s="5">
        <v>-9.1271261919897984E-2</v>
      </c>
      <c r="J297" s="17">
        <f t="shared" si="38"/>
        <v>-6.7989274928293847E-2</v>
      </c>
      <c r="K297" s="18">
        <f t="shared" si="39"/>
        <v>0.25508562609813595</v>
      </c>
    </row>
    <row r="298" spans="1:11" x14ac:dyDescent="0.25">
      <c r="A298" s="5">
        <v>36</v>
      </c>
      <c r="B298" s="5">
        <v>0</v>
      </c>
      <c r="C298" s="5">
        <f t="shared" si="32"/>
        <v>-1.2345699999999999</v>
      </c>
      <c r="D298" s="5">
        <f t="shared" si="33"/>
        <v>0.29095984820719789</v>
      </c>
      <c r="E298" s="5">
        <f t="shared" si="34"/>
        <v>0.22538256988493038</v>
      </c>
      <c r="F298" s="5">
        <f t="shared" si="35"/>
        <v>1</v>
      </c>
      <c r="G298" s="5">
        <f t="shared" si="36"/>
        <v>0.77461743011506967</v>
      </c>
      <c r="H298" s="5">
        <f t="shared" si="37"/>
        <v>0.77461743011506967</v>
      </c>
      <c r="I298" s="5">
        <v>0.16651283614840545</v>
      </c>
      <c r="J298" s="17">
        <f t="shared" si="38"/>
        <v>0.12898374521844952</v>
      </c>
      <c r="K298" s="18">
        <f t="shared" si="39"/>
        <v>0.22538256988493038</v>
      </c>
    </row>
    <row r="299" spans="1:11" x14ac:dyDescent="0.25">
      <c r="A299" s="5">
        <v>30</v>
      </c>
      <c r="B299" s="5">
        <v>0</v>
      </c>
      <c r="C299" s="5">
        <f t="shared" si="32"/>
        <v>-1.0390899999999998</v>
      </c>
      <c r="D299" s="5">
        <f t="shared" si="33"/>
        <v>0.35377647211167607</v>
      </c>
      <c r="E299" s="5">
        <f t="shared" si="34"/>
        <v>0.26132561718984598</v>
      </c>
      <c r="F299" s="5">
        <f t="shared" si="35"/>
        <v>1</v>
      </c>
      <c r="G299" s="5">
        <f t="shared" si="36"/>
        <v>0.73867438281015407</v>
      </c>
      <c r="H299" s="5">
        <f t="shared" si="37"/>
        <v>0.73867438281015407</v>
      </c>
      <c r="I299" s="5">
        <v>0.13506200051784192</v>
      </c>
      <c r="J299" s="17">
        <f t="shared" si="38"/>
        <v>9.9766839873621588E-2</v>
      </c>
      <c r="K299" s="18">
        <f t="shared" si="39"/>
        <v>0.26132561718984598</v>
      </c>
    </row>
    <row r="300" spans="1:11" x14ac:dyDescent="0.25">
      <c r="A300" s="5">
        <v>31</v>
      </c>
      <c r="B300" s="5">
        <v>0</v>
      </c>
      <c r="C300" s="5">
        <f t="shared" si="32"/>
        <v>-1.0716699999999999</v>
      </c>
      <c r="D300" s="5">
        <f t="shared" si="33"/>
        <v>0.34243617123669745</v>
      </c>
      <c r="E300" s="5">
        <f t="shared" si="34"/>
        <v>0.25508562609813595</v>
      </c>
      <c r="F300" s="5">
        <f t="shared" si="35"/>
        <v>1</v>
      </c>
      <c r="G300" s="5">
        <f t="shared" si="36"/>
        <v>0.74491437390186399</v>
      </c>
      <c r="H300" s="5">
        <f t="shared" si="37"/>
        <v>0.74491437390186399</v>
      </c>
      <c r="I300" s="5">
        <v>0.26440078189485894</v>
      </c>
      <c r="J300" s="17">
        <f t="shared" si="38"/>
        <v>0.19695594290437216</v>
      </c>
      <c r="K300" s="18">
        <f t="shared" si="39"/>
        <v>0.25508562609813595</v>
      </c>
    </row>
    <row r="301" spans="1:11" x14ac:dyDescent="0.25">
      <c r="A301" s="5">
        <v>42</v>
      </c>
      <c r="B301" s="5">
        <v>0</v>
      </c>
      <c r="C301" s="5">
        <f t="shared" si="32"/>
        <v>-1.43005</v>
      </c>
      <c r="D301" s="5">
        <f t="shared" si="33"/>
        <v>0.23929695709677351</v>
      </c>
      <c r="E301" s="5">
        <f t="shared" si="34"/>
        <v>0.19309089377364413</v>
      </c>
      <c r="F301" s="5">
        <f t="shared" si="35"/>
        <v>1</v>
      </c>
      <c r="G301" s="5">
        <f t="shared" si="36"/>
        <v>0.80690910622635581</v>
      </c>
      <c r="H301" s="5">
        <f t="shared" si="37"/>
        <v>0.80690910622635581</v>
      </c>
      <c r="I301" s="5">
        <v>0.6210580310982059</v>
      </c>
      <c r="J301" s="17">
        <f t="shared" si="38"/>
        <v>0.50113738078815362</v>
      </c>
      <c r="K301" s="18">
        <f t="shared" si="39"/>
        <v>0.19309089377364413</v>
      </c>
    </row>
    <row r="302" spans="1:11" x14ac:dyDescent="0.25">
      <c r="A302" s="5">
        <v>36</v>
      </c>
      <c r="B302" s="5">
        <v>0</v>
      </c>
      <c r="C302" s="5">
        <f t="shared" si="32"/>
        <v>-1.2345699999999999</v>
      </c>
      <c r="D302" s="5">
        <f t="shared" si="33"/>
        <v>0.29095984820719789</v>
      </c>
      <c r="E302" s="5">
        <f t="shared" si="34"/>
        <v>0.22538256988493038</v>
      </c>
      <c r="F302" s="5">
        <f t="shared" si="35"/>
        <v>1</v>
      </c>
      <c r="G302" s="5">
        <f t="shared" si="36"/>
        <v>0.77461743011506967</v>
      </c>
      <c r="H302" s="5">
        <f t="shared" si="37"/>
        <v>0.77461743011506967</v>
      </c>
      <c r="I302" s="5">
        <v>0.36865381276220688</v>
      </c>
      <c r="J302" s="17">
        <f t="shared" si="38"/>
        <v>0.28556566904398278</v>
      </c>
      <c r="K302" s="18">
        <f t="shared" si="39"/>
        <v>0.22538256988493038</v>
      </c>
    </row>
    <row r="303" spans="1:11" x14ac:dyDescent="0.25">
      <c r="A303" s="5">
        <v>36</v>
      </c>
      <c r="B303" s="5">
        <v>1</v>
      </c>
      <c r="C303" s="5">
        <f t="shared" si="32"/>
        <v>-1.2345699999999999</v>
      </c>
      <c r="D303" s="5">
        <f t="shared" si="33"/>
        <v>0.29095984820719789</v>
      </c>
      <c r="E303" s="5">
        <f t="shared" si="34"/>
        <v>0.22538256988493038</v>
      </c>
      <c r="F303" s="5">
        <f t="shared" si="35"/>
        <v>0.22538256988493038</v>
      </c>
      <c r="G303" s="5">
        <f t="shared" si="36"/>
        <v>1</v>
      </c>
      <c r="H303" s="5">
        <f t="shared" si="37"/>
        <v>0.22538256988493038</v>
      </c>
      <c r="I303" s="5">
        <v>7.743931508219018E-2</v>
      </c>
      <c r="J303" s="17">
        <f t="shared" si="38"/>
        <v>1.7453471843352872E-2</v>
      </c>
      <c r="K303" s="18">
        <f t="shared" si="39"/>
        <v>0.22538256988493038</v>
      </c>
    </row>
    <row r="304" spans="1:11" x14ac:dyDescent="0.25">
      <c r="A304" s="5">
        <v>37</v>
      </c>
      <c r="B304" s="5">
        <v>1</v>
      </c>
      <c r="C304" s="5">
        <f t="shared" si="32"/>
        <v>-1.26715</v>
      </c>
      <c r="D304" s="5">
        <f t="shared" si="33"/>
        <v>0.28163313351214558</v>
      </c>
      <c r="E304" s="5">
        <f t="shared" si="34"/>
        <v>0.21974551542715454</v>
      </c>
      <c r="F304" s="5">
        <f t="shared" si="35"/>
        <v>0.21974551542715454</v>
      </c>
      <c r="G304" s="5">
        <f t="shared" si="36"/>
        <v>1</v>
      </c>
      <c r="H304" s="5">
        <f t="shared" si="37"/>
        <v>0.21974551542715454</v>
      </c>
      <c r="I304" s="5">
        <v>0.3528094231872127</v>
      </c>
      <c r="J304" s="17">
        <f t="shared" si="38"/>
        <v>7.7528288545831145E-2</v>
      </c>
      <c r="K304" s="18">
        <f t="shared" si="39"/>
        <v>0.21974551542715454</v>
      </c>
    </row>
    <row r="305" spans="1:11" x14ac:dyDescent="0.25">
      <c r="A305" s="5">
        <v>36</v>
      </c>
      <c r="B305" s="5">
        <v>0</v>
      </c>
      <c r="C305" s="5">
        <f t="shared" si="32"/>
        <v>-1.2345699999999999</v>
      </c>
      <c r="D305" s="5">
        <f t="shared" si="33"/>
        <v>0.29095984820719789</v>
      </c>
      <c r="E305" s="5">
        <f t="shared" si="34"/>
        <v>0.22538256988493038</v>
      </c>
      <c r="F305" s="5">
        <f t="shared" si="35"/>
        <v>1</v>
      </c>
      <c r="G305" s="5">
        <f t="shared" si="36"/>
        <v>0.77461743011506967</v>
      </c>
      <c r="H305" s="5">
        <f t="shared" si="37"/>
        <v>0.77461743011506967</v>
      </c>
      <c r="I305" s="5">
        <v>0.26916358037517302</v>
      </c>
      <c r="J305" s="17">
        <f t="shared" si="38"/>
        <v>0.20849880091078751</v>
      </c>
      <c r="K305" s="18">
        <f t="shared" si="39"/>
        <v>0.22538256988493038</v>
      </c>
    </row>
    <row r="306" spans="1:11" x14ac:dyDescent="0.25">
      <c r="A306" s="5">
        <v>34</v>
      </c>
      <c r="B306" s="5">
        <v>0</v>
      </c>
      <c r="C306" s="5">
        <f t="shared" si="32"/>
        <v>-1.1694100000000001</v>
      </c>
      <c r="D306" s="5">
        <f t="shared" si="33"/>
        <v>0.31055011179082315</v>
      </c>
      <c r="E306" s="5">
        <f t="shared" si="34"/>
        <v>0.23696164610330447</v>
      </c>
      <c r="F306" s="5">
        <f t="shared" si="35"/>
        <v>1</v>
      </c>
      <c r="G306" s="5">
        <f t="shared" si="36"/>
        <v>0.7630383538966955</v>
      </c>
      <c r="H306" s="5">
        <f t="shared" si="37"/>
        <v>0.7630383538966955</v>
      </c>
      <c r="I306" s="5">
        <v>0.20666977412463583</v>
      </c>
      <c r="J306" s="17">
        <f t="shared" si="38"/>
        <v>0.15769696424826399</v>
      </c>
      <c r="K306" s="18">
        <f t="shared" si="39"/>
        <v>0.23696164610330447</v>
      </c>
    </row>
    <row r="307" spans="1:11" x14ac:dyDescent="0.25">
      <c r="A307" s="5">
        <v>30</v>
      </c>
      <c r="B307" s="5">
        <v>0</v>
      </c>
      <c r="C307" s="5">
        <f t="shared" si="32"/>
        <v>-1.0390899999999998</v>
      </c>
      <c r="D307" s="5">
        <f t="shared" si="33"/>
        <v>0.35377647211167607</v>
      </c>
      <c r="E307" s="5">
        <f t="shared" si="34"/>
        <v>0.26132561718984598</v>
      </c>
      <c r="F307" s="5">
        <f t="shared" si="35"/>
        <v>1</v>
      </c>
      <c r="G307" s="5">
        <f t="shared" si="36"/>
        <v>0.73867438281015407</v>
      </c>
      <c r="H307" s="5">
        <f t="shared" si="37"/>
        <v>0.73867438281015407</v>
      </c>
      <c r="I307" s="5">
        <v>-0.1666484955980958</v>
      </c>
      <c r="J307" s="17">
        <f t="shared" si="38"/>
        <v>-0.1230989746321641</v>
      </c>
      <c r="K307" s="18">
        <f t="shared" si="39"/>
        <v>0.26132561718984598</v>
      </c>
    </row>
    <row r="308" spans="1:11" x14ac:dyDescent="0.25">
      <c r="A308" s="5">
        <v>30</v>
      </c>
      <c r="B308" s="5">
        <v>0</v>
      </c>
      <c r="C308" s="5">
        <f t="shared" si="32"/>
        <v>-1.0390899999999998</v>
      </c>
      <c r="D308" s="5">
        <f t="shared" si="33"/>
        <v>0.35377647211167607</v>
      </c>
      <c r="E308" s="5">
        <f t="shared" si="34"/>
        <v>0.26132561718984598</v>
      </c>
      <c r="F308" s="5">
        <f t="shared" si="35"/>
        <v>1</v>
      </c>
      <c r="G308" s="5">
        <f t="shared" si="36"/>
        <v>0.73867438281015407</v>
      </c>
      <c r="H308" s="5">
        <f t="shared" si="37"/>
        <v>0.73867438281015407</v>
      </c>
      <c r="I308" s="5">
        <v>0.55800520420913513</v>
      </c>
      <c r="J308" s="17">
        <f t="shared" si="38"/>
        <v>0.41218414982403689</v>
      </c>
      <c r="K308" s="18">
        <f t="shared" si="39"/>
        <v>0.26132561718984598</v>
      </c>
    </row>
    <row r="309" spans="1:11" x14ac:dyDescent="0.25">
      <c r="A309" s="5">
        <v>31</v>
      </c>
      <c r="B309" s="5">
        <v>0</v>
      </c>
      <c r="C309" s="5">
        <f t="shared" si="32"/>
        <v>-1.0716699999999999</v>
      </c>
      <c r="D309" s="5">
        <f t="shared" si="33"/>
        <v>0.34243617123669745</v>
      </c>
      <c r="E309" s="5">
        <f t="shared" si="34"/>
        <v>0.25508562609813595</v>
      </c>
      <c r="F309" s="5">
        <f t="shared" si="35"/>
        <v>1</v>
      </c>
      <c r="G309" s="5">
        <f t="shared" si="36"/>
        <v>0.74491437390186399</v>
      </c>
      <c r="H309" s="5">
        <f t="shared" si="37"/>
        <v>0.74491437390186399</v>
      </c>
      <c r="I309" s="5">
        <v>0.36692458913440362</v>
      </c>
      <c r="J309" s="17">
        <f t="shared" si="38"/>
        <v>0.27332740058425298</v>
      </c>
      <c r="K309" s="18">
        <f t="shared" si="39"/>
        <v>0.25508562609813595</v>
      </c>
    </row>
    <row r="310" spans="1:11" x14ac:dyDescent="0.25">
      <c r="A310" s="5">
        <v>30</v>
      </c>
      <c r="B310" s="5">
        <v>1</v>
      </c>
      <c r="C310" s="5">
        <f t="shared" si="32"/>
        <v>-1.0390899999999998</v>
      </c>
      <c r="D310" s="5">
        <f t="shared" si="33"/>
        <v>0.35377647211167607</v>
      </c>
      <c r="E310" s="5">
        <f t="shared" si="34"/>
        <v>0.26132561718984598</v>
      </c>
      <c r="F310" s="5">
        <f t="shared" si="35"/>
        <v>0.26132561718984598</v>
      </c>
      <c r="G310" s="5">
        <f t="shared" si="36"/>
        <v>1</v>
      </c>
      <c r="H310" s="5">
        <f t="shared" si="37"/>
        <v>0.26132561718984598</v>
      </c>
      <c r="I310" s="5">
        <v>0.27892021704788067</v>
      </c>
      <c r="J310" s="17">
        <f t="shared" si="38"/>
        <v>7.2888997866763214E-2</v>
      </c>
      <c r="K310" s="18">
        <f t="shared" si="39"/>
        <v>0.26132561718984598</v>
      </c>
    </row>
    <row r="311" spans="1:11" x14ac:dyDescent="0.25">
      <c r="A311" s="5">
        <v>30</v>
      </c>
      <c r="B311" s="5">
        <v>0</v>
      </c>
      <c r="C311" s="5">
        <f t="shared" si="32"/>
        <v>-1.0390899999999998</v>
      </c>
      <c r="D311" s="5">
        <f t="shared" si="33"/>
        <v>0.35377647211167607</v>
      </c>
      <c r="E311" s="5">
        <f t="shared" si="34"/>
        <v>0.26132561718984598</v>
      </c>
      <c r="F311" s="5">
        <f t="shared" si="35"/>
        <v>1</v>
      </c>
      <c r="G311" s="5">
        <f t="shared" si="36"/>
        <v>0.73867438281015407</v>
      </c>
      <c r="H311" s="5">
        <f t="shared" si="37"/>
        <v>0.73867438281015407</v>
      </c>
      <c r="I311" s="5">
        <v>0.17537626193567679</v>
      </c>
      <c r="J311" s="17">
        <f t="shared" si="38"/>
        <v>0.12954595204488797</v>
      </c>
      <c r="K311" s="18">
        <f t="shared" si="39"/>
        <v>0.26132561718984598</v>
      </c>
    </row>
    <row r="312" spans="1:11" x14ac:dyDescent="0.25">
      <c r="A312" s="5">
        <v>34</v>
      </c>
      <c r="B312" s="5">
        <v>0</v>
      </c>
      <c r="C312" s="5">
        <f t="shared" si="32"/>
        <v>-1.1694100000000001</v>
      </c>
      <c r="D312" s="5">
        <f t="shared" si="33"/>
        <v>0.31055011179082315</v>
      </c>
      <c r="E312" s="5">
        <f t="shared" si="34"/>
        <v>0.23696164610330447</v>
      </c>
      <c r="F312" s="5">
        <f t="shared" si="35"/>
        <v>1</v>
      </c>
      <c r="G312" s="5">
        <f t="shared" si="36"/>
        <v>0.7630383538966955</v>
      </c>
      <c r="H312" s="5">
        <f t="shared" si="37"/>
        <v>0.7630383538966955</v>
      </c>
      <c r="I312" s="5">
        <v>0.39867092171302065</v>
      </c>
      <c r="J312" s="17">
        <f t="shared" si="38"/>
        <v>0.30420120385038163</v>
      </c>
      <c r="K312" s="18">
        <f t="shared" si="39"/>
        <v>0.23696164610330447</v>
      </c>
    </row>
    <row r="313" spans="1:11" x14ac:dyDescent="0.25">
      <c r="A313" s="5">
        <v>42</v>
      </c>
      <c r="B313" s="5">
        <v>0</v>
      </c>
      <c r="C313" s="5">
        <f t="shared" si="32"/>
        <v>-1.43005</v>
      </c>
      <c r="D313" s="5">
        <f t="shared" si="33"/>
        <v>0.23929695709677351</v>
      </c>
      <c r="E313" s="5">
        <f t="shared" si="34"/>
        <v>0.19309089377364413</v>
      </c>
      <c r="F313" s="5">
        <f t="shared" si="35"/>
        <v>1</v>
      </c>
      <c r="G313" s="5">
        <f t="shared" si="36"/>
        <v>0.80690910622635581</v>
      </c>
      <c r="H313" s="5">
        <f t="shared" si="37"/>
        <v>0.80690910622635581</v>
      </c>
      <c r="I313" s="5">
        <v>0.51357065874264307</v>
      </c>
      <c r="J313" s="17">
        <f t="shared" si="38"/>
        <v>0.4144048412301069</v>
      </c>
      <c r="K313" s="18">
        <f t="shared" si="39"/>
        <v>0.19309089377364413</v>
      </c>
    </row>
    <row r="314" spans="1:11" x14ac:dyDescent="0.25">
      <c r="A314" s="5">
        <v>30</v>
      </c>
      <c r="B314" s="5">
        <v>0</v>
      </c>
      <c r="C314" s="5">
        <f t="shared" si="32"/>
        <v>-1.0390899999999998</v>
      </c>
      <c r="D314" s="5">
        <f t="shared" si="33"/>
        <v>0.35377647211167607</v>
      </c>
      <c r="E314" s="5">
        <f t="shared" si="34"/>
        <v>0.26132561718984598</v>
      </c>
      <c r="F314" s="5">
        <f t="shared" si="35"/>
        <v>1</v>
      </c>
      <c r="G314" s="5">
        <f t="shared" si="36"/>
        <v>0.73867438281015407</v>
      </c>
      <c r="H314" s="5">
        <f t="shared" si="37"/>
        <v>0.73867438281015407</v>
      </c>
      <c r="I314" s="5">
        <v>0.28328783956166131</v>
      </c>
      <c r="J314" s="17">
        <f t="shared" si="38"/>
        <v>0.20925747004583212</v>
      </c>
      <c r="K314" s="18">
        <f t="shared" si="39"/>
        <v>0.26132561718984598</v>
      </c>
    </row>
    <row r="315" spans="1:11" x14ac:dyDescent="0.25">
      <c r="A315" s="5">
        <v>38</v>
      </c>
      <c r="B315" s="5">
        <v>0</v>
      </c>
      <c r="C315" s="5">
        <f t="shared" si="32"/>
        <v>-1.2997299999999998</v>
      </c>
      <c r="D315" s="5">
        <f t="shared" si="33"/>
        <v>0.2726053865528098</v>
      </c>
      <c r="E315" s="5">
        <f t="shared" si="34"/>
        <v>0.21421046102219796</v>
      </c>
      <c r="F315" s="5">
        <f t="shared" si="35"/>
        <v>1</v>
      </c>
      <c r="G315" s="5">
        <f t="shared" si="36"/>
        <v>0.78578953897780202</v>
      </c>
      <c r="H315" s="5">
        <f t="shared" si="37"/>
        <v>0.78578953897780202</v>
      </c>
      <c r="I315" s="5">
        <v>0.55201653961898822</v>
      </c>
      <c r="J315" s="17">
        <f t="shared" si="38"/>
        <v>0.43376882217532636</v>
      </c>
      <c r="K315" s="18">
        <f t="shared" si="39"/>
        <v>0.21421046102219796</v>
      </c>
    </row>
    <row r="316" spans="1:11" x14ac:dyDescent="0.25">
      <c r="A316" s="5">
        <v>34</v>
      </c>
      <c r="B316" s="5">
        <v>0</v>
      </c>
      <c r="C316" s="5">
        <f t="shared" si="32"/>
        <v>-1.1694100000000001</v>
      </c>
      <c r="D316" s="5">
        <f t="shared" si="33"/>
        <v>0.31055011179082315</v>
      </c>
      <c r="E316" s="5">
        <f t="shared" si="34"/>
        <v>0.23696164610330447</v>
      </c>
      <c r="F316" s="5">
        <f t="shared" si="35"/>
        <v>1</v>
      </c>
      <c r="G316" s="5">
        <f t="shared" si="36"/>
        <v>0.7630383538966955</v>
      </c>
      <c r="H316" s="5">
        <f t="shared" si="37"/>
        <v>0.7630383538966955</v>
      </c>
      <c r="I316" s="5">
        <v>0.40094554636481483</v>
      </c>
      <c r="J316" s="17">
        <f t="shared" si="38"/>
        <v>0.30593682970041952</v>
      </c>
      <c r="K316" s="18">
        <f t="shared" si="39"/>
        <v>0.23696164610330447</v>
      </c>
    </row>
    <row r="317" spans="1:11" x14ac:dyDescent="0.25">
      <c r="A317" s="5">
        <v>31</v>
      </c>
      <c r="B317" s="5">
        <v>0</v>
      </c>
      <c r="C317" s="5">
        <f t="shared" si="32"/>
        <v>-1.0716699999999999</v>
      </c>
      <c r="D317" s="5">
        <f t="shared" si="33"/>
        <v>0.34243617123669745</v>
      </c>
      <c r="E317" s="5">
        <f t="shared" si="34"/>
        <v>0.25508562609813595</v>
      </c>
      <c r="F317" s="5">
        <f t="shared" si="35"/>
        <v>1</v>
      </c>
      <c r="G317" s="5">
        <f t="shared" si="36"/>
        <v>0.74491437390186399</v>
      </c>
      <c r="H317" s="5">
        <f t="shared" si="37"/>
        <v>0.74491437390186399</v>
      </c>
      <c r="I317" s="5">
        <v>0.43904168606671112</v>
      </c>
      <c r="J317" s="17">
        <f t="shared" si="38"/>
        <v>0.32704846269320281</v>
      </c>
      <c r="K317" s="18">
        <f t="shared" si="39"/>
        <v>0.25508562609813595</v>
      </c>
    </row>
    <row r="318" spans="1:11" x14ac:dyDescent="0.25">
      <c r="A318" s="5">
        <v>36</v>
      </c>
      <c r="B318" s="5">
        <v>0</v>
      </c>
      <c r="C318" s="5">
        <f t="shared" si="32"/>
        <v>-1.2345699999999999</v>
      </c>
      <c r="D318" s="5">
        <f t="shared" si="33"/>
        <v>0.29095984820719789</v>
      </c>
      <c r="E318" s="5">
        <f t="shared" si="34"/>
        <v>0.22538256988493038</v>
      </c>
      <c r="F318" s="5">
        <f t="shared" si="35"/>
        <v>1</v>
      </c>
      <c r="G318" s="5">
        <f t="shared" si="36"/>
        <v>0.77461743011506967</v>
      </c>
      <c r="H318" s="5">
        <f t="shared" si="37"/>
        <v>0.77461743011506967</v>
      </c>
      <c r="I318" s="5">
        <v>0.14533588136828965</v>
      </c>
      <c r="J318" s="17">
        <f t="shared" si="38"/>
        <v>0.11257970692901316</v>
      </c>
      <c r="K318" s="18">
        <f t="shared" si="39"/>
        <v>0.22538256988493038</v>
      </c>
    </row>
    <row r="319" spans="1:11" x14ac:dyDescent="0.25">
      <c r="A319" s="5">
        <v>31</v>
      </c>
      <c r="B319" s="5">
        <v>0</v>
      </c>
      <c r="C319" s="5">
        <f t="shared" si="32"/>
        <v>-1.0716699999999999</v>
      </c>
      <c r="D319" s="5">
        <f t="shared" si="33"/>
        <v>0.34243617123669745</v>
      </c>
      <c r="E319" s="5">
        <f t="shared" si="34"/>
        <v>0.25508562609813595</v>
      </c>
      <c r="F319" s="5">
        <f t="shared" si="35"/>
        <v>1</v>
      </c>
      <c r="G319" s="5">
        <f t="shared" si="36"/>
        <v>0.74491437390186399</v>
      </c>
      <c r="H319" s="5">
        <f t="shared" si="37"/>
        <v>0.74491437390186399</v>
      </c>
      <c r="I319" s="5">
        <v>0.21329698145275325</v>
      </c>
      <c r="J319" s="17">
        <f t="shared" si="38"/>
        <v>0.15888798739403517</v>
      </c>
      <c r="K319" s="18">
        <f t="shared" si="39"/>
        <v>0.25508562609813595</v>
      </c>
    </row>
    <row r="320" spans="1:11" x14ac:dyDescent="0.25">
      <c r="A320" s="5">
        <v>42</v>
      </c>
      <c r="B320" s="5">
        <v>0</v>
      </c>
      <c r="C320" s="5">
        <f t="shared" si="32"/>
        <v>-1.43005</v>
      </c>
      <c r="D320" s="5">
        <f t="shared" si="33"/>
        <v>0.23929695709677351</v>
      </c>
      <c r="E320" s="5">
        <f t="shared" si="34"/>
        <v>0.19309089377364413</v>
      </c>
      <c r="F320" s="5">
        <f t="shared" si="35"/>
        <v>1</v>
      </c>
      <c r="G320" s="5">
        <f t="shared" si="36"/>
        <v>0.80690910622635581</v>
      </c>
      <c r="H320" s="5">
        <f t="shared" si="37"/>
        <v>0.80690910622635581</v>
      </c>
      <c r="I320" s="5">
        <v>0.76508427455133643</v>
      </c>
      <c r="J320" s="17">
        <f t="shared" si="38"/>
        <v>0.61735346816605874</v>
      </c>
      <c r="K320" s="18">
        <f t="shared" si="39"/>
        <v>0.19309089377364413</v>
      </c>
    </row>
    <row r="321" spans="1:11" x14ac:dyDescent="0.25">
      <c r="A321" s="5">
        <v>33</v>
      </c>
      <c r="B321" s="5">
        <v>0</v>
      </c>
      <c r="C321" s="5">
        <f t="shared" si="32"/>
        <v>-1.13683</v>
      </c>
      <c r="D321" s="5">
        <f t="shared" si="33"/>
        <v>0.32083445672946542</v>
      </c>
      <c r="E321" s="5">
        <f t="shared" si="34"/>
        <v>0.24290285212871232</v>
      </c>
      <c r="F321" s="5">
        <f t="shared" si="35"/>
        <v>1</v>
      </c>
      <c r="G321" s="5">
        <f t="shared" si="36"/>
        <v>0.75709714787128768</v>
      </c>
      <c r="H321" s="5">
        <f t="shared" si="37"/>
        <v>0.75709714787128768</v>
      </c>
      <c r="I321" s="5">
        <v>0.71562164822684482</v>
      </c>
      <c r="J321" s="17">
        <f t="shared" si="38"/>
        <v>0.54179510882749415</v>
      </c>
      <c r="K321" s="18">
        <f t="shared" si="39"/>
        <v>0.24290285212871232</v>
      </c>
    </row>
    <row r="322" spans="1:11" x14ac:dyDescent="0.25">
      <c r="A322" s="5">
        <v>31</v>
      </c>
      <c r="B322" s="5">
        <v>0</v>
      </c>
      <c r="C322" s="5">
        <f t="shared" si="32"/>
        <v>-1.0716699999999999</v>
      </c>
      <c r="D322" s="5">
        <f t="shared" si="33"/>
        <v>0.34243617123669745</v>
      </c>
      <c r="E322" s="5">
        <f t="shared" si="34"/>
        <v>0.25508562609813595</v>
      </c>
      <c r="F322" s="5">
        <f t="shared" si="35"/>
        <v>1</v>
      </c>
      <c r="G322" s="5">
        <f t="shared" si="36"/>
        <v>0.74491437390186399</v>
      </c>
      <c r="H322" s="5">
        <f t="shared" si="37"/>
        <v>0.74491437390186399</v>
      </c>
      <c r="I322" s="5">
        <v>0.2821419476714665</v>
      </c>
      <c r="J322" s="17">
        <f t="shared" si="38"/>
        <v>0.21017159230114293</v>
      </c>
      <c r="K322" s="18">
        <f t="shared" si="39"/>
        <v>0.25508562609813595</v>
      </c>
    </row>
    <row r="323" spans="1:11" x14ac:dyDescent="0.25">
      <c r="A323" s="5">
        <v>38</v>
      </c>
      <c r="B323" s="5">
        <v>0</v>
      </c>
      <c r="C323" s="5">
        <f t="shared" si="32"/>
        <v>-1.2997299999999998</v>
      </c>
      <c r="D323" s="5">
        <f t="shared" si="33"/>
        <v>0.2726053865528098</v>
      </c>
      <c r="E323" s="5">
        <f t="shared" si="34"/>
        <v>0.21421046102219796</v>
      </c>
      <c r="F323" s="5">
        <f t="shared" si="35"/>
        <v>1</v>
      </c>
      <c r="G323" s="5">
        <f t="shared" si="36"/>
        <v>0.78578953897780202</v>
      </c>
      <c r="H323" s="5">
        <f t="shared" si="37"/>
        <v>0.78578953897780202</v>
      </c>
      <c r="I323" s="5">
        <v>0.56627166443091392</v>
      </c>
      <c r="J323" s="17">
        <f t="shared" si="38"/>
        <v>0.44497035012936048</v>
      </c>
      <c r="K323" s="18">
        <f t="shared" si="39"/>
        <v>0.21421046102219796</v>
      </c>
    </row>
    <row r="324" spans="1:11" x14ac:dyDescent="0.25">
      <c r="A324" s="5">
        <v>37</v>
      </c>
      <c r="B324" s="5">
        <v>1</v>
      </c>
      <c r="C324" s="5">
        <f t="shared" si="32"/>
        <v>-1.26715</v>
      </c>
      <c r="D324" s="5">
        <f t="shared" si="33"/>
        <v>0.28163313351214558</v>
      </c>
      <c r="E324" s="5">
        <f t="shared" si="34"/>
        <v>0.21974551542715454</v>
      </c>
      <c r="F324" s="5">
        <f t="shared" si="35"/>
        <v>0.21974551542715454</v>
      </c>
      <c r="G324" s="5">
        <f t="shared" si="36"/>
        <v>1</v>
      </c>
      <c r="H324" s="5">
        <f t="shared" si="37"/>
        <v>0.21974551542715454</v>
      </c>
      <c r="I324" s="5">
        <v>0.44270065985505391</v>
      </c>
      <c r="J324" s="17">
        <f t="shared" si="38"/>
        <v>9.7281484679790239E-2</v>
      </c>
      <c r="K324" s="18">
        <f t="shared" si="39"/>
        <v>0.21974551542715454</v>
      </c>
    </row>
    <row r="325" spans="1:11" x14ac:dyDescent="0.25">
      <c r="A325" s="5">
        <v>34</v>
      </c>
      <c r="B325" s="5">
        <v>0</v>
      </c>
      <c r="C325" s="5">
        <f t="shared" ref="C325:C388" si="40">$B$1+$B$2*A325</f>
        <v>-1.1694100000000001</v>
      </c>
      <c r="D325" s="5">
        <f t="shared" ref="D325:D388" si="41">EXP(C325)</f>
        <v>0.31055011179082315</v>
      </c>
      <c r="E325" s="5">
        <f t="shared" ref="E325:E388" si="42">D325/(1+D325)</f>
        <v>0.23696164610330447</v>
      </c>
      <c r="F325" s="5">
        <f t="shared" ref="F325:F388" si="43">POWER(E325,B325)</f>
        <v>1</v>
      </c>
      <c r="G325" s="5">
        <f t="shared" ref="G325:G388" si="44">POWER(1-E325,1-B325)</f>
        <v>0.7630383538966955</v>
      </c>
      <c r="H325" s="5">
        <f t="shared" ref="H325:H388" si="45">F325*G325</f>
        <v>0.7630383538966955</v>
      </c>
      <c r="I325" s="5">
        <v>0.17660007467399569</v>
      </c>
      <c r="J325" s="17">
        <f t="shared" ref="J325:J388" si="46">H325*I325</f>
        <v>0.13475263027727918</v>
      </c>
      <c r="K325" s="18">
        <f t="shared" ref="K325:K388" si="47">E325</f>
        <v>0.23696164610330447</v>
      </c>
    </row>
    <row r="326" spans="1:11" x14ac:dyDescent="0.25">
      <c r="A326" s="5">
        <v>30</v>
      </c>
      <c r="B326" s="5">
        <v>0</v>
      </c>
      <c r="C326" s="5">
        <f t="shared" si="40"/>
        <v>-1.0390899999999998</v>
      </c>
      <c r="D326" s="5">
        <f t="shared" si="41"/>
        <v>0.35377647211167607</v>
      </c>
      <c r="E326" s="5">
        <f t="shared" si="42"/>
        <v>0.26132561718984598</v>
      </c>
      <c r="F326" s="5">
        <f t="shared" si="43"/>
        <v>1</v>
      </c>
      <c r="G326" s="5">
        <f t="shared" si="44"/>
        <v>0.73867438281015407</v>
      </c>
      <c r="H326" s="5">
        <f t="shared" si="45"/>
        <v>0.73867438281015407</v>
      </c>
      <c r="I326" s="5">
        <v>-0.10471099731557693</v>
      </c>
      <c r="J326" s="17">
        <f t="shared" si="46"/>
        <v>-7.7347331315519491E-2</v>
      </c>
      <c r="K326" s="18">
        <f t="shared" si="47"/>
        <v>0.26132561718984598</v>
      </c>
    </row>
    <row r="327" spans="1:11" x14ac:dyDescent="0.25">
      <c r="A327" s="5">
        <v>38</v>
      </c>
      <c r="B327" s="5">
        <v>0</v>
      </c>
      <c r="C327" s="5">
        <f t="shared" si="40"/>
        <v>-1.2997299999999998</v>
      </c>
      <c r="D327" s="5">
        <f t="shared" si="41"/>
        <v>0.2726053865528098</v>
      </c>
      <c r="E327" s="5">
        <f t="shared" si="42"/>
        <v>0.21421046102219796</v>
      </c>
      <c r="F327" s="5">
        <f t="shared" si="43"/>
        <v>1</v>
      </c>
      <c r="G327" s="5">
        <f t="shared" si="44"/>
        <v>0.78578953897780202</v>
      </c>
      <c r="H327" s="5">
        <f t="shared" si="45"/>
        <v>0.78578953897780202</v>
      </c>
      <c r="I327" s="5">
        <v>0.54269495219159491</v>
      </c>
      <c r="J327" s="17">
        <f t="shared" si="46"/>
        <v>0.42644401628821366</v>
      </c>
      <c r="K327" s="18">
        <f t="shared" si="47"/>
        <v>0.21421046102219796</v>
      </c>
    </row>
    <row r="328" spans="1:11" x14ac:dyDescent="0.25">
      <c r="A328" s="5">
        <v>36</v>
      </c>
      <c r="B328" s="5">
        <v>1</v>
      </c>
      <c r="C328" s="5">
        <f t="shared" si="40"/>
        <v>-1.2345699999999999</v>
      </c>
      <c r="D328" s="5">
        <f t="shared" si="41"/>
        <v>0.29095984820719789</v>
      </c>
      <c r="E328" s="5">
        <f t="shared" si="42"/>
        <v>0.22538256988493038</v>
      </c>
      <c r="F328" s="5">
        <f t="shared" si="43"/>
        <v>0.22538256988493038</v>
      </c>
      <c r="G328" s="5">
        <f t="shared" si="44"/>
        <v>1</v>
      </c>
      <c r="H328" s="5">
        <f t="shared" si="45"/>
        <v>0.22538256988493038</v>
      </c>
      <c r="I328" s="5">
        <v>0.40468562516741868</v>
      </c>
      <c r="J328" s="17">
        <f t="shared" si="46"/>
        <v>9.1209086195722489E-2</v>
      </c>
      <c r="K328" s="18">
        <f t="shared" si="47"/>
        <v>0.22538256988493038</v>
      </c>
    </row>
    <row r="329" spans="1:11" x14ac:dyDescent="0.25">
      <c r="A329" s="5">
        <v>36</v>
      </c>
      <c r="B329" s="5">
        <v>0</v>
      </c>
      <c r="C329" s="5">
        <f t="shared" si="40"/>
        <v>-1.2345699999999999</v>
      </c>
      <c r="D329" s="5">
        <f t="shared" si="41"/>
        <v>0.29095984820719789</v>
      </c>
      <c r="E329" s="5">
        <f t="shared" si="42"/>
        <v>0.22538256988493038</v>
      </c>
      <c r="F329" s="5">
        <f t="shared" si="43"/>
        <v>1</v>
      </c>
      <c r="G329" s="5">
        <f t="shared" si="44"/>
        <v>0.77461743011506967</v>
      </c>
      <c r="H329" s="5">
        <f t="shared" si="45"/>
        <v>0.77461743011506967</v>
      </c>
      <c r="I329" s="5">
        <v>0.36262116210642614</v>
      </c>
      <c r="J329" s="17">
        <f t="shared" si="46"/>
        <v>0.28089267269621992</v>
      </c>
      <c r="K329" s="18">
        <f t="shared" si="47"/>
        <v>0.22538256988493038</v>
      </c>
    </row>
    <row r="330" spans="1:11" x14ac:dyDescent="0.25">
      <c r="A330" s="5">
        <v>36</v>
      </c>
      <c r="B330" s="5">
        <v>1</v>
      </c>
      <c r="C330" s="5">
        <f t="shared" si="40"/>
        <v>-1.2345699999999999</v>
      </c>
      <c r="D330" s="5">
        <f t="shared" si="41"/>
        <v>0.29095984820719789</v>
      </c>
      <c r="E330" s="5">
        <f t="shared" si="42"/>
        <v>0.22538256988493038</v>
      </c>
      <c r="F330" s="5">
        <f t="shared" si="43"/>
        <v>0.22538256988493038</v>
      </c>
      <c r="G330" s="5">
        <f t="shared" si="44"/>
        <v>1</v>
      </c>
      <c r="H330" s="5">
        <f t="shared" si="45"/>
        <v>0.22538256988493038</v>
      </c>
      <c r="I330" s="5">
        <v>0.1634999907477212</v>
      </c>
      <c r="J330" s="17">
        <f t="shared" si="46"/>
        <v>3.6850048090883748E-2</v>
      </c>
      <c r="K330" s="18">
        <f t="shared" si="47"/>
        <v>0.22538256988493038</v>
      </c>
    </row>
    <row r="331" spans="1:11" x14ac:dyDescent="0.25">
      <c r="A331" s="5">
        <v>36</v>
      </c>
      <c r="B331" s="5">
        <v>1</v>
      </c>
      <c r="C331" s="5">
        <f t="shared" si="40"/>
        <v>-1.2345699999999999</v>
      </c>
      <c r="D331" s="5">
        <f t="shared" si="41"/>
        <v>0.29095984820719789</v>
      </c>
      <c r="E331" s="5">
        <f t="shared" si="42"/>
        <v>0.22538256988493038</v>
      </c>
      <c r="F331" s="5">
        <f t="shared" si="43"/>
        <v>0.22538256988493038</v>
      </c>
      <c r="G331" s="5">
        <f t="shared" si="44"/>
        <v>1</v>
      </c>
      <c r="H331" s="5">
        <f t="shared" si="45"/>
        <v>0.22538256988493038</v>
      </c>
      <c r="I331" s="5">
        <v>0.45677239217083321</v>
      </c>
      <c r="J331" s="17">
        <f t="shared" si="46"/>
        <v>0.10294853559994964</v>
      </c>
      <c r="K331" s="18">
        <f t="shared" si="47"/>
        <v>0.22538256988493038</v>
      </c>
    </row>
    <row r="332" spans="1:11" x14ac:dyDescent="0.25">
      <c r="A332" s="5">
        <v>36</v>
      </c>
      <c r="B332" s="5">
        <v>0</v>
      </c>
      <c r="C332" s="5">
        <f t="shared" si="40"/>
        <v>-1.2345699999999999</v>
      </c>
      <c r="D332" s="5">
        <f t="shared" si="41"/>
        <v>0.29095984820719789</v>
      </c>
      <c r="E332" s="5">
        <f t="shared" si="42"/>
        <v>0.22538256988493038</v>
      </c>
      <c r="F332" s="5">
        <f t="shared" si="43"/>
        <v>1</v>
      </c>
      <c r="G332" s="5">
        <f t="shared" si="44"/>
        <v>0.77461743011506967</v>
      </c>
      <c r="H332" s="5">
        <f t="shared" si="45"/>
        <v>0.77461743011506967</v>
      </c>
      <c r="I332" s="5">
        <v>0.38938327514347137</v>
      </c>
      <c r="J332" s="17">
        <f t="shared" si="46"/>
        <v>0.3016230719214249</v>
      </c>
      <c r="K332" s="18">
        <f t="shared" si="47"/>
        <v>0.22538256988493038</v>
      </c>
    </row>
    <row r="333" spans="1:11" x14ac:dyDescent="0.25">
      <c r="A333" s="5">
        <v>51</v>
      </c>
      <c r="B333" s="5">
        <v>0</v>
      </c>
      <c r="C333" s="5">
        <f t="shared" si="40"/>
        <v>-1.7232699999999999</v>
      </c>
      <c r="D333" s="5">
        <f t="shared" si="41"/>
        <v>0.17848155793335035</v>
      </c>
      <c r="E333" s="5">
        <f t="shared" si="42"/>
        <v>0.15145044632378071</v>
      </c>
      <c r="F333" s="5">
        <f t="shared" si="43"/>
        <v>1</v>
      </c>
      <c r="G333" s="5">
        <f t="shared" si="44"/>
        <v>0.84854955367621931</v>
      </c>
      <c r="H333" s="5">
        <f t="shared" si="45"/>
        <v>0.84854955367621931</v>
      </c>
      <c r="I333" s="5">
        <v>0.56994136301508269</v>
      </c>
      <c r="J333" s="17">
        <f t="shared" si="46"/>
        <v>0.48362348920806453</v>
      </c>
      <c r="K333" s="18">
        <f t="shared" si="47"/>
        <v>0.15145044632378071</v>
      </c>
    </row>
    <row r="334" spans="1:11" x14ac:dyDescent="0.25">
      <c r="A334" s="5">
        <v>26</v>
      </c>
      <c r="B334" s="5">
        <v>0</v>
      </c>
      <c r="C334" s="5">
        <f t="shared" si="40"/>
        <v>-0.90876999999999997</v>
      </c>
      <c r="D334" s="5">
        <f t="shared" si="41"/>
        <v>0.4030196334435257</v>
      </c>
      <c r="E334" s="5">
        <f t="shared" si="42"/>
        <v>0.28725159921986798</v>
      </c>
      <c r="F334" s="5">
        <f t="shared" si="43"/>
        <v>1</v>
      </c>
      <c r="G334" s="5">
        <f t="shared" si="44"/>
        <v>0.71274840078013202</v>
      </c>
      <c r="H334" s="5">
        <f t="shared" si="45"/>
        <v>0.71274840078013202</v>
      </c>
      <c r="I334" s="5">
        <v>0.42817843687847623</v>
      </c>
      <c r="J334" s="17">
        <f t="shared" si="46"/>
        <v>0.30518349613367063</v>
      </c>
      <c r="K334" s="18">
        <f t="shared" si="47"/>
        <v>0.28725159921986798</v>
      </c>
    </row>
    <row r="335" spans="1:11" x14ac:dyDescent="0.25">
      <c r="A335" s="5">
        <v>36</v>
      </c>
      <c r="B335" s="5">
        <v>0</v>
      </c>
      <c r="C335" s="5">
        <f t="shared" si="40"/>
        <v>-1.2345699999999999</v>
      </c>
      <c r="D335" s="5">
        <f t="shared" si="41"/>
        <v>0.29095984820719789</v>
      </c>
      <c r="E335" s="5">
        <f t="shared" si="42"/>
        <v>0.22538256988493038</v>
      </c>
      <c r="F335" s="5">
        <f t="shared" si="43"/>
        <v>1</v>
      </c>
      <c r="G335" s="5">
        <f t="shared" si="44"/>
        <v>0.77461743011506967</v>
      </c>
      <c r="H335" s="5">
        <f t="shared" si="45"/>
        <v>0.77461743011506967</v>
      </c>
      <c r="I335" s="5">
        <v>0.11058828393463407</v>
      </c>
      <c r="J335" s="17">
        <f t="shared" si="46"/>
        <v>8.5663612302281894E-2</v>
      </c>
      <c r="K335" s="18">
        <f t="shared" si="47"/>
        <v>0.22538256988493038</v>
      </c>
    </row>
    <row r="336" spans="1:11" x14ac:dyDescent="0.25">
      <c r="A336" s="5">
        <v>31</v>
      </c>
      <c r="B336" s="5">
        <v>0</v>
      </c>
      <c r="C336" s="5">
        <f t="shared" si="40"/>
        <v>-1.0716699999999999</v>
      </c>
      <c r="D336" s="5">
        <f t="shared" si="41"/>
        <v>0.34243617123669745</v>
      </c>
      <c r="E336" s="5">
        <f t="shared" si="42"/>
        <v>0.25508562609813595</v>
      </c>
      <c r="F336" s="5">
        <f t="shared" si="43"/>
        <v>1</v>
      </c>
      <c r="G336" s="5">
        <f t="shared" si="44"/>
        <v>0.74491437390186399</v>
      </c>
      <c r="H336" s="5">
        <f t="shared" si="45"/>
        <v>0.74491437390186399</v>
      </c>
      <c r="I336" s="5">
        <v>0.57956990564631861</v>
      </c>
      <c r="J336" s="17">
        <f t="shared" si="46"/>
        <v>0.4317299533968898</v>
      </c>
      <c r="K336" s="18">
        <f t="shared" si="47"/>
        <v>0.25508562609813595</v>
      </c>
    </row>
    <row r="337" spans="1:11" x14ac:dyDescent="0.25">
      <c r="A337" s="5">
        <v>33</v>
      </c>
      <c r="B337" s="5">
        <v>0</v>
      </c>
      <c r="C337" s="5">
        <f t="shared" si="40"/>
        <v>-1.13683</v>
      </c>
      <c r="D337" s="5">
        <f t="shared" si="41"/>
        <v>0.32083445672946542</v>
      </c>
      <c r="E337" s="5">
        <f t="shared" si="42"/>
        <v>0.24290285212871232</v>
      </c>
      <c r="F337" s="5">
        <f t="shared" si="43"/>
        <v>1</v>
      </c>
      <c r="G337" s="5">
        <f t="shared" si="44"/>
        <v>0.75709714787128768</v>
      </c>
      <c r="H337" s="5">
        <f t="shared" si="45"/>
        <v>0.75709714787128768</v>
      </c>
      <c r="I337" s="5">
        <v>0.23846506753048763</v>
      </c>
      <c r="J337" s="17">
        <f t="shared" si="46"/>
        <v>0.18054122249426618</v>
      </c>
      <c r="K337" s="18">
        <f t="shared" si="47"/>
        <v>0.24290285212871232</v>
      </c>
    </row>
    <row r="338" spans="1:11" x14ac:dyDescent="0.25">
      <c r="A338" s="5">
        <v>31</v>
      </c>
      <c r="B338" s="5">
        <v>0</v>
      </c>
      <c r="C338" s="5">
        <f t="shared" si="40"/>
        <v>-1.0716699999999999</v>
      </c>
      <c r="D338" s="5">
        <f t="shared" si="41"/>
        <v>0.34243617123669745</v>
      </c>
      <c r="E338" s="5">
        <f t="shared" si="42"/>
        <v>0.25508562609813595</v>
      </c>
      <c r="F338" s="5">
        <f t="shared" si="43"/>
        <v>1</v>
      </c>
      <c r="G338" s="5">
        <f t="shared" si="44"/>
        <v>0.74491437390186399</v>
      </c>
      <c r="H338" s="5">
        <f t="shared" si="45"/>
        <v>0.74491437390186399</v>
      </c>
      <c r="I338" s="5">
        <v>0.63243751538962056</v>
      </c>
      <c r="J338" s="17">
        <f t="shared" si="46"/>
        <v>0.47111179580850965</v>
      </c>
      <c r="K338" s="18">
        <f t="shared" si="47"/>
        <v>0.25508562609813595</v>
      </c>
    </row>
    <row r="339" spans="1:11" x14ac:dyDescent="0.25">
      <c r="A339" s="5">
        <v>31</v>
      </c>
      <c r="B339" s="5">
        <v>0</v>
      </c>
      <c r="C339" s="5">
        <f t="shared" si="40"/>
        <v>-1.0716699999999999</v>
      </c>
      <c r="D339" s="5">
        <f t="shared" si="41"/>
        <v>0.34243617123669745</v>
      </c>
      <c r="E339" s="5">
        <f t="shared" si="42"/>
        <v>0.25508562609813595</v>
      </c>
      <c r="F339" s="5">
        <f t="shared" si="43"/>
        <v>1</v>
      </c>
      <c r="G339" s="5">
        <f t="shared" si="44"/>
        <v>0.74491437390186399</v>
      </c>
      <c r="H339" s="5">
        <f t="shared" si="45"/>
        <v>0.74491437390186399</v>
      </c>
      <c r="I339" s="5">
        <v>0.63610365498613697</v>
      </c>
      <c r="J339" s="17">
        <f t="shared" si="46"/>
        <v>0.47384275589068553</v>
      </c>
      <c r="K339" s="18">
        <f t="shared" si="47"/>
        <v>0.25508562609813595</v>
      </c>
    </row>
    <row r="340" spans="1:11" x14ac:dyDescent="0.25">
      <c r="A340" s="5">
        <v>34</v>
      </c>
      <c r="B340" s="5">
        <v>0</v>
      </c>
      <c r="C340" s="5">
        <f t="shared" si="40"/>
        <v>-1.1694100000000001</v>
      </c>
      <c r="D340" s="5">
        <f t="shared" si="41"/>
        <v>0.31055011179082315</v>
      </c>
      <c r="E340" s="5">
        <f t="shared" si="42"/>
        <v>0.23696164610330447</v>
      </c>
      <c r="F340" s="5">
        <f t="shared" si="43"/>
        <v>1</v>
      </c>
      <c r="G340" s="5">
        <f t="shared" si="44"/>
        <v>0.7630383538966955</v>
      </c>
      <c r="H340" s="5">
        <f t="shared" si="45"/>
        <v>0.7630383538966955</v>
      </c>
      <c r="I340" s="5">
        <v>0.14948579365848583</v>
      </c>
      <c r="J340" s="17">
        <f t="shared" si="46"/>
        <v>0.11406339392411211</v>
      </c>
      <c r="K340" s="18">
        <f t="shared" si="47"/>
        <v>0.23696164610330447</v>
      </c>
    </row>
    <row r="341" spans="1:11" x14ac:dyDescent="0.25">
      <c r="A341" s="5">
        <v>36</v>
      </c>
      <c r="B341" s="5">
        <v>1</v>
      </c>
      <c r="C341" s="5">
        <f t="shared" si="40"/>
        <v>-1.2345699999999999</v>
      </c>
      <c r="D341" s="5">
        <f t="shared" si="41"/>
        <v>0.29095984820719789</v>
      </c>
      <c r="E341" s="5">
        <f t="shared" si="42"/>
        <v>0.22538256988493038</v>
      </c>
      <c r="F341" s="5">
        <f t="shared" si="43"/>
        <v>0.22538256988493038</v>
      </c>
      <c r="G341" s="5">
        <f t="shared" si="44"/>
        <v>1</v>
      </c>
      <c r="H341" s="5">
        <f t="shared" si="45"/>
        <v>0.22538256988493038</v>
      </c>
      <c r="I341" s="5">
        <v>0.39673550544782504</v>
      </c>
      <c r="J341" s="17">
        <f t="shared" si="46"/>
        <v>8.9417267782427604E-2</v>
      </c>
      <c r="K341" s="18">
        <f t="shared" si="47"/>
        <v>0.22538256988493038</v>
      </c>
    </row>
    <row r="342" spans="1:11" x14ac:dyDescent="0.25">
      <c r="A342" s="5">
        <v>36</v>
      </c>
      <c r="B342" s="5">
        <v>1</v>
      </c>
      <c r="C342" s="5">
        <f t="shared" si="40"/>
        <v>-1.2345699999999999</v>
      </c>
      <c r="D342" s="5">
        <f t="shared" si="41"/>
        <v>0.29095984820719789</v>
      </c>
      <c r="E342" s="5">
        <f t="shared" si="42"/>
        <v>0.22538256988493038</v>
      </c>
      <c r="F342" s="5">
        <f t="shared" si="43"/>
        <v>0.22538256988493038</v>
      </c>
      <c r="G342" s="5">
        <f t="shared" si="44"/>
        <v>1</v>
      </c>
      <c r="H342" s="5">
        <f t="shared" si="45"/>
        <v>0.22538256988493038</v>
      </c>
      <c r="I342" s="5">
        <v>0.25441813011847925</v>
      </c>
      <c r="J342" s="17">
        <f t="shared" si="46"/>
        <v>5.7341411991421461E-2</v>
      </c>
      <c r="K342" s="18">
        <f t="shared" si="47"/>
        <v>0.22538256988493038</v>
      </c>
    </row>
    <row r="343" spans="1:11" x14ac:dyDescent="0.25">
      <c r="A343" s="5">
        <v>42</v>
      </c>
      <c r="B343" s="5">
        <v>0</v>
      </c>
      <c r="C343" s="5">
        <f t="shared" si="40"/>
        <v>-1.43005</v>
      </c>
      <c r="D343" s="5">
        <f t="shared" si="41"/>
        <v>0.23929695709677351</v>
      </c>
      <c r="E343" s="5">
        <f t="shared" si="42"/>
        <v>0.19309089377364413</v>
      </c>
      <c r="F343" s="5">
        <f t="shared" si="43"/>
        <v>1</v>
      </c>
      <c r="G343" s="5">
        <f t="shared" si="44"/>
        <v>0.80690910622635581</v>
      </c>
      <c r="H343" s="5">
        <f t="shared" si="45"/>
        <v>0.80690910622635581</v>
      </c>
      <c r="I343" s="5">
        <v>0.32446200154740173</v>
      </c>
      <c r="J343" s="17">
        <f t="shared" si="46"/>
        <v>0.26181134367302838</v>
      </c>
      <c r="K343" s="18">
        <f t="shared" si="47"/>
        <v>0.19309089377364413</v>
      </c>
    </row>
    <row r="344" spans="1:11" x14ac:dyDescent="0.25">
      <c r="A344" s="5">
        <v>38</v>
      </c>
      <c r="B344" s="5">
        <v>1</v>
      </c>
      <c r="C344" s="5">
        <f t="shared" si="40"/>
        <v>-1.2997299999999998</v>
      </c>
      <c r="D344" s="5">
        <f t="shared" si="41"/>
        <v>0.2726053865528098</v>
      </c>
      <c r="E344" s="5">
        <f t="shared" si="42"/>
        <v>0.21421046102219796</v>
      </c>
      <c r="F344" s="5">
        <f t="shared" si="43"/>
        <v>0.21421046102219796</v>
      </c>
      <c r="G344" s="5">
        <f t="shared" si="44"/>
        <v>1</v>
      </c>
      <c r="H344" s="5">
        <f t="shared" si="45"/>
        <v>0.21421046102219796</v>
      </c>
      <c r="I344" s="5">
        <v>0.31848680817808417</v>
      </c>
      <c r="J344" s="17">
        <f t="shared" si="46"/>
        <v>6.8223206009315737E-2</v>
      </c>
      <c r="K344" s="18">
        <f t="shared" si="47"/>
        <v>0.21421046102219796</v>
      </c>
    </row>
    <row r="345" spans="1:11" x14ac:dyDescent="0.25">
      <c r="A345" s="5">
        <v>31</v>
      </c>
      <c r="B345" s="5">
        <v>0</v>
      </c>
      <c r="C345" s="5">
        <f t="shared" si="40"/>
        <v>-1.0716699999999999</v>
      </c>
      <c r="D345" s="5">
        <f t="shared" si="41"/>
        <v>0.34243617123669745</v>
      </c>
      <c r="E345" s="5">
        <f t="shared" si="42"/>
        <v>0.25508562609813595</v>
      </c>
      <c r="F345" s="5">
        <f t="shared" si="43"/>
        <v>1</v>
      </c>
      <c r="G345" s="5">
        <f t="shared" si="44"/>
        <v>0.74491437390186399</v>
      </c>
      <c r="H345" s="5">
        <f t="shared" si="45"/>
        <v>0.74491437390186399</v>
      </c>
      <c r="I345" s="5">
        <v>-0.12084333676853148</v>
      </c>
      <c r="J345" s="17">
        <f t="shared" si="46"/>
        <v>-9.0017938549142737E-2</v>
      </c>
      <c r="K345" s="18">
        <f t="shared" si="47"/>
        <v>0.25508562609813595</v>
      </c>
    </row>
    <row r="346" spans="1:11" x14ac:dyDescent="0.25">
      <c r="A346" s="5">
        <v>30</v>
      </c>
      <c r="B346" s="5">
        <v>0</v>
      </c>
      <c r="C346" s="5">
        <f t="shared" si="40"/>
        <v>-1.0390899999999998</v>
      </c>
      <c r="D346" s="5">
        <f t="shared" si="41"/>
        <v>0.35377647211167607</v>
      </c>
      <c r="E346" s="5">
        <f t="shared" si="42"/>
        <v>0.26132561718984598</v>
      </c>
      <c r="F346" s="5">
        <f t="shared" si="43"/>
        <v>1</v>
      </c>
      <c r="G346" s="5">
        <f t="shared" si="44"/>
        <v>0.73867438281015407</v>
      </c>
      <c r="H346" s="5">
        <f t="shared" si="45"/>
        <v>0.73867438281015407</v>
      </c>
      <c r="I346" s="5">
        <v>0.15105144509765761</v>
      </c>
      <c r="J346" s="17">
        <f t="shared" si="46"/>
        <v>0.1115778329800941</v>
      </c>
      <c r="K346" s="18">
        <f t="shared" si="47"/>
        <v>0.26132561718984598</v>
      </c>
    </row>
    <row r="347" spans="1:11" x14ac:dyDescent="0.25">
      <c r="A347" s="5">
        <v>31</v>
      </c>
      <c r="B347" s="5">
        <v>1</v>
      </c>
      <c r="C347" s="5">
        <f t="shared" si="40"/>
        <v>-1.0716699999999999</v>
      </c>
      <c r="D347" s="5">
        <f t="shared" si="41"/>
        <v>0.34243617123669745</v>
      </c>
      <c r="E347" s="5">
        <f t="shared" si="42"/>
        <v>0.25508562609813595</v>
      </c>
      <c r="F347" s="5">
        <f t="shared" si="43"/>
        <v>0.25508562609813595</v>
      </c>
      <c r="G347" s="5">
        <f t="shared" si="44"/>
        <v>1</v>
      </c>
      <c r="H347" s="5">
        <f t="shared" si="45"/>
        <v>0.25508562609813595</v>
      </c>
      <c r="I347" s="5">
        <v>0.44199615410062554</v>
      </c>
      <c r="J347" s="17">
        <f t="shared" si="46"/>
        <v>0.11274686570172625</v>
      </c>
      <c r="K347" s="18">
        <f t="shared" si="47"/>
        <v>0.25508562609813595</v>
      </c>
    </row>
    <row r="348" spans="1:11" x14ac:dyDescent="0.25">
      <c r="A348" s="5">
        <v>31</v>
      </c>
      <c r="B348" s="5">
        <v>0</v>
      </c>
      <c r="C348" s="5">
        <f t="shared" si="40"/>
        <v>-1.0716699999999999</v>
      </c>
      <c r="D348" s="5">
        <f t="shared" si="41"/>
        <v>0.34243617123669745</v>
      </c>
      <c r="E348" s="5">
        <f t="shared" si="42"/>
        <v>0.25508562609813595</v>
      </c>
      <c r="F348" s="5">
        <f t="shared" si="43"/>
        <v>1</v>
      </c>
      <c r="G348" s="5">
        <f t="shared" si="44"/>
        <v>0.74491437390186399</v>
      </c>
      <c r="H348" s="5">
        <f t="shared" si="45"/>
        <v>0.74491437390186399</v>
      </c>
      <c r="I348" s="5">
        <v>0.39933398886647087</v>
      </c>
      <c r="J348" s="17">
        <f t="shared" si="46"/>
        <v>0.29746962829420109</v>
      </c>
      <c r="K348" s="18">
        <f t="shared" si="47"/>
        <v>0.25508562609813595</v>
      </c>
    </row>
    <row r="349" spans="1:11" x14ac:dyDescent="0.25">
      <c r="A349" s="5">
        <v>36</v>
      </c>
      <c r="B349" s="5">
        <v>0</v>
      </c>
      <c r="C349" s="5">
        <f t="shared" si="40"/>
        <v>-1.2345699999999999</v>
      </c>
      <c r="D349" s="5">
        <f t="shared" si="41"/>
        <v>0.29095984820719789</v>
      </c>
      <c r="E349" s="5">
        <f t="shared" si="42"/>
        <v>0.22538256988493038</v>
      </c>
      <c r="F349" s="5">
        <f t="shared" si="43"/>
        <v>1</v>
      </c>
      <c r="G349" s="5">
        <f t="shared" si="44"/>
        <v>0.77461743011506967</v>
      </c>
      <c r="H349" s="5">
        <f t="shared" si="45"/>
        <v>0.77461743011506967</v>
      </c>
      <c r="I349" s="5">
        <v>0.40512239410453199</v>
      </c>
      <c r="J349" s="17">
        <f t="shared" si="46"/>
        <v>0.31381486780331702</v>
      </c>
      <c r="K349" s="18">
        <f t="shared" si="47"/>
        <v>0.22538256988493038</v>
      </c>
    </row>
    <row r="350" spans="1:11" x14ac:dyDescent="0.25">
      <c r="A350" s="5">
        <v>36</v>
      </c>
      <c r="B350" s="5">
        <v>0</v>
      </c>
      <c r="C350" s="5">
        <f t="shared" si="40"/>
        <v>-1.2345699999999999</v>
      </c>
      <c r="D350" s="5">
        <f t="shared" si="41"/>
        <v>0.29095984820719789</v>
      </c>
      <c r="E350" s="5">
        <f t="shared" si="42"/>
        <v>0.22538256988493038</v>
      </c>
      <c r="F350" s="5">
        <f t="shared" si="43"/>
        <v>1</v>
      </c>
      <c r="G350" s="5">
        <f t="shared" si="44"/>
        <v>0.77461743011506967</v>
      </c>
      <c r="H350" s="5">
        <f t="shared" si="45"/>
        <v>0.77461743011506967</v>
      </c>
      <c r="I350" s="5">
        <v>-0.10829373110738072</v>
      </c>
      <c r="J350" s="17">
        <f t="shared" si="46"/>
        <v>-8.3886211687971626E-2</v>
      </c>
      <c r="K350" s="18">
        <f t="shared" si="47"/>
        <v>0.22538256988493038</v>
      </c>
    </row>
    <row r="351" spans="1:11" x14ac:dyDescent="0.25">
      <c r="A351" s="5">
        <v>33</v>
      </c>
      <c r="B351" s="5">
        <v>0</v>
      </c>
      <c r="C351" s="5">
        <f t="shared" si="40"/>
        <v>-1.13683</v>
      </c>
      <c r="D351" s="5">
        <f t="shared" si="41"/>
        <v>0.32083445672946542</v>
      </c>
      <c r="E351" s="5">
        <f t="shared" si="42"/>
        <v>0.24290285212871232</v>
      </c>
      <c r="F351" s="5">
        <f t="shared" si="43"/>
        <v>1</v>
      </c>
      <c r="G351" s="5">
        <f t="shared" si="44"/>
        <v>0.75709714787128768</v>
      </c>
      <c r="H351" s="5">
        <f t="shared" si="45"/>
        <v>0.75709714787128768</v>
      </c>
      <c r="I351" s="5">
        <v>0.36859903643729869</v>
      </c>
      <c r="J351" s="17">
        <f t="shared" si="46"/>
        <v>0.27906527919478369</v>
      </c>
      <c r="K351" s="18">
        <f t="shared" si="47"/>
        <v>0.24290285212871232</v>
      </c>
    </row>
    <row r="352" spans="1:11" x14ac:dyDescent="0.25">
      <c r="A352" s="5">
        <v>42</v>
      </c>
      <c r="B352" s="5">
        <v>0</v>
      </c>
      <c r="C352" s="5">
        <f t="shared" si="40"/>
        <v>-1.43005</v>
      </c>
      <c r="D352" s="5">
        <f t="shared" si="41"/>
        <v>0.23929695709677351</v>
      </c>
      <c r="E352" s="5">
        <f t="shared" si="42"/>
        <v>0.19309089377364413</v>
      </c>
      <c r="F352" s="5">
        <f t="shared" si="43"/>
        <v>1</v>
      </c>
      <c r="G352" s="5">
        <f t="shared" si="44"/>
        <v>0.80690910622635581</v>
      </c>
      <c r="H352" s="5">
        <f t="shared" si="45"/>
        <v>0.80690910622635581</v>
      </c>
      <c r="I352" s="5">
        <v>0.60544132838982789</v>
      </c>
      <c r="J352" s="17">
        <f t="shared" si="46"/>
        <v>0.48853612116353362</v>
      </c>
      <c r="K352" s="18">
        <f t="shared" si="47"/>
        <v>0.19309089377364413</v>
      </c>
    </row>
    <row r="353" spans="1:11" x14ac:dyDescent="0.25">
      <c r="A353" s="5">
        <v>31</v>
      </c>
      <c r="B353" s="5">
        <v>0</v>
      </c>
      <c r="C353" s="5">
        <f t="shared" si="40"/>
        <v>-1.0716699999999999</v>
      </c>
      <c r="D353" s="5">
        <f t="shared" si="41"/>
        <v>0.34243617123669745</v>
      </c>
      <c r="E353" s="5">
        <f t="shared" si="42"/>
        <v>0.25508562609813595</v>
      </c>
      <c r="F353" s="5">
        <f t="shared" si="43"/>
        <v>1</v>
      </c>
      <c r="G353" s="5">
        <f t="shared" si="44"/>
        <v>0.74491437390186399</v>
      </c>
      <c r="H353" s="5">
        <f t="shared" si="45"/>
        <v>0.74491437390186399</v>
      </c>
      <c r="I353" s="5">
        <v>0.52509083096134079</v>
      </c>
      <c r="J353" s="17">
        <f t="shared" si="46"/>
        <v>0.39114770758717665</v>
      </c>
      <c r="K353" s="18">
        <f t="shared" si="47"/>
        <v>0.25508562609813595</v>
      </c>
    </row>
    <row r="354" spans="1:11" x14ac:dyDescent="0.25">
      <c r="A354" s="5">
        <v>34</v>
      </c>
      <c r="B354" s="5">
        <v>0</v>
      </c>
      <c r="C354" s="5">
        <f t="shared" si="40"/>
        <v>-1.1694100000000001</v>
      </c>
      <c r="D354" s="5">
        <f t="shared" si="41"/>
        <v>0.31055011179082315</v>
      </c>
      <c r="E354" s="5">
        <f t="shared" si="42"/>
        <v>0.23696164610330447</v>
      </c>
      <c r="F354" s="5">
        <f t="shared" si="43"/>
        <v>1</v>
      </c>
      <c r="G354" s="5">
        <f t="shared" si="44"/>
        <v>0.7630383538966955</v>
      </c>
      <c r="H354" s="5">
        <f t="shared" si="45"/>
        <v>0.7630383538966955</v>
      </c>
      <c r="I354" s="5">
        <v>0.43915121899395398</v>
      </c>
      <c r="J354" s="17">
        <f t="shared" si="46"/>
        <v>0.33508922325287388</v>
      </c>
      <c r="K354" s="18">
        <f t="shared" si="47"/>
        <v>0.23696164610330447</v>
      </c>
    </row>
    <row r="355" spans="1:11" x14ac:dyDescent="0.25">
      <c r="A355" s="5">
        <v>34</v>
      </c>
      <c r="B355" s="5">
        <v>1</v>
      </c>
      <c r="C355" s="5">
        <f t="shared" si="40"/>
        <v>-1.1694100000000001</v>
      </c>
      <c r="D355" s="5">
        <f t="shared" si="41"/>
        <v>0.31055011179082315</v>
      </c>
      <c r="E355" s="5">
        <f t="shared" si="42"/>
        <v>0.23696164610330447</v>
      </c>
      <c r="F355" s="5">
        <f t="shared" si="43"/>
        <v>0.23696164610330447</v>
      </c>
      <c r="G355" s="5">
        <f t="shared" si="44"/>
        <v>1</v>
      </c>
      <c r="H355" s="5">
        <f t="shared" si="45"/>
        <v>0.23696164610330447</v>
      </c>
      <c r="I355" s="5">
        <v>0.20985223518407303</v>
      </c>
      <c r="J355" s="17">
        <f t="shared" si="46"/>
        <v>4.9726931087675737E-2</v>
      </c>
      <c r="K355" s="18">
        <f t="shared" si="47"/>
        <v>0.23696164610330447</v>
      </c>
    </row>
    <row r="356" spans="1:11" x14ac:dyDescent="0.25">
      <c r="A356" s="5">
        <v>36</v>
      </c>
      <c r="B356" s="5">
        <v>0</v>
      </c>
      <c r="C356" s="5">
        <f t="shared" si="40"/>
        <v>-1.2345699999999999</v>
      </c>
      <c r="D356" s="5">
        <f t="shared" si="41"/>
        <v>0.29095984820719789</v>
      </c>
      <c r="E356" s="5">
        <f t="shared" si="42"/>
        <v>0.22538256988493038</v>
      </c>
      <c r="F356" s="5">
        <f t="shared" si="43"/>
        <v>1</v>
      </c>
      <c r="G356" s="5">
        <f t="shared" si="44"/>
        <v>0.77461743011506967</v>
      </c>
      <c r="H356" s="5">
        <f t="shared" si="45"/>
        <v>0.77461743011506967</v>
      </c>
      <c r="I356" s="5">
        <v>0.20736804597070926</v>
      </c>
      <c r="J356" s="17">
        <f t="shared" si="46"/>
        <v>0.16063090285781445</v>
      </c>
      <c r="K356" s="18">
        <f t="shared" si="47"/>
        <v>0.22538256988493038</v>
      </c>
    </row>
    <row r="357" spans="1:11" x14ac:dyDescent="0.25">
      <c r="A357" s="5">
        <v>38</v>
      </c>
      <c r="B357" s="5">
        <v>0</v>
      </c>
      <c r="C357" s="5">
        <f t="shared" si="40"/>
        <v>-1.2997299999999998</v>
      </c>
      <c r="D357" s="5">
        <f t="shared" si="41"/>
        <v>0.2726053865528098</v>
      </c>
      <c r="E357" s="5">
        <f t="shared" si="42"/>
        <v>0.21421046102219796</v>
      </c>
      <c r="F357" s="5">
        <f t="shared" si="43"/>
        <v>1</v>
      </c>
      <c r="G357" s="5">
        <f t="shared" si="44"/>
        <v>0.78578953897780202</v>
      </c>
      <c r="H357" s="5">
        <f t="shared" si="45"/>
        <v>0.78578953897780202</v>
      </c>
      <c r="I357" s="5">
        <v>0.34631777965053806</v>
      </c>
      <c r="J357" s="17">
        <f t="shared" si="46"/>
        <v>0.27213288841141231</v>
      </c>
      <c r="K357" s="18">
        <f t="shared" si="47"/>
        <v>0.21421046102219796</v>
      </c>
    </row>
    <row r="358" spans="1:11" x14ac:dyDescent="0.25">
      <c r="A358" s="5">
        <v>38</v>
      </c>
      <c r="B358" s="5">
        <v>0</v>
      </c>
      <c r="C358" s="5">
        <f t="shared" si="40"/>
        <v>-1.2997299999999998</v>
      </c>
      <c r="D358" s="5">
        <f t="shared" si="41"/>
        <v>0.2726053865528098</v>
      </c>
      <c r="E358" s="5">
        <f t="shared" si="42"/>
        <v>0.21421046102219796</v>
      </c>
      <c r="F358" s="5">
        <f t="shared" si="43"/>
        <v>1</v>
      </c>
      <c r="G358" s="5">
        <f t="shared" si="44"/>
        <v>0.78578953897780202</v>
      </c>
      <c r="H358" s="5">
        <f t="shared" si="45"/>
        <v>0.78578953897780202</v>
      </c>
      <c r="I358" s="5">
        <v>0.17705176910837608</v>
      </c>
      <c r="J358" s="17">
        <f t="shared" si="46"/>
        <v>0.13912542802287509</v>
      </c>
      <c r="K358" s="18">
        <f t="shared" si="47"/>
        <v>0.21421046102219796</v>
      </c>
    </row>
    <row r="359" spans="1:11" x14ac:dyDescent="0.25">
      <c r="A359" s="5">
        <v>36</v>
      </c>
      <c r="B359" s="5">
        <v>0</v>
      </c>
      <c r="C359" s="5">
        <f t="shared" si="40"/>
        <v>-1.2345699999999999</v>
      </c>
      <c r="D359" s="5">
        <f t="shared" si="41"/>
        <v>0.29095984820719789</v>
      </c>
      <c r="E359" s="5">
        <f t="shared" si="42"/>
        <v>0.22538256988493038</v>
      </c>
      <c r="F359" s="5">
        <f t="shared" si="43"/>
        <v>1</v>
      </c>
      <c r="G359" s="5">
        <f t="shared" si="44"/>
        <v>0.77461743011506967</v>
      </c>
      <c r="H359" s="5">
        <f t="shared" si="45"/>
        <v>0.77461743011506967</v>
      </c>
      <c r="I359" s="5">
        <v>0.12271545439828496</v>
      </c>
      <c r="J359" s="17">
        <f t="shared" si="46"/>
        <v>9.5057529921402525E-2</v>
      </c>
      <c r="K359" s="18">
        <f t="shared" si="47"/>
        <v>0.22538256988493038</v>
      </c>
    </row>
    <row r="360" spans="1:11" x14ac:dyDescent="0.25">
      <c r="A360" s="5">
        <v>37</v>
      </c>
      <c r="B360" s="5">
        <v>0</v>
      </c>
      <c r="C360" s="5">
        <f t="shared" si="40"/>
        <v>-1.26715</v>
      </c>
      <c r="D360" s="5">
        <f t="shared" si="41"/>
        <v>0.28163313351214558</v>
      </c>
      <c r="E360" s="5">
        <f t="shared" si="42"/>
        <v>0.21974551542715454</v>
      </c>
      <c r="F360" s="5">
        <f t="shared" si="43"/>
        <v>1</v>
      </c>
      <c r="G360" s="5">
        <f t="shared" si="44"/>
        <v>0.78025448457284541</v>
      </c>
      <c r="H360" s="5">
        <f t="shared" si="45"/>
        <v>0.78025448457284541</v>
      </c>
      <c r="I360" s="5">
        <v>0.71794789685480187</v>
      </c>
      <c r="J360" s="17">
        <f t="shared" si="46"/>
        <v>0.56018206621060185</v>
      </c>
      <c r="K360" s="18">
        <f t="shared" si="47"/>
        <v>0.21974551542715454</v>
      </c>
    </row>
    <row r="361" spans="1:11" x14ac:dyDescent="0.25">
      <c r="A361" s="5">
        <v>51</v>
      </c>
      <c r="B361" s="5">
        <v>0</v>
      </c>
      <c r="C361" s="5">
        <f t="shared" si="40"/>
        <v>-1.7232699999999999</v>
      </c>
      <c r="D361" s="5">
        <f t="shared" si="41"/>
        <v>0.17848155793335035</v>
      </c>
      <c r="E361" s="5">
        <f t="shared" si="42"/>
        <v>0.15145044632378071</v>
      </c>
      <c r="F361" s="5">
        <f t="shared" si="43"/>
        <v>1</v>
      </c>
      <c r="G361" s="5">
        <f t="shared" si="44"/>
        <v>0.84854955367621931</v>
      </c>
      <c r="H361" s="5">
        <f t="shared" si="45"/>
        <v>0.84854955367621931</v>
      </c>
      <c r="I361" s="5">
        <v>0.41440662337152467</v>
      </c>
      <c r="J361" s="17">
        <f t="shared" si="46"/>
        <v>0.35164455530237637</v>
      </c>
      <c r="K361" s="18">
        <f t="shared" si="47"/>
        <v>0.15145044632378071</v>
      </c>
    </row>
    <row r="362" spans="1:11" x14ac:dyDescent="0.25">
      <c r="A362" s="5">
        <v>31</v>
      </c>
      <c r="B362" s="5">
        <v>1</v>
      </c>
      <c r="C362" s="5">
        <f t="shared" si="40"/>
        <v>-1.0716699999999999</v>
      </c>
      <c r="D362" s="5">
        <f t="shared" si="41"/>
        <v>0.34243617123669745</v>
      </c>
      <c r="E362" s="5">
        <f t="shared" si="42"/>
        <v>0.25508562609813595</v>
      </c>
      <c r="F362" s="5">
        <f t="shared" si="43"/>
        <v>0.25508562609813595</v>
      </c>
      <c r="G362" s="5">
        <f t="shared" si="44"/>
        <v>1</v>
      </c>
      <c r="H362" s="5">
        <f t="shared" si="45"/>
        <v>0.25508562609813595</v>
      </c>
      <c r="I362" s="5">
        <v>0.36685641360536642</v>
      </c>
      <c r="J362" s="17">
        <f t="shared" si="46"/>
        <v>9.3579797952641611E-2</v>
      </c>
      <c r="K362" s="18">
        <f t="shared" si="47"/>
        <v>0.25508562609813595</v>
      </c>
    </row>
    <row r="363" spans="1:11" x14ac:dyDescent="0.25">
      <c r="A363" s="5">
        <v>33</v>
      </c>
      <c r="B363" s="5">
        <v>1</v>
      </c>
      <c r="C363" s="5">
        <f t="shared" si="40"/>
        <v>-1.13683</v>
      </c>
      <c r="D363" s="5">
        <f t="shared" si="41"/>
        <v>0.32083445672946542</v>
      </c>
      <c r="E363" s="5">
        <f t="shared" si="42"/>
        <v>0.24290285212871232</v>
      </c>
      <c r="F363" s="5">
        <f t="shared" si="43"/>
        <v>0.24290285212871232</v>
      </c>
      <c r="G363" s="5">
        <f t="shared" si="44"/>
        <v>1</v>
      </c>
      <c r="H363" s="5">
        <f t="shared" si="45"/>
        <v>0.24290285212871232</v>
      </c>
      <c r="I363" s="5">
        <v>0.38896692421299939</v>
      </c>
      <c r="J363" s="17">
        <f t="shared" si="46"/>
        <v>9.4481175275070245E-2</v>
      </c>
      <c r="K363" s="18">
        <f t="shared" si="47"/>
        <v>0.24290285212871232</v>
      </c>
    </row>
    <row r="364" spans="1:11" x14ac:dyDescent="0.25">
      <c r="A364" s="5">
        <v>42</v>
      </c>
      <c r="B364" s="5">
        <v>0</v>
      </c>
      <c r="C364" s="5">
        <f t="shared" si="40"/>
        <v>-1.43005</v>
      </c>
      <c r="D364" s="5">
        <f t="shared" si="41"/>
        <v>0.23929695709677351</v>
      </c>
      <c r="E364" s="5">
        <f t="shared" si="42"/>
        <v>0.19309089377364413</v>
      </c>
      <c r="F364" s="5">
        <f t="shared" si="43"/>
        <v>1</v>
      </c>
      <c r="G364" s="5">
        <f t="shared" si="44"/>
        <v>0.80690910622635581</v>
      </c>
      <c r="H364" s="5">
        <f t="shared" si="45"/>
        <v>0.80690910622635581</v>
      </c>
      <c r="I364" s="5">
        <v>0.2826369614571323</v>
      </c>
      <c r="J364" s="17">
        <f t="shared" si="46"/>
        <v>0.22806233795590761</v>
      </c>
      <c r="K364" s="18">
        <f t="shared" si="47"/>
        <v>0.19309089377364413</v>
      </c>
    </row>
    <row r="365" spans="1:11" x14ac:dyDescent="0.25">
      <c r="A365" s="5">
        <v>30</v>
      </c>
      <c r="B365" s="5">
        <v>0</v>
      </c>
      <c r="C365" s="5">
        <f t="shared" si="40"/>
        <v>-1.0390899999999998</v>
      </c>
      <c r="D365" s="5">
        <f t="shared" si="41"/>
        <v>0.35377647211167607</v>
      </c>
      <c r="E365" s="5">
        <f t="shared" si="42"/>
        <v>0.26132561718984598</v>
      </c>
      <c r="F365" s="5">
        <f t="shared" si="43"/>
        <v>1</v>
      </c>
      <c r="G365" s="5">
        <f t="shared" si="44"/>
        <v>0.73867438281015407</v>
      </c>
      <c r="H365" s="5">
        <f t="shared" si="45"/>
        <v>0.73867438281015407</v>
      </c>
      <c r="I365" s="5">
        <v>0.18349720544763021</v>
      </c>
      <c r="J365" s="17">
        <f t="shared" si="46"/>
        <v>0.13554468498141628</v>
      </c>
      <c r="K365" s="18">
        <f t="shared" si="47"/>
        <v>0.26132561718984598</v>
      </c>
    </row>
    <row r="366" spans="1:11" x14ac:dyDescent="0.25">
      <c r="A366" s="5">
        <v>30</v>
      </c>
      <c r="B366" s="5">
        <v>1</v>
      </c>
      <c r="C366" s="5">
        <f t="shared" si="40"/>
        <v>-1.0390899999999998</v>
      </c>
      <c r="D366" s="5">
        <f t="shared" si="41"/>
        <v>0.35377647211167607</v>
      </c>
      <c r="E366" s="5">
        <f t="shared" si="42"/>
        <v>0.26132561718984598</v>
      </c>
      <c r="F366" s="5">
        <f t="shared" si="43"/>
        <v>0.26132561718984598</v>
      </c>
      <c r="G366" s="5">
        <f t="shared" si="44"/>
        <v>1</v>
      </c>
      <c r="H366" s="5">
        <f t="shared" si="45"/>
        <v>0.26132561718984598</v>
      </c>
      <c r="I366" s="5">
        <v>0.2150299771378929</v>
      </c>
      <c r="J366" s="17">
        <f t="shared" si="46"/>
        <v>5.6192841489878333E-2</v>
      </c>
      <c r="K366" s="18">
        <f t="shared" si="47"/>
        <v>0.26132561718984598</v>
      </c>
    </row>
    <row r="367" spans="1:11" x14ac:dyDescent="0.25">
      <c r="A367" s="5">
        <v>36</v>
      </c>
      <c r="B367" s="5">
        <v>0</v>
      </c>
      <c r="C367" s="5">
        <f t="shared" si="40"/>
        <v>-1.2345699999999999</v>
      </c>
      <c r="D367" s="5">
        <f t="shared" si="41"/>
        <v>0.29095984820719789</v>
      </c>
      <c r="E367" s="5">
        <f t="shared" si="42"/>
        <v>0.22538256988493038</v>
      </c>
      <c r="F367" s="5">
        <f t="shared" si="43"/>
        <v>1</v>
      </c>
      <c r="G367" s="5">
        <f t="shared" si="44"/>
        <v>0.77461743011506967</v>
      </c>
      <c r="H367" s="5">
        <f t="shared" si="45"/>
        <v>0.77461743011506967</v>
      </c>
      <c r="I367" s="5">
        <v>-0.28521914572601792</v>
      </c>
      <c r="J367" s="17">
        <f t="shared" si="46"/>
        <v>-0.22093572168190356</v>
      </c>
      <c r="K367" s="18">
        <f t="shared" si="47"/>
        <v>0.22538256988493038</v>
      </c>
    </row>
    <row r="368" spans="1:11" x14ac:dyDescent="0.25">
      <c r="A368" s="5">
        <v>30</v>
      </c>
      <c r="B368" s="5">
        <v>0</v>
      </c>
      <c r="C368" s="5">
        <f t="shared" si="40"/>
        <v>-1.0390899999999998</v>
      </c>
      <c r="D368" s="5">
        <f t="shared" si="41"/>
        <v>0.35377647211167607</v>
      </c>
      <c r="E368" s="5">
        <f t="shared" si="42"/>
        <v>0.26132561718984598</v>
      </c>
      <c r="F368" s="5">
        <f t="shared" si="43"/>
        <v>1</v>
      </c>
      <c r="G368" s="5">
        <f t="shared" si="44"/>
        <v>0.73867438281015407</v>
      </c>
      <c r="H368" s="5">
        <f t="shared" si="45"/>
        <v>0.73867438281015407</v>
      </c>
      <c r="I368" s="5">
        <v>0.37632257909572642</v>
      </c>
      <c r="J368" s="17">
        <f t="shared" si="46"/>
        <v>0.27797984885106108</v>
      </c>
      <c r="K368" s="18">
        <f t="shared" si="47"/>
        <v>0.26132561718984598</v>
      </c>
    </row>
    <row r="369" spans="1:11" x14ac:dyDescent="0.25">
      <c r="A369" s="5">
        <v>33</v>
      </c>
      <c r="B369" s="5">
        <v>1</v>
      </c>
      <c r="C369" s="5">
        <f t="shared" si="40"/>
        <v>-1.13683</v>
      </c>
      <c r="D369" s="5">
        <f t="shared" si="41"/>
        <v>0.32083445672946542</v>
      </c>
      <c r="E369" s="5">
        <f t="shared" si="42"/>
        <v>0.24290285212871232</v>
      </c>
      <c r="F369" s="5">
        <f t="shared" si="43"/>
        <v>0.24290285212871232</v>
      </c>
      <c r="G369" s="5">
        <f t="shared" si="44"/>
        <v>1</v>
      </c>
      <c r="H369" s="5">
        <f t="shared" si="45"/>
        <v>0.24290285212871232</v>
      </c>
      <c r="I369" s="5">
        <v>0.34447402134898047</v>
      </c>
      <c r="J369" s="17">
        <f t="shared" si="46"/>
        <v>8.3673722269914291E-2</v>
      </c>
      <c r="K369" s="18">
        <f t="shared" si="47"/>
        <v>0.24290285212871232</v>
      </c>
    </row>
    <row r="370" spans="1:11" x14ac:dyDescent="0.25">
      <c r="A370" s="5">
        <v>31</v>
      </c>
      <c r="B370" s="5">
        <v>0</v>
      </c>
      <c r="C370" s="5">
        <f t="shared" si="40"/>
        <v>-1.0716699999999999</v>
      </c>
      <c r="D370" s="5">
        <f t="shared" si="41"/>
        <v>0.34243617123669745</v>
      </c>
      <c r="E370" s="5">
        <f t="shared" si="42"/>
        <v>0.25508562609813595</v>
      </c>
      <c r="F370" s="5">
        <f t="shared" si="43"/>
        <v>1</v>
      </c>
      <c r="G370" s="5">
        <f t="shared" si="44"/>
        <v>0.74491437390186399</v>
      </c>
      <c r="H370" s="5">
        <f t="shared" si="45"/>
        <v>0.74491437390186399</v>
      </c>
      <c r="I370" s="5">
        <v>0.63089433382611526</v>
      </c>
      <c r="J370" s="17">
        <f t="shared" si="46"/>
        <v>0.46996225768031424</v>
      </c>
      <c r="K370" s="18">
        <f t="shared" si="47"/>
        <v>0.25508562609813595</v>
      </c>
    </row>
    <row r="371" spans="1:11" x14ac:dyDescent="0.25">
      <c r="A371" s="5">
        <v>38</v>
      </c>
      <c r="B371" s="5">
        <v>0</v>
      </c>
      <c r="C371" s="5">
        <f t="shared" si="40"/>
        <v>-1.2997299999999998</v>
      </c>
      <c r="D371" s="5">
        <f t="shared" si="41"/>
        <v>0.2726053865528098</v>
      </c>
      <c r="E371" s="5">
        <f t="shared" si="42"/>
        <v>0.21421046102219796</v>
      </c>
      <c r="F371" s="5">
        <f t="shared" si="43"/>
        <v>1</v>
      </c>
      <c r="G371" s="5">
        <f t="shared" si="44"/>
        <v>0.78578953897780202</v>
      </c>
      <c r="H371" s="5">
        <f t="shared" si="45"/>
        <v>0.78578953897780202</v>
      </c>
      <c r="I371" s="5">
        <v>0.12755125472224463</v>
      </c>
      <c r="J371" s="17">
        <f t="shared" si="46"/>
        <v>0.10022844164423279</v>
      </c>
      <c r="K371" s="18">
        <f t="shared" si="47"/>
        <v>0.21421046102219796</v>
      </c>
    </row>
    <row r="372" spans="1:11" x14ac:dyDescent="0.25">
      <c r="A372" s="5">
        <v>38</v>
      </c>
      <c r="B372" s="5">
        <v>0</v>
      </c>
      <c r="C372" s="5">
        <f t="shared" si="40"/>
        <v>-1.2997299999999998</v>
      </c>
      <c r="D372" s="5">
        <f t="shared" si="41"/>
        <v>0.2726053865528098</v>
      </c>
      <c r="E372" s="5">
        <f t="shared" si="42"/>
        <v>0.21421046102219796</v>
      </c>
      <c r="F372" s="5">
        <f t="shared" si="43"/>
        <v>1</v>
      </c>
      <c r="G372" s="5">
        <f t="shared" si="44"/>
        <v>0.78578953897780202</v>
      </c>
      <c r="H372" s="5">
        <f t="shared" si="45"/>
        <v>0.78578953897780202</v>
      </c>
      <c r="I372" s="5">
        <v>0.66233101111084225</v>
      </c>
      <c r="J372" s="17">
        <f t="shared" si="46"/>
        <v>0.52045277987149019</v>
      </c>
      <c r="K372" s="18">
        <f t="shared" si="47"/>
        <v>0.21421046102219796</v>
      </c>
    </row>
    <row r="373" spans="1:11" x14ac:dyDescent="0.25">
      <c r="A373" s="5">
        <v>38</v>
      </c>
      <c r="B373" s="5">
        <v>1</v>
      </c>
      <c r="C373" s="5">
        <f t="shared" si="40"/>
        <v>-1.2997299999999998</v>
      </c>
      <c r="D373" s="5">
        <f t="shared" si="41"/>
        <v>0.2726053865528098</v>
      </c>
      <c r="E373" s="5">
        <f t="shared" si="42"/>
        <v>0.21421046102219796</v>
      </c>
      <c r="F373" s="5">
        <f t="shared" si="43"/>
        <v>0.21421046102219796</v>
      </c>
      <c r="G373" s="5">
        <f t="shared" si="44"/>
        <v>1</v>
      </c>
      <c r="H373" s="5">
        <f t="shared" si="45"/>
        <v>0.21421046102219796</v>
      </c>
      <c r="I373" s="5">
        <v>0.10596432396664426</v>
      </c>
      <c r="J373" s="17">
        <f t="shared" si="46"/>
        <v>2.2698666688800408E-2</v>
      </c>
      <c r="K373" s="18">
        <f t="shared" si="47"/>
        <v>0.21421046102219796</v>
      </c>
    </row>
    <row r="374" spans="1:11" x14ac:dyDescent="0.25">
      <c r="A374" s="5">
        <v>36</v>
      </c>
      <c r="B374" s="5">
        <v>0</v>
      </c>
      <c r="C374" s="5">
        <f t="shared" si="40"/>
        <v>-1.2345699999999999</v>
      </c>
      <c r="D374" s="5">
        <f t="shared" si="41"/>
        <v>0.29095984820719789</v>
      </c>
      <c r="E374" s="5">
        <f t="shared" si="42"/>
        <v>0.22538256988493038</v>
      </c>
      <c r="F374" s="5">
        <f t="shared" si="43"/>
        <v>1</v>
      </c>
      <c r="G374" s="5">
        <f t="shared" si="44"/>
        <v>0.77461743011506967</v>
      </c>
      <c r="H374" s="5">
        <f t="shared" si="45"/>
        <v>0.77461743011506967</v>
      </c>
      <c r="I374" s="5">
        <v>5.234905542815399E-2</v>
      </c>
      <c r="J374" s="17">
        <f t="shared" si="46"/>
        <v>4.0550490784707981E-2</v>
      </c>
      <c r="K374" s="18">
        <f t="shared" si="47"/>
        <v>0.22538256988493038</v>
      </c>
    </row>
    <row r="375" spans="1:11" x14ac:dyDescent="0.25">
      <c r="A375" s="5">
        <v>36</v>
      </c>
      <c r="B375" s="5">
        <v>0</v>
      </c>
      <c r="C375" s="5">
        <f t="shared" si="40"/>
        <v>-1.2345699999999999</v>
      </c>
      <c r="D375" s="5">
        <f t="shared" si="41"/>
        <v>0.29095984820719789</v>
      </c>
      <c r="E375" s="5">
        <f t="shared" si="42"/>
        <v>0.22538256988493038</v>
      </c>
      <c r="F375" s="5">
        <f t="shared" si="43"/>
        <v>1</v>
      </c>
      <c r="G375" s="5">
        <f t="shared" si="44"/>
        <v>0.77461743011506967</v>
      </c>
      <c r="H375" s="5">
        <f t="shared" si="45"/>
        <v>0.77461743011506967</v>
      </c>
      <c r="I375" s="5">
        <v>0.41860599124482706</v>
      </c>
      <c r="J375" s="17">
        <f t="shared" si="46"/>
        <v>0.32425949716883928</v>
      </c>
      <c r="K375" s="18">
        <f t="shared" si="47"/>
        <v>0.22538256988493038</v>
      </c>
    </row>
    <row r="376" spans="1:11" x14ac:dyDescent="0.25">
      <c r="A376" s="5">
        <v>42</v>
      </c>
      <c r="B376" s="5">
        <v>0</v>
      </c>
      <c r="C376" s="5">
        <f t="shared" si="40"/>
        <v>-1.43005</v>
      </c>
      <c r="D376" s="5">
        <f t="shared" si="41"/>
        <v>0.23929695709677351</v>
      </c>
      <c r="E376" s="5">
        <f t="shared" si="42"/>
        <v>0.19309089377364413</v>
      </c>
      <c r="F376" s="5">
        <f t="shared" si="43"/>
        <v>1</v>
      </c>
      <c r="G376" s="5">
        <f t="shared" si="44"/>
        <v>0.80690910622635581</v>
      </c>
      <c r="H376" s="5">
        <f t="shared" si="45"/>
        <v>0.80690910622635581</v>
      </c>
      <c r="I376" s="5">
        <v>9.4409104435007829E-2</v>
      </c>
      <c r="J376" s="17">
        <f t="shared" si="46"/>
        <v>7.6179566079282848E-2</v>
      </c>
      <c r="K376" s="18">
        <f t="shared" si="47"/>
        <v>0.19309089377364413</v>
      </c>
    </row>
    <row r="377" spans="1:11" x14ac:dyDescent="0.25">
      <c r="A377" s="5">
        <v>36</v>
      </c>
      <c r="B377" s="5">
        <v>0</v>
      </c>
      <c r="C377" s="5">
        <f t="shared" si="40"/>
        <v>-1.2345699999999999</v>
      </c>
      <c r="D377" s="5">
        <f t="shared" si="41"/>
        <v>0.29095984820719789</v>
      </c>
      <c r="E377" s="5">
        <f t="shared" si="42"/>
        <v>0.22538256988493038</v>
      </c>
      <c r="F377" s="5">
        <f t="shared" si="43"/>
        <v>1</v>
      </c>
      <c r="G377" s="5">
        <f t="shared" si="44"/>
        <v>0.77461743011506967</v>
      </c>
      <c r="H377" s="5">
        <f t="shared" si="45"/>
        <v>0.77461743011506967</v>
      </c>
      <c r="I377" s="5">
        <v>0.52520336071825302</v>
      </c>
      <c r="J377" s="17">
        <f t="shared" si="46"/>
        <v>0.4068316775673711</v>
      </c>
      <c r="K377" s="18">
        <f t="shared" si="47"/>
        <v>0.22538256988493038</v>
      </c>
    </row>
    <row r="378" spans="1:11" x14ac:dyDescent="0.25">
      <c r="A378" s="5">
        <v>36</v>
      </c>
      <c r="B378" s="5">
        <v>0</v>
      </c>
      <c r="C378" s="5">
        <f t="shared" si="40"/>
        <v>-1.2345699999999999</v>
      </c>
      <c r="D378" s="5">
        <f t="shared" si="41"/>
        <v>0.29095984820719789</v>
      </c>
      <c r="E378" s="5">
        <f t="shared" si="42"/>
        <v>0.22538256988493038</v>
      </c>
      <c r="F378" s="5">
        <f t="shared" si="43"/>
        <v>1</v>
      </c>
      <c r="G378" s="5">
        <f t="shared" si="44"/>
        <v>0.77461743011506967</v>
      </c>
      <c r="H378" s="5">
        <f t="shared" si="45"/>
        <v>0.77461743011506967</v>
      </c>
      <c r="I378" s="5">
        <v>0.49503095960294258</v>
      </c>
      <c r="J378" s="17">
        <f t="shared" si="46"/>
        <v>0.38345960975502824</v>
      </c>
      <c r="K378" s="18">
        <f t="shared" si="47"/>
        <v>0.22538256988493038</v>
      </c>
    </row>
    <row r="379" spans="1:11" x14ac:dyDescent="0.25">
      <c r="A379" s="5">
        <v>36</v>
      </c>
      <c r="B379" s="5">
        <v>0</v>
      </c>
      <c r="C379" s="5">
        <f t="shared" si="40"/>
        <v>-1.2345699999999999</v>
      </c>
      <c r="D379" s="5">
        <f t="shared" si="41"/>
        <v>0.29095984820719789</v>
      </c>
      <c r="E379" s="5">
        <f t="shared" si="42"/>
        <v>0.22538256988493038</v>
      </c>
      <c r="F379" s="5">
        <f t="shared" si="43"/>
        <v>1</v>
      </c>
      <c r="G379" s="5">
        <f t="shared" si="44"/>
        <v>0.77461743011506967</v>
      </c>
      <c r="H379" s="5">
        <f t="shared" si="45"/>
        <v>0.77461743011506967</v>
      </c>
      <c r="I379" s="5">
        <v>0.36182536622226857</v>
      </c>
      <c r="J379" s="17">
        <f t="shared" si="46"/>
        <v>0.28027623533353763</v>
      </c>
      <c r="K379" s="18">
        <f t="shared" si="47"/>
        <v>0.22538256988493038</v>
      </c>
    </row>
    <row r="380" spans="1:11" x14ac:dyDescent="0.25">
      <c r="A380" s="5">
        <v>37</v>
      </c>
      <c r="B380" s="5">
        <v>0</v>
      </c>
      <c r="C380" s="5">
        <f t="shared" si="40"/>
        <v>-1.26715</v>
      </c>
      <c r="D380" s="5">
        <f t="shared" si="41"/>
        <v>0.28163313351214558</v>
      </c>
      <c r="E380" s="5">
        <f t="shared" si="42"/>
        <v>0.21974551542715454</v>
      </c>
      <c r="F380" s="5">
        <f t="shared" si="43"/>
        <v>1</v>
      </c>
      <c r="G380" s="5">
        <f t="shared" si="44"/>
        <v>0.78025448457284541</v>
      </c>
      <c r="H380" s="5">
        <f t="shared" si="45"/>
        <v>0.78025448457284541</v>
      </c>
      <c r="I380" s="5">
        <v>0.5988203601182811</v>
      </c>
      <c r="J380" s="17">
        <f t="shared" si="46"/>
        <v>0.46723227143581508</v>
      </c>
      <c r="K380" s="18">
        <f t="shared" si="47"/>
        <v>0.21974551542715454</v>
      </c>
    </row>
    <row r="381" spans="1:11" x14ac:dyDescent="0.25">
      <c r="A381" s="5">
        <v>38</v>
      </c>
      <c r="B381" s="5">
        <v>0</v>
      </c>
      <c r="C381" s="5">
        <f t="shared" si="40"/>
        <v>-1.2997299999999998</v>
      </c>
      <c r="D381" s="5">
        <f t="shared" si="41"/>
        <v>0.2726053865528098</v>
      </c>
      <c r="E381" s="5">
        <f t="shared" si="42"/>
        <v>0.21421046102219796</v>
      </c>
      <c r="F381" s="5">
        <f t="shared" si="43"/>
        <v>1</v>
      </c>
      <c r="G381" s="5">
        <f t="shared" si="44"/>
        <v>0.78578953897780202</v>
      </c>
      <c r="H381" s="5">
        <f t="shared" si="45"/>
        <v>0.78578953897780202</v>
      </c>
      <c r="I381" s="5">
        <v>0.56271456972096767</v>
      </c>
      <c r="J381" s="17">
        <f t="shared" si="46"/>
        <v>0.44217522231713141</v>
      </c>
      <c r="K381" s="18">
        <f t="shared" si="47"/>
        <v>0.21421046102219796</v>
      </c>
    </row>
    <row r="382" spans="1:11" x14ac:dyDescent="0.25">
      <c r="A382" s="5">
        <v>36</v>
      </c>
      <c r="B382" s="5">
        <v>0</v>
      </c>
      <c r="C382" s="5">
        <f t="shared" si="40"/>
        <v>-1.2345699999999999</v>
      </c>
      <c r="D382" s="5">
        <f t="shared" si="41"/>
        <v>0.29095984820719789</v>
      </c>
      <c r="E382" s="5">
        <f t="shared" si="42"/>
        <v>0.22538256988493038</v>
      </c>
      <c r="F382" s="5">
        <f t="shared" si="43"/>
        <v>1</v>
      </c>
      <c r="G382" s="5">
        <f t="shared" si="44"/>
        <v>0.77461743011506967</v>
      </c>
      <c r="H382" s="5">
        <f t="shared" si="45"/>
        <v>0.77461743011506967</v>
      </c>
      <c r="I382" s="5">
        <v>0.22570222142526075</v>
      </c>
      <c r="J382" s="17">
        <f t="shared" si="46"/>
        <v>0.1748328747316979</v>
      </c>
      <c r="K382" s="18">
        <f t="shared" si="47"/>
        <v>0.22538256988493038</v>
      </c>
    </row>
    <row r="383" spans="1:11" x14ac:dyDescent="0.25">
      <c r="A383" s="5">
        <v>38</v>
      </c>
      <c r="B383" s="5">
        <v>0</v>
      </c>
      <c r="C383" s="5">
        <f t="shared" si="40"/>
        <v>-1.2997299999999998</v>
      </c>
      <c r="D383" s="5">
        <f t="shared" si="41"/>
        <v>0.2726053865528098</v>
      </c>
      <c r="E383" s="5">
        <f t="shared" si="42"/>
        <v>0.21421046102219796</v>
      </c>
      <c r="F383" s="5">
        <f t="shared" si="43"/>
        <v>1</v>
      </c>
      <c r="G383" s="5">
        <f t="shared" si="44"/>
        <v>0.78578953897780202</v>
      </c>
      <c r="H383" s="5">
        <f t="shared" si="45"/>
        <v>0.78578953897780202</v>
      </c>
      <c r="I383" s="5">
        <v>0.29293340827237013</v>
      </c>
      <c r="J383" s="17">
        <f t="shared" si="46"/>
        <v>0.23018400783754198</v>
      </c>
      <c r="K383" s="18">
        <f t="shared" si="47"/>
        <v>0.21421046102219796</v>
      </c>
    </row>
    <row r="384" spans="1:11" x14ac:dyDescent="0.25">
      <c r="A384" s="5">
        <v>37</v>
      </c>
      <c r="B384" s="5">
        <v>0</v>
      </c>
      <c r="C384" s="5">
        <f t="shared" si="40"/>
        <v>-1.26715</v>
      </c>
      <c r="D384" s="5">
        <f t="shared" si="41"/>
        <v>0.28163313351214558</v>
      </c>
      <c r="E384" s="5">
        <f t="shared" si="42"/>
        <v>0.21974551542715454</v>
      </c>
      <c r="F384" s="5">
        <f t="shared" si="43"/>
        <v>1</v>
      </c>
      <c r="G384" s="5">
        <f t="shared" si="44"/>
        <v>0.78025448457284541</v>
      </c>
      <c r="H384" s="5">
        <f t="shared" si="45"/>
        <v>0.78025448457284541</v>
      </c>
      <c r="I384" s="5">
        <v>0.3615030643651127</v>
      </c>
      <c r="J384" s="17">
        <f t="shared" si="46"/>
        <v>0.28206438715770515</v>
      </c>
      <c r="K384" s="18">
        <f t="shared" si="47"/>
        <v>0.21974551542715454</v>
      </c>
    </row>
    <row r="385" spans="1:11" x14ac:dyDescent="0.25">
      <c r="A385" s="5">
        <v>36</v>
      </c>
      <c r="B385" s="5">
        <v>0</v>
      </c>
      <c r="C385" s="5">
        <f t="shared" si="40"/>
        <v>-1.2345699999999999</v>
      </c>
      <c r="D385" s="5">
        <f t="shared" si="41"/>
        <v>0.29095984820719789</v>
      </c>
      <c r="E385" s="5">
        <f t="shared" si="42"/>
        <v>0.22538256988493038</v>
      </c>
      <c r="F385" s="5">
        <f t="shared" si="43"/>
        <v>1</v>
      </c>
      <c r="G385" s="5">
        <f t="shared" si="44"/>
        <v>0.77461743011506967</v>
      </c>
      <c r="H385" s="5">
        <f t="shared" si="45"/>
        <v>0.77461743011506967</v>
      </c>
      <c r="I385" s="5">
        <v>0.55654451332982413</v>
      </c>
      <c r="J385" s="17">
        <f t="shared" si="46"/>
        <v>0.43110908066019049</v>
      </c>
      <c r="K385" s="18">
        <f t="shared" si="47"/>
        <v>0.22538256988493038</v>
      </c>
    </row>
    <row r="386" spans="1:11" x14ac:dyDescent="0.25">
      <c r="A386" s="5">
        <v>36</v>
      </c>
      <c r="B386" s="5">
        <v>0</v>
      </c>
      <c r="C386" s="5">
        <f t="shared" si="40"/>
        <v>-1.2345699999999999</v>
      </c>
      <c r="D386" s="5">
        <f t="shared" si="41"/>
        <v>0.29095984820719789</v>
      </c>
      <c r="E386" s="5">
        <f t="shared" si="42"/>
        <v>0.22538256988493038</v>
      </c>
      <c r="F386" s="5">
        <f t="shared" si="43"/>
        <v>1</v>
      </c>
      <c r="G386" s="5">
        <f t="shared" si="44"/>
        <v>0.77461743011506967</v>
      </c>
      <c r="H386" s="5">
        <f t="shared" si="45"/>
        <v>0.77461743011506967</v>
      </c>
      <c r="I386" s="5">
        <v>0.36225233914249089</v>
      </c>
      <c r="J386" s="17">
        <f t="shared" si="46"/>
        <v>0.28060697599972895</v>
      </c>
      <c r="K386" s="18">
        <f t="shared" si="47"/>
        <v>0.22538256988493038</v>
      </c>
    </row>
    <row r="387" spans="1:11" x14ac:dyDescent="0.25">
      <c r="A387" s="5">
        <v>37</v>
      </c>
      <c r="B387" s="5">
        <v>0</v>
      </c>
      <c r="C387" s="5">
        <f t="shared" si="40"/>
        <v>-1.26715</v>
      </c>
      <c r="D387" s="5">
        <f t="shared" si="41"/>
        <v>0.28163313351214558</v>
      </c>
      <c r="E387" s="5">
        <f t="shared" si="42"/>
        <v>0.21974551542715454</v>
      </c>
      <c r="F387" s="5">
        <f t="shared" si="43"/>
        <v>1</v>
      </c>
      <c r="G387" s="5">
        <f t="shared" si="44"/>
        <v>0.78025448457284541</v>
      </c>
      <c r="H387" s="5">
        <f t="shared" si="45"/>
        <v>0.78025448457284541</v>
      </c>
      <c r="I387" s="5">
        <v>0.23100042179887059</v>
      </c>
      <c r="J387" s="17">
        <f t="shared" si="46"/>
        <v>0.18023911504678766</v>
      </c>
      <c r="K387" s="18">
        <f t="shared" si="47"/>
        <v>0.21974551542715454</v>
      </c>
    </row>
    <row r="388" spans="1:11" x14ac:dyDescent="0.25">
      <c r="A388" s="5">
        <v>42</v>
      </c>
      <c r="B388" s="5">
        <v>0</v>
      </c>
      <c r="C388" s="5">
        <f t="shared" si="40"/>
        <v>-1.43005</v>
      </c>
      <c r="D388" s="5">
        <f t="shared" si="41"/>
        <v>0.23929695709677351</v>
      </c>
      <c r="E388" s="5">
        <f t="shared" si="42"/>
        <v>0.19309089377364413</v>
      </c>
      <c r="F388" s="5">
        <f t="shared" si="43"/>
        <v>1</v>
      </c>
      <c r="G388" s="5">
        <f t="shared" si="44"/>
        <v>0.80690910622635581</v>
      </c>
      <c r="H388" s="5">
        <f t="shared" si="45"/>
        <v>0.80690910622635581</v>
      </c>
      <c r="I388" s="5">
        <v>0.23387656746359253</v>
      </c>
      <c r="J388" s="17">
        <f t="shared" si="46"/>
        <v>0.18871713201933546</v>
      </c>
      <c r="K388" s="18">
        <f t="shared" si="47"/>
        <v>0.19309089377364413</v>
      </c>
    </row>
    <row r="389" spans="1:11" x14ac:dyDescent="0.25">
      <c r="A389" s="5">
        <v>34</v>
      </c>
      <c r="B389" s="5">
        <v>1</v>
      </c>
      <c r="C389" s="5">
        <f t="shared" ref="C389:C452" si="48">$B$1+$B$2*A389</f>
        <v>-1.1694100000000001</v>
      </c>
      <c r="D389" s="5">
        <f t="shared" ref="D389:D452" si="49">EXP(C389)</f>
        <v>0.31055011179082315</v>
      </c>
      <c r="E389" s="5">
        <f t="shared" ref="E389:E452" si="50">D389/(1+D389)</f>
        <v>0.23696164610330447</v>
      </c>
      <c r="F389" s="5">
        <f t="shared" ref="F389:F452" si="51">POWER(E389,B389)</f>
        <v>0.23696164610330447</v>
      </c>
      <c r="G389" s="5">
        <f t="shared" ref="G389:G452" si="52">POWER(1-E389,1-B389)</f>
        <v>1</v>
      </c>
      <c r="H389" s="5">
        <f t="shared" ref="H389:H452" si="53">F389*G389</f>
        <v>0.23696164610330447</v>
      </c>
      <c r="I389" s="5">
        <v>0.24525846106250568</v>
      </c>
      <c r="J389" s="17">
        <f t="shared" ref="J389:J452" si="54">H389*I389</f>
        <v>5.8116848654134551E-2</v>
      </c>
      <c r="K389" s="18">
        <f t="shared" ref="K389:K452" si="55">E389</f>
        <v>0.23696164610330447</v>
      </c>
    </row>
    <row r="390" spans="1:11" x14ac:dyDescent="0.25">
      <c r="A390" s="5">
        <v>36</v>
      </c>
      <c r="B390" s="5">
        <v>0</v>
      </c>
      <c r="C390" s="5">
        <f t="shared" si="48"/>
        <v>-1.2345699999999999</v>
      </c>
      <c r="D390" s="5">
        <f t="shared" si="49"/>
        <v>0.29095984820719789</v>
      </c>
      <c r="E390" s="5">
        <f t="shared" si="50"/>
        <v>0.22538256988493038</v>
      </c>
      <c r="F390" s="5">
        <f t="shared" si="51"/>
        <v>1</v>
      </c>
      <c r="G390" s="5">
        <f t="shared" si="52"/>
        <v>0.77461743011506967</v>
      </c>
      <c r="H390" s="5">
        <f t="shared" si="53"/>
        <v>0.77461743011506967</v>
      </c>
      <c r="I390" s="5">
        <v>0.3471524715977326</v>
      </c>
      <c r="J390" s="17">
        <f t="shared" si="54"/>
        <v>0.26891035540713032</v>
      </c>
      <c r="K390" s="18">
        <f t="shared" si="55"/>
        <v>0.22538256988493038</v>
      </c>
    </row>
    <row r="391" spans="1:11" x14ac:dyDescent="0.25">
      <c r="A391" s="5">
        <v>36</v>
      </c>
      <c r="B391" s="5">
        <v>0</v>
      </c>
      <c r="C391" s="5">
        <f t="shared" si="48"/>
        <v>-1.2345699999999999</v>
      </c>
      <c r="D391" s="5">
        <f t="shared" si="49"/>
        <v>0.29095984820719789</v>
      </c>
      <c r="E391" s="5">
        <f t="shared" si="50"/>
        <v>0.22538256988493038</v>
      </c>
      <c r="F391" s="5">
        <f t="shared" si="51"/>
        <v>1</v>
      </c>
      <c r="G391" s="5">
        <f t="shared" si="52"/>
        <v>0.77461743011506967</v>
      </c>
      <c r="H391" s="5">
        <f t="shared" si="53"/>
        <v>0.77461743011506967</v>
      </c>
      <c r="I391" s="5">
        <v>0.20185042843119061</v>
      </c>
      <c r="J391" s="17">
        <f t="shared" si="54"/>
        <v>0.15635686013899466</v>
      </c>
      <c r="K391" s="18">
        <f t="shared" si="55"/>
        <v>0.22538256988493038</v>
      </c>
    </row>
    <row r="392" spans="1:11" x14ac:dyDescent="0.25">
      <c r="A392" s="5">
        <v>33</v>
      </c>
      <c r="B392" s="5">
        <v>0</v>
      </c>
      <c r="C392" s="5">
        <f t="shared" si="48"/>
        <v>-1.13683</v>
      </c>
      <c r="D392" s="5">
        <f t="shared" si="49"/>
        <v>0.32083445672946542</v>
      </c>
      <c r="E392" s="5">
        <f t="shared" si="50"/>
        <v>0.24290285212871232</v>
      </c>
      <c r="F392" s="5">
        <f t="shared" si="51"/>
        <v>1</v>
      </c>
      <c r="G392" s="5">
        <f t="shared" si="52"/>
        <v>0.75709714787128768</v>
      </c>
      <c r="H392" s="5">
        <f t="shared" si="53"/>
        <v>0.75709714787128768</v>
      </c>
      <c r="I392" s="5">
        <v>0.49674348880241531</v>
      </c>
      <c r="J392" s="17">
        <f t="shared" si="54"/>
        <v>0.37608307859594153</v>
      </c>
      <c r="K392" s="18">
        <f t="shared" si="55"/>
        <v>0.24290285212871232</v>
      </c>
    </row>
    <row r="393" spans="1:11" x14ac:dyDescent="0.25">
      <c r="A393" s="5">
        <v>36</v>
      </c>
      <c r="B393" s="5">
        <v>0</v>
      </c>
      <c r="C393" s="5">
        <f t="shared" si="48"/>
        <v>-1.2345699999999999</v>
      </c>
      <c r="D393" s="5">
        <f t="shared" si="49"/>
        <v>0.29095984820719789</v>
      </c>
      <c r="E393" s="5">
        <f t="shared" si="50"/>
        <v>0.22538256988493038</v>
      </c>
      <c r="F393" s="5">
        <f t="shared" si="51"/>
        <v>1</v>
      </c>
      <c r="G393" s="5">
        <f t="shared" si="52"/>
        <v>0.77461743011506967</v>
      </c>
      <c r="H393" s="5">
        <f t="shared" si="53"/>
        <v>0.77461743011506967</v>
      </c>
      <c r="I393" s="5">
        <v>0.49101910373778818</v>
      </c>
      <c r="J393" s="17">
        <f t="shared" si="54"/>
        <v>0.38035195627477025</v>
      </c>
      <c r="K393" s="18">
        <f t="shared" si="55"/>
        <v>0.22538256988493038</v>
      </c>
    </row>
    <row r="394" spans="1:11" x14ac:dyDescent="0.25">
      <c r="A394" s="5">
        <v>51</v>
      </c>
      <c r="B394" s="5">
        <v>0</v>
      </c>
      <c r="C394" s="5">
        <f t="shared" si="48"/>
        <v>-1.7232699999999999</v>
      </c>
      <c r="D394" s="5">
        <f t="shared" si="49"/>
        <v>0.17848155793335035</v>
      </c>
      <c r="E394" s="5">
        <f t="shared" si="50"/>
        <v>0.15145044632378071</v>
      </c>
      <c r="F394" s="5">
        <f t="shared" si="51"/>
        <v>1</v>
      </c>
      <c r="G394" s="5">
        <f t="shared" si="52"/>
        <v>0.84854955367621931</v>
      </c>
      <c r="H394" s="5">
        <f t="shared" si="53"/>
        <v>0.84854955367621931</v>
      </c>
      <c r="I394" s="5">
        <v>1.3735118142421621E-2</v>
      </c>
      <c r="J394" s="17">
        <f t="shared" si="54"/>
        <v>1.1654928369442008E-2</v>
      </c>
      <c r="K394" s="18">
        <f t="shared" si="55"/>
        <v>0.15145044632378071</v>
      </c>
    </row>
    <row r="395" spans="1:11" x14ac:dyDescent="0.25">
      <c r="A395" s="5">
        <v>33</v>
      </c>
      <c r="B395" s="5">
        <v>0</v>
      </c>
      <c r="C395" s="5">
        <f t="shared" si="48"/>
        <v>-1.13683</v>
      </c>
      <c r="D395" s="5">
        <f t="shared" si="49"/>
        <v>0.32083445672946542</v>
      </c>
      <c r="E395" s="5">
        <f t="shared" si="50"/>
        <v>0.24290285212871232</v>
      </c>
      <c r="F395" s="5">
        <f t="shared" si="51"/>
        <v>1</v>
      </c>
      <c r="G395" s="5">
        <f t="shared" si="52"/>
        <v>0.75709714787128768</v>
      </c>
      <c r="H395" s="5">
        <f t="shared" si="53"/>
        <v>0.75709714787128768</v>
      </c>
      <c r="I395" s="5">
        <v>0.38981958353505969</v>
      </c>
      <c r="J395" s="17">
        <f t="shared" si="54"/>
        <v>0.29513129487876688</v>
      </c>
      <c r="K395" s="18">
        <f t="shared" si="55"/>
        <v>0.24290285212871232</v>
      </c>
    </row>
    <row r="396" spans="1:11" x14ac:dyDescent="0.25">
      <c r="A396" s="5">
        <v>37</v>
      </c>
      <c r="B396" s="5">
        <v>0</v>
      </c>
      <c r="C396" s="5">
        <f t="shared" si="48"/>
        <v>-1.26715</v>
      </c>
      <c r="D396" s="5">
        <f t="shared" si="49"/>
        <v>0.28163313351214558</v>
      </c>
      <c r="E396" s="5">
        <f t="shared" si="50"/>
        <v>0.21974551542715454</v>
      </c>
      <c r="F396" s="5">
        <f t="shared" si="51"/>
        <v>1</v>
      </c>
      <c r="G396" s="5">
        <f t="shared" si="52"/>
        <v>0.78025448457284541</v>
      </c>
      <c r="H396" s="5">
        <f t="shared" si="53"/>
        <v>0.78025448457284541</v>
      </c>
      <c r="I396" s="5">
        <v>0.39112807128060567</v>
      </c>
      <c r="J396" s="17">
        <f t="shared" si="54"/>
        <v>0.30517943165902012</v>
      </c>
      <c r="K396" s="18">
        <f t="shared" si="55"/>
        <v>0.21974551542715454</v>
      </c>
    </row>
    <row r="397" spans="1:11" x14ac:dyDescent="0.25">
      <c r="A397" s="5">
        <v>37</v>
      </c>
      <c r="B397" s="5">
        <v>0</v>
      </c>
      <c r="C397" s="5">
        <f t="shared" si="48"/>
        <v>-1.26715</v>
      </c>
      <c r="D397" s="5">
        <f t="shared" si="49"/>
        <v>0.28163313351214558</v>
      </c>
      <c r="E397" s="5">
        <f t="shared" si="50"/>
        <v>0.21974551542715454</v>
      </c>
      <c r="F397" s="5">
        <f t="shared" si="51"/>
        <v>1</v>
      </c>
      <c r="G397" s="5">
        <f t="shared" si="52"/>
        <v>0.78025448457284541</v>
      </c>
      <c r="H397" s="5">
        <f t="shared" si="53"/>
        <v>0.78025448457284541</v>
      </c>
      <c r="I397" s="5">
        <v>0.24991830542204613</v>
      </c>
      <c r="J397" s="17">
        <f t="shared" si="54"/>
        <v>0.19499987858239756</v>
      </c>
      <c r="K397" s="18">
        <f t="shared" si="55"/>
        <v>0.21974551542715454</v>
      </c>
    </row>
    <row r="398" spans="1:11" x14ac:dyDescent="0.25">
      <c r="A398" s="5">
        <v>36</v>
      </c>
      <c r="B398" s="5">
        <v>0</v>
      </c>
      <c r="C398" s="5">
        <f t="shared" si="48"/>
        <v>-1.2345699999999999</v>
      </c>
      <c r="D398" s="5">
        <f t="shared" si="49"/>
        <v>0.29095984820719789</v>
      </c>
      <c r="E398" s="5">
        <f t="shared" si="50"/>
        <v>0.22538256988493038</v>
      </c>
      <c r="F398" s="5">
        <f t="shared" si="51"/>
        <v>1</v>
      </c>
      <c r="G398" s="5">
        <f t="shared" si="52"/>
        <v>0.77461743011506967</v>
      </c>
      <c r="H398" s="5">
        <f t="shared" si="53"/>
        <v>0.77461743011506967</v>
      </c>
      <c r="I398" s="5">
        <v>0.29331158580157923</v>
      </c>
      <c r="J398" s="17">
        <f t="shared" si="54"/>
        <v>0.22720426681659506</v>
      </c>
      <c r="K398" s="18">
        <f t="shared" si="55"/>
        <v>0.22538256988493038</v>
      </c>
    </row>
    <row r="399" spans="1:11" x14ac:dyDescent="0.25">
      <c r="A399" s="5">
        <v>36</v>
      </c>
      <c r="B399" s="5">
        <v>0</v>
      </c>
      <c r="C399" s="5">
        <f t="shared" si="48"/>
        <v>-1.2345699999999999</v>
      </c>
      <c r="D399" s="5">
        <f t="shared" si="49"/>
        <v>0.29095984820719789</v>
      </c>
      <c r="E399" s="5">
        <f t="shared" si="50"/>
        <v>0.22538256988493038</v>
      </c>
      <c r="F399" s="5">
        <f t="shared" si="51"/>
        <v>1</v>
      </c>
      <c r="G399" s="5">
        <f t="shared" si="52"/>
        <v>0.77461743011506967</v>
      </c>
      <c r="H399" s="5">
        <f t="shared" si="53"/>
        <v>0.77461743011506967</v>
      </c>
      <c r="I399" s="5">
        <v>0.4321026471390963</v>
      </c>
      <c r="J399" s="17">
        <f t="shared" si="54"/>
        <v>0.33471424207280553</v>
      </c>
      <c r="K399" s="18">
        <f t="shared" si="55"/>
        <v>0.22538256988493038</v>
      </c>
    </row>
    <row r="400" spans="1:11" x14ac:dyDescent="0.25">
      <c r="A400" s="5">
        <v>42</v>
      </c>
      <c r="B400" s="5">
        <v>0</v>
      </c>
      <c r="C400" s="5">
        <f t="shared" si="48"/>
        <v>-1.43005</v>
      </c>
      <c r="D400" s="5">
        <f t="shared" si="49"/>
        <v>0.23929695709677351</v>
      </c>
      <c r="E400" s="5">
        <f t="shared" si="50"/>
        <v>0.19309089377364413</v>
      </c>
      <c r="F400" s="5">
        <f t="shared" si="51"/>
        <v>1</v>
      </c>
      <c r="G400" s="5">
        <f t="shared" si="52"/>
        <v>0.80690910622635581</v>
      </c>
      <c r="H400" s="5">
        <f t="shared" si="53"/>
        <v>0.80690910622635581</v>
      </c>
      <c r="I400" s="5">
        <v>0.17617264290948978</v>
      </c>
      <c r="J400" s="17">
        <f t="shared" si="54"/>
        <v>0.14215530983163133</v>
      </c>
      <c r="K400" s="18">
        <f t="shared" si="55"/>
        <v>0.19309089377364413</v>
      </c>
    </row>
    <row r="401" spans="1:11" x14ac:dyDescent="0.25">
      <c r="A401" s="5">
        <v>31</v>
      </c>
      <c r="B401" s="5">
        <v>0</v>
      </c>
      <c r="C401" s="5">
        <f t="shared" si="48"/>
        <v>-1.0716699999999999</v>
      </c>
      <c r="D401" s="5">
        <f t="shared" si="49"/>
        <v>0.34243617123669745</v>
      </c>
      <c r="E401" s="5">
        <f t="shared" si="50"/>
        <v>0.25508562609813595</v>
      </c>
      <c r="F401" s="5">
        <f t="shared" si="51"/>
        <v>1</v>
      </c>
      <c r="G401" s="5">
        <f t="shared" si="52"/>
        <v>0.74491437390186399</v>
      </c>
      <c r="H401" s="5">
        <f t="shared" si="53"/>
        <v>0.74491437390186399</v>
      </c>
      <c r="I401" s="5">
        <v>0.4761856785987082</v>
      </c>
      <c r="J401" s="17">
        <f t="shared" si="54"/>
        <v>0.35471755663439097</v>
      </c>
      <c r="K401" s="18">
        <f t="shared" si="55"/>
        <v>0.25508562609813595</v>
      </c>
    </row>
    <row r="402" spans="1:11" x14ac:dyDescent="0.25">
      <c r="A402" s="5">
        <v>30</v>
      </c>
      <c r="B402" s="5">
        <v>0</v>
      </c>
      <c r="C402" s="5">
        <f t="shared" si="48"/>
        <v>-1.0390899999999998</v>
      </c>
      <c r="D402" s="5">
        <f t="shared" si="49"/>
        <v>0.35377647211167607</v>
      </c>
      <c r="E402" s="5">
        <f t="shared" si="50"/>
        <v>0.26132561718984598</v>
      </c>
      <c r="F402" s="5">
        <f t="shared" si="51"/>
        <v>1</v>
      </c>
      <c r="G402" s="5">
        <f t="shared" si="52"/>
        <v>0.73867438281015407</v>
      </c>
      <c r="H402" s="5">
        <f t="shared" si="53"/>
        <v>0.73867438281015407</v>
      </c>
      <c r="I402" s="5">
        <v>0.40966196164606095</v>
      </c>
      <c r="J402" s="17">
        <f t="shared" si="54"/>
        <v>0.30260679667970108</v>
      </c>
      <c r="K402" s="18">
        <f t="shared" si="55"/>
        <v>0.26132561718984598</v>
      </c>
    </row>
    <row r="403" spans="1:11" x14ac:dyDescent="0.25">
      <c r="A403" s="5">
        <v>51</v>
      </c>
      <c r="B403" s="5">
        <v>0</v>
      </c>
      <c r="C403" s="5">
        <f t="shared" si="48"/>
        <v>-1.7232699999999999</v>
      </c>
      <c r="D403" s="5">
        <f t="shared" si="49"/>
        <v>0.17848155793335035</v>
      </c>
      <c r="E403" s="5">
        <f t="shared" si="50"/>
        <v>0.15145044632378071</v>
      </c>
      <c r="F403" s="5">
        <f t="shared" si="51"/>
        <v>1</v>
      </c>
      <c r="G403" s="5">
        <f t="shared" si="52"/>
        <v>0.84854955367621931</v>
      </c>
      <c r="H403" s="5">
        <f t="shared" si="53"/>
        <v>0.84854955367621931</v>
      </c>
      <c r="I403" s="5">
        <v>0.25970196933773848</v>
      </c>
      <c r="J403" s="17">
        <f t="shared" si="54"/>
        <v>0.22036999017037318</v>
      </c>
      <c r="K403" s="18">
        <f t="shared" si="55"/>
        <v>0.15145044632378071</v>
      </c>
    </row>
    <row r="404" spans="1:11" x14ac:dyDescent="0.25">
      <c r="A404" s="5">
        <v>51</v>
      </c>
      <c r="B404" s="5">
        <v>0</v>
      </c>
      <c r="C404" s="5">
        <f t="shared" si="48"/>
        <v>-1.7232699999999999</v>
      </c>
      <c r="D404" s="5">
        <f t="shared" si="49"/>
        <v>0.17848155793335035</v>
      </c>
      <c r="E404" s="5">
        <f t="shared" si="50"/>
        <v>0.15145044632378071</v>
      </c>
      <c r="F404" s="5">
        <f t="shared" si="51"/>
        <v>1</v>
      </c>
      <c r="G404" s="5">
        <f t="shared" si="52"/>
        <v>0.84854955367621931</v>
      </c>
      <c r="H404" s="5">
        <f t="shared" si="53"/>
        <v>0.84854955367621931</v>
      </c>
      <c r="I404" s="5">
        <v>0.46865698125884531</v>
      </c>
      <c r="J404" s="17">
        <f t="shared" si="54"/>
        <v>0.39767867227443748</v>
      </c>
      <c r="K404" s="18">
        <f t="shared" si="55"/>
        <v>0.15145044632378071</v>
      </c>
    </row>
    <row r="405" spans="1:11" x14ac:dyDescent="0.25">
      <c r="A405" s="5">
        <v>36</v>
      </c>
      <c r="B405" s="5">
        <v>0</v>
      </c>
      <c r="C405" s="5">
        <f t="shared" si="48"/>
        <v>-1.2345699999999999</v>
      </c>
      <c r="D405" s="5">
        <f t="shared" si="49"/>
        <v>0.29095984820719789</v>
      </c>
      <c r="E405" s="5">
        <f t="shared" si="50"/>
        <v>0.22538256988493038</v>
      </c>
      <c r="F405" s="5">
        <f t="shared" si="51"/>
        <v>1</v>
      </c>
      <c r="G405" s="5">
        <f t="shared" si="52"/>
        <v>0.77461743011506967</v>
      </c>
      <c r="H405" s="5">
        <f t="shared" si="53"/>
        <v>0.77461743011506967</v>
      </c>
      <c r="I405" s="5">
        <v>0.5680816400336367</v>
      </c>
      <c r="J405" s="17">
        <f t="shared" si="54"/>
        <v>0.44004594009840975</v>
      </c>
      <c r="K405" s="18">
        <f t="shared" si="55"/>
        <v>0.22538256988493038</v>
      </c>
    </row>
    <row r="406" spans="1:11" x14ac:dyDescent="0.25">
      <c r="A406" s="5">
        <v>36</v>
      </c>
      <c r="B406" s="5">
        <v>0</v>
      </c>
      <c r="C406" s="5">
        <f t="shared" si="48"/>
        <v>-1.2345699999999999</v>
      </c>
      <c r="D406" s="5">
        <f t="shared" si="49"/>
        <v>0.29095984820719789</v>
      </c>
      <c r="E406" s="5">
        <f t="shared" si="50"/>
        <v>0.22538256988493038</v>
      </c>
      <c r="F406" s="5">
        <f t="shared" si="51"/>
        <v>1</v>
      </c>
      <c r="G406" s="5">
        <f t="shared" si="52"/>
        <v>0.77461743011506967</v>
      </c>
      <c r="H406" s="5">
        <f t="shared" si="53"/>
        <v>0.77461743011506967</v>
      </c>
      <c r="I406" s="5">
        <v>0.36936788134464826</v>
      </c>
      <c r="J406" s="17">
        <f t="shared" si="54"/>
        <v>0.28611879901423942</v>
      </c>
      <c r="K406" s="18">
        <f t="shared" si="55"/>
        <v>0.22538256988493038</v>
      </c>
    </row>
    <row r="407" spans="1:11" x14ac:dyDescent="0.25">
      <c r="A407" s="5">
        <v>42</v>
      </c>
      <c r="B407" s="5">
        <v>1</v>
      </c>
      <c r="C407" s="5">
        <f t="shared" si="48"/>
        <v>-1.43005</v>
      </c>
      <c r="D407" s="5">
        <f t="shared" si="49"/>
        <v>0.23929695709677351</v>
      </c>
      <c r="E407" s="5">
        <f t="shared" si="50"/>
        <v>0.19309089377364413</v>
      </c>
      <c r="F407" s="5">
        <f t="shared" si="51"/>
        <v>0.19309089377364413</v>
      </c>
      <c r="G407" s="5">
        <f t="shared" si="52"/>
        <v>1</v>
      </c>
      <c r="H407" s="5">
        <f t="shared" si="53"/>
        <v>0.19309089377364413</v>
      </c>
      <c r="I407" s="5">
        <v>0.57257653358440264</v>
      </c>
      <c r="J407" s="17">
        <f t="shared" si="54"/>
        <v>0.11055931462362727</v>
      </c>
      <c r="K407" s="18">
        <f t="shared" si="55"/>
        <v>0.19309089377364413</v>
      </c>
    </row>
    <row r="408" spans="1:11" x14ac:dyDescent="0.25">
      <c r="A408" s="5">
        <v>34</v>
      </c>
      <c r="B408" s="5">
        <v>0</v>
      </c>
      <c r="C408" s="5">
        <f t="shared" si="48"/>
        <v>-1.1694100000000001</v>
      </c>
      <c r="D408" s="5">
        <f t="shared" si="49"/>
        <v>0.31055011179082315</v>
      </c>
      <c r="E408" s="5">
        <f t="shared" si="50"/>
        <v>0.23696164610330447</v>
      </c>
      <c r="F408" s="5">
        <f t="shared" si="51"/>
        <v>1</v>
      </c>
      <c r="G408" s="5">
        <f t="shared" si="52"/>
        <v>0.7630383538966955</v>
      </c>
      <c r="H408" s="5">
        <f t="shared" si="53"/>
        <v>0.7630383538966955</v>
      </c>
      <c r="I408" s="5">
        <v>0.57060244418383721</v>
      </c>
      <c r="J408" s="17">
        <f t="shared" si="54"/>
        <v>0.4353915497394662</v>
      </c>
      <c r="K408" s="18">
        <f t="shared" si="55"/>
        <v>0.23696164610330447</v>
      </c>
    </row>
    <row r="409" spans="1:11" x14ac:dyDescent="0.25">
      <c r="A409" s="5">
        <v>26</v>
      </c>
      <c r="B409" s="5">
        <v>0</v>
      </c>
      <c r="C409" s="5">
        <f t="shared" si="48"/>
        <v>-0.90876999999999997</v>
      </c>
      <c r="D409" s="5">
        <f t="shared" si="49"/>
        <v>0.4030196334435257</v>
      </c>
      <c r="E409" s="5">
        <f t="shared" si="50"/>
        <v>0.28725159921986798</v>
      </c>
      <c r="F409" s="5">
        <f t="shared" si="51"/>
        <v>1</v>
      </c>
      <c r="G409" s="5">
        <f t="shared" si="52"/>
        <v>0.71274840078013202</v>
      </c>
      <c r="H409" s="5">
        <f t="shared" si="53"/>
        <v>0.71274840078013202</v>
      </c>
      <c r="I409" s="5">
        <v>0.38682082486209479</v>
      </c>
      <c r="J409" s="17">
        <f t="shared" si="54"/>
        <v>0.27570592430890961</v>
      </c>
      <c r="K409" s="18">
        <f t="shared" si="55"/>
        <v>0.28725159921986798</v>
      </c>
    </row>
    <row r="410" spans="1:11" x14ac:dyDescent="0.25">
      <c r="A410" s="5">
        <v>27</v>
      </c>
      <c r="B410" s="5">
        <v>0</v>
      </c>
      <c r="C410" s="5">
        <f t="shared" si="48"/>
        <v>-0.94134999999999991</v>
      </c>
      <c r="D410" s="5">
        <f t="shared" si="49"/>
        <v>0.3901008435802743</v>
      </c>
      <c r="E410" s="5">
        <f t="shared" si="50"/>
        <v>0.28062772955057708</v>
      </c>
      <c r="F410" s="5">
        <f t="shared" si="51"/>
        <v>1</v>
      </c>
      <c r="G410" s="5">
        <f t="shared" si="52"/>
        <v>0.71937227044942298</v>
      </c>
      <c r="H410" s="5">
        <f t="shared" si="53"/>
        <v>0.71937227044942298</v>
      </c>
      <c r="I410" s="5">
        <v>0.2579601470167896</v>
      </c>
      <c r="J410" s="17">
        <f t="shared" si="54"/>
        <v>0.18556937664493489</v>
      </c>
      <c r="K410" s="18">
        <f t="shared" si="55"/>
        <v>0.28062772955057708</v>
      </c>
    </row>
    <row r="411" spans="1:11" x14ac:dyDescent="0.25">
      <c r="A411" s="5">
        <v>30</v>
      </c>
      <c r="B411" s="5">
        <v>0</v>
      </c>
      <c r="C411" s="5">
        <f t="shared" si="48"/>
        <v>-1.0390899999999998</v>
      </c>
      <c r="D411" s="5">
        <f t="shared" si="49"/>
        <v>0.35377647211167607</v>
      </c>
      <c r="E411" s="5">
        <f t="shared" si="50"/>
        <v>0.26132561718984598</v>
      </c>
      <c r="F411" s="5">
        <f t="shared" si="51"/>
        <v>1</v>
      </c>
      <c r="G411" s="5">
        <f t="shared" si="52"/>
        <v>0.73867438281015407</v>
      </c>
      <c r="H411" s="5">
        <f t="shared" si="53"/>
        <v>0.73867438281015407</v>
      </c>
      <c r="I411" s="5">
        <v>0.74992420239164548</v>
      </c>
      <c r="J411" s="17">
        <f t="shared" si="54"/>
        <v>0.55394979735604577</v>
      </c>
      <c r="K411" s="18">
        <f t="shared" si="55"/>
        <v>0.26132561718984598</v>
      </c>
    </row>
    <row r="412" spans="1:11" x14ac:dyDescent="0.25">
      <c r="A412" s="5">
        <v>31</v>
      </c>
      <c r="B412" s="5">
        <v>0</v>
      </c>
      <c r="C412" s="5">
        <f t="shared" si="48"/>
        <v>-1.0716699999999999</v>
      </c>
      <c r="D412" s="5">
        <f t="shared" si="49"/>
        <v>0.34243617123669745</v>
      </c>
      <c r="E412" s="5">
        <f t="shared" si="50"/>
        <v>0.25508562609813595</v>
      </c>
      <c r="F412" s="5">
        <f t="shared" si="51"/>
        <v>1</v>
      </c>
      <c r="G412" s="5">
        <f t="shared" si="52"/>
        <v>0.74491437390186399</v>
      </c>
      <c r="H412" s="5">
        <f t="shared" si="53"/>
        <v>0.74491437390186399</v>
      </c>
      <c r="I412" s="5">
        <v>0.35415983676322182</v>
      </c>
      <c r="J412" s="17">
        <f t="shared" si="54"/>
        <v>0.26381875306366176</v>
      </c>
      <c r="K412" s="18">
        <f t="shared" si="55"/>
        <v>0.25508562609813595</v>
      </c>
    </row>
    <row r="413" spans="1:11" x14ac:dyDescent="0.25">
      <c r="A413" s="5">
        <v>31</v>
      </c>
      <c r="B413" s="5">
        <v>1</v>
      </c>
      <c r="C413" s="5">
        <f t="shared" si="48"/>
        <v>-1.0716699999999999</v>
      </c>
      <c r="D413" s="5">
        <f t="shared" si="49"/>
        <v>0.34243617123669745</v>
      </c>
      <c r="E413" s="5">
        <f t="shared" si="50"/>
        <v>0.25508562609813595</v>
      </c>
      <c r="F413" s="5">
        <f t="shared" si="51"/>
        <v>0.25508562609813595</v>
      </c>
      <c r="G413" s="5">
        <f t="shared" si="52"/>
        <v>1</v>
      </c>
      <c r="H413" s="5">
        <f t="shared" si="53"/>
        <v>0.25508562609813595</v>
      </c>
      <c r="I413" s="5">
        <v>0.20444005813515345</v>
      </c>
      <c r="J413" s="17">
        <f t="shared" si="54"/>
        <v>5.2149720228944929E-2</v>
      </c>
      <c r="K413" s="18">
        <f t="shared" si="55"/>
        <v>0.25508562609813595</v>
      </c>
    </row>
    <row r="414" spans="1:11" x14ac:dyDescent="0.25">
      <c r="A414" s="5">
        <v>27</v>
      </c>
      <c r="B414" s="5">
        <v>1</v>
      </c>
      <c r="C414" s="5">
        <f t="shared" si="48"/>
        <v>-0.94134999999999991</v>
      </c>
      <c r="D414" s="5">
        <f t="shared" si="49"/>
        <v>0.3901008435802743</v>
      </c>
      <c r="E414" s="5">
        <f t="shared" si="50"/>
        <v>0.28062772955057708</v>
      </c>
      <c r="F414" s="5">
        <f t="shared" si="51"/>
        <v>0.28062772955057708</v>
      </c>
      <c r="G414" s="5">
        <f t="shared" si="52"/>
        <v>1</v>
      </c>
      <c r="H414" s="5">
        <f t="shared" si="53"/>
        <v>0.28062772955057708</v>
      </c>
      <c r="I414" s="5">
        <v>0.25833301909809081</v>
      </c>
      <c r="J414" s="17">
        <f t="shared" si="54"/>
        <v>7.2495408617443094E-2</v>
      </c>
      <c r="K414" s="18">
        <f t="shared" si="55"/>
        <v>0.28062772955057708</v>
      </c>
    </row>
    <row r="415" spans="1:11" x14ac:dyDescent="0.25">
      <c r="A415" s="5">
        <v>30</v>
      </c>
      <c r="B415" s="5">
        <v>0</v>
      </c>
      <c r="C415" s="5">
        <f t="shared" si="48"/>
        <v>-1.0390899999999998</v>
      </c>
      <c r="D415" s="5">
        <f t="shared" si="49"/>
        <v>0.35377647211167607</v>
      </c>
      <c r="E415" s="5">
        <f t="shared" si="50"/>
        <v>0.26132561718984598</v>
      </c>
      <c r="F415" s="5">
        <f t="shared" si="51"/>
        <v>1</v>
      </c>
      <c r="G415" s="5">
        <f t="shared" si="52"/>
        <v>0.73867438281015407</v>
      </c>
      <c r="H415" s="5">
        <f t="shared" si="53"/>
        <v>0.73867438281015407</v>
      </c>
      <c r="I415" s="5">
        <v>-9.813905359843722E-2</v>
      </c>
      <c r="J415" s="17">
        <f t="shared" si="54"/>
        <v>-7.2492804846398237E-2</v>
      </c>
      <c r="K415" s="18">
        <f t="shared" si="55"/>
        <v>0.26132561718984598</v>
      </c>
    </row>
    <row r="416" spans="1:11" x14ac:dyDescent="0.25">
      <c r="A416" s="5">
        <v>33</v>
      </c>
      <c r="B416" s="5">
        <v>1</v>
      </c>
      <c r="C416" s="5">
        <f t="shared" si="48"/>
        <v>-1.13683</v>
      </c>
      <c r="D416" s="5">
        <f t="shared" si="49"/>
        <v>0.32083445672946542</v>
      </c>
      <c r="E416" s="5">
        <f t="shared" si="50"/>
        <v>0.24290285212871232</v>
      </c>
      <c r="F416" s="5">
        <f t="shared" si="51"/>
        <v>0.24290285212871232</v>
      </c>
      <c r="G416" s="5">
        <f t="shared" si="52"/>
        <v>1</v>
      </c>
      <c r="H416" s="5">
        <f t="shared" si="53"/>
        <v>0.24290285212871232</v>
      </c>
      <c r="I416" s="5">
        <v>0.27282303404949498</v>
      </c>
      <c r="J416" s="17">
        <f t="shared" si="54"/>
        <v>6.6269493097031132E-2</v>
      </c>
      <c r="K416" s="18">
        <f t="shared" si="55"/>
        <v>0.24290285212871232</v>
      </c>
    </row>
    <row r="417" spans="1:11" x14ac:dyDescent="0.25">
      <c r="A417" s="5">
        <v>30</v>
      </c>
      <c r="B417" s="5">
        <v>0</v>
      </c>
      <c r="C417" s="5">
        <f t="shared" si="48"/>
        <v>-1.0390899999999998</v>
      </c>
      <c r="D417" s="5">
        <f t="shared" si="49"/>
        <v>0.35377647211167607</v>
      </c>
      <c r="E417" s="5">
        <f t="shared" si="50"/>
        <v>0.26132561718984598</v>
      </c>
      <c r="F417" s="5">
        <f t="shared" si="51"/>
        <v>1</v>
      </c>
      <c r="G417" s="5">
        <f t="shared" si="52"/>
        <v>0.73867438281015407</v>
      </c>
      <c r="H417" s="5">
        <f t="shared" si="53"/>
        <v>0.73867438281015407</v>
      </c>
      <c r="I417" s="5">
        <v>0.2103650758611823</v>
      </c>
      <c r="J417" s="17">
        <f t="shared" si="54"/>
        <v>0.15539129257657008</v>
      </c>
      <c r="K417" s="18">
        <f t="shared" si="55"/>
        <v>0.26132561718984598</v>
      </c>
    </row>
    <row r="418" spans="1:11" x14ac:dyDescent="0.25">
      <c r="A418" s="5">
        <v>42</v>
      </c>
      <c r="B418" s="5">
        <v>1</v>
      </c>
      <c r="C418" s="5">
        <f t="shared" si="48"/>
        <v>-1.43005</v>
      </c>
      <c r="D418" s="5">
        <f t="shared" si="49"/>
        <v>0.23929695709677351</v>
      </c>
      <c r="E418" s="5">
        <f t="shared" si="50"/>
        <v>0.19309089377364413</v>
      </c>
      <c r="F418" s="5">
        <f t="shared" si="51"/>
        <v>0.19309089377364413</v>
      </c>
      <c r="G418" s="5">
        <f t="shared" si="52"/>
        <v>1</v>
      </c>
      <c r="H418" s="5">
        <f t="shared" si="53"/>
        <v>0.19309089377364413</v>
      </c>
      <c r="I418" s="5">
        <v>0.52654027911204793</v>
      </c>
      <c r="J418" s="17">
        <f t="shared" si="54"/>
        <v>0.10167013310156937</v>
      </c>
      <c r="K418" s="18">
        <f t="shared" si="55"/>
        <v>0.19309089377364413</v>
      </c>
    </row>
    <row r="419" spans="1:11" x14ac:dyDescent="0.25">
      <c r="A419" s="5">
        <v>31</v>
      </c>
      <c r="B419" s="5">
        <v>0</v>
      </c>
      <c r="C419" s="5">
        <f t="shared" si="48"/>
        <v>-1.0716699999999999</v>
      </c>
      <c r="D419" s="5">
        <f t="shared" si="49"/>
        <v>0.34243617123669745</v>
      </c>
      <c r="E419" s="5">
        <f t="shared" si="50"/>
        <v>0.25508562609813595</v>
      </c>
      <c r="F419" s="5">
        <f t="shared" si="51"/>
        <v>1</v>
      </c>
      <c r="G419" s="5">
        <f t="shared" si="52"/>
        <v>0.74491437390186399</v>
      </c>
      <c r="H419" s="5">
        <f t="shared" si="53"/>
        <v>0.74491437390186399</v>
      </c>
      <c r="I419" s="5">
        <v>0.23141385771454936</v>
      </c>
      <c r="J419" s="17">
        <f t="shared" si="54"/>
        <v>0.17238350893164858</v>
      </c>
      <c r="K419" s="18">
        <f t="shared" si="55"/>
        <v>0.25508562609813595</v>
      </c>
    </row>
    <row r="420" spans="1:11" x14ac:dyDescent="0.25">
      <c r="A420" s="5">
        <v>30</v>
      </c>
      <c r="B420" s="5">
        <v>0</v>
      </c>
      <c r="C420" s="5">
        <f t="shared" si="48"/>
        <v>-1.0390899999999998</v>
      </c>
      <c r="D420" s="5">
        <f t="shared" si="49"/>
        <v>0.35377647211167607</v>
      </c>
      <c r="E420" s="5">
        <f t="shared" si="50"/>
        <v>0.26132561718984598</v>
      </c>
      <c r="F420" s="5">
        <f t="shared" si="51"/>
        <v>1</v>
      </c>
      <c r="G420" s="5">
        <f t="shared" si="52"/>
        <v>0.73867438281015407</v>
      </c>
      <c r="H420" s="5">
        <f t="shared" si="53"/>
        <v>0.73867438281015407</v>
      </c>
      <c r="I420" s="5">
        <v>0.3205577512047556</v>
      </c>
      <c r="J420" s="17">
        <f t="shared" si="54"/>
        <v>0.23678779902618377</v>
      </c>
      <c r="K420" s="18">
        <f t="shared" si="55"/>
        <v>0.26132561718984598</v>
      </c>
    </row>
    <row r="421" spans="1:11" x14ac:dyDescent="0.25">
      <c r="A421" s="5">
        <v>31</v>
      </c>
      <c r="B421" s="5">
        <v>1</v>
      </c>
      <c r="C421" s="5">
        <f t="shared" si="48"/>
        <v>-1.0716699999999999</v>
      </c>
      <c r="D421" s="5">
        <f t="shared" si="49"/>
        <v>0.34243617123669745</v>
      </c>
      <c r="E421" s="5">
        <f t="shared" si="50"/>
        <v>0.25508562609813595</v>
      </c>
      <c r="F421" s="5">
        <f t="shared" si="51"/>
        <v>0.25508562609813595</v>
      </c>
      <c r="G421" s="5">
        <f t="shared" si="52"/>
        <v>1</v>
      </c>
      <c r="H421" s="5">
        <f t="shared" si="53"/>
        <v>0.25508562609813595</v>
      </c>
      <c r="I421" s="5">
        <v>0.33798636164018797</v>
      </c>
      <c r="J421" s="17">
        <f t="shared" si="54"/>
        <v>8.6215462671618351E-2</v>
      </c>
      <c r="K421" s="18">
        <f t="shared" si="55"/>
        <v>0.25508562609813595</v>
      </c>
    </row>
    <row r="422" spans="1:11" x14ac:dyDescent="0.25">
      <c r="A422" s="5">
        <v>42</v>
      </c>
      <c r="B422" s="5">
        <v>1</v>
      </c>
      <c r="C422" s="5">
        <f t="shared" si="48"/>
        <v>-1.43005</v>
      </c>
      <c r="D422" s="5">
        <f t="shared" si="49"/>
        <v>0.23929695709677351</v>
      </c>
      <c r="E422" s="5">
        <f t="shared" si="50"/>
        <v>0.19309089377364413</v>
      </c>
      <c r="F422" s="5">
        <f t="shared" si="51"/>
        <v>0.19309089377364413</v>
      </c>
      <c r="G422" s="5">
        <f t="shared" si="52"/>
        <v>1</v>
      </c>
      <c r="H422" s="5">
        <f t="shared" si="53"/>
        <v>0.19309089377364413</v>
      </c>
      <c r="I422" s="5">
        <v>0.69406338951068491</v>
      </c>
      <c r="J422" s="17">
        <f t="shared" si="54"/>
        <v>0.13401732021618307</v>
      </c>
      <c r="K422" s="18">
        <f t="shared" si="55"/>
        <v>0.19309089377364413</v>
      </c>
    </row>
    <row r="423" spans="1:11" x14ac:dyDescent="0.25">
      <c r="A423" s="5">
        <v>31</v>
      </c>
      <c r="B423" s="5">
        <v>1</v>
      </c>
      <c r="C423" s="5">
        <f t="shared" si="48"/>
        <v>-1.0716699999999999</v>
      </c>
      <c r="D423" s="5">
        <f t="shared" si="49"/>
        <v>0.34243617123669745</v>
      </c>
      <c r="E423" s="5">
        <f t="shared" si="50"/>
        <v>0.25508562609813595</v>
      </c>
      <c r="F423" s="5">
        <f t="shared" si="51"/>
        <v>0.25508562609813595</v>
      </c>
      <c r="G423" s="5">
        <f t="shared" si="52"/>
        <v>1</v>
      </c>
      <c r="H423" s="5">
        <f t="shared" si="53"/>
        <v>0.25508562609813595</v>
      </c>
      <c r="I423" s="5">
        <v>0.35475329841364062</v>
      </c>
      <c r="J423" s="17">
        <f t="shared" si="54"/>
        <v>9.0492467236222382E-2</v>
      </c>
      <c r="K423" s="18">
        <f t="shared" si="55"/>
        <v>0.25508562609813595</v>
      </c>
    </row>
    <row r="424" spans="1:11" x14ac:dyDescent="0.25">
      <c r="A424" s="5">
        <v>26</v>
      </c>
      <c r="B424" s="5">
        <v>0</v>
      </c>
      <c r="C424" s="5">
        <f t="shared" si="48"/>
        <v>-0.90876999999999997</v>
      </c>
      <c r="D424" s="5">
        <f t="shared" si="49"/>
        <v>0.4030196334435257</v>
      </c>
      <c r="E424" s="5">
        <f t="shared" si="50"/>
        <v>0.28725159921986798</v>
      </c>
      <c r="F424" s="5">
        <f t="shared" si="51"/>
        <v>1</v>
      </c>
      <c r="G424" s="5">
        <f t="shared" si="52"/>
        <v>0.71274840078013202</v>
      </c>
      <c r="H424" s="5">
        <f t="shared" si="53"/>
        <v>0.71274840078013202</v>
      </c>
      <c r="I424" s="5">
        <v>0.29337443701372462</v>
      </c>
      <c r="J424" s="17">
        <f t="shared" si="54"/>
        <v>0.20910216081130378</v>
      </c>
      <c r="K424" s="18">
        <f t="shared" si="55"/>
        <v>0.28725159921986798</v>
      </c>
    </row>
    <row r="425" spans="1:11" x14ac:dyDescent="0.25">
      <c r="A425" s="5">
        <v>34</v>
      </c>
      <c r="B425" s="5">
        <v>0</v>
      </c>
      <c r="C425" s="5">
        <f t="shared" si="48"/>
        <v>-1.1694100000000001</v>
      </c>
      <c r="D425" s="5">
        <f t="shared" si="49"/>
        <v>0.31055011179082315</v>
      </c>
      <c r="E425" s="5">
        <f t="shared" si="50"/>
        <v>0.23696164610330447</v>
      </c>
      <c r="F425" s="5">
        <f t="shared" si="51"/>
        <v>1</v>
      </c>
      <c r="G425" s="5">
        <f t="shared" si="52"/>
        <v>0.7630383538966955</v>
      </c>
      <c r="H425" s="5">
        <f t="shared" si="53"/>
        <v>0.7630383538966955</v>
      </c>
      <c r="I425" s="5">
        <v>0.34262715015366269</v>
      </c>
      <c r="J425" s="17">
        <f t="shared" si="54"/>
        <v>0.26143765665356672</v>
      </c>
      <c r="K425" s="18">
        <f t="shared" si="55"/>
        <v>0.23696164610330447</v>
      </c>
    </row>
    <row r="426" spans="1:11" x14ac:dyDescent="0.25">
      <c r="A426" s="5">
        <v>26</v>
      </c>
      <c r="B426" s="5">
        <v>0</v>
      </c>
      <c r="C426" s="5">
        <f t="shared" si="48"/>
        <v>-0.90876999999999997</v>
      </c>
      <c r="D426" s="5">
        <f t="shared" si="49"/>
        <v>0.4030196334435257</v>
      </c>
      <c r="E426" s="5">
        <f t="shared" si="50"/>
        <v>0.28725159921986798</v>
      </c>
      <c r="F426" s="5">
        <f t="shared" si="51"/>
        <v>1</v>
      </c>
      <c r="G426" s="5">
        <f t="shared" si="52"/>
        <v>0.71274840078013202</v>
      </c>
      <c r="H426" s="5">
        <f t="shared" si="53"/>
        <v>0.71274840078013202</v>
      </c>
      <c r="I426" s="5">
        <v>0.30109062136456233</v>
      </c>
      <c r="J426" s="17">
        <f t="shared" si="54"/>
        <v>0.21460185886748806</v>
      </c>
      <c r="K426" s="18">
        <f t="shared" si="55"/>
        <v>0.28725159921986798</v>
      </c>
    </row>
    <row r="427" spans="1:11" x14ac:dyDescent="0.25">
      <c r="A427" s="5">
        <v>33</v>
      </c>
      <c r="B427" s="5">
        <v>0</v>
      </c>
      <c r="C427" s="5">
        <f t="shared" si="48"/>
        <v>-1.13683</v>
      </c>
      <c r="D427" s="5">
        <f t="shared" si="49"/>
        <v>0.32083445672946542</v>
      </c>
      <c r="E427" s="5">
        <f t="shared" si="50"/>
        <v>0.24290285212871232</v>
      </c>
      <c r="F427" s="5">
        <f t="shared" si="51"/>
        <v>1</v>
      </c>
      <c r="G427" s="5">
        <f t="shared" si="52"/>
        <v>0.75709714787128768</v>
      </c>
      <c r="H427" s="5">
        <f t="shared" si="53"/>
        <v>0.75709714787128768</v>
      </c>
      <c r="I427" s="5">
        <v>0.40626207847933982</v>
      </c>
      <c r="J427" s="17">
        <f t="shared" si="54"/>
        <v>0.30757986090496942</v>
      </c>
      <c r="K427" s="18">
        <f t="shared" si="55"/>
        <v>0.24290285212871232</v>
      </c>
    </row>
    <row r="428" spans="1:11" x14ac:dyDescent="0.25">
      <c r="A428" s="5">
        <v>33</v>
      </c>
      <c r="B428" s="5">
        <v>0</v>
      </c>
      <c r="C428" s="5">
        <f t="shared" si="48"/>
        <v>-1.13683</v>
      </c>
      <c r="D428" s="5">
        <f t="shared" si="49"/>
        <v>0.32083445672946542</v>
      </c>
      <c r="E428" s="5">
        <f t="shared" si="50"/>
        <v>0.24290285212871232</v>
      </c>
      <c r="F428" s="5">
        <f t="shared" si="51"/>
        <v>1</v>
      </c>
      <c r="G428" s="5">
        <f t="shared" si="52"/>
        <v>0.75709714787128768</v>
      </c>
      <c r="H428" s="5">
        <f t="shared" si="53"/>
        <v>0.75709714787128768</v>
      </c>
      <c r="I428" s="5">
        <v>0.24785711026616281</v>
      </c>
      <c r="J428" s="17">
        <f t="shared" si="54"/>
        <v>0.18765191126213113</v>
      </c>
      <c r="K428" s="18">
        <f t="shared" si="55"/>
        <v>0.24290285212871232</v>
      </c>
    </row>
    <row r="429" spans="1:11" x14ac:dyDescent="0.25">
      <c r="A429" s="5">
        <v>33</v>
      </c>
      <c r="B429" s="5">
        <v>0</v>
      </c>
      <c r="C429" s="5">
        <f t="shared" si="48"/>
        <v>-1.13683</v>
      </c>
      <c r="D429" s="5">
        <f t="shared" si="49"/>
        <v>0.32083445672946542</v>
      </c>
      <c r="E429" s="5">
        <f t="shared" si="50"/>
        <v>0.24290285212871232</v>
      </c>
      <c r="F429" s="5">
        <f t="shared" si="51"/>
        <v>1</v>
      </c>
      <c r="G429" s="5">
        <f t="shared" si="52"/>
        <v>0.75709714787128768</v>
      </c>
      <c r="H429" s="5">
        <f t="shared" si="53"/>
        <v>0.75709714787128768</v>
      </c>
      <c r="I429" s="5">
        <v>0.48694256365939692</v>
      </c>
      <c r="J429" s="17">
        <f t="shared" si="54"/>
        <v>0.36866282612366236</v>
      </c>
      <c r="K429" s="18">
        <f t="shared" si="55"/>
        <v>0.24290285212871232</v>
      </c>
    </row>
    <row r="430" spans="1:11" x14ac:dyDescent="0.25">
      <c r="A430" s="5">
        <v>51</v>
      </c>
      <c r="B430" s="5">
        <v>0</v>
      </c>
      <c r="C430" s="5">
        <f t="shared" si="48"/>
        <v>-1.7232699999999999</v>
      </c>
      <c r="D430" s="5">
        <f t="shared" si="49"/>
        <v>0.17848155793335035</v>
      </c>
      <c r="E430" s="5">
        <f t="shared" si="50"/>
        <v>0.15145044632378071</v>
      </c>
      <c r="F430" s="5">
        <f t="shared" si="51"/>
        <v>1</v>
      </c>
      <c r="G430" s="5">
        <f t="shared" si="52"/>
        <v>0.84854955367621931</v>
      </c>
      <c r="H430" s="5">
        <f t="shared" si="53"/>
        <v>0.84854955367621931</v>
      </c>
      <c r="I430" s="5">
        <v>0.47553823193532446</v>
      </c>
      <c r="J430" s="17">
        <f t="shared" si="54"/>
        <v>0.40351775446469801</v>
      </c>
      <c r="K430" s="18">
        <f t="shared" si="55"/>
        <v>0.15145044632378071</v>
      </c>
    </row>
    <row r="431" spans="1:11" x14ac:dyDescent="0.25">
      <c r="A431" s="5">
        <v>42</v>
      </c>
      <c r="B431" s="5">
        <v>0</v>
      </c>
      <c r="C431" s="5">
        <f t="shared" si="48"/>
        <v>-1.43005</v>
      </c>
      <c r="D431" s="5">
        <f t="shared" si="49"/>
        <v>0.23929695709677351</v>
      </c>
      <c r="E431" s="5">
        <f t="shared" si="50"/>
        <v>0.19309089377364413</v>
      </c>
      <c r="F431" s="5">
        <f t="shared" si="51"/>
        <v>1</v>
      </c>
      <c r="G431" s="5">
        <f t="shared" si="52"/>
        <v>0.80690910622635581</v>
      </c>
      <c r="H431" s="5">
        <f t="shared" si="53"/>
        <v>0.80690910622635581</v>
      </c>
      <c r="I431" s="5">
        <v>0.42015298640131599</v>
      </c>
      <c r="J431" s="17">
        <f t="shared" si="54"/>
        <v>0.3390252707354201</v>
      </c>
      <c r="K431" s="18">
        <f t="shared" si="55"/>
        <v>0.19309089377364413</v>
      </c>
    </row>
    <row r="432" spans="1:11" x14ac:dyDescent="0.25">
      <c r="A432" s="5">
        <v>27</v>
      </c>
      <c r="B432" s="5">
        <v>0</v>
      </c>
      <c r="C432" s="5">
        <f t="shared" si="48"/>
        <v>-0.94134999999999991</v>
      </c>
      <c r="D432" s="5">
        <f t="shared" si="49"/>
        <v>0.3901008435802743</v>
      </c>
      <c r="E432" s="5">
        <f t="shared" si="50"/>
        <v>0.28062772955057708</v>
      </c>
      <c r="F432" s="5">
        <f t="shared" si="51"/>
        <v>1</v>
      </c>
      <c r="G432" s="5">
        <f t="shared" si="52"/>
        <v>0.71937227044942298</v>
      </c>
      <c r="H432" s="5">
        <f t="shared" si="53"/>
        <v>0.71937227044942298</v>
      </c>
      <c r="I432" s="5">
        <v>0.26281649193045215</v>
      </c>
      <c r="J432" s="17">
        <f t="shared" si="54"/>
        <v>0.1890628965115618</v>
      </c>
      <c r="K432" s="18">
        <f t="shared" si="55"/>
        <v>0.28062772955057708</v>
      </c>
    </row>
    <row r="433" spans="1:11" x14ac:dyDescent="0.25">
      <c r="A433" s="5">
        <v>34</v>
      </c>
      <c r="B433" s="5">
        <v>0</v>
      </c>
      <c r="C433" s="5">
        <f t="shared" si="48"/>
        <v>-1.1694100000000001</v>
      </c>
      <c r="D433" s="5">
        <f t="shared" si="49"/>
        <v>0.31055011179082315</v>
      </c>
      <c r="E433" s="5">
        <f t="shared" si="50"/>
        <v>0.23696164610330447</v>
      </c>
      <c r="F433" s="5">
        <f t="shared" si="51"/>
        <v>1</v>
      </c>
      <c r="G433" s="5">
        <f t="shared" si="52"/>
        <v>0.7630383538966955</v>
      </c>
      <c r="H433" s="5">
        <f t="shared" si="53"/>
        <v>0.7630383538966955</v>
      </c>
      <c r="I433" s="5">
        <v>0.46590773354717391</v>
      </c>
      <c r="J433" s="17">
        <f t="shared" si="54"/>
        <v>0.3555054700735758</v>
      </c>
      <c r="K433" s="18">
        <f t="shared" si="55"/>
        <v>0.23696164610330447</v>
      </c>
    </row>
    <row r="434" spans="1:11" x14ac:dyDescent="0.25">
      <c r="A434" s="5">
        <v>30</v>
      </c>
      <c r="B434" s="5">
        <v>0</v>
      </c>
      <c r="C434" s="5">
        <f t="shared" si="48"/>
        <v>-1.0390899999999998</v>
      </c>
      <c r="D434" s="5">
        <f t="shared" si="49"/>
        <v>0.35377647211167607</v>
      </c>
      <c r="E434" s="5">
        <f t="shared" si="50"/>
        <v>0.26132561718984598</v>
      </c>
      <c r="F434" s="5">
        <f t="shared" si="51"/>
        <v>1</v>
      </c>
      <c r="G434" s="5">
        <f t="shared" si="52"/>
        <v>0.73867438281015407</v>
      </c>
      <c r="H434" s="5">
        <f t="shared" si="53"/>
        <v>0.73867438281015407</v>
      </c>
      <c r="I434" s="5">
        <v>0.1437663844312449</v>
      </c>
      <c r="J434" s="17">
        <f t="shared" si="54"/>
        <v>0.10619654528859716</v>
      </c>
      <c r="K434" s="18">
        <f t="shared" si="55"/>
        <v>0.26132561718984598</v>
      </c>
    </row>
    <row r="435" spans="1:11" x14ac:dyDescent="0.25">
      <c r="A435" s="5">
        <v>27</v>
      </c>
      <c r="B435" s="5">
        <v>1</v>
      </c>
      <c r="C435" s="5">
        <f t="shared" si="48"/>
        <v>-0.94134999999999991</v>
      </c>
      <c r="D435" s="5">
        <f t="shared" si="49"/>
        <v>0.3901008435802743</v>
      </c>
      <c r="E435" s="5">
        <f t="shared" si="50"/>
        <v>0.28062772955057708</v>
      </c>
      <c r="F435" s="5">
        <f t="shared" si="51"/>
        <v>0.28062772955057708</v>
      </c>
      <c r="G435" s="5">
        <f t="shared" si="52"/>
        <v>1</v>
      </c>
      <c r="H435" s="5">
        <f t="shared" si="53"/>
        <v>0.28062772955057708</v>
      </c>
      <c r="I435" s="5">
        <v>3.9013516199079168E-2</v>
      </c>
      <c r="J435" s="17">
        <f t="shared" si="54"/>
        <v>1.0948274472732247E-2</v>
      </c>
      <c r="K435" s="18">
        <f t="shared" si="55"/>
        <v>0.28062772955057708</v>
      </c>
    </row>
    <row r="436" spans="1:11" x14ac:dyDescent="0.25">
      <c r="A436" s="5">
        <v>42</v>
      </c>
      <c r="B436" s="5">
        <v>0</v>
      </c>
      <c r="C436" s="5">
        <f t="shared" si="48"/>
        <v>-1.43005</v>
      </c>
      <c r="D436" s="5">
        <f t="shared" si="49"/>
        <v>0.23929695709677351</v>
      </c>
      <c r="E436" s="5">
        <f t="shared" si="50"/>
        <v>0.19309089377364413</v>
      </c>
      <c r="F436" s="5">
        <f t="shared" si="51"/>
        <v>1</v>
      </c>
      <c r="G436" s="5">
        <f t="shared" si="52"/>
        <v>0.80690910622635581</v>
      </c>
      <c r="H436" s="5">
        <f t="shared" si="53"/>
        <v>0.80690910622635581</v>
      </c>
      <c r="I436" s="5">
        <v>0.4810017423255829</v>
      </c>
      <c r="J436" s="17">
        <f t="shared" si="54"/>
        <v>0.388124685993256</v>
      </c>
      <c r="K436" s="18">
        <f t="shared" si="55"/>
        <v>0.19309089377364413</v>
      </c>
    </row>
    <row r="437" spans="1:11" x14ac:dyDescent="0.25">
      <c r="A437" s="5">
        <v>30</v>
      </c>
      <c r="B437" s="5">
        <v>0</v>
      </c>
      <c r="C437" s="5">
        <f t="shared" si="48"/>
        <v>-1.0390899999999998</v>
      </c>
      <c r="D437" s="5">
        <f t="shared" si="49"/>
        <v>0.35377647211167607</v>
      </c>
      <c r="E437" s="5">
        <f t="shared" si="50"/>
        <v>0.26132561718984598</v>
      </c>
      <c r="F437" s="5">
        <f t="shared" si="51"/>
        <v>1</v>
      </c>
      <c r="G437" s="5">
        <f t="shared" si="52"/>
        <v>0.73867438281015407</v>
      </c>
      <c r="H437" s="5">
        <f t="shared" si="53"/>
        <v>0.73867438281015407</v>
      </c>
      <c r="I437" s="5">
        <v>0.38826816011460913</v>
      </c>
      <c r="J437" s="17">
        <f t="shared" si="54"/>
        <v>0.28680374353749299</v>
      </c>
      <c r="K437" s="18">
        <f t="shared" si="55"/>
        <v>0.26132561718984598</v>
      </c>
    </row>
    <row r="438" spans="1:11" x14ac:dyDescent="0.25">
      <c r="A438" s="5">
        <v>30</v>
      </c>
      <c r="B438" s="5">
        <v>0</v>
      </c>
      <c r="C438" s="5">
        <f t="shared" si="48"/>
        <v>-1.0390899999999998</v>
      </c>
      <c r="D438" s="5">
        <f t="shared" si="49"/>
        <v>0.35377647211167607</v>
      </c>
      <c r="E438" s="5">
        <f t="shared" si="50"/>
        <v>0.26132561718984598</v>
      </c>
      <c r="F438" s="5">
        <f t="shared" si="51"/>
        <v>1</v>
      </c>
      <c r="G438" s="5">
        <f t="shared" si="52"/>
        <v>0.73867438281015407</v>
      </c>
      <c r="H438" s="5">
        <f t="shared" si="53"/>
        <v>0.73867438281015407</v>
      </c>
      <c r="I438" s="5">
        <v>-6.8284766120954021E-2</v>
      </c>
      <c r="J438" s="17">
        <f t="shared" si="54"/>
        <v>-5.0440207469731428E-2</v>
      </c>
      <c r="K438" s="18">
        <f t="shared" si="55"/>
        <v>0.26132561718984598</v>
      </c>
    </row>
    <row r="439" spans="1:11" x14ac:dyDescent="0.25">
      <c r="A439" s="5">
        <v>31</v>
      </c>
      <c r="B439" s="5">
        <v>0</v>
      </c>
      <c r="C439" s="5">
        <f t="shared" si="48"/>
        <v>-1.0716699999999999</v>
      </c>
      <c r="D439" s="5">
        <f t="shared" si="49"/>
        <v>0.34243617123669745</v>
      </c>
      <c r="E439" s="5">
        <f t="shared" si="50"/>
        <v>0.25508562609813595</v>
      </c>
      <c r="F439" s="5">
        <f t="shared" si="51"/>
        <v>1</v>
      </c>
      <c r="G439" s="5">
        <f t="shared" si="52"/>
        <v>0.74491437390186399</v>
      </c>
      <c r="H439" s="5">
        <f t="shared" si="53"/>
        <v>0.74491437390186399</v>
      </c>
      <c r="I439" s="5">
        <v>0.47499049831315809</v>
      </c>
      <c r="J439" s="17">
        <f t="shared" si="54"/>
        <v>0.35382724966028056</v>
      </c>
      <c r="K439" s="18">
        <f t="shared" si="55"/>
        <v>0.25508562609813595</v>
      </c>
    </row>
    <row r="440" spans="1:11" x14ac:dyDescent="0.25">
      <c r="A440" s="5">
        <v>42</v>
      </c>
      <c r="B440" s="5">
        <v>1</v>
      </c>
      <c r="C440" s="5">
        <f t="shared" si="48"/>
        <v>-1.43005</v>
      </c>
      <c r="D440" s="5">
        <f t="shared" si="49"/>
        <v>0.23929695709677351</v>
      </c>
      <c r="E440" s="5">
        <f t="shared" si="50"/>
        <v>0.19309089377364413</v>
      </c>
      <c r="F440" s="5">
        <f t="shared" si="51"/>
        <v>0.19309089377364413</v>
      </c>
      <c r="G440" s="5">
        <f t="shared" si="52"/>
        <v>1</v>
      </c>
      <c r="H440" s="5">
        <f t="shared" si="53"/>
        <v>0.19309089377364413</v>
      </c>
      <c r="I440" s="5">
        <v>9.909355434400946E-2</v>
      </c>
      <c r="J440" s="17">
        <f t="shared" si="54"/>
        <v>1.9134062975491962E-2</v>
      </c>
      <c r="K440" s="18">
        <f t="shared" si="55"/>
        <v>0.19309089377364413</v>
      </c>
    </row>
    <row r="441" spans="1:11" x14ac:dyDescent="0.25">
      <c r="A441" s="5">
        <v>31</v>
      </c>
      <c r="B441" s="5">
        <v>0</v>
      </c>
      <c r="C441" s="5">
        <f t="shared" si="48"/>
        <v>-1.0716699999999999</v>
      </c>
      <c r="D441" s="5">
        <f t="shared" si="49"/>
        <v>0.34243617123669745</v>
      </c>
      <c r="E441" s="5">
        <f t="shared" si="50"/>
        <v>0.25508562609813595</v>
      </c>
      <c r="F441" s="5">
        <f t="shared" si="51"/>
        <v>1</v>
      </c>
      <c r="G441" s="5">
        <f t="shared" si="52"/>
        <v>0.74491437390186399</v>
      </c>
      <c r="H441" s="5">
        <f t="shared" si="53"/>
        <v>0.74491437390186399</v>
      </c>
      <c r="I441" s="5">
        <v>0.15343846227206176</v>
      </c>
      <c r="J441" s="17">
        <f t="shared" si="54"/>
        <v>0.11429851605585767</v>
      </c>
      <c r="K441" s="18">
        <f t="shared" si="55"/>
        <v>0.25508562609813595</v>
      </c>
    </row>
    <row r="442" spans="1:11" x14ac:dyDescent="0.25">
      <c r="A442" s="5">
        <v>31</v>
      </c>
      <c r="B442" s="5">
        <v>0</v>
      </c>
      <c r="C442" s="5">
        <f t="shared" si="48"/>
        <v>-1.0716699999999999</v>
      </c>
      <c r="D442" s="5">
        <f t="shared" si="49"/>
        <v>0.34243617123669745</v>
      </c>
      <c r="E442" s="5">
        <f t="shared" si="50"/>
        <v>0.25508562609813595</v>
      </c>
      <c r="F442" s="5">
        <f t="shared" si="51"/>
        <v>1</v>
      </c>
      <c r="G442" s="5">
        <f t="shared" si="52"/>
        <v>0.74491437390186399</v>
      </c>
      <c r="H442" s="5">
        <f t="shared" si="53"/>
        <v>0.74491437390186399</v>
      </c>
      <c r="I442" s="5">
        <v>0.30898327585119417</v>
      </c>
      <c r="J442" s="17">
        <f t="shared" si="54"/>
        <v>0.23016608347683923</v>
      </c>
      <c r="K442" s="18">
        <f t="shared" si="55"/>
        <v>0.25508562609813595</v>
      </c>
    </row>
    <row r="443" spans="1:11" x14ac:dyDescent="0.25">
      <c r="A443" s="5">
        <v>27</v>
      </c>
      <c r="B443" s="5">
        <v>0</v>
      </c>
      <c r="C443" s="5">
        <f t="shared" si="48"/>
        <v>-0.94134999999999991</v>
      </c>
      <c r="D443" s="5">
        <f t="shared" si="49"/>
        <v>0.3901008435802743</v>
      </c>
      <c r="E443" s="5">
        <f t="shared" si="50"/>
        <v>0.28062772955057708</v>
      </c>
      <c r="F443" s="5">
        <f t="shared" si="51"/>
        <v>1</v>
      </c>
      <c r="G443" s="5">
        <f t="shared" si="52"/>
        <v>0.71937227044942298</v>
      </c>
      <c r="H443" s="5">
        <f t="shared" si="53"/>
        <v>0.71937227044942298</v>
      </c>
      <c r="I443" s="5">
        <v>0.22413255790774758</v>
      </c>
      <c r="J443" s="17">
        <f t="shared" si="54"/>
        <v>0.16123474706373314</v>
      </c>
      <c r="K443" s="18">
        <f t="shared" si="55"/>
        <v>0.28062772955057708</v>
      </c>
    </row>
    <row r="444" spans="1:11" x14ac:dyDescent="0.25">
      <c r="A444" s="5">
        <v>33</v>
      </c>
      <c r="B444" s="5">
        <v>0</v>
      </c>
      <c r="C444" s="5">
        <f t="shared" si="48"/>
        <v>-1.13683</v>
      </c>
      <c r="D444" s="5">
        <f t="shared" si="49"/>
        <v>0.32083445672946542</v>
      </c>
      <c r="E444" s="5">
        <f t="shared" si="50"/>
        <v>0.24290285212871232</v>
      </c>
      <c r="F444" s="5">
        <f t="shared" si="51"/>
        <v>1</v>
      </c>
      <c r="G444" s="5">
        <f t="shared" si="52"/>
        <v>0.75709714787128768</v>
      </c>
      <c r="H444" s="5">
        <f t="shared" si="53"/>
        <v>0.75709714787128768</v>
      </c>
      <c r="I444" s="5">
        <v>0.12956288646178063</v>
      </c>
      <c r="J444" s="17">
        <f t="shared" si="54"/>
        <v>9.809169181018558E-2</v>
      </c>
      <c r="K444" s="18">
        <f t="shared" si="55"/>
        <v>0.24290285212871232</v>
      </c>
    </row>
    <row r="445" spans="1:11" x14ac:dyDescent="0.25">
      <c r="A445" s="5">
        <v>31</v>
      </c>
      <c r="B445" s="5">
        <v>0</v>
      </c>
      <c r="C445" s="5">
        <f t="shared" si="48"/>
        <v>-1.0716699999999999</v>
      </c>
      <c r="D445" s="5">
        <f t="shared" si="49"/>
        <v>0.34243617123669745</v>
      </c>
      <c r="E445" s="5">
        <f t="shared" si="50"/>
        <v>0.25508562609813595</v>
      </c>
      <c r="F445" s="5">
        <f t="shared" si="51"/>
        <v>1</v>
      </c>
      <c r="G445" s="5">
        <f t="shared" si="52"/>
        <v>0.74491437390186399</v>
      </c>
      <c r="H445" s="5">
        <f t="shared" si="53"/>
        <v>0.74491437390186399</v>
      </c>
      <c r="I445" s="5">
        <v>0.6262266955098672</v>
      </c>
      <c r="J445" s="17">
        <f t="shared" si="54"/>
        <v>0.46648526680636593</v>
      </c>
      <c r="K445" s="18">
        <f t="shared" si="55"/>
        <v>0.25508562609813595</v>
      </c>
    </row>
    <row r="446" spans="1:11" x14ac:dyDescent="0.25">
      <c r="A446" s="5">
        <v>31</v>
      </c>
      <c r="B446" s="5">
        <v>0</v>
      </c>
      <c r="C446" s="5">
        <f t="shared" si="48"/>
        <v>-1.0716699999999999</v>
      </c>
      <c r="D446" s="5">
        <f t="shared" si="49"/>
        <v>0.34243617123669745</v>
      </c>
      <c r="E446" s="5">
        <f t="shared" si="50"/>
        <v>0.25508562609813595</v>
      </c>
      <c r="F446" s="5">
        <f t="shared" si="51"/>
        <v>1</v>
      </c>
      <c r="G446" s="5">
        <f t="shared" si="52"/>
        <v>0.74491437390186399</v>
      </c>
      <c r="H446" s="5">
        <f t="shared" si="53"/>
        <v>0.74491437390186399</v>
      </c>
      <c r="I446" s="5">
        <v>0.15922991472134024</v>
      </c>
      <c r="J446" s="17">
        <f t="shared" si="54"/>
        <v>0.11861265223109436</v>
      </c>
      <c r="K446" s="18">
        <f t="shared" si="55"/>
        <v>0.25508562609813595</v>
      </c>
    </row>
    <row r="447" spans="1:11" x14ac:dyDescent="0.25">
      <c r="A447" s="5">
        <v>34</v>
      </c>
      <c r="B447" s="5">
        <v>0</v>
      </c>
      <c r="C447" s="5">
        <f t="shared" si="48"/>
        <v>-1.1694100000000001</v>
      </c>
      <c r="D447" s="5">
        <f t="shared" si="49"/>
        <v>0.31055011179082315</v>
      </c>
      <c r="E447" s="5">
        <f t="shared" si="50"/>
        <v>0.23696164610330447</v>
      </c>
      <c r="F447" s="5">
        <f t="shared" si="51"/>
        <v>1</v>
      </c>
      <c r="G447" s="5">
        <f t="shared" si="52"/>
        <v>0.7630383538966955</v>
      </c>
      <c r="H447" s="5">
        <f t="shared" si="53"/>
        <v>0.7630383538966955</v>
      </c>
      <c r="I447" s="5">
        <v>0.45572739650147859</v>
      </c>
      <c r="J447" s="17">
        <f t="shared" si="54"/>
        <v>0.34773748245211489</v>
      </c>
      <c r="K447" s="18">
        <f t="shared" si="55"/>
        <v>0.23696164610330447</v>
      </c>
    </row>
    <row r="448" spans="1:11" x14ac:dyDescent="0.25">
      <c r="A448" s="5">
        <v>27</v>
      </c>
      <c r="B448" s="5">
        <v>0</v>
      </c>
      <c r="C448" s="5">
        <f t="shared" si="48"/>
        <v>-0.94134999999999991</v>
      </c>
      <c r="D448" s="5">
        <f t="shared" si="49"/>
        <v>0.3901008435802743</v>
      </c>
      <c r="E448" s="5">
        <f t="shared" si="50"/>
        <v>0.28062772955057708</v>
      </c>
      <c r="F448" s="5">
        <f t="shared" si="51"/>
        <v>1</v>
      </c>
      <c r="G448" s="5">
        <f t="shared" si="52"/>
        <v>0.71937227044942298</v>
      </c>
      <c r="H448" s="5">
        <f t="shared" si="53"/>
        <v>0.71937227044942298</v>
      </c>
      <c r="I448" s="5">
        <v>0.42026872418211414</v>
      </c>
      <c r="J448" s="17">
        <f t="shared" si="54"/>
        <v>0.30232966631376978</v>
      </c>
      <c r="K448" s="18">
        <f t="shared" si="55"/>
        <v>0.28062772955057708</v>
      </c>
    </row>
    <row r="449" spans="1:11" x14ac:dyDescent="0.25">
      <c r="A449" s="5">
        <v>31</v>
      </c>
      <c r="B449" s="5">
        <v>0</v>
      </c>
      <c r="C449" s="5">
        <f t="shared" si="48"/>
        <v>-1.0716699999999999</v>
      </c>
      <c r="D449" s="5">
        <f t="shared" si="49"/>
        <v>0.34243617123669745</v>
      </c>
      <c r="E449" s="5">
        <f t="shared" si="50"/>
        <v>0.25508562609813595</v>
      </c>
      <c r="F449" s="5">
        <f t="shared" si="51"/>
        <v>1</v>
      </c>
      <c r="G449" s="5">
        <f t="shared" si="52"/>
        <v>0.74491437390186399</v>
      </c>
      <c r="H449" s="5">
        <f t="shared" si="53"/>
        <v>0.74491437390186399</v>
      </c>
      <c r="I449" s="5">
        <v>0.25711148075053186</v>
      </c>
      <c r="J449" s="17">
        <f t="shared" si="54"/>
        <v>0.19152603770626359</v>
      </c>
      <c r="K449" s="18">
        <f t="shared" si="55"/>
        <v>0.25508562609813595</v>
      </c>
    </row>
    <row r="450" spans="1:11" x14ac:dyDescent="0.25">
      <c r="A450" s="5">
        <v>30</v>
      </c>
      <c r="B450" s="5">
        <v>0</v>
      </c>
      <c r="C450" s="5">
        <f t="shared" si="48"/>
        <v>-1.0390899999999998</v>
      </c>
      <c r="D450" s="5">
        <f t="shared" si="49"/>
        <v>0.35377647211167607</v>
      </c>
      <c r="E450" s="5">
        <f t="shared" si="50"/>
        <v>0.26132561718984598</v>
      </c>
      <c r="F450" s="5">
        <f t="shared" si="51"/>
        <v>1</v>
      </c>
      <c r="G450" s="5">
        <f t="shared" si="52"/>
        <v>0.73867438281015407</v>
      </c>
      <c r="H450" s="5">
        <f t="shared" si="53"/>
        <v>0.73867438281015407</v>
      </c>
      <c r="I450" s="5">
        <v>0.3045172654289211</v>
      </c>
      <c r="J450" s="17">
        <f t="shared" si="54"/>
        <v>0.22493910309574416</v>
      </c>
      <c r="K450" s="18">
        <f t="shared" si="55"/>
        <v>0.26132561718984598</v>
      </c>
    </row>
    <row r="451" spans="1:11" x14ac:dyDescent="0.25">
      <c r="A451" s="5">
        <v>42</v>
      </c>
      <c r="B451" s="5">
        <v>1</v>
      </c>
      <c r="C451" s="5">
        <f t="shared" si="48"/>
        <v>-1.43005</v>
      </c>
      <c r="D451" s="5">
        <f t="shared" si="49"/>
        <v>0.23929695709677351</v>
      </c>
      <c r="E451" s="5">
        <f t="shared" si="50"/>
        <v>0.19309089377364413</v>
      </c>
      <c r="F451" s="5">
        <f t="shared" si="51"/>
        <v>0.19309089377364413</v>
      </c>
      <c r="G451" s="5">
        <f t="shared" si="52"/>
        <v>1</v>
      </c>
      <c r="H451" s="5">
        <f t="shared" si="53"/>
        <v>0.19309089377364413</v>
      </c>
      <c r="I451" s="5">
        <v>0.76401550286635955</v>
      </c>
      <c r="J451" s="17">
        <f t="shared" si="54"/>
        <v>0.14752443630538553</v>
      </c>
      <c r="K451" s="18">
        <f t="shared" si="55"/>
        <v>0.19309089377364413</v>
      </c>
    </row>
    <row r="452" spans="1:11" x14ac:dyDescent="0.25">
      <c r="A452" s="5">
        <v>42</v>
      </c>
      <c r="B452" s="5">
        <v>1</v>
      </c>
      <c r="C452" s="5">
        <f t="shared" si="48"/>
        <v>-1.43005</v>
      </c>
      <c r="D452" s="5">
        <f t="shared" si="49"/>
        <v>0.23929695709677351</v>
      </c>
      <c r="E452" s="5">
        <f t="shared" si="50"/>
        <v>0.19309089377364413</v>
      </c>
      <c r="F452" s="5">
        <f t="shared" si="51"/>
        <v>0.19309089377364413</v>
      </c>
      <c r="G452" s="5">
        <f t="shared" si="52"/>
        <v>1</v>
      </c>
      <c r="H452" s="5">
        <f t="shared" si="53"/>
        <v>0.19309089377364413</v>
      </c>
      <c r="I452" s="5">
        <v>0.55265623531278751</v>
      </c>
      <c r="J452" s="17">
        <f t="shared" si="54"/>
        <v>0.10671288642612353</v>
      </c>
      <c r="K452" s="18">
        <f t="shared" si="55"/>
        <v>0.19309089377364413</v>
      </c>
    </row>
    <row r="453" spans="1:11" x14ac:dyDescent="0.25">
      <c r="A453" s="5">
        <v>31</v>
      </c>
      <c r="B453" s="5">
        <v>0</v>
      </c>
      <c r="C453" s="5">
        <f t="shared" ref="C453:C509" si="56">$B$1+$B$2*A453</f>
        <v>-1.0716699999999999</v>
      </c>
      <c r="D453" s="5">
        <f t="shared" ref="D453:D509" si="57">EXP(C453)</f>
        <v>0.34243617123669745</v>
      </c>
      <c r="E453" s="5">
        <f t="shared" ref="E453:E509" si="58">D453/(1+D453)</f>
        <v>0.25508562609813595</v>
      </c>
      <c r="F453" s="5">
        <f t="shared" ref="F453:F509" si="59">POWER(E453,B453)</f>
        <v>1</v>
      </c>
      <c r="G453" s="5">
        <f t="shared" ref="G453:G509" si="60">POWER(1-E453,1-B453)</f>
        <v>0.74491437390186399</v>
      </c>
      <c r="H453" s="5">
        <f t="shared" ref="H453:H509" si="61">F453*G453</f>
        <v>0.74491437390186399</v>
      </c>
      <c r="I453" s="5">
        <v>0.5030977029708914</v>
      </c>
      <c r="J453" s="17">
        <f t="shared" ref="J453:J509" si="62">H453*I453</f>
        <v>0.37476471042002751</v>
      </c>
      <c r="K453" s="18">
        <f t="shared" ref="K453:K509" si="63">E453</f>
        <v>0.25508562609813595</v>
      </c>
    </row>
    <row r="454" spans="1:11" x14ac:dyDescent="0.25">
      <c r="A454" s="5">
        <v>42</v>
      </c>
      <c r="B454" s="5">
        <v>0</v>
      </c>
      <c r="C454" s="5">
        <f t="shared" si="56"/>
        <v>-1.43005</v>
      </c>
      <c r="D454" s="5">
        <f t="shared" si="57"/>
        <v>0.23929695709677351</v>
      </c>
      <c r="E454" s="5">
        <f t="shared" si="58"/>
        <v>0.19309089377364413</v>
      </c>
      <c r="F454" s="5">
        <f t="shared" si="59"/>
        <v>1</v>
      </c>
      <c r="G454" s="5">
        <f t="shared" si="60"/>
        <v>0.80690910622635581</v>
      </c>
      <c r="H454" s="5">
        <f t="shared" si="61"/>
        <v>0.80690910622635581</v>
      </c>
      <c r="I454" s="5">
        <v>0.49722778427682834</v>
      </c>
      <c r="J454" s="17">
        <f t="shared" si="62"/>
        <v>0.40121762700172681</v>
      </c>
      <c r="K454" s="18">
        <f t="shared" si="63"/>
        <v>0.19309089377364413</v>
      </c>
    </row>
    <row r="455" spans="1:11" x14ac:dyDescent="0.25">
      <c r="A455" s="5">
        <v>27</v>
      </c>
      <c r="B455" s="5">
        <v>0</v>
      </c>
      <c r="C455" s="5">
        <f t="shared" si="56"/>
        <v>-0.94134999999999991</v>
      </c>
      <c r="D455" s="5">
        <f t="shared" si="57"/>
        <v>0.3901008435802743</v>
      </c>
      <c r="E455" s="5">
        <f t="shared" si="58"/>
        <v>0.28062772955057708</v>
      </c>
      <c r="F455" s="5">
        <f t="shared" si="59"/>
        <v>1</v>
      </c>
      <c r="G455" s="5">
        <f t="shared" si="60"/>
        <v>0.71937227044942298</v>
      </c>
      <c r="H455" s="5">
        <f t="shared" si="61"/>
        <v>0.71937227044942298</v>
      </c>
      <c r="I455" s="5">
        <v>0.59847604014718581</v>
      </c>
      <c r="J455" s="17">
        <f t="shared" si="62"/>
        <v>0.43052706781026107</v>
      </c>
      <c r="K455" s="18">
        <f t="shared" si="63"/>
        <v>0.28062772955057708</v>
      </c>
    </row>
    <row r="456" spans="1:11" x14ac:dyDescent="0.25">
      <c r="A456" s="5">
        <v>34</v>
      </c>
      <c r="B456" s="5">
        <v>1</v>
      </c>
      <c r="C456" s="5">
        <f t="shared" si="56"/>
        <v>-1.1694100000000001</v>
      </c>
      <c r="D456" s="5">
        <f t="shared" si="57"/>
        <v>0.31055011179082315</v>
      </c>
      <c r="E456" s="5">
        <f t="shared" si="58"/>
        <v>0.23696164610330447</v>
      </c>
      <c r="F456" s="5">
        <f t="shared" si="59"/>
        <v>0.23696164610330447</v>
      </c>
      <c r="G456" s="5">
        <f t="shared" si="60"/>
        <v>1</v>
      </c>
      <c r="H456" s="5">
        <f t="shared" si="61"/>
        <v>0.23696164610330447</v>
      </c>
      <c r="I456" s="5">
        <v>0.51289667680115925</v>
      </c>
      <c r="J456" s="17">
        <f t="shared" si="62"/>
        <v>0.12153684081571724</v>
      </c>
      <c r="K456" s="18">
        <f t="shared" si="63"/>
        <v>0.23696164610330447</v>
      </c>
    </row>
    <row r="457" spans="1:11" x14ac:dyDescent="0.25">
      <c r="A457" s="5">
        <v>31</v>
      </c>
      <c r="B457" s="5">
        <v>1</v>
      </c>
      <c r="C457" s="5">
        <f t="shared" si="56"/>
        <v>-1.0716699999999999</v>
      </c>
      <c r="D457" s="5">
        <f t="shared" si="57"/>
        <v>0.34243617123669745</v>
      </c>
      <c r="E457" s="5">
        <f t="shared" si="58"/>
        <v>0.25508562609813595</v>
      </c>
      <c r="F457" s="5">
        <f t="shared" si="59"/>
        <v>0.25508562609813595</v>
      </c>
      <c r="G457" s="5">
        <f t="shared" si="60"/>
        <v>1</v>
      </c>
      <c r="H457" s="5">
        <f t="shared" si="61"/>
        <v>0.25508562609813595</v>
      </c>
      <c r="I457" s="5">
        <v>0.50031284671497644</v>
      </c>
      <c r="J457" s="17">
        <f t="shared" si="62"/>
        <v>0.12762261574923048</v>
      </c>
      <c r="K457" s="18">
        <f t="shared" si="63"/>
        <v>0.25508562609813595</v>
      </c>
    </row>
    <row r="458" spans="1:11" x14ac:dyDescent="0.25">
      <c r="A458" s="5">
        <v>27</v>
      </c>
      <c r="B458" s="5">
        <v>0</v>
      </c>
      <c r="C458" s="5">
        <f t="shared" si="56"/>
        <v>-0.94134999999999991</v>
      </c>
      <c r="D458" s="5">
        <f t="shared" si="57"/>
        <v>0.3901008435802743</v>
      </c>
      <c r="E458" s="5">
        <f t="shared" si="58"/>
        <v>0.28062772955057708</v>
      </c>
      <c r="F458" s="5">
        <f t="shared" si="59"/>
        <v>1</v>
      </c>
      <c r="G458" s="5">
        <f t="shared" si="60"/>
        <v>0.71937227044942298</v>
      </c>
      <c r="H458" s="5">
        <f t="shared" si="61"/>
        <v>0.71937227044942298</v>
      </c>
      <c r="I458" s="5">
        <v>0.2696807480551997</v>
      </c>
      <c r="J458" s="17">
        <f t="shared" si="62"/>
        <v>0.19400085202496783</v>
      </c>
      <c r="K458" s="18">
        <f t="shared" si="63"/>
        <v>0.28062772955057708</v>
      </c>
    </row>
    <row r="459" spans="1:11" x14ac:dyDescent="0.25">
      <c r="A459" s="5">
        <v>27</v>
      </c>
      <c r="B459" s="5">
        <v>0</v>
      </c>
      <c r="C459" s="5">
        <f t="shared" si="56"/>
        <v>-0.94134999999999991</v>
      </c>
      <c r="D459" s="5">
        <f t="shared" si="57"/>
        <v>0.3901008435802743</v>
      </c>
      <c r="E459" s="5">
        <f t="shared" si="58"/>
        <v>0.28062772955057708</v>
      </c>
      <c r="F459" s="5">
        <f t="shared" si="59"/>
        <v>1</v>
      </c>
      <c r="G459" s="5">
        <f t="shared" si="60"/>
        <v>0.71937227044942298</v>
      </c>
      <c r="H459" s="5">
        <f t="shared" si="61"/>
        <v>0.71937227044942298</v>
      </c>
      <c r="I459" s="5">
        <v>0.29812366740098406</v>
      </c>
      <c r="J459" s="17">
        <f t="shared" si="62"/>
        <v>0.21446189949295452</v>
      </c>
      <c r="K459" s="18">
        <f t="shared" si="63"/>
        <v>0.28062772955057708</v>
      </c>
    </row>
    <row r="460" spans="1:11" x14ac:dyDescent="0.25">
      <c r="A460" s="5">
        <v>31</v>
      </c>
      <c r="B460" s="5">
        <v>0</v>
      </c>
      <c r="C460" s="5">
        <f t="shared" si="56"/>
        <v>-1.0716699999999999</v>
      </c>
      <c r="D460" s="5">
        <f t="shared" si="57"/>
        <v>0.34243617123669745</v>
      </c>
      <c r="E460" s="5">
        <f t="shared" si="58"/>
        <v>0.25508562609813595</v>
      </c>
      <c r="F460" s="5">
        <f t="shared" si="59"/>
        <v>1</v>
      </c>
      <c r="G460" s="5">
        <f t="shared" si="60"/>
        <v>0.74491437390186399</v>
      </c>
      <c r="H460" s="5">
        <f t="shared" si="61"/>
        <v>0.74491437390186399</v>
      </c>
      <c r="I460" s="5">
        <v>0.47360183154126834</v>
      </c>
      <c r="J460" s="17">
        <f t="shared" si="62"/>
        <v>0.35279281182133998</v>
      </c>
      <c r="K460" s="18">
        <f t="shared" si="63"/>
        <v>0.25508562609813595</v>
      </c>
    </row>
    <row r="461" spans="1:11" x14ac:dyDescent="0.25">
      <c r="A461" s="5">
        <v>42</v>
      </c>
      <c r="B461" s="5">
        <v>0</v>
      </c>
      <c r="C461" s="5">
        <f t="shared" si="56"/>
        <v>-1.43005</v>
      </c>
      <c r="D461" s="5">
        <f t="shared" si="57"/>
        <v>0.23929695709677351</v>
      </c>
      <c r="E461" s="5">
        <f t="shared" si="58"/>
        <v>0.19309089377364413</v>
      </c>
      <c r="F461" s="5">
        <f t="shared" si="59"/>
        <v>1</v>
      </c>
      <c r="G461" s="5">
        <f t="shared" si="60"/>
        <v>0.80690910622635581</v>
      </c>
      <c r="H461" s="5">
        <f t="shared" si="61"/>
        <v>0.80690910622635581</v>
      </c>
      <c r="I461" s="5">
        <v>0.16593173694165803</v>
      </c>
      <c r="J461" s="17">
        <f t="shared" si="62"/>
        <v>0.13389182955018006</v>
      </c>
      <c r="K461" s="18">
        <f t="shared" si="63"/>
        <v>0.19309089377364413</v>
      </c>
    </row>
    <row r="462" spans="1:11" x14ac:dyDescent="0.25">
      <c r="A462" s="5">
        <v>31</v>
      </c>
      <c r="B462" s="5">
        <v>0</v>
      </c>
      <c r="C462" s="5">
        <f t="shared" si="56"/>
        <v>-1.0716699999999999</v>
      </c>
      <c r="D462" s="5">
        <f t="shared" si="57"/>
        <v>0.34243617123669745</v>
      </c>
      <c r="E462" s="5">
        <f t="shared" si="58"/>
        <v>0.25508562609813595</v>
      </c>
      <c r="F462" s="5">
        <f t="shared" si="59"/>
        <v>1</v>
      </c>
      <c r="G462" s="5">
        <f t="shared" si="60"/>
        <v>0.74491437390186399</v>
      </c>
      <c r="H462" s="5">
        <f t="shared" si="61"/>
        <v>0.74491437390186399</v>
      </c>
      <c r="I462" s="5">
        <v>7.9384952301787853E-2</v>
      </c>
      <c r="J462" s="17">
        <f t="shared" si="62"/>
        <v>5.9134992041115636E-2</v>
      </c>
      <c r="K462" s="18">
        <f t="shared" si="63"/>
        <v>0.25508562609813595</v>
      </c>
    </row>
    <row r="463" spans="1:11" x14ac:dyDescent="0.25">
      <c r="A463" s="5">
        <v>30</v>
      </c>
      <c r="B463" s="5">
        <v>1</v>
      </c>
      <c r="C463" s="5">
        <f t="shared" si="56"/>
        <v>-1.0390899999999998</v>
      </c>
      <c r="D463" s="5">
        <f t="shared" si="57"/>
        <v>0.35377647211167607</v>
      </c>
      <c r="E463" s="5">
        <f t="shared" si="58"/>
        <v>0.26132561718984598</v>
      </c>
      <c r="F463" s="5">
        <f t="shared" si="59"/>
        <v>0.26132561718984598</v>
      </c>
      <c r="G463" s="5">
        <f t="shared" si="60"/>
        <v>1</v>
      </c>
      <c r="H463" s="5">
        <f t="shared" si="61"/>
        <v>0.26132561718984598</v>
      </c>
      <c r="I463" s="5">
        <v>0.25150832925371841</v>
      </c>
      <c r="J463" s="17">
        <f t="shared" si="62"/>
        <v>6.5725569370614953E-2</v>
      </c>
      <c r="K463" s="18">
        <f t="shared" si="63"/>
        <v>0.26132561718984598</v>
      </c>
    </row>
    <row r="464" spans="1:11" x14ac:dyDescent="0.25">
      <c r="A464" s="5">
        <v>42</v>
      </c>
      <c r="B464" s="5">
        <v>0</v>
      </c>
      <c r="C464" s="5">
        <f t="shared" si="56"/>
        <v>-1.43005</v>
      </c>
      <c r="D464" s="5">
        <f t="shared" si="57"/>
        <v>0.23929695709677351</v>
      </c>
      <c r="E464" s="5">
        <f t="shared" si="58"/>
        <v>0.19309089377364413</v>
      </c>
      <c r="F464" s="5">
        <f t="shared" si="59"/>
        <v>1</v>
      </c>
      <c r="G464" s="5">
        <f t="shared" si="60"/>
        <v>0.80690910622635581</v>
      </c>
      <c r="H464" s="5">
        <f t="shared" si="61"/>
        <v>0.80690910622635581</v>
      </c>
      <c r="I464" s="5">
        <v>0.45796485835371586</v>
      </c>
      <c r="J464" s="17">
        <f t="shared" si="62"/>
        <v>0.36953601453727652</v>
      </c>
      <c r="K464" s="18">
        <f t="shared" si="63"/>
        <v>0.19309089377364413</v>
      </c>
    </row>
    <row r="465" spans="1:11" x14ac:dyDescent="0.25">
      <c r="A465" s="5">
        <v>34</v>
      </c>
      <c r="B465" s="5">
        <v>0</v>
      </c>
      <c r="C465" s="5">
        <f t="shared" si="56"/>
        <v>-1.1694100000000001</v>
      </c>
      <c r="D465" s="5">
        <f t="shared" si="57"/>
        <v>0.31055011179082315</v>
      </c>
      <c r="E465" s="5">
        <f t="shared" si="58"/>
        <v>0.23696164610330447</v>
      </c>
      <c r="F465" s="5">
        <f t="shared" si="59"/>
        <v>1</v>
      </c>
      <c r="G465" s="5">
        <f t="shared" si="60"/>
        <v>0.7630383538966955</v>
      </c>
      <c r="H465" s="5">
        <f t="shared" si="61"/>
        <v>0.7630383538966955</v>
      </c>
      <c r="I465" s="5">
        <v>0.21202588909812878</v>
      </c>
      <c r="J465" s="17">
        <f t="shared" si="62"/>
        <v>0.16178388540091951</v>
      </c>
      <c r="K465" s="18">
        <f t="shared" si="63"/>
        <v>0.23696164610330447</v>
      </c>
    </row>
    <row r="466" spans="1:11" x14ac:dyDescent="0.25">
      <c r="A466" s="5">
        <v>27</v>
      </c>
      <c r="B466" s="5">
        <v>1</v>
      </c>
      <c r="C466" s="5">
        <f t="shared" si="56"/>
        <v>-0.94134999999999991</v>
      </c>
      <c r="D466" s="5">
        <f t="shared" si="57"/>
        <v>0.3901008435802743</v>
      </c>
      <c r="E466" s="5">
        <f t="shared" si="58"/>
        <v>0.28062772955057708</v>
      </c>
      <c r="F466" s="5">
        <f t="shared" si="59"/>
        <v>0.28062772955057708</v>
      </c>
      <c r="G466" s="5">
        <f t="shared" si="60"/>
        <v>1</v>
      </c>
      <c r="H466" s="5">
        <f t="shared" si="61"/>
        <v>0.28062772955057708</v>
      </c>
      <c r="I466" s="5">
        <v>-7.3705901503977378E-2</v>
      </c>
      <c r="J466" s="17">
        <f t="shared" si="62"/>
        <v>-2.0683919793539635E-2</v>
      </c>
      <c r="K466" s="18">
        <f t="shared" si="63"/>
        <v>0.28062772955057708</v>
      </c>
    </row>
    <row r="467" spans="1:11" x14ac:dyDescent="0.25">
      <c r="A467" s="5">
        <v>26</v>
      </c>
      <c r="B467" s="5">
        <v>1</v>
      </c>
      <c r="C467" s="5">
        <f t="shared" si="56"/>
        <v>-0.90876999999999997</v>
      </c>
      <c r="D467" s="5">
        <f t="shared" si="57"/>
        <v>0.4030196334435257</v>
      </c>
      <c r="E467" s="5">
        <f t="shared" si="58"/>
        <v>0.28725159921986798</v>
      </c>
      <c r="F467" s="5">
        <f t="shared" si="59"/>
        <v>0.28725159921986798</v>
      </c>
      <c r="G467" s="5">
        <f t="shared" si="60"/>
        <v>1</v>
      </c>
      <c r="H467" s="5">
        <f t="shared" si="61"/>
        <v>0.28725159921986798</v>
      </c>
      <c r="I467" s="5">
        <v>0.33668463881500188</v>
      </c>
      <c r="J467" s="17">
        <f t="shared" si="62"/>
        <v>9.6713200932372928E-2</v>
      </c>
      <c r="K467" s="18">
        <f t="shared" si="63"/>
        <v>0.28725159921986798</v>
      </c>
    </row>
    <row r="468" spans="1:11" x14ac:dyDescent="0.25">
      <c r="A468" s="5">
        <v>31</v>
      </c>
      <c r="B468" s="5">
        <v>0</v>
      </c>
      <c r="C468" s="5">
        <f t="shared" si="56"/>
        <v>-1.0716699999999999</v>
      </c>
      <c r="D468" s="5">
        <f t="shared" si="57"/>
        <v>0.34243617123669745</v>
      </c>
      <c r="E468" s="5">
        <f t="shared" si="58"/>
        <v>0.25508562609813595</v>
      </c>
      <c r="F468" s="5">
        <f t="shared" si="59"/>
        <v>1</v>
      </c>
      <c r="G468" s="5">
        <f t="shared" si="60"/>
        <v>0.74491437390186399</v>
      </c>
      <c r="H468" s="5">
        <f t="shared" si="61"/>
        <v>0.74491437390186399</v>
      </c>
      <c r="I468" s="5">
        <v>0.51960435709171882</v>
      </c>
      <c r="J468" s="17">
        <f t="shared" si="62"/>
        <v>0.38706075433965831</v>
      </c>
      <c r="K468" s="18">
        <f t="shared" si="63"/>
        <v>0.25508562609813595</v>
      </c>
    </row>
    <row r="469" spans="1:11" x14ac:dyDescent="0.25">
      <c r="A469" s="5">
        <v>31</v>
      </c>
      <c r="B469" s="5">
        <v>1</v>
      </c>
      <c r="C469" s="5">
        <f t="shared" si="56"/>
        <v>-1.0716699999999999</v>
      </c>
      <c r="D469" s="5">
        <f t="shared" si="57"/>
        <v>0.34243617123669745</v>
      </c>
      <c r="E469" s="5">
        <f t="shared" si="58"/>
        <v>0.25508562609813595</v>
      </c>
      <c r="F469" s="5">
        <f t="shared" si="59"/>
        <v>0.25508562609813595</v>
      </c>
      <c r="G469" s="5">
        <f t="shared" si="60"/>
        <v>1</v>
      </c>
      <c r="H469" s="5">
        <f t="shared" si="61"/>
        <v>0.25508562609813595</v>
      </c>
      <c r="I469" s="5">
        <v>0.23221107015951739</v>
      </c>
      <c r="J469" s="17">
        <f t="shared" si="62"/>
        <v>5.9233706218558668E-2</v>
      </c>
      <c r="K469" s="18">
        <f t="shared" si="63"/>
        <v>0.25508562609813595</v>
      </c>
    </row>
    <row r="470" spans="1:11" x14ac:dyDescent="0.25">
      <c r="A470" s="5">
        <v>51</v>
      </c>
      <c r="B470" s="5">
        <v>0</v>
      </c>
      <c r="C470" s="5">
        <f t="shared" si="56"/>
        <v>-1.7232699999999999</v>
      </c>
      <c r="D470" s="5">
        <f t="shared" si="57"/>
        <v>0.17848155793335035</v>
      </c>
      <c r="E470" s="5">
        <f t="shared" si="58"/>
        <v>0.15145044632378071</v>
      </c>
      <c r="F470" s="5">
        <f t="shared" si="59"/>
        <v>1</v>
      </c>
      <c r="G470" s="5">
        <f t="shared" si="60"/>
        <v>0.84854955367621931</v>
      </c>
      <c r="H470" s="5">
        <f t="shared" si="61"/>
        <v>0.84854955367621931</v>
      </c>
      <c r="I470" s="5">
        <v>0.39651801742135706</v>
      </c>
      <c r="J470" s="17">
        <f t="shared" si="62"/>
        <v>0.33646518670747189</v>
      </c>
      <c r="K470" s="18">
        <f t="shared" si="63"/>
        <v>0.15145044632378071</v>
      </c>
    </row>
    <row r="471" spans="1:11" x14ac:dyDescent="0.25">
      <c r="A471" s="5">
        <v>30</v>
      </c>
      <c r="B471" s="5">
        <v>0</v>
      </c>
      <c r="C471" s="5">
        <f t="shared" si="56"/>
        <v>-1.0390899999999998</v>
      </c>
      <c r="D471" s="5">
        <f t="shared" si="57"/>
        <v>0.35377647211167607</v>
      </c>
      <c r="E471" s="5">
        <f t="shared" si="58"/>
        <v>0.26132561718984598</v>
      </c>
      <c r="F471" s="5">
        <f t="shared" si="59"/>
        <v>1</v>
      </c>
      <c r="G471" s="5">
        <f t="shared" si="60"/>
        <v>0.73867438281015407</v>
      </c>
      <c r="H471" s="5">
        <f t="shared" si="61"/>
        <v>0.73867438281015407</v>
      </c>
      <c r="I471" s="5">
        <v>0.12665158782635036</v>
      </c>
      <c r="J471" s="17">
        <f t="shared" si="62"/>
        <v>9.3554283469555369E-2</v>
      </c>
      <c r="K471" s="18">
        <f t="shared" si="63"/>
        <v>0.26132561718984598</v>
      </c>
    </row>
    <row r="472" spans="1:11" x14ac:dyDescent="0.25">
      <c r="A472" s="5">
        <v>31</v>
      </c>
      <c r="B472" s="5">
        <v>0</v>
      </c>
      <c r="C472" s="5">
        <f t="shared" si="56"/>
        <v>-1.0716699999999999</v>
      </c>
      <c r="D472" s="5">
        <f t="shared" si="57"/>
        <v>0.34243617123669745</v>
      </c>
      <c r="E472" s="5">
        <f t="shared" si="58"/>
        <v>0.25508562609813595</v>
      </c>
      <c r="F472" s="5">
        <f t="shared" si="59"/>
        <v>1</v>
      </c>
      <c r="G472" s="5">
        <f t="shared" si="60"/>
        <v>0.74491437390186399</v>
      </c>
      <c r="H472" s="5">
        <f t="shared" si="61"/>
        <v>0.74491437390186399</v>
      </c>
      <c r="I472" s="5">
        <v>0.21492905599981033</v>
      </c>
      <c r="J472" s="17">
        <f t="shared" si="62"/>
        <v>0.16010374318341739</v>
      </c>
      <c r="K472" s="18">
        <f t="shared" si="63"/>
        <v>0.25508562609813595</v>
      </c>
    </row>
    <row r="473" spans="1:11" x14ac:dyDescent="0.25">
      <c r="A473" s="5">
        <v>27</v>
      </c>
      <c r="B473" s="5">
        <v>0</v>
      </c>
      <c r="C473" s="5">
        <f t="shared" si="56"/>
        <v>-0.94134999999999991</v>
      </c>
      <c r="D473" s="5">
        <f t="shared" si="57"/>
        <v>0.3901008435802743</v>
      </c>
      <c r="E473" s="5">
        <f t="shared" si="58"/>
        <v>0.28062772955057708</v>
      </c>
      <c r="F473" s="5">
        <f t="shared" si="59"/>
        <v>1</v>
      </c>
      <c r="G473" s="5">
        <f t="shared" si="60"/>
        <v>0.71937227044942298</v>
      </c>
      <c r="H473" s="5">
        <f t="shared" si="61"/>
        <v>0.71937227044942298</v>
      </c>
      <c r="I473" s="5">
        <v>0.21777618391649783</v>
      </c>
      <c r="J473" s="17">
        <f t="shared" si="62"/>
        <v>0.15666214787382216</v>
      </c>
      <c r="K473" s="18">
        <f t="shared" si="63"/>
        <v>0.28062772955057708</v>
      </c>
    </row>
    <row r="474" spans="1:11" x14ac:dyDescent="0.25">
      <c r="A474" s="5">
        <v>26</v>
      </c>
      <c r="B474" s="5">
        <v>0</v>
      </c>
      <c r="C474" s="5">
        <f t="shared" si="56"/>
        <v>-0.90876999999999997</v>
      </c>
      <c r="D474" s="5">
        <f t="shared" si="57"/>
        <v>0.4030196334435257</v>
      </c>
      <c r="E474" s="5">
        <f t="shared" si="58"/>
        <v>0.28725159921986798</v>
      </c>
      <c r="F474" s="5">
        <f t="shared" si="59"/>
        <v>1</v>
      </c>
      <c r="G474" s="5">
        <f t="shared" si="60"/>
        <v>0.71274840078013202</v>
      </c>
      <c r="H474" s="5">
        <f t="shared" si="61"/>
        <v>0.71274840078013202</v>
      </c>
      <c r="I474" s="5">
        <v>0.21306753308347692</v>
      </c>
      <c r="J474" s="17">
        <f t="shared" si="62"/>
        <v>0.15186354346341605</v>
      </c>
      <c r="K474" s="18">
        <f t="shared" si="63"/>
        <v>0.28725159921986798</v>
      </c>
    </row>
    <row r="475" spans="1:11" x14ac:dyDescent="0.25">
      <c r="A475" s="5">
        <v>27</v>
      </c>
      <c r="B475" s="5">
        <v>0</v>
      </c>
      <c r="C475" s="5">
        <f t="shared" si="56"/>
        <v>-0.94134999999999991</v>
      </c>
      <c r="D475" s="5">
        <f t="shared" si="57"/>
        <v>0.3901008435802743</v>
      </c>
      <c r="E475" s="5">
        <f t="shared" si="58"/>
        <v>0.28062772955057708</v>
      </c>
      <c r="F475" s="5">
        <f t="shared" si="59"/>
        <v>1</v>
      </c>
      <c r="G475" s="5">
        <f t="shared" si="60"/>
        <v>0.71937227044942298</v>
      </c>
      <c r="H475" s="5">
        <f t="shared" si="61"/>
        <v>0.71937227044942298</v>
      </c>
      <c r="I475" s="5">
        <v>0.28974493372949506</v>
      </c>
      <c r="J475" s="17">
        <f t="shared" si="62"/>
        <v>0.20843447082820446</v>
      </c>
      <c r="K475" s="18">
        <f t="shared" si="63"/>
        <v>0.28062772955057708</v>
      </c>
    </row>
    <row r="476" spans="1:11" x14ac:dyDescent="0.25">
      <c r="A476" s="5">
        <v>26</v>
      </c>
      <c r="B476" s="5">
        <v>0</v>
      </c>
      <c r="C476" s="5">
        <f t="shared" si="56"/>
        <v>-0.90876999999999997</v>
      </c>
      <c r="D476" s="5">
        <f t="shared" si="57"/>
        <v>0.4030196334435257</v>
      </c>
      <c r="E476" s="5">
        <f t="shared" si="58"/>
        <v>0.28725159921986798</v>
      </c>
      <c r="F476" s="5">
        <f t="shared" si="59"/>
        <v>1</v>
      </c>
      <c r="G476" s="5">
        <f t="shared" si="60"/>
        <v>0.71274840078013202</v>
      </c>
      <c r="H476" s="5">
        <f t="shared" si="61"/>
        <v>0.71274840078013202</v>
      </c>
      <c r="I476" s="5">
        <v>0.27321424830893848</v>
      </c>
      <c r="J476" s="17">
        <f t="shared" si="62"/>
        <v>0.1947330185525418</v>
      </c>
      <c r="K476" s="18">
        <f t="shared" si="63"/>
        <v>0.28725159921986798</v>
      </c>
    </row>
    <row r="477" spans="1:11" x14ac:dyDescent="0.25">
      <c r="A477" s="5">
        <v>31</v>
      </c>
      <c r="B477" s="5">
        <v>1</v>
      </c>
      <c r="C477" s="5">
        <f t="shared" si="56"/>
        <v>-1.0716699999999999</v>
      </c>
      <c r="D477" s="5">
        <f t="shared" si="57"/>
        <v>0.34243617123669745</v>
      </c>
      <c r="E477" s="5">
        <f t="shared" si="58"/>
        <v>0.25508562609813595</v>
      </c>
      <c r="F477" s="5">
        <f t="shared" si="59"/>
        <v>0.25508562609813595</v>
      </c>
      <c r="G477" s="5">
        <f t="shared" si="60"/>
        <v>1</v>
      </c>
      <c r="H477" s="5">
        <f t="shared" si="61"/>
        <v>0.25508562609813595</v>
      </c>
      <c r="I477" s="5">
        <v>0.37509643012454363</v>
      </c>
      <c r="J477" s="17">
        <f t="shared" si="62"/>
        <v>9.5681707725494919E-2</v>
      </c>
      <c r="K477" s="18">
        <f t="shared" si="63"/>
        <v>0.25508562609813595</v>
      </c>
    </row>
    <row r="478" spans="1:11" x14ac:dyDescent="0.25">
      <c r="A478" s="5">
        <v>31</v>
      </c>
      <c r="B478" s="5">
        <v>0</v>
      </c>
      <c r="C478" s="5">
        <f t="shared" si="56"/>
        <v>-1.0716699999999999</v>
      </c>
      <c r="D478" s="5">
        <f t="shared" si="57"/>
        <v>0.34243617123669745</v>
      </c>
      <c r="E478" s="5">
        <f t="shared" si="58"/>
        <v>0.25508562609813595</v>
      </c>
      <c r="F478" s="5">
        <f t="shared" si="59"/>
        <v>1</v>
      </c>
      <c r="G478" s="5">
        <f t="shared" si="60"/>
        <v>0.74491437390186399</v>
      </c>
      <c r="H478" s="5">
        <f t="shared" si="61"/>
        <v>0.74491437390186399</v>
      </c>
      <c r="I478" s="5">
        <v>0.10531090041991847</v>
      </c>
      <c r="J478" s="17">
        <f t="shared" si="62"/>
        <v>7.8447603451345119E-2</v>
      </c>
      <c r="K478" s="18">
        <f t="shared" si="63"/>
        <v>0.25508562609813595</v>
      </c>
    </row>
    <row r="479" spans="1:11" x14ac:dyDescent="0.25">
      <c r="A479" s="5">
        <v>30</v>
      </c>
      <c r="B479" s="5">
        <v>0</v>
      </c>
      <c r="C479" s="5">
        <f t="shared" si="56"/>
        <v>-1.0390899999999998</v>
      </c>
      <c r="D479" s="5">
        <f t="shared" si="57"/>
        <v>0.35377647211167607</v>
      </c>
      <c r="E479" s="5">
        <f t="shared" si="58"/>
        <v>0.26132561718984598</v>
      </c>
      <c r="F479" s="5">
        <f t="shared" si="59"/>
        <v>1</v>
      </c>
      <c r="G479" s="5">
        <f t="shared" si="60"/>
        <v>0.73867438281015407</v>
      </c>
      <c r="H479" s="5">
        <f t="shared" si="61"/>
        <v>0.73867438281015407</v>
      </c>
      <c r="I479" s="5">
        <v>0.29583508516164825</v>
      </c>
      <c r="J479" s="17">
        <f t="shared" si="62"/>
        <v>0.21852579894536989</v>
      </c>
      <c r="K479" s="18">
        <f t="shared" si="63"/>
        <v>0.26132561718984598</v>
      </c>
    </row>
    <row r="480" spans="1:11" x14ac:dyDescent="0.25">
      <c r="A480" s="5">
        <v>33</v>
      </c>
      <c r="B480" s="5">
        <v>0</v>
      </c>
      <c r="C480" s="5">
        <f t="shared" si="56"/>
        <v>-1.13683</v>
      </c>
      <c r="D480" s="5">
        <f t="shared" si="57"/>
        <v>0.32083445672946542</v>
      </c>
      <c r="E480" s="5">
        <f t="shared" si="58"/>
        <v>0.24290285212871232</v>
      </c>
      <c r="F480" s="5">
        <f t="shared" si="59"/>
        <v>1</v>
      </c>
      <c r="G480" s="5">
        <f t="shared" si="60"/>
        <v>0.75709714787128768</v>
      </c>
      <c r="H480" s="5">
        <f t="shared" si="61"/>
        <v>0.75709714787128768</v>
      </c>
      <c r="I480" s="5">
        <v>0.44042563622952258</v>
      </c>
      <c r="J480" s="17">
        <f t="shared" si="62"/>
        <v>0.33344499303876879</v>
      </c>
      <c r="K480" s="18">
        <f t="shared" si="63"/>
        <v>0.24290285212871232</v>
      </c>
    </row>
    <row r="481" spans="1:11" x14ac:dyDescent="0.25">
      <c r="A481" s="5">
        <v>26</v>
      </c>
      <c r="B481" s="5">
        <v>0</v>
      </c>
      <c r="C481" s="5">
        <f t="shared" si="56"/>
        <v>-0.90876999999999997</v>
      </c>
      <c r="D481" s="5">
        <f t="shared" si="57"/>
        <v>0.4030196334435257</v>
      </c>
      <c r="E481" s="5">
        <f t="shared" si="58"/>
        <v>0.28725159921986798</v>
      </c>
      <c r="F481" s="5">
        <f t="shared" si="59"/>
        <v>1</v>
      </c>
      <c r="G481" s="5">
        <f t="shared" si="60"/>
        <v>0.71274840078013202</v>
      </c>
      <c r="H481" s="5">
        <f t="shared" si="61"/>
        <v>0.71274840078013202</v>
      </c>
      <c r="I481" s="5">
        <v>0.39084445610199303</v>
      </c>
      <c r="J481" s="17">
        <f t="shared" si="62"/>
        <v>0.27857376104047604</v>
      </c>
      <c r="K481" s="18">
        <f t="shared" si="63"/>
        <v>0.28725159921986798</v>
      </c>
    </row>
    <row r="482" spans="1:11" x14ac:dyDescent="0.25">
      <c r="A482" s="5">
        <v>31</v>
      </c>
      <c r="B482" s="5">
        <v>0</v>
      </c>
      <c r="C482" s="5">
        <f t="shared" si="56"/>
        <v>-1.0716699999999999</v>
      </c>
      <c r="D482" s="5">
        <f t="shared" si="57"/>
        <v>0.34243617123669745</v>
      </c>
      <c r="E482" s="5">
        <f t="shared" si="58"/>
        <v>0.25508562609813595</v>
      </c>
      <c r="F482" s="5">
        <f t="shared" si="59"/>
        <v>1</v>
      </c>
      <c r="G482" s="5">
        <f t="shared" si="60"/>
        <v>0.74491437390186399</v>
      </c>
      <c r="H482" s="5">
        <f t="shared" si="61"/>
        <v>0.74491437390186399</v>
      </c>
      <c r="I482" s="5">
        <v>0.16616518880132219</v>
      </c>
      <c r="J482" s="17">
        <f t="shared" si="62"/>
        <v>0.12377883758022194</v>
      </c>
      <c r="K482" s="18">
        <f t="shared" si="63"/>
        <v>0.25508562609813595</v>
      </c>
    </row>
    <row r="483" spans="1:11" x14ac:dyDescent="0.25">
      <c r="A483" s="5">
        <v>27</v>
      </c>
      <c r="B483" s="5">
        <v>0</v>
      </c>
      <c r="C483" s="5">
        <f t="shared" si="56"/>
        <v>-0.94134999999999991</v>
      </c>
      <c r="D483" s="5">
        <f t="shared" si="57"/>
        <v>0.3901008435802743</v>
      </c>
      <c r="E483" s="5">
        <f t="shared" si="58"/>
        <v>0.28062772955057708</v>
      </c>
      <c r="F483" s="5">
        <f t="shared" si="59"/>
        <v>1</v>
      </c>
      <c r="G483" s="5">
        <f t="shared" si="60"/>
        <v>0.71937227044942298</v>
      </c>
      <c r="H483" s="5">
        <f t="shared" si="61"/>
        <v>0.71937227044942298</v>
      </c>
      <c r="I483" s="5">
        <v>-2.3065779420043453E-2</v>
      </c>
      <c r="J483" s="17">
        <f t="shared" si="62"/>
        <v>-1.6592882111082233E-2</v>
      </c>
      <c r="K483" s="18">
        <f t="shared" si="63"/>
        <v>0.28062772955057708</v>
      </c>
    </row>
    <row r="484" spans="1:11" x14ac:dyDescent="0.25">
      <c r="A484" s="5">
        <v>31</v>
      </c>
      <c r="B484" s="5">
        <v>0</v>
      </c>
      <c r="C484" s="5">
        <f t="shared" si="56"/>
        <v>-1.0716699999999999</v>
      </c>
      <c r="D484" s="5">
        <f t="shared" si="57"/>
        <v>0.34243617123669745</v>
      </c>
      <c r="E484" s="5">
        <f t="shared" si="58"/>
        <v>0.25508562609813595</v>
      </c>
      <c r="F484" s="5">
        <f t="shared" si="59"/>
        <v>1</v>
      </c>
      <c r="G484" s="5">
        <f t="shared" si="60"/>
        <v>0.74491437390186399</v>
      </c>
      <c r="H484" s="5">
        <f t="shared" si="61"/>
        <v>0.74491437390186399</v>
      </c>
      <c r="I484" s="5">
        <v>0.46387075648032772</v>
      </c>
      <c r="J484" s="17">
        <f t="shared" si="62"/>
        <v>0.34554399413492731</v>
      </c>
      <c r="K484" s="18">
        <f t="shared" si="63"/>
        <v>0.25508562609813595</v>
      </c>
    </row>
    <row r="485" spans="1:11" x14ac:dyDescent="0.25">
      <c r="A485" s="5">
        <v>42</v>
      </c>
      <c r="B485" s="5">
        <v>0</v>
      </c>
      <c r="C485" s="5">
        <f t="shared" si="56"/>
        <v>-1.43005</v>
      </c>
      <c r="D485" s="5">
        <f t="shared" si="57"/>
        <v>0.23929695709677351</v>
      </c>
      <c r="E485" s="5">
        <f t="shared" si="58"/>
        <v>0.19309089377364413</v>
      </c>
      <c r="F485" s="5">
        <f t="shared" si="59"/>
        <v>1</v>
      </c>
      <c r="G485" s="5">
        <f t="shared" si="60"/>
        <v>0.80690910622635581</v>
      </c>
      <c r="H485" s="5">
        <f t="shared" si="61"/>
        <v>0.80690910622635581</v>
      </c>
      <c r="I485" s="5">
        <v>0.37047571694494397</v>
      </c>
      <c r="J485" s="17">
        <f t="shared" si="62"/>
        <v>0.29894022963861311</v>
      </c>
      <c r="K485" s="18">
        <f t="shared" si="63"/>
        <v>0.19309089377364413</v>
      </c>
    </row>
    <row r="486" spans="1:11" x14ac:dyDescent="0.25">
      <c r="A486" s="5">
        <v>34</v>
      </c>
      <c r="B486" s="5">
        <v>0</v>
      </c>
      <c r="C486" s="5">
        <f t="shared" si="56"/>
        <v>-1.1694100000000001</v>
      </c>
      <c r="D486" s="5">
        <f t="shared" si="57"/>
        <v>0.31055011179082315</v>
      </c>
      <c r="E486" s="5">
        <f t="shared" si="58"/>
        <v>0.23696164610330447</v>
      </c>
      <c r="F486" s="5">
        <f t="shared" si="59"/>
        <v>1</v>
      </c>
      <c r="G486" s="5">
        <f t="shared" si="60"/>
        <v>0.7630383538966955</v>
      </c>
      <c r="H486" s="5">
        <f t="shared" si="61"/>
        <v>0.7630383538966955</v>
      </c>
      <c r="I486" s="5">
        <v>0.29284113606815004</v>
      </c>
      <c r="J486" s="17">
        <f t="shared" si="62"/>
        <v>0.22344901841867942</v>
      </c>
      <c r="K486" s="18">
        <f t="shared" si="63"/>
        <v>0.23696164610330447</v>
      </c>
    </row>
    <row r="487" spans="1:11" x14ac:dyDescent="0.25">
      <c r="A487" s="5">
        <v>34</v>
      </c>
      <c r="B487" s="5">
        <v>0</v>
      </c>
      <c r="C487" s="5">
        <f t="shared" si="56"/>
        <v>-1.1694100000000001</v>
      </c>
      <c r="D487" s="5">
        <f t="shared" si="57"/>
        <v>0.31055011179082315</v>
      </c>
      <c r="E487" s="5">
        <f t="shared" si="58"/>
        <v>0.23696164610330447</v>
      </c>
      <c r="F487" s="5">
        <f t="shared" si="59"/>
        <v>1</v>
      </c>
      <c r="G487" s="5">
        <f t="shared" si="60"/>
        <v>0.7630383538966955</v>
      </c>
      <c r="H487" s="5">
        <f t="shared" si="61"/>
        <v>0.7630383538966955</v>
      </c>
      <c r="I487" s="5">
        <v>0.18533209395630662</v>
      </c>
      <c r="J487" s="17">
        <f t="shared" si="62"/>
        <v>0.14141549589664792</v>
      </c>
      <c r="K487" s="18">
        <f t="shared" si="63"/>
        <v>0.23696164610330447</v>
      </c>
    </row>
    <row r="488" spans="1:11" x14ac:dyDescent="0.25">
      <c r="A488" s="5">
        <v>30</v>
      </c>
      <c r="B488" s="5">
        <v>0</v>
      </c>
      <c r="C488" s="5">
        <f t="shared" si="56"/>
        <v>-1.0390899999999998</v>
      </c>
      <c r="D488" s="5">
        <f t="shared" si="57"/>
        <v>0.35377647211167607</v>
      </c>
      <c r="E488" s="5">
        <f t="shared" si="58"/>
        <v>0.26132561718984598</v>
      </c>
      <c r="F488" s="5">
        <f t="shared" si="59"/>
        <v>1</v>
      </c>
      <c r="G488" s="5">
        <f t="shared" si="60"/>
        <v>0.73867438281015407</v>
      </c>
      <c r="H488" s="5">
        <f t="shared" si="61"/>
        <v>0.73867438281015407</v>
      </c>
      <c r="I488" s="5">
        <v>-1.4157418681560452E-2</v>
      </c>
      <c r="J488" s="17">
        <f t="shared" si="62"/>
        <v>-1.0457722506786612E-2</v>
      </c>
      <c r="K488" s="18">
        <f t="shared" si="63"/>
        <v>0.26132561718984598</v>
      </c>
    </row>
    <row r="489" spans="1:11" x14ac:dyDescent="0.25">
      <c r="A489" s="5">
        <v>26</v>
      </c>
      <c r="B489" s="5">
        <v>0</v>
      </c>
      <c r="C489" s="5">
        <f t="shared" si="56"/>
        <v>-0.90876999999999997</v>
      </c>
      <c r="D489" s="5">
        <f t="shared" si="57"/>
        <v>0.4030196334435257</v>
      </c>
      <c r="E489" s="5">
        <f t="shared" si="58"/>
        <v>0.28725159921986798</v>
      </c>
      <c r="F489" s="5">
        <f t="shared" si="59"/>
        <v>1</v>
      </c>
      <c r="G489" s="5">
        <f t="shared" si="60"/>
        <v>0.71274840078013202</v>
      </c>
      <c r="H489" s="5">
        <f t="shared" si="61"/>
        <v>0.71274840078013202</v>
      </c>
      <c r="I489" s="5">
        <v>0.39883992080528674</v>
      </c>
      <c r="J489" s="17">
        <f t="shared" si="62"/>
        <v>0.28427251572124262</v>
      </c>
      <c r="K489" s="18">
        <f t="shared" si="63"/>
        <v>0.28725159921986798</v>
      </c>
    </row>
    <row r="490" spans="1:11" x14ac:dyDescent="0.25">
      <c r="A490" s="5">
        <v>51</v>
      </c>
      <c r="B490" s="5">
        <v>0</v>
      </c>
      <c r="C490" s="5">
        <f t="shared" si="56"/>
        <v>-1.7232699999999999</v>
      </c>
      <c r="D490" s="5">
        <f t="shared" si="57"/>
        <v>0.17848155793335035</v>
      </c>
      <c r="E490" s="5">
        <f t="shared" si="58"/>
        <v>0.15145044632378071</v>
      </c>
      <c r="F490" s="5">
        <f t="shared" si="59"/>
        <v>1</v>
      </c>
      <c r="G490" s="5">
        <f t="shared" si="60"/>
        <v>0.84854955367621931</v>
      </c>
      <c r="H490" s="5">
        <f t="shared" si="61"/>
        <v>0.84854955367621931</v>
      </c>
      <c r="I490" s="5">
        <v>0.33732762945871209</v>
      </c>
      <c r="J490" s="17">
        <f t="shared" si="62"/>
        <v>0.28623920941984721</v>
      </c>
      <c r="K490" s="18">
        <f t="shared" si="63"/>
        <v>0.15145044632378071</v>
      </c>
    </row>
    <row r="491" spans="1:11" x14ac:dyDescent="0.25">
      <c r="A491" s="5">
        <v>42</v>
      </c>
      <c r="B491" s="5">
        <v>0</v>
      </c>
      <c r="C491" s="5">
        <f t="shared" si="56"/>
        <v>-1.43005</v>
      </c>
      <c r="D491" s="5">
        <f t="shared" si="57"/>
        <v>0.23929695709677351</v>
      </c>
      <c r="E491" s="5">
        <f t="shared" si="58"/>
        <v>0.19309089377364413</v>
      </c>
      <c r="F491" s="5">
        <f t="shared" si="59"/>
        <v>1</v>
      </c>
      <c r="G491" s="5">
        <f t="shared" si="60"/>
        <v>0.80690910622635581</v>
      </c>
      <c r="H491" s="5">
        <f t="shared" si="61"/>
        <v>0.80690910622635581</v>
      </c>
      <c r="I491" s="5">
        <v>0.4702299966187935</v>
      </c>
      <c r="J491" s="17">
        <f t="shared" si="62"/>
        <v>0.37943286629249295</v>
      </c>
      <c r="K491" s="18">
        <f t="shared" si="63"/>
        <v>0.19309089377364413</v>
      </c>
    </row>
    <row r="492" spans="1:11" x14ac:dyDescent="0.25">
      <c r="A492" s="5">
        <v>34</v>
      </c>
      <c r="B492" s="5">
        <v>0</v>
      </c>
      <c r="C492" s="5">
        <f t="shared" si="56"/>
        <v>-1.1694100000000001</v>
      </c>
      <c r="D492" s="5">
        <f t="shared" si="57"/>
        <v>0.31055011179082315</v>
      </c>
      <c r="E492" s="5">
        <f t="shared" si="58"/>
        <v>0.23696164610330447</v>
      </c>
      <c r="F492" s="5">
        <f t="shared" si="59"/>
        <v>1</v>
      </c>
      <c r="G492" s="5">
        <f t="shared" si="60"/>
        <v>0.7630383538966955</v>
      </c>
      <c r="H492" s="5">
        <f t="shared" si="61"/>
        <v>0.7630383538966955</v>
      </c>
      <c r="I492" s="5">
        <v>-2.530949151339168E-2</v>
      </c>
      <c r="J492" s="17">
        <f t="shared" si="62"/>
        <v>-1.9312112742340772E-2</v>
      </c>
      <c r="K492" s="18">
        <f t="shared" si="63"/>
        <v>0.23696164610330447</v>
      </c>
    </row>
    <row r="493" spans="1:11" x14ac:dyDescent="0.25">
      <c r="A493" s="5">
        <v>30</v>
      </c>
      <c r="B493" s="5">
        <v>0</v>
      </c>
      <c r="C493" s="5">
        <f t="shared" si="56"/>
        <v>-1.0390899999999998</v>
      </c>
      <c r="D493" s="5">
        <f t="shared" si="57"/>
        <v>0.35377647211167607</v>
      </c>
      <c r="E493" s="5">
        <f t="shared" si="58"/>
        <v>0.26132561718984598</v>
      </c>
      <c r="F493" s="5">
        <f t="shared" si="59"/>
        <v>1</v>
      </c>
      <c r="G493" s="5">
        <f t="shared" si="60"/>
        <v>0.73867438281015407</v>
      </c>
      <c r="H493" s="5">
        <f t="shared" si="61"/>
        <v>0.73867438281015407</v>
      </c>
      <c r="I493" s="5">
        <v>0.62698032602677567</v>
      </c>
      <c r="J493" s="17">
        <f t="shared" si="62"/>
        <v>0.46313430536193767</v>
      </c>
      <c r="K493" s="18">
        <f t="shared" si="63"/>
        <v>0.26132561718984598</v>
      </c>
    </row>
    <row r="494" spans="1:11" x14ac:dyDescent="0.25">
      <c r="A494" s="5">
        <v>31</v>
      </c>
      <c r="B494" s="5">
        <v>0</v>
      </c>
      <c r="C494" s="5">
        <f t="shared" si="56"/>
        <v>-1.0716699999999999</v>
      </c>
      <c r="D494" s="5">
        <f t="shared" si="57"/>
        <v>0.34243617123669745</v>
      </c>
      <c r="E494" s="5">
        <f t="shared" si="58"/>
        <v>0.25508562609813595</v>
      </c>
      <c r="F494" s="5">
        <f t="shared" si="59"/>
        <v>1</v>
      </c>
      <c r="G494" s="5">
        <f t="shared" si="60"/>
        <v>0.74491437390186399</v>
      </c>
      <c r="H494" s="5">
        <f t="shared" si="61"/>
        <v>0.74491437390186399</v>
      </c>
      <c r="I494" s="5">
        <v>0.33088826797894527</v>
      </c>
      <c r="J494" s="17">
        <f t="shared" si="62"/>
        <v>0.24648342697300821</v>
      </c>
      <c r="K494" s="18">
        <f t="shared" si="63"/>
        <v>0.25508562609813595</v>
      </c>
    </row>
    <row r="495" spans="1:11" x14ac:dyDescent="0.25">
      <c r="A495" s="5">
        <v>31</v>
      </c>
      <c r="B495" s="5">
        <v>0</v>
      </c>
      <c r="C495" s="5">
        <f t="shared" si="56"/>
        <v>-1.0716699999999999</v>
      </c>
      <c r="D495" s="5">
        <f t="shared" si="57"/>
        <v>0.34243617123669745</v>
      </c>
      <c r="E495" s="5">
        <f t="shared" si="58"/>
        <v>0.25508562609813595</v>
      </c>
      <c r="F495" s="5">
        <f t="shared" si="59"/>
        <v>1</v>
      </c>
      <c r="G495" s="5">
        <f t="shared" si="60"/>
        <v>0.74491437390186399</v>
      </c>
      <c r="H495" s="5">
        <f t="shared" si="61"/>
        <v>0.74491437390186399</v>
      </c>
      <c r="I495" s="5">
        <v>0.46693305154740461</v>
      </c>
      <c r="J495" s="17">
        <f t="shared" si="62"/>
        <v>0.34782514174752172</v>
      </c>
      <c r="K495" s="18">
        <f t="shared" si="63"/>
        <v>0.25508562609813595</v>
      </c>
    </row>
    <row r="496" spans="1:11" x14ac:dyDescent="0.25">
      <c r="A496" s="5">
        <v>27</v>
      </c>
      <c r="B496" s="5">
        <v>0</v>
      </c>
      <c r="C496" s="5">
        <f t="shared" si="56"/>
        <v>-0.94134999999999991</v>
      </c>
      <c r="D496" s="5">
        <f t="shared" si="57"/>
        <v>0.3901008435802743</v>
      </c>
      <c r="E496" s="5">
        <f t="shared" si="58"/>
        <v>0.28062772955057708</v>
      </c>
      <c r="F496" s="5">
        <f t="shared" si="59"/>
        <v>1</v>
      </c>
      <c r="G496" s="5">
        <f t="shared" si="60"/>
        <v>0.71937227044942298</v>
      </c>
      <c r="H496" s="5">
        <f t="shared" si="61"/>
        <v>0.71937227044942298</v>
      </c>
      <c r="I496" s="5">
        <v>0.22086348140676587</v>
      </c>
      <c r="J496" s="17">
        <f t="shared" si="62"/>
        <v>0.15888306407894909</v>
      </c>
      <c r="K496" s="18">
        <f t="shared" si="63"/>
        <v>0.28062772955057708</v>
      </c>
    </row>
    <row r="497" spans="1:11" x14ac:dyDescent="0.25">
      <c r="A497" s="5">
        <v>33</v>
      </c>
      <c r="B497" s="5">
        <v>0</v>
      </c>
      <c r="C497" s="5">
        <f t="shared" si="56"/>
        <v>-1.13683</v>
      </c>
      <c r="D497" s="5">
        <f t="shared" si="57"/>
        <v>0.32083445672946542</v>
      </c>
      <c r="E497" s="5">
        <f t="shared" si="58"/>
        <v>0.24290285212871232</v>
      </c>
      <c r="F497" s="5">
        <f t="shared" si="59"/>
        <v>1</v>
      </c>
      <c r="G497" s="5">
        <f t="shared" si="60"/>
        <v>0.75709714787128768</v>
      </c>
      <c r="H497" s="5">
        <f t="shared" si="61"/>
        <v>0.75709714787128768</v>
      </c>
      <c r="I497" s="5">
        <v>0.77299593086003571</v>
      </c>
      <c r="J497" s="17">
        <f t="shared" si="62"/>
        <v>0.58523301457024413</v>
      </c>
      <c r="K497" s="18">
        <f t="shared" si="63"/>
        <v>0.24290285212871232</v>
      </c>
    </row>
    <row r="498" spans="1:11" x14ac:dyDescent="0.25">
      <c r="A498" s="5">
        <v>31</v>
      </c>
      <c r="B498" s="5">
        <v>0</v>
      </c>
      <c r="C498" s="5">
        <f t="shared" si="56"/>
        <v>-1.0716699999999999</v>
      </c>
      <c r="D498" s="5">
        <f t="shared" si="57"/>
        <v>0.34243617123669745</v>
      </c>
      <c r="E498" s="5">
        <f t="shared" si="58"/>
        <v>0.25508562609813595</v>
      </c>
      <c r="F498" s="5">
        <f t="shared" si="59"/>
        <v>1</v>
      </c>
      <c r="G498" s="5">
        <f t="shared" si="60"/>
        <v>0.74491437390186399</v>
      </c>
      <c r="H498" s="5">
        <f t="shared" si="61"/>
        <v>0.74491437390186399</v>
      </c>
      <c r="I498" s="5">
        <v>-7.1043604769705171E-2</v>
      </c>
      <c r="J498" s="17">
        <f t="shared" si="62"/>
        <v>-5.2921402366756402E-2</v>
      </c>
      <c r="K498" s="18">
        <f t="shared" si="63"/>
        <v>0.25508562609813595</v>
      </c>
    </row>
    <row r="499" spans="1:11" x14ac:dyDescent="0.25">
      <c r="A499" s="5">
        <v>27</v>
      </c>
      <c r="B499" s="5">
        <v>0</v>
      </c>
      <c r="C499" s="5">
        <f t="shared" si="56"/>
        <v>-0.94134999999999991</v>
      </c>
      <c r="D499" s="5">
        <f t="shared" si="57"/>
        <v>0.3901008435802743</v>
      </c>
      <c r="E499" s="5">
        <f t="shared" si="58"/>
        <v>0.28062772955057708</v>
      </c>
      <c r="F499" s="5">
        <f t="shared" si="59"/>
        <v>1</v>
      </c>
      <c r="G499" s="5">
        <f t="shared" si="60"/>
        <v>0.71937227044942298</v>
      </c>
      <c r="H499" s="5">
        <f t="shared" si="61"/>
        <v>0.71937227044942298</v>
      </c>
      <c r="I499" s="5">
        <v>0.3790361099999795</v>
      </c>
      <c r="J499" s="17">
        <f t="shared" si="62"/>
        <v>0.2726680670330025</v>
      </c>
      <c r="K499" s="18">
        <f t="shared" si="63"/>
        <v>0.28062772955057708</v>
      </c>
    </row>
    <row r="500" spans="1:11" x14ac:dyDescent="0.25">
      <c r="A500" s="5">
        <v>42</v>
      </c>
      <c r="B500" s="5">
        <v>0</v>
      </c>
      <c r="C500" s="5">
        <f t="shared" si="56"/>
        <v>-1.43005</v>
      </c>
      <c r="D500" s="5">
        <f t="shared" si="57"/>
        <v>0.23929695709677351</v>
      </c>
      <c r="E500" s="5">
        <f t="shared" si="58"/>
        <v>0.19309089377364413</v>
      </c>
      <c r="F500" s="5">
        <f t="shared" si="59"/>
        <v>1</v>
      </c>
      <c r="G500" s="5">
        <f t="shared" si="60"/>
        <v>0.80690910622635581</v>
      </c>
      <c r="H500" s="5">
        <f t="shared" si="61"/>
        <v>0.80690910622635581</v>
      </c>
      <c r="I500" s="5">
        <v>0.16334079312732488</v>
      </c>
      <c r="J500" s="17">
        <f t="shared" si="62"/>
        <v>0.1318011733926738</v>
      </c>
      <c r="K500" s="18">
        <f t="shared" si="63"/>
        <v>0.19309089377364413</v>
      </c>
    </row>
    <row r="501" spans="1:11" x14ac:dyDescent="0.25">
      <c r="A501" s="5">
        <v>26</v>
      </c>
      <c r="B501" s="5">
        <v>0</v>
      </c>
      <c r="C501" s="5">
        <f t="shared" si="56"/>
        <v>-0.90876999999999997</v>
      </c>
      <c r="D501" s="5">
        <f t="shared" si="57"/>
        <v>0.4030196334435257</v>
      </c>
      <c r="E501" s="5">
        <f t="shared" si="58"/>
        <v>0.28725159921986798</v>
      </c>
      <c r="F501" s="5">
        <f t="shared" si="59"/>
        <v>1</v>
      </c>
      <c r="G501" s="5">
        <f t="shared" si="60"/>
        <v>0.71274840078013202</v>
      </c>
      <c r="H501" s="5">
        <f t="shared" si="61"/>
        <v>0.71274840078013202</v>
      </c>
      <c r="I501" s="5">
        <v>0.50748383603286196</v>
      </c>
      <c r="J501" s="17">
        <f t="shared" si="62"/>
        <v>0.36170829255418907</v>
      </c>
      <c r="K501" s="18">
        <f t="shared" si="63"/>
        <v>0.28725159921986798</v>
      </c>
    </row>
    <row r="502" spans="1:11" x14ac:dyDescent="0.25">
      <c r="A502" s="5">
        <v>33</v>
      </c>
      <c r="B502" s="5">
        <v>0</v>
      </c>
      <c r="C502" s="5">
        <f t="shared" si="56"/>
        <v>-1.13683</v>
      </c>
      <c r="D502" s="5">
        <f t="shared" si="57"/>
        <v>0.32083445672946542</v>
      </c>
      <c r="E502" s="5">
        <f t="shared" si="58"/>
        <v>0.24290285212871232</v>
      </c>
      <c r="F502" s="5">
        <f t="shared" si="59"/>
        <v>1</v>
      </c>
      <c r="G502" s="5">
        <f t="shared" si="60"/>
        <v>0.75709714787128768</v>
      </c>
      <c r="H502" s="5">
        <f t="shared" si="61"/>
        <v>0.75709714787128768</v>
      </c>
      <c r="I502" s="5">
        <v>0.41297701056827812</v>
      </c>
      <c r="J502" s="17">
        <f t="shared" si="62"/>
        <v>0.31266371683765398</v>
      </c>
      <c r="K502" s="18">
        <f t="shared" si="63"/>
        <v>0.24290285212871232</v>
      </c>
    </row>
    <row r="503" spans="1:11" x14ac:dyDescent="0.25">
      <c r="A503" s="5">
        <v>51</v>
      </c>
      <c r="B503" s="5">
        <v>0</v>
      </c>
      <c r="C503" s="5">
        <f t="shared" si="56"/>
        <v>-1.7232699999999999</v>
      </c>
      <c r="D503" s="5">
        <f t="shared" si="57"/>
        <v>0.17848155793335035</v>
      </c>
      <c r="E503" s="5">
        <f t="shared" si="58"/>
        <v>0.15145044632378071</v>
      </c>
      <c r="F503" s="5">
        <f t="shared" si="59"/>
        <v>1</v>
      </c>
      <c r="G503" s="5">
        <f t="shared" si="60"/>
        <v>0.84854955367621931</v>
      </c>
      <c r="H503" s="5">
        <f t="shared" si="61"/>
        <v>0.84854955367621931</v>
      </c>
      <c r="I503" s="5">
        <v>0.17934190773890407</v>
      </c>
      <c r="J503" s="17">
        <f t="shared" si="62"/>
        <v>0.15218049576728876</v>
      </c>
      <c r="K503" s="18">
        <f t="shared" si="63"/>
        <v>0.15145044632378071</v>
      </c>
    </row>
    <row r="504" spans="1:11" x14ac:dyDescent="0.25">
      <c r="A504" s="5">
        <v>31</v>
      </c>
      <c r="B504" s="5">
        <v>0</v>
      </c>
      <c r="C504" s="5">
        <f t="shared" si="56"/>
        <v>-1.0716699999999999</v>
      </c>
      <c r="D504" s="5">
        <f t="shared" si="57"/>
        <v>0.34243617123669745</v>
      </c>
      <c r="E504" s="5">
        <f t="shared" si="58"/>
        <v>0.25508562609813595</v>
      </c>
      <c r="F504" s="5">
        <f t="shared" si="59"/>
        <v>1</v>
      </c>
      <c r="G504" s="5">
        <f t="shared" si="60"/>
        <v>0.74491437390186399</v>
      </c>
      <c r="H504" s="5">
        <f t="shared" si="61"/>
        <v>0.74491437390186399</v>
      </c>
      <c r="I504" s="5">
        <v>3.1068524851694146E-2</v>
      </c>
      <c r="J504" s="17">
        <f t="shared" si="62"/>
        <v>2.3143390737954246E-2</v>
      </c>
      <c r="K504" s="18">
        <f t="shared" si="63"/>
        <v>0.25508562609813595</v>
      </c>
    </row>
    <row r="505" spans="1:11" x14ac:dyDescent="0.25">
      <c r="A505" s="5">
        <v>31</v>
      </c>
      <c r="B505" s="5">
        <v>0</v>
      </c>
      <c r="C505" s="5">
        <f t="shared" si="56"/>
        <v>-1.0716699999999999</v>
      </c>
      <c r="D505" s="5">
        <f t="shared" si="57"/>
        <v>0.34243617123669745</v>
      </c>
      <c r="E505" s="5">
        <f t="shared" si="58"/>
        <v>0.25508562609813595</v>
      </c>
      <c r="F505" s="5">
        <f t="shared" si="59"/>
        <v>1</v>
      </c>
      <c r="G505" s="5">
        <f t="shared" si="60"/>
        <v>0.74491437390186399</v>
      </c>
      <c r="H505" s="5">
        <f t="shared" si="61"/>
        <v>0.74491437390186399</v>
      </c>
      <c r="I505" s="5">
        <v>0.50198817308585519</v>
      </c>
      <c r="J505" s="17">
        <f t="shared" si="62"/>
        <v>0.37393820566039038</v>
      </c>
      <c r="K505" s="18">
        <f t="shared" si="63"/>
        <v>0.25508562609813595</v>
      </c>
    </row>
    <row r="506" spans="1:11" x14ac:dyDescent="0.25">
      <c r="A506" s="5">
        <v>30</v>
      </c>
      <c r="B506" s="5">
        <v>0</v>
      </c>
      <c r="C506" s="5">
        <f t="shared" si="56"/>
        <v>-1.0390899999999998</v>
      </c>
      <c r="D506" s="5">
        <f t="shared" si="57"/>
        <v>0.35377647211167607</v>
      </c>
      <c r="E506" s="5">
        <f t="shared" si="58"/>
        <v>0.26132561718984598</v>
      </c>
      <c r="F506" s="5">
        <f t="shared" si="59"/>
        <v>1</v>
      </c>
      <c r="G506" s="5">
        <f t="shared" si="60"/>
        <v>0.73867438281015407</v>
      </c>
      <c r="H506" s="5">
        <f t="shared" si="61"/>
        <v>0.73867438281015407</v>
      </c>
      <c r="I506" s="5">
        <v>0.11718742713940355</v>
      </c>
      <c r="J506" s="17">
        <f t="shared" si="62"/>
        <v>8.6563350415308826E-2</v>
      </c>
      <c r="K506" s="18">
        <f t="shared" si="63"/>
        <v>0.26132561718984598</v>
      </c>
    </row>
    <row r="507" spans="1:11" x14ac:dyDescent="0.25">
      <c r="A507" s="5">
        <v>33</v>
      </c>
      <c r="B507" s="5">
        <v>0</v>
      </c>
      <c r="C507" s="5">
        <f t="shared" si="56"/>
        <v>-1.13683</v>
      </c>
      <c r="D507" s="5">
        <f t="shared" si="57"/>
        <v>0.32083445672946542</v>
      </c>
      <c r="E507" s="5">
        <f t="shared" si="58"/>
        <v>0.24290285212871232</v>
      </c>
      <c r="F507" s="5">
        <f t="shared" si="59"/>
        <v>1</v>
      </c>
      <c r="G507" s="5">
        <f t="shared" si="60"/>
        <v>0.75709714787128768</v>
      </c>
      <c r="H507" s="5">
        <f t="shared" si="61"/>
        <v>0.75709714787128768</v>
      </c>
      <c r="I507" s="5">
        <v>0.11134994247732524</v>
      </c>
      <c r="J507" s="17">
        <f t="shared" si="62"/>
        <v>8.4302723865214882E-2</v>
      </c>
      <c r="K507" s="18">
        <f t="shared" si="63"/>
        <v>0.24290285212871232</v>
      </c>
    </row>
    <row r="508" spans="1:11" x14ac:dyDescent="0.25">
      <c r="A508" s="5">
        <v>31</v>
      </c>
      <c r="B508" s="5">
        <v>0</v>
      </c>
      <c r="C508" s="5">
        <f t="shared" si="56"/>
        <v>-1.0716699999999999</v>
      </c>
      <c r="D508" s="5">
        <f t="shared" si="57"/>
        <v>0.34243617123669745</v>
      </c>
      <c r="E508" s="5">
        <f t="shared" si="58"/>
        <v>0.25508562609813595</v>
      </c>
      <c r="F508" s="5">
        <f t="shared" si="59"/>
        <v>1</v>
      </c>
      <c r="G508" s="5">
        <f t="shared" si="60"/>
        <v>0.74491437390186399</v>
      </c>
      <c r="H508" s="5">
        <f t="shared" si="61"/>
        <v>0.74491437390186399</v>
      </c>
      <c r="I508" s="5">
        <v>-9.7564289584076147E-3</v>
      </c>
      <c r="J508" s="17">
        <f t="shared" si="62"/>
        <v>-7.2677041690702229E-3</v>
      </c>
      <c r="K508" s="18">
        <f t="shared" si="63"/>
        <v>0.25508562609813595</v>
      </c>
    </row>
    <row r="509" spans="1:11" x14ac:dyDescent="0.25">
      <c r="A509" s="5">
        <v>34</v>
      </c>
      <c r="B509" s="5">
        <v>0</v>
      </c>
      <c r="C509" s="5">
        <f t="shared" si="56"/>
        <v>-1.1694100000000001</v>
      </c>
      <c r="D509" s="5">
        <f t="shared" si="57"/>
        <v>0.31055011179082315</v>
      </c>
      <c r="E509" s="5">
        <f t="shared" si="58"/>
        <v>0.23696164610330447</v>
      </c>
      <c r="F509" s="5">
        <f t="shared" si="59"/>
        <v>1</v>
      </c>
      <c r="G509" s="5">
        <f t="shared" si="60"/>
        <v>0.7630383538966955</v>
      </c>
      <c r="H509" s="5">
        <f t="shared" si="61"/>
        <v>0.7630383538966955</v>
      </c>
      <c r="I509" s="5">
        <v>0.51482430423083647</v>
      </c>
      <c r="J509" s="17">
        <f t="shared" si="62"/>
        <v>0.39283068964630902</v>
      </c>
      <c r="K509" s="18">
        <f t="shared" si="63"/>
        <v>0.23696164610330447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9"/>
  <sheetViews>
    <sheetView topLeftCell="B1" workbookViewId="0">
      <selection activeCell="B1" sqref="B1:K23"/>
    </sheetView>
  </sheetViews>
  <sheetFormatPr defaultRowHeight="15" x14ac:dyDescent="0.25"/>
  <sheetData>
    <row r="1" spans="1:20" x14ac:dyDescent="0.25">
      <c r="A1" s="12" t="s">
        <v>773</v>
      </c>
      <c r="B1" s="12">
        <v>-1.2</v>
      </c>
    </row>
    <row r="2" spans="1:20" x14ac:dyDescent="0.25">
      <c r="A2" s="16" t="s">
        <v>774</v>
      </c>
      <c r="B2" s="16">
        <f>-3</f>
        <v>-3</v>
      </c>
    </row>
    <row r="3" spans="1:20" x14ac:dyDescent="0.25">
      <c r="A3" s="5" t="s">
        <v>403</v>
      </c>
      <c r="B3" s="5" t="s">
        <v>404</v>
      </c>
      <c r="C3" s="5" t="s">
        <v>775</v>
      </c>
      <c r="D3" s="5" t="s">
        <v>779</v>
      </c>
      <c r="E3" s="5" t="s">
        <v>780</v>
      </c>
      <c r="F3" s="5" t="s">
        <v>799</v>
      </c>
      <c r="G3" s="5" t="s">
        <v>800</v>
      </c>
      <c r="H3" s="5" t="s">
        <v>801</v>
      </c>
      <c r="I3" s="5" t="s">
        <v>798</v>
      </c>
      <c r="J3" s="17" t="s">
        <v>805</v>
      </c>
      <c r="K3" s="18" t="s">
        <v>806</v>
      </c>
      <c r="S3" t="s">
        <v>805</v>
      </c>
      <c r="T3" t="s">
        <v>404</v>
      </c>
    </row>
    <row r="4" spans="1:20" x14ac:dyDescent="0.25">
      <c r="A4" s="5">
        <v>23</v>
      </c>
      <c r="B4" s="5">
        <v>0</v>
      </c>
      <c r="C4" s="5">
        <f>$B$1+$B$2*A4</f>
        <v>-70.2</v>
      </c>
      <c r="D4" s="5">
        <f>EXP(C4)</f>
        <v>3.2548229561041414E-31</v>
      </c>
      <c r="E4" s="5">
        <f>D4/(1+D4)</f>
        <v>3.2548229561041414E-31</v>
      </c>
      <c r="F4" s="5">
        <f>POWER(E4,B4)</f>
        <v>1</v>
      </c>
      <c r="G4" s="5">
        <f>POWER(1-E4,1-B4)</f>
        <v>1</v>
      </c>
      <c r="H4" s="5">
        <f>F4*G4</f>
        <v>1</v>
      </c>
      <c r="I4" s="5">
        <v>0.46411471986238978</v>
      </c>
      <c r="J4" s="17">
        <f>H4*I4</f>
        <v>0.46411471986238978</v>
      </c>
      <c r="K4" s="18">
        <f>E4</f>
        <v>3.2548229561041414E-31</v>
      </c>
      <c r="S4">
        <v>0.46411471986238978</v>
      </c>
      <c r="T4">
        <v>0</v>
      </c>
    </row>
    <row r="5" spans="1:20" x14ac:dyDescent="0.25">
      <c r="A5" s="5">
        <v>31</v>
      </c>
      <c r="B5" s="5">
        <v>0</v>
      </c>
      <c r="C5" s="5">
        <f t="shared" ref="C5:C68" si="0">$B$1+$B$2*A5</f>
        <v>-94.2</v>
      </c>
      <c r="D5" s="5">
        <f t="shared" ref="D5:D68" si="1">EXP(C5)</f>
        <v>1.2287394577101353E-41</v>
      </c>
      <c r="E5" s="5">
        <f t="shared" ref="E5:E68" si="2">D5/(1+D5)</f>
        <v>1.2287394577101353E-41</v>
      </c>
      <c r="F5" s="5">
        <f t="shared" ref="F5:F68" si="3">POWER(E5,B5)</f>
        <v>1</v>
      </c>
      <c r="G5" s="5">
        <f t="shared" ref="G5:G68" si="4">POWER(1-E5,1-B5)</f>
        <v>1</v>
      </c>
      <c r="H5" s="5">
        <f t="shared" ref="H5:H68" si="5">F5*G5</f>
        <v>1</v>
      </c>
      <c r="I5" s="5">
        <v>0.46485500504956007</v>
      </c>
      <c r="J5" s="17">
        <f t="shared" ref="J5:J68" si="6">H5*I5</f>
        <v>0.46485500504956007</v>
      </c>
      <c r="K5" s="18">
        <f t="shared" ref="K5:K68" si="7">E5</f>
        <v>1.2287394577101353E-41</v>
      </c>
      <c r="S5">
        <v>0.46485500504956007</v>
      </c>
      <c r="T5">
        <v>0</v>
      </c>
    </row>
    <row r="6" spans="1:20" x14ac:dyDescent="0.25">
      <c r="A6" s="5">
        <v>21</v>
      </c>
      <c r="B6" s="5">
        <v>1</v>
      </c>
      <c r="C6" s="5">
        <f t="shared" si="0"/>
        <v>-64.2</v>
      </c>
      <c r="D6" s="5">
        <f t="shared" si="1"/>
        <v>1.3130892982135513E-28</v>
      </c>
      <c r="E6" s="5">
        <f t="shared" si="2"/>
        <v>1.3130892982135513E-28</v>
      </c>
      <c r="F6" s="5">
        <f t="shared" si="3"/>
        <v>1.3130892982135513E-28</v>
      </c>
      <c r="G6" s="5">
        <f t="shared" si="4"/>
        <v>1</v>
      </c>
      <c r="H6" s="5">
        <f t="shared" si="5"/>
        <v>1.3130892982135513E-28</v>
      </c>
      <c r="I6" s="5">
        <v>0.14744998973185944</v>
      </c>
      <c r="J6" s="17">
        <f t="shared" si="6"/>
        <v>1.9361500353860264E-29</v>
      </c>
      <c r="K6" s="18">
        <f t="shared" si="7"/>
        <v>1.3130892982135513E-28</v>
      </c>
      <c r="S6">
        <v>1.9361500353860264E-29</v>
      </c>
      <c r="T6">
        <v>1</v>
      </c>
    </row>
    <row r="7" spans="1:20" x14ac:dyDescent="0.25">
      <c r="A7" s="5">
        <v>37</v>
      </c>
      <c r="B7" s="5">
        <v>0</v>
      </c>
      <c r="C7" s="5">
        <f t="shared" si="0"/>
        <v>-112.2</v>
      </c>
      <c r="D7" s="5">
        <f t="shared" si="1"/>
        <v>1.8713677052454539E-49</v>
      </c>
      <c r="E7" s="5">
        <f t="shared" si="2"/>
        <v>1.8713677052454539E-49</v>
      </c>
      <c r="F7" s="5">
        <f t="shared" si="3"/>
        <v>1</v>
      </c>
      <c r="G7" s="5">
        <f t="shared" si="4"/>
        <v>1</v>
      </c>
      <c r="H7" s="5">
        <f t="shared" si="5"/>
        <v>1</v>
      </c>
      <c r="I7" s="5">
        <v>0.26575215119359707</v>
      </c>
      <c r="J7" s="17">
        <f t="shared" si="6"/>
        <v>0.26575215119359707</v>
      </c>
      <c r="K7" s="18">
        <f t="shared" si="7"/>
        <v>1.8713677052454539E-49</v>
      </c>
      <c r="S7">
        <v>0.26575215119359707</v>
      </c>
      <c r="T7">
        <v>0</v>
      </c>
    </row>
    <row r="8" spans="1:20" x14ac:dyDescent="0.25">
      <c r="A8" s="5">
        <v>38</v>
      </c>
      <c r="B8" s="5">
        <v>1</v>
      </c>
      <c r="C8" s="5">
        <f t="shared" si="0"/>
        <v>-115.2</v>
      </c>
      <c r="D8" s="5">
        <f t="shared" si="1"/>
        <v>9.3169911882468076E-51</v>
      </c>
      <c r="E8" s="5">
        <f t="shared" si="2"/>
        <v>9.3169911882468076E-51</v>
      </c>
      <c r="F8" s="5">
        <f t="shared" si="3"/>
        <v>9.3169911882468076E-51</v>
      </c>
      <c r="G8" s="5">
        <f t="shared" si="4"/>
        <v>1</v>
      </c>
      <c r="H8" s="5">
        <f t="shared" si="5"/>
        <v>9.3169911882468076E-51</v>
      </c>
      <c r="I8" s="5">
        <v>0.47914409035275241</v>
      </c>
      <c r="J8" s="17">
        <f t="shared" si="6"/>
        <v>4.4641812677171263E-51</v>
      </c>
      <c r="K8" s="18">
        <f t="shared" si="7"/>
        <v>9.3169911882468076E-51</v>
      </c>
      <c r="S8">
        <v>4.4641812677171263E-51</v>
      </c>
      <c r="T8">
        <v>1</v>
      </c>
    </row>
    <row r="9" spans="1:20" x14ac:dyDescent="0.25">
      <c r="A9" s="5">
        <v>21</v>
      </c>
      <c r="B9" s="5">
        <v>0</v>
      </c>
      <c r="C9" s="5">
        <f t="shared" si="0"/>
        <v>-64.2</v>
      </c>
      <c r="D9" s="5">
        <f t="shared" si="1"/>
        <v>1.3130892982135513E-28</v>
      </c>
      <c r="E9" s="5">
        <f t="shared" si="2"/>
        <v>1.3130892982135513E-28</v>
      </c>
      <c r="F9" s="5">
        <f t="shared" si="3"/>
        <v>1</v>
      </c>
      <c r="G9" s="5">
        <f t="shared" si="4"/>
        <v>1</v>
      </c>
      <c r="H9" s="5">
        <f t="shared" si="5"/>
        <v>1</v>
      </c>
      <c r="I9" s="5">
        <v>0.39828139032447063</v>
      </c>
      <c r="J9" s="17">
        <f t="shared" si="6"/>
        <v>0.39828139032447063</v>
      </c>
      <c r="K9" s="18">
        <f t="shared" si="7"/>
        <v>1.3130892982135513E-28</v>
      </c>
      <c r="S9">
        <v>0.39828139032447063</v>
      </c>
      <c r="T9">
        <v>0</v>
      </c>
    </row>
    <row r="10" spans="1:20" x14ac:dyDescent="0.25">
      <c r="A10" s="5">
        <v>30</v>
      </c>
      <c r="B10" s="5">
        <v>0</v>
      </c>
      <c r="C10" s="5">
        <f t="shared" si="0"/>
        <v>-91.2</v>
      </c>
      <c r="D10" s="5">
        <f t="shared" si="1"/>
        <v>2.4679891746814513E-40</v>
      </c>
      <c r="E10" s="5">
        <f t="shared" si="2"/>
        <v>2.4679891746814513E-40</v>
      </c>
      <c r="F10" s="5">
        <f t="shared" si="3"/>
        <v>1</v>
      </c>
      <c r="G10" s="5">
        <f t="shared" si="4"/>
        <v>1</v>
      </c>
      <c r="H10" s="5">
        <f t="shared" si="5"/>
        <v>1</v>
      </c>
      <c r="I10" s="5">
        <v>0.49016068368367005</v>
      </c>
      <c r="J10" s="17">
        <f t="shared" si="6"/>
        <v>0.49016068368367005</v>
      </c>
      <c r="K10" s="18">
        <f t="shared" si="7"/>
        <v>2.4679891746814513E-40</v>
      </c>
      <c r="S10">
        <v>0.49016068368367005</v>
      </c>
      <c r="T10">
        <v>0</v>
      </c>
    </row>
    <row r="11" spans="1:20" x14ac:dyDescent="0.25">
      <c r="A11" s="5">
        <v>21</v>
      </c>
      <c r="B11" s="5">
        <v>0</v>
      </c>
      <c r="C11" s="5">
        <f t="shared" si="0"/>
        <v>-64.2</v>
      </c>
      <c r="D11" s="5">
        <f t="shared" si="1"/>
        <v>1.3130892982135513E-28</v>
      </c>
      <c r="E11" s="5">
        <f t="shared" si="2"/>
        <v>1.3130892982135513E-28</v>
      </c>
      <c r="F11" s="5">
        <f t="shared" si="3"/>
        <v>1</v>
      </c>
      <c r="G11" s="5">
        <f t="shared" si="4"/>
        <v>1</v>
      </c>
      <c r="H11" s="5">
        <f t="shared" si="5"/>
        <v>1</v>
      </c>
      <c r="I11" s="5">
        <v>0.38586348196829751</v>
      </c>
      <c r="J11" s="17">
        <f t="shared" si="6"/>
        <v>0.38586348196829751</v>
      </c>
      <c r="K11" s="18">
        <f t="shared" si="7"/>
        <v>1.3130892982135513E-28</v>
      </c>
      <c r="S11">
        <v>0.38586348196829751</v>
      </c>
      <c r="T11">
        <v>0</v>
      </c>
    </row>
    <row r="12" spans="1:20" x14ac:dyDescent="0.25">
      <c r="A12" s="5">
        <v>38</v>
      </c>
      <c r="B12" s="5">
        <v>0</v>
      </c>
      <c r="C12" s="5">
        <f t="shared" si="0"/>
        <v>-115.2</v>
      </c>
      <c r="D12" s="5">
        <f t="shared" si="1"/>
        <v>9.3169911882468076E-51</v>
      </c>
      <c r="E12" s="5">
        <f t="shared" si="2"/>
        <v>9.3169911882468076E-51</v>
      </c>
      <c r="F12" s="5">
        <f t="shared" si="3"/>
        <v>1</v>
      </c>
      <c r="G12" s="5">
        <f t="shared" si="4"/>
        <v>1</v>
      </c>
      <c r="H12" s="5">
        <f t="shared" si="5"/>
        <v>1</v>
      </c>
      <c r="I12" s="5">
        <v>-5.1439892094115924E-2</v>
      </c>
      <c r="J12" s="17">
        <f t="shared" si="6"/>
        <v>-5.1439892094115924E-2</v>
      </c>
      <c r="K12" s="18">
        <f t="shared" si="7"/>
        <v>9.3169911882468076E-51</v>
      </c>
      <c r="S12">
        <v>-5.1439892094115924E-2</v>
      </c>
      <c r="T12">
        <v>0</v>
      </c>
    </row>
    <row r="13" spans="1:20" x14ac:dyDescent="0.25">
      <c r="A13" s="5">
        <v>21</v>
      </c>
      <c r="B13" s="5">
        <v>1</v>
      </c>
      <c r="C13" s="5">
        <f t="shared" si="0"/>
        <v>-64.2</v>
      </c>
      <c r="D13" s="5">
        <f t="shared" si="1"/>
        <v>1.3130892982135513E-28</v>
      </c>
      <c r="E13" s="5">
        <f t="shared" si="2"/>
        <v>1.3130892982135513E-28</v>
      </c>
      <c r="F13" s="5">
        <f t="shared" si="3"/>
        <v>1.3130892982135513E-28</v>
      </c>
      <c r="G13" s="5">
        <f t="shared" si="4"/>
        <v>1</v>
      </c>
      <c r="H13" s="5">
        <f t="shared" si="5"/>
        <v>1.3130892982135513E-28</v>
      </c>
      <c r="I13" s="5">
        <v>0.39351956647593495</v>
      </c>
      <c r="J13" s="17">
        <f t="shared" si="6"/>
        <v>5.1672633137718636E-29</v>
      </c>
      <c r="K13" s="18">
        <f t="shared" si="7"/>
        <v>1.3130892982135513E-28</v>
      </c>
      <c r="S13">
        <v>5.1672633137718636E-29</v>
      </c>
      <c r="T13">
        <v>1</v>
      </c>
    </row>
    <row r="14" spans="1:20" x14ac:dyDescent="0.25">
      <c r="A14" s="5">
        <v>37</v>
      </c>
      <c r="B14" s="5">
        <v>1</v>
      </c>
      <c r="C14" s="5">
        <f t="shared" si="0"/>
        <v>-112.2</v>
      </c>
      <c r="D14" s="5">
        <f t="shared" si="1"/>
        <v>1.8713677052454539E-49</v>
      </c>
      <c r="E14" s="5">
        <f t="shared" si="2"/>
        <v>1.8713677052454539E-49</v>
      </c>
      <c r="F14" s="5">
        <f t="shared" si="3"/>
        <v>1.8713677052454539E-49</v>
      </c>
      <c r="G14" s="5">
        <f t="shared" si="4"/>
        <v>1</v>
      </c>
      <c r="H14" s="5">
        <f t="shared" si="5"/>
        <v>1.8713677052454539E-49</v>
      </c>
      <c r="I14" s="5">
        <v>0.39649924543675541</v>
      </c>
      <c r="J14" s="17">
        <f t="shared" si="6"/>
        <v>7.4199588306453498E-50</v>
      </c>
      <c r="K14" s="18">
        <f t="shared" si="7"/>
        <v>1.8713677052454539E-49</v>
      </c>
      <c r="S14">
        <v>7.4199588306453498E-50</v>
      </c>
      <c r="T14">
        <v>1</v>
      </c>
    </row>
    <row r="15" spans="1:20" x14ac:dyDescent="0.25">
      <c r="A15" s="5">
        <v>36</v>
      </c>
      <c r="B15" s="5">
        <v>1</v>
      </c>
      <c r="C15" s="5">
        <f t="shared" si="0"/>
        <v>-109.2</v>
      </c>
      <c r="D15" s="5">
        <f t="shared" si="1"/>
        <v>3.7587425140568542E-48</v>
      </c>
      <c r="E15" s="5">
        <f t="shared" si="2"/>
        <v>3.7587425140568542E-48</v>
      </c>
      <c r="F15" s="5">
        <f t="shared" si="3"/>
        <v>3.7587425140568542E-48</v>
      </c>
      <c r="G15" s="5">
        <f t="shared" si="4"/>
        <v>1</v>
      </c>
      <c r="H15" s="5">
        <f t="shared" si="5"/>
        <v>3.7587425140568542E-48</v>
      </c>
      <c r="I15" s="5">
        <v>0.62973042359469855</v>
      </c>
      <c r="J15" s="17">
        <f t="shared" si="6"/>
        <v>2.3669945155604249E-48</v>
      </c>
      <c r="K15" s="18">
        <f t="shared" si="7"/>
        <v>3.7587425140568542E-48</v>
      </c>
      <c r="S15">
        <v>2.3669945155604249E-48</v>
      </c>
      <c r="T15">
        <v>1</v>
      </c>
    </row>
    <row r="16" spans="1:20" x14ac:dyDescent="0.25">
      <c r="A16" s="5">
        <v>23</v>
      </c>
      <c r="B16" s="5">
        <v>1</v>
      </c>
      <c r="C16" s="5">
        <f t="shared" si="0"/>
        <v>-70.2</v>
      </c>
      <c r="D16" s="5">
        <f t="shared" si="1"/>
        <v>3.2548229561041414E-31</v>
      </c>
      <c r="E16" s="5">
        <f t="shared" si="2"/>
        <v>3.2548229561041414E-31</v>
      </c>
      <c r="F16" s="5">
        <f t="shared" si="3"/>
        <v>3.2548229561041414E-31</v>
      </c>
      <c r="G16" s="5">
        <f t="shared" si="4"/>
        <v>1</v>
      </c>
      <c r="H16" s="5">
        <f t="shared" si="5"/>
        <v>3.2548229561041414E-31</v>
      </c>
      <c r="I16" s="5">
        <v>0.31338746597293998</v>
      </c>
      <c r="J16" s="17">
        <f t="shared" si="6"/>
        <v>1.0200207184040305E-31</v>
      </c>
      <c r="K16" s="18">
        <f t="shared" si="7"/>
        <v>3.2548229561041414E-31</v>
      </c>
      <c r="S16">
        <v>1.0200207184040305E-31</v>
      </c>
      <c r="T16">
        <v>1</v>
      </c>
    </row>
    <row r="17" spans="1:20" x14ac:dyDescent="0.25">
      <c r="A17" s="5">
        <v>24</v>
      </c>
      <c r="B17" s="5">
        <v>0</v>
      </c>
      <c r="C17" s="5">
        <f t="shared" si="0"/>
        <v>-73.2</v>
      </c>
      <c r="D17" s="5">
        <f t="shared" si="1"/>
        <v>1.6204809304084991E-32</v>
      </c>
      <c r="E17" s="5">
        <f t="shared" si="2"/>
        <v>1.6204809304084991E-32</v>
      </c>
      <c r="F17" s="5">
        <f t="shared" si="3"/>
        <v>1</v>
      </c>
      <c r="G17" s="5">
        <f t="shared" si="4"/>
        <v>1</v>
      </c>
      <c r="H17" s="5">
        <f t="shared" si="5"/>
        <v>1</v>
      </c>
      <c r="I17" s="5">
        <v>6.4776782567413649E-2</v>
      </c>
      <c r="J17" s="17">
        <f t="shared" si="6"/>
        <v>6.4776782567413649E-2</v>
      </c>
      <c r="K17" s="18">
        <f t="shared" si="7"/>
        <v>1.6204809304084991E-32</v>
      </c>
      <c r="S17">
        <v>6.4776782567413649E-2</v>
      </c>
      <c r="T17">
        <v>0</v>
      </c>
    </row>
    <row r="18" spans="1:20" x14ac:dyDescent="0.25">
      <c r="A18" s="5">
        <v>23</v>
      </c>
      <c r="B18" s="5">
        <v>1</v>
      </c>
      <c r="C18" s="5">
        <f t="shared" si="0"/>
        <v>-70.2</v>
      </c>
      <c r="D18" s="5">
        <f t="shared" si="1"/>
        <v>3.2548229561041414E-31</v>
      </c>
      <c r="E18" s="5">
        <f t="shared" si="2"/>
        <v>3.2548229561041414E-31</v>
      </c>
      <c r="F18" s="5">
        <f t="shared" si="3"/>
        <v>3.2548229561041414E-31</v>
      </c>
      <c r="G18" s="5">
        <f t="shared" si="4"/>
        <v>1</v>
      </c>
      <c r="H18" s="5">
        <f t="shared" si="5"/>
        <v>3.2548229561041414E-31</v>
      </c>
      <c r="I18" s="5">
        <v>0.99561644025429274</v>
      </c>
      <c r="J18" s="17">
        <f t="shared" si="6"/>
        <v>3.2405552452143595E-31</v>
      </c>
      <c r="K18" s="18">
        <f t="shared" si="7"/>
        <v>3.2548229561041414E-31</v>
      </c>
      <c r="S18">
        <v>3.2405552452143595E-31</v>
      </c>
      <c r="T18">
        <v>1</v>
      </c>
    </row>
    <row r="19" spans="1:20" x14ac:dyDescent="0.25">
      <c r="A19" s="5">
        <v>36</v>
      </c>
      <c r="B19" s="5">
        <v>0</v>
      </c>
      <c r="C19" s="5">
        <f t="shared" si="0"/>
        <v>-109.2</v>
      </c>
      <c r="D19" s="5">
        <f t="shared" si="1"/>
        <v>3.7587425140568542E-48</v>
      </c>
      <c r="E19" s="5">
        <f t="shared" si="2"/>
        <v>3.7587425140568542E-48</v>
      </c>
      <c r="F19" s="5">
        <f t="shared" si="3"/>
        <v>1</v>
      </c>
      <c r="G19" s="5">
        <f t="shared" si="4"/>
        <v>1</v>
      </c>
      <c r="H19" s="5">
        <f t="shared" si="5"/>
        <v>1</v>
      </c>
      <c r="I19" s="5">
        <v>0.12113338332430523</v>
      </c>
      <c r="J19" s="17">
        <f t="shared" si="6"/>
        <v>0.12113338332430523</v>
      </c>
      <c r="K19" s="18">
        <f t="shared" si="7"/>
        <v>3.7587425140568542E-48</v>
      </c>
      <c r="S19">
        <v>0.12113338332430523</v>
      </c>
      <c r="T19">
        <v>0</v>
      </c>
    </row>
    <row r="20" spans="1:20" x14ac:dyDescent="0.25">
      <c r="A20" s="5">
        <v>24</v>
      </c>
      <c r="B20" s="5">
        <v>0</v>
      </c>
      <c r="C20" s="5">
        <f t="shared" si="0"/>
        <v>-73.2</v>
      </c>
      <c r="D20" s="5">
        <f t="shared" si="1"/>
        <v>1.6204809304084991E-32</v>
      </c>
      <c r="E20" s="5">
        <f t="shared" si="2"/>
        <v>1.6204809304084991E-32</v>
      </c>
      <c r="F20" s="5">
        <f t="shared" si="3"/>
        <v>1</v>
      </c>
      <c r="G20" s="5">
        <f t="shared" si="4"/>
        <v>1</v>
      </c>
      <c r="H20" s="5">
        <f t="shared" si="5"/>
        <v>1</v>
      </c>
      <c r="I20" s="5">
        <v>0.7293778287861743</v>
      </c>
      <c r="J20" s="17">
        <f t="shared" si="6"/>
        <v>0.7293778287861743</v>
      </c>
      <c r="K20" s="18">
        <f t="shared" si="7"/>
        <v>1.6204809304084991E-32</v>
      </c>
      <c r="S20">
        <v>0.7293778287861743</v>
      </c>
      <c r="T20">
        <v>0</v>
      </c>
    </row>
    <row r="21" spans="1:20" x14ac:dyDescent="0.25">
      <c r="A21" s="5">
        <v>21</v>
      </c>
      <c r="B21" s="5">
        <v>1</v>
      </c>
      <c r="C21" s="5">
        <f t="shared" si="0"/>
        <v>-64.2</v>
      </c>
      <c r="D21" s="5">
        <f t="shared" si="1"/>
        <v>1.3130892982135513E-28</v>
      </c>
      <c r="E21" s="5">
        <f t="shared" si="2"/>
        <v>1.3130892982135513E-28</v>
      </c>
      <c r="F21" s="5">
        <f t="shared" si="3"/>
        <v>1.3130892982135513E-28</v>
      </c>
      <c r="G21" s="5">
        <f t="shared" si="4"/>
        <v>1</v>
      </c>
      <c r="H21" s="5">
        <f t="shared" si="5"/>
        <v>1.3130892982135513E-28</v>
      </c>
      <c r="I21" s="5">
        <v>0.33120067847642237</v>
      </c>
      <c r="J21" s="17">
        <f t="shared" si="6"/>
        <v>4.3489606646845752E-29</v>
      </c>
      <c r="K21" s="18">
        <f t="shared" si="7"/>
        <v>1.3130892982135513E-28</v>
      </c>
      <c r="S21">
        <v>4.3489606646845752E-29</v>
      </c>
      <c r="T21">
        <v>1</v>
      </c>
    </row>
    <row r="22" spans="1:20" x14ac:dyDescent="0.25">
      <c r="A22" s="5">
        <v>22</v>
      </c>
      <c r="B22" s="5">
        <v>0</v>
      </c>
      <c r="C22" s="5">
        <f t="shared" si="0"/>
        <v>-67.2</v>
      </c>
      <c r="D22" s="5">
        <f t="shared" si="1"/>
        <v>6.5374866663268555E-30</v>
      </c>
      <c r="E22" s="5">
        <f t="shared" si="2"/>
        <v>6.5374866663268555E-30</v>
      </c>
      <c r="F22" s="5">
        <f t="shared" si="3"/>
        <v>1</v>
      </c>
      <c r="G22" s="5">
        <f t="shared" si="4"/>
        <v>1</v>
      </c>
      <c r="H22" s="5">
        <f t="shared" si="5"/>
        <v>1</v>
      </c>
      <c r="I22" s="5">
        <v>0.16673573924181451</v>
      </c>
      <c r="J22" s="17">
        <f t="shared" si="6"/>
        <v>0.16673573924181451</v>
      </c>
      <c r="K22" s="18">
        <f t="shared" si="7"/>
        <v>6.5374866663268555E-30</v>
      </c>
      <c r="S22">
        <v>0.16673573924181451</v>
      </c>
      <c r="T22">
        <v>0</v>
      </c>
    </row>
    <row r="23" spans="1:20" x14ac:dyDescent="0.25">
      <c r="A23" s="5">
        <v>23</v>
      </c>
      <c r="B23" s="5">
        <v>1</v>
      </c>
      <c r="C23" s="5">
        <f t="shared" si="0"/>
        <v>-70.2</v>
      </c>
      <c r="D23" s="5">
        <f t="shared" si="1"/>
        <v>3.2548229561041414E-31</v>
      </c>
      <c r="E23" s="5">
        <f t="shared" si="2"/>
        <v>3.2548229561041414E-31</v>
      </c>
      <c r="F23" s="5">
        <f t="shared" si="3"/>
        <v>3.2548229561041414E-31</v>
      </c>
      <c r="G23" s="5">
        <f t="shared" si="4"/>
        <v>1</v>
      </c>
      <c r="H23" s="5">
        <f t="shared" si="5"/>
        <v>3.2548229561041414E-31</v>
      </c>
      <c r="I23" s="5">
        <v>-9.8764622823716286E-2</v>
      </c>
      <c r="J23" s="17">
        <f t="shared" si="6"/>
        <v>-3.2146136161759877E-32</v>
      </c>
      <c r="K23" s="18">
        <f t="shared" si="7"/>
        <v>3.2548229561041414E-31</v>
      </c>
      <c r="S23">
        <v>-3.2146136161759877E-32</v>
      </c>
      <c r="T23">
        <v>1</v>
      </c>
    </row>
    <row r="24" spans="1:20" x14ac:dyDescent="0.25">
      <c r="A24" s="5">
        <v>24</v>
      </c>
      <c r="B24" s="5">
        <v>0</v>
      </c>
      <c r="C24" s="5">
        <f t="shared" si="0"/>
        <v>-73.2</v>
      </c>
      <c r="D24" s="5">
        <f t="shared" si="1"/>
        <v>1.6204809304084991E-32</v>
      </c>
      <c r="E24" s="5">
        <f t="shared" si="2"/>
        <v>1.6204809304084991E-32</v>
      </c>
      <c r="F24" s="5">
        <f t="shared" si="3"/>
        <v>1</v>
      </c>
      <c r="G24" s="5">
        <f t="shared" si="4"/>
        <v>1</v>
      </c>
      <c r="H24" s="5">
        <f t="shared" si="5"/>
        <v>1</v>
      </c>
      <c r="I24" s="5">
        <v>0.41316786879629241</v>
      </c>
      <c r="J24" s="17">
        <f t="shared" si="6"/>
        <v>0.41316786879629241</v>
      </c>
      <c r="K24" s="18">
        <f t="shared" si="7"/>
        <v>1.6204809304084991E-32</v>
      </c>
      <c r="S24">
        <v>0.41316786879629241</v>
      </c>
      <c r="T24">
        <v>0</v>
      </c>
    </row>
    <row r="25" spans="1:20" x14ac:dyDescent="0.25">
      <c r="A25" s="5">
        <v>23</v>
      </c>
      <c r="B25" s="5">
        <v>1</v>
      </c>
      <c r="C25" s="5">
        <f t="shared" si="0"/>
        <v>-70.2</v>
      </c>
      <c r="D25" s="5">
        <f t="shared" si="1"/>
        <v>3.2548229561041414E-31</v>
      </c>
      <c r="E25" s="5">
        <f t="shared" si="2"/>
        <v>3.2548229561041414E-31</v>
      </c>
      <c r="F25" s="5">
        <f t="shared" si="3"/>
        <v>3.2548229561041414E-31</v>
      </c>
      <c r="G25" s="5">
        <f t="shared" si="4"/>
        <v>1</v>
      </c>
      <c r="H25" s="5">
        <f t="shared" si="5"/>
        <v>3.2548229561041414E-31</v>
      </c>
      <c r="I25" s="5">
        <v>0.24607638098273946</v>
      </c>
      <c r="J25" s="17">
        <f t="shared" si="6"/>
        <v>8.00935053777649E-32</v>
      </c>
      <c r="K25" s="18">
        <f t="shared" si="7"/>
        <v>3.2548229561041414E-31</v>
      </c>
      <c r="S25">
        <v>8.00935053777649E-32</v>
      </c>
      <c r="T25">
        <v>1</v>
      </c>
    </row>
    <row r="26" spans="1:20" x14ac:dyDescent="0.25">
      <c r="A26" s="5">
        <v>23</v>
      </c>
      <c r="B26" s="5">
        <v>1</v>
      </c>
      <c r="C26" s="5">
        <f t="shared" si="0"/>
        <v>-70.2</v>
      </c>
      <c r="D26" s="5">
        <f t="shared" si="1"/>
        <v>3.2548229561041414E-31</v>
      </c>
      <c r="E26" s="5">
        <f t="shared" si="2"/>
        <v>3.2548229561041414E-31</v>
      </c>
      <c r="F26" s="5">
        <f t="shared" si="3"/>
        <v>3.2548229561041414E-31</v>
      </c>
      <c r="G26" s="5">
        <f t="shared" si="4"/>
        <v>1</v>
      </c>
      <c r="H26" s="5">
        <f t="shared" si="5"/>
        <v>3.2548229561041414E-31</v>
      </c>
      <c r="I26" s="5">
        <v>-0.10421050270245463</v>
      </c>
      <c r="J26" s="17">
        <f t="shared" si="6"/>
        <v>-3.39186736463102E-32</v>
      </c>
      <c r="K26" s="18">
        <f t="shared" si="7"/>
        <v>3.2548229561041414E-31</v>
      </c>
      <c r="S26">
        <v>-3.39186736463102E-32</v>
      </c>
      <c r="T26">
        <v>1</v>
      </c>
    </row>
    <row r="27" spans="1:20" x14ac:dyDescent="0.25">
      <c r="A27" s="5">
        <v>24</v>
      </c>
      <c r="B27" s="5">
        <v>1</v>
      </c>
      <c r="C27" s="5">
        <f t="shared" si="0"/>
        <v>-73.2</v>
      </c>
      <c r="D27" s="5">
        <f t="shared" si="1"/>
        <v>1.6204809304084991E-32</v>
      </c>
      <c r="E27" s="5">
        <f t="shared" si="2"/>
        <v>1.6204809304084991E-32</v>
      </c>
      <c r="F27" s="5">
        <f t="shared" si="3"/>
        <v>1.6204809304084991E-32</v>
      </c>
      <c r="G27" s="5">
        <f t="shared" si="4"/>
        <v>1</v>
      </c>
      <c r="H27" s="5">
        <f t="shared" si="5"/>
        <v>1.6204809304084991E-32</v>
      </c>
      <c r="I27" s="5">
        <v>3.548608493526767E-2</v>
      </c>
      <c r="J27" s="17">
        <f t="shared" si="6"/>
        <v>5.7504523932457575E-34</v>
      </c>
      <c r="K27" s="18">
        <f t="shared" si="7"/>
        <v>1.6204809304084991E-32</v>
      </c>
      <c r="S27">
        <v>5.7504523932457575E-34</v>
      </c>
      <c r="T27">
        <v>1</v>
      </c>
    </row>
    <row r="28" spans="1:20" x14ac:dyDescent="0.25">
      <c r="A28" s="5">
        <v>36</v>
      </c>
      <c r="B28" s="5">
        <v>1</v>
      </c>
      <c r="C28" s="5">
        <f t="shared" si="0"/>
        <v>-109.2</v>
      </c>
      <c r="D28" s="5">
        <f t="shared" si="1"/>
        <v>3.7587425140568542E-48</v>
      </c>
      <c r="E28" s="5">
        <f t="shared" si="2"/>
        <v>3.7587425140568542E-48</v>
      </c>
      <c r="F28" s="5">
        <f t="shared" si="3"/>
        <v>3.7587425140568542E-48</v>
      </c>
      <c r="G28" s="5">
        <f t="shared" si="4"/>
        <v>1</v>
      </c>
      <c r="H28" s="5">
        <f t="shared" si="5"/>
        <v>3.7587425140568542E-48</v>
      </c>
      <c r="I28" s="5">
        <v>0.16740151183066648</v>
      </c>
      <c r="J28" s="17">
        <f t="shared" si="6"/>
        <v>6.2921917943531757E-49</v>
      </c>
      <c r="K28" s="18">
        <f t="shared" si="7"/>
        <v>3.7587425140568542E-48</v>
      </c>
      <c r="S28">
        <v>6.2921917943531757E-49</v>
      </c>
      <c r="T28">
        <v>1</v>
      </c>
    </row>
    <row r="29" spans="1:20" x14ac:dyDescent="0.25">
      <c r="A29" s="5">
        <v>38</v>
      </c>
      <c r="B29" s="5">
        <v>0</v>
      </c>
      <c r="C29" s="5">
        <f t="shared" si="0"/>
        <v>-115.2</v>
      </c>
      <c r="D29" s="5">
        <f t="shared" si="1"/>
        <v>9.3169911882468076E-51</v>
      </c>
      <c r="E29" s="5">
        <f t="shared" si="2"/>
        <v>9.3169911882468076E-51</v>
      </c>
      <c r="F29" s="5">
        <f t="shared" si="3"/>
        <v>1</v>
      </c>
      <c r="G29" s="5">
        <f t="shared" si="4"/>
        <v>1</v>
      </c>
      <c r="H29" s="5">
        <f t="shared" si="5"/>
        <v>1</v>
      </c>
      <c r="I29" s="5">
        <v>0.33521616093087114</v>
      </c>
      <c r="J29" s="17">
        <f t="shared" si="6"/>
        <v>0.33521616093087114</v>
      </c>
      <c r="K29" s="18">
        <f t="shared" si="7"/>
        <v>9.3169911882468076E-51</v>
      </c>
      <c r="S29">
        <v>0.33521616093087114</v>
      </c>
      <c r="T29">
        <v>0</v>
      </c>
    </row>
    <row r="30" spans="1:20" x14ac:dyDescent="0.25">
      <c r="A30" s="5">
        <v>36</v>
      </c>
      <c r="B30" s="5">
        <v>0</v>
      </c>
      <c r="C30" s="5">
        <f t="shared" si="0"/>
        <v>-109.2</v>
      </c>
      <c r="D30" s="5">
        <f t="shared" si="1"/>
        <v>3.7587425140568542E-48</v>
      </c>
      <c r="E30" s="5">
        <f t="shared" si="2"/>
        <v>3.7587425140568542E-48</v>
      </c>
      <c r="F30" s="5">
        <f t="shared" si="3"/>
        <v>1</v>
      </c>
      <c r="G30" s="5">
        <f t="shared" si="4"/>
        <v>1</v>
      </c>
      <c r="H30" s="5">
        <f t="shared" si="5"/>
        <v>1</v>
      </c>
      <c r="I30" s="5">
        <v>0.2576446298501423</v>
      </c>
      <c r="J30" s="17">
        <f t="shared" si="6"/>
        <v>0.2576446298501423</v>
      </c>
      <c r="K30" s="18">
        <f t="shared" si="7"/>
        <v>3.7587425140568542E-48</v>
      </c>
      <c r="S30">
        <v>0.2576446298501423</v>
      </c>
      <c r="T30">
        <v>0</v>
      </c>
    </row>
    <row r="31" spans="1:20" x14ac:dyDescent="0.25">
      <c r="A31" s="5">
        <v>38</v>
      </c>
      <c r="B31" s="5">
        <v>0</v>
      </c>
      <c r="C31" s="5">
        <f t="shared" si="0"/>
        <v>-115.2</v>
      </c>
      <c r="D31" s="5">
        <f t="shared" si="1"/>
        <v>9.3169911882468076E-51</v>
      </c>
      <c r="E31" s="5">
        <f t="shared" si="2"/>
        <v>9.3169911882468076E-51</v>
      </c>
      <c r="F31" s="5">
        <f t="shared" si="3"/>
        <v>1</v>
      </c>
      <c r="G31" s="5">
        <f t="shared" si="4"/>
        <v>1</v>
      </c>
      <c r="H31" s="5">
        <f t="shared" si="5"/>
        <v>1</v>
      </c>
      <c r="I31" s="5">
        <v>0.16260706986399631</v>
      </c>
      <c r="J31" s="17">
        <f t="shared" si="6"/>
        <v>0.16260706986399631</v>
      </c>
      <c r="K31" s="18">
        <f t="shared" si="7"/>
        <v>9.3169911882468076E-51</v>
      </c>
      <c r="S31">
        <v>0.16260706986399631</v>
      </c>
      <c r="T31">
        <v>0</v>
      </c>
    </row>
    <row r="32" spans="1:20" x14ac:dyDescent="0.25">
      <c r="A32" s="5">
        <v>24</v>
      </c>
      <c r="B32" s="5">
        <v>0</v>
      </c>
      <c r="C32" s="5">
        <f t="shared" si="0"/>
        <v>-73.2</v>
      </c>
      <c r="D32" s="5">
        <f t="shared" si="1"/>
        <v>1.6204809304084991E-32</v>
      </c>
      <c r="E32" s="5">
        <f t="shared" si="2"/>
        <v>1.6204809304084991E-32</v>
      </c>
      <c r="F32" s="5">
        <f t="shared" si="3"/>
        <v>1</v>
      </c>
      <c r="G32" s="5">
        <f t="shared" si="4"/>
        <v>1</v>
      </c>
      <c r="H32" s="5">
        <f t="shared" si="5"/>
        <v>1</v>
      </c>
      <c r="I32" s="5">
        <v>0.60609916036326938</v>
      </c>
      <c r="J32" s="17">
        <f t="shared" si="6"/>
        <v>0.60609916036326938</v>
      </c>
      <c r="K32" s="18">
        <f t="shared" si="7"/>
        <v>1.6204809304084991E-32</v>
      </c>
      <c r="S32">
        <v>0.60609916036326938</v>
      </c>
      <c r="T32">
        <v>0</v>
      </c>
    </row>
    <row r="33" spans="1:20" x14ac:dyDescent="0.25">
      <c r="A33" s="5">
        <v>37</v>
      </c>
      <c r="B33" s="5">
        <v>1</v>
      </c>
      <c r="C33" s="5">
        <f t="shared" si="0"/>
        <v>-112.2</v>
      </c>
      <c r="D33" s="5">
        <f t="shared" si="1"/>
        <v>1.8713677052454539E-49</v>
      </c>
      <c r="E33" s="5">
        <f t="shared" si="2"/>
        <v>1.8713677052454539E-49</v>
      </c>
      <c r="F33" s="5">
        <f t="shared" si="3"/>
        <v>1.8713677052454539E-49</v>
      </c>
      <c r="G33" s="5">
        <f t="shared" si="4"/>
        <v>1</v>
      </c>
      <c r="H33" s="5">
        <f t="shared" si="5"/>
        <v>1.8713677052454539E-49</v>
      </c>
      <c r="I33" s="5">
        <v>0.24804993232286834</v>
      </c>
      <c r="J33" s="17">
        <f t="shared" si="6"/>
        <v>4.6419263263733631E-50</v>
      </c>
      <c r="K33" s="18">
        <f t="shared" si="7"/>
        <v>1.8713677052454539E-49</v>
      </c>
      <c r="S33">
        <v>4.6419263263733631E-50</v>
      </c>
      <c r="T33">
        <v>1</v>
      </c>
    </row>
    <row r="34" spans="1:20" x14ac:dyDescent="0.25">
      <c r="A34" s="5">
        <v>21</v>
      </c>
      <c r="B34" s="5">
        <v>0</v>
      </c>
      <c r="C34" s="5">
        <f t="shared" si="0"/>
        <v>-64.2</v>
      </c>
      <c r="D34" s="5">
        <f t="shared" si="1"/>
        <v>1.3130892982135513E-28</v>
      </c>
      <c r="E34" s="5">
        <f t="shared" si="2"/>
        <v>1.3130892982135513E-28</v>
      </c>
      <c r="F34" s="5">
        <f t="shared" si="3"/>
        <v>1</v>
      </c>
      <c r="G34" s="5">
        <f t="shared" si="4"/>
        <v>1</v>
      </c>
      <c r="H34" s="5">
        <f t="shared" si="5"/>
        <v>1</v>
      </c>
      <c r="I34" s="5">
        <v>0.3811344013808971</v>
      </c>
      <c r="J34" s="17">
        <f t="shared" si="6"/>
        <v>0.3811344013808971</v>
      </c>
      <c r="K34" s="18">
        <f t="shared" si="7"/>
        <v>1.3130892982135513E-28</v>
      </c>
      <c r="S34">
        <v>0.3811344013808971</v>
      </c>
      <c r="T34">
        <v>0</v>
      </c>
    </row>
    <row r="35" spans="1:20" x14ac:dyDescent="0.25">
      <c r="A35" s="5">
        <v>36</v>
      </c>
      <c r="B35" s="5">
        <v>1</v>
      </c>
      <c r="C35" s="5">
        <f t="shared" si="0"/>
        <v>-109.2</v>
      </c>
      <c r="D35" s="5">
        <f t="shared" si="1"/>
        <v>3.7587425140568542E-48</v>
      </c>
      <c r="E35" s="5">
        <f t="shared" si="2"/>
        <v>3.7587425140568542E-48</v>
      </c>
      <c r="F35" s="5">
        <f t="shared" si="3"/>
        <v>3.7587425140568542E-48</v>
      </c>
      <c r="G35" s="5">
        <f t="shared" si="4"/>
        <v>1</v>
      </c>
      <c r="H35" s="5">
        <f t="shared" si="5"/>
        <v>3.7587425140568542E-48</v>
      </c>
      <c r="I35" s="5">
        <v>0.27565030919266825</v>
      </c>
      <c r="J35" s="17">
        <f t="shared" si="6"/>
        <v>1.036098536175399E-48</v>
      </c>
      <c r="K35" s="18">
        <f t="shared" si="7"/>
        <v>3.7587425140568542E-48</v>
      </c>
      <c r="S35">
        <v>1.036098536175399E-48</v>
      </c>
      <c r="T35">
        <v>1</v>
      </c>
    </row>
    <row r="36" spans="1:20" x14ac:dyDescent="0.25">
      <c r="A36" s="5">
        <v>21</v>
      </c>
      <c r="B36" s="5">
        <v>1</v>
      </c>
      <c r="C36" s="5">
        <f t="shared" si="0"/>
        <v>-64.2</v>
      </c>
      <c r="D36" s="5">
        <f t="shared" si="1"/>
        <v>1.3130892982135513E-28</v>
      </c>
      <c r="E36" s="5">
        <f t="shared" si="2"/>
        <v>1.3130892982135513E-28</v>
      </c>
      <c r="F36" s="5">
        <f t="shared" si="3"/>
        <v>1.3130892982135513E-28</v>
      </c>
      <c r="G36" s="5">
        <f t="shared" si="4"/>
        <v>1</v>
      </c>
      <c r="H36" s="5">
        <f t="shared" si="5"/>
        <v>1.3130892982135513E-28</v>
      </c>
      <c r="I36" s="5">
        <v>0.17840210445009422</v>
      </c>
      <c r="J36" s="17">
        <f t="shared" si="6"/>
        <v>2.3425789413219491E-29</v>
      </c>
      <c r="K36" s="18">
        <f t="shared" si="7"/>
        <v>1.3130892982135513E-28</v>
      </c>
      <c r="S36">
        <v>2.3425789413219491E-29</v>
      </c>
      <c r="T36">
        <v>1</v>
      </c>
    </row>
    <row r="37" spans="1:20" x14ac:dyDescent="0.25">
      <c r="A37" s="5">
        <v>21</v>
      </c>
      <c r="B37" s="5">
        <v>0</v>
      </c>
      <c r="C37" s="5">
        <f t="shared" si="0"/>
        <v>-64.2</v>
      </c>
      <c r="D37" s="5">
        <f t="shared" si="1"/>
        <v>1.3130892982135513E-28</v>
      </c>
      <c r="E37" s="5">
        <f t="shared" si="2"/>
        <v>1.3130892982135513E-28</v>
      </c>
      <c r="F37" s="5">
        <f t="shared" si="3"/>
        <v>1</v>
      </c>
      <c r="G37" s="5">
        <f t="shared" si="4"/>
        <v>1</v>
      </c>
      <c r="H37" s="5">
        <f t="shared" si="5"/>
        <v>1</v>
      </c>
      <c r="I37" s="5">
        <v>0.23753280188504652</v>
      </c>
      <c r="J37" s="17">
        <f t="shared" si="6"/>
        <v>0.23753280188504652</v>
      </c>
      <c r="K37" s="18">
        <f t="shared" si="7"/>
        <v>1.3130892982135513E-28</v>
      </c>
      <c r="S37">
        <v>0.23753280188504652</v>
      </c>
      <c r="T37">
        <v>0</v>
      </c>
    </row>
    <row r="38" spans="1:20" x14ac:dyDescent="0.25">
      <c r="A38" s="5">
        <v>30</v>
      </c>
      <c r="B38" s="5">
        <v>1</v>
      </c>
      <c r="C38" s="5">
        <f t="shared" si="0"/>
        <v>-91.2</v>
      </c>
      <c r="D38" s="5">
        <f t="shared" si="1"/>
        <v>2.4679891746814513E-40</v>
      </c>
      <c r="E38" s="5">
        <f t="shared" si="2"/>
        <v>2.4679891746814513E-40</v>
      </c>
      <c r="F38" s="5">
        <f t="shared" si="3"/>
        <v>2.4679891746814513E-40</v>
      </c>
      <c r="G38" s="5">
        <f t="shared" si="4"/>
        <v>1</v>
      </c>
      <c r="H38" s="5">
        <f t="shared" si="5"/>
        <v>2.4679891746814513E-40</v>
      </c>
      <c r="I38" s="5">
        <v>0.34203196437013367</v>
      </c>
      <c r="J38" s="17">
        <f t="shared" si="6"/>
        <v>8.4413118546052177E-41</v>
      </c>
      <c r="K38" s="18">
        <f t="shared" si="7"/>
        <v>2.4679891746814513E-40</v>
      </c>
      <c r="S38">
        <v>8.4413118546052177E-41</v>
      </c>
      <c r="T38">
        <v>1</v>
      </c>
    </row>
    <row r="39" spans="1:20" x14ac:dyDescent="0.25">
      <c r="A39" s="5">
        <v>24</v>
      </c>
      <c r="B39" s="5">
        <v>0</v>
      </c>
      <c r="C39" s="5">
        <f t="shared" si="0"/>
        <v>-73.2</v>
      </c>
      <c r="D39" s="5">
        <f t="shared" si="1"/>
        <v>1.6204809304084991E-32</v>
      </c>
      <c r="E39" s="5">
        <f t="shared" si="2"/>
        <v>1.6204809304084991E-32</v>
      </c>
      <c r="F39" s="5">
        <f t="shared" si="3"/>
        <v>1</v>
      </c>
      <c r="G39" s="5">
        <f t="shared" si="4"/>
        <v>1</v>
      </c>
      <c r="H39" s="5">
        <f t="shared" si="5"/>
        <v>1</v>
      </c>
      <c r="I39" s="5">
        <v>0.4026841878710995</v>
      </c>
      <c r="J39" s="17">
        <f t="shared" si="6"/>
        <v>0.4026841878710995</v>
      </c>
      <c r="K39" s="18">
        <f t="shared" si="7"/>
        <v>1.6204809304084991E-32</v>
      </c>
      <c r="S39">
        <v>0.4026841878710995</v>
      </c>
      <c r="T39">
        <v>0</v>
      </c>
    </row>
    <row r="40" spans="1:20" x14ac:dyDescent="0.25">
      <c r="A40" s="5">
        <v>24</v>
      </c>
      <c r="B40" s="5">
        <v>1</v>
      </c>
      <c r="C40" s="5">
        <f t="shared" si="0"/>
        <v>-73.2</v>
      </c>
      <c r="D40" s="5">
        <f t="shared" si="1"/>
        <v>1.6204809304084991E-32</v>
      </c>
      <c r="E40" s="5">
        <f t="shared" si="2"/>
        <v>1.6204809304084991E-32</v>
      </c>
      <c r="F40" s="5">
        <f t="shared" si="3"/>
        <v>1.6204809304084991E-32</v>
      </c>
      <c r="G40" s="5">
        <f t="shared" si="4"/>
        <v>1</v>
      </c>
      <c r="H40" s="5">
        <f t="shared" si="5"/>
        <v>1.6204809304084991E-32</v>
      </c>
      <c r="I40" s="5">
        <v>7.915477866629414E-2</v>
      </c>
      <c r="J40" s="17">
        <f t="shared" si="6"/>
        <v>1.2826880937943515E-33</v>
      </c>
      <c r="K40" s="18">
        <f t="shared" si="7"/>
        <v>1.6204809304084991E-32</v>
      </c>
      <c r="S40">
        <v>1.2826880937943515E-33</v>
      </c>
      <c r="T40">
        <v>1</v>
      </c>
    </row>
    <row r="41" spans="1:20" x14ac:dyDescent="0.25">
      <c r="A41" s="5">
        <v>23</v>
      </c>
      <c r="B41" s="5">
        <v>0</v>
      </c>
      <c r="C41" s="5">
        <f t="shared" si="0"/>
        <v>-70.2</v>
      </c>
      <c r="D41" s="5">
        <f t="shared" si="1"/>
        <v>3.2548229561041414E-31</v>
      </c>
      <c r="E41" s="5">
        <f t="shared" si="2"/>
        <v>3.2548229561041414E-31</v>
      </c>
      <c r="F41" s="5">
        <f t="shared" si="3"/>
        <v>1</v>
      </c>
      <c r="G41" s="5">
        <f t="shared" si="4"/>
        <v>1</v>
      </c>
      <c r="H41" s="5">
        <f t="shared" si="5"/>
        <v>1</v>
      </c>
      <c r="I41" s="5">
        <v>0.12217914779213118</v>
      </c>
      <c r="J41" s="17">
        <f t="shared" si="6"/>
        <v>0.12217914779213118</v>
      </c>
      <c r="K41" s="18">
        <f t="shared" si="7"/>
        <v>3.2548229561041414E-31</v>
      </c>
      <c r="S41">
        <v>0.12217914779213118</v>
      </c>
      <c r="T41">
        <v>0</v>
      </c>
    </row>
    <row r="42" spans="1:20" x14ac:dyDescent="0.25">
      <c r="A42" s="5">
        <v>24</v>
      </c>
      <c r="B42" s="5">
        <v>1</v>
      </c>
      <c r="C42" s="5">
        <f t="shared" si="0"/>
        <v>-73.2</v>
      </c>
      <c r="D42" s="5">
        <f t="shared" si="1"/>
        <v>1.6204809304084991E-32</v>
      </c>
      <c r="E42" s="5">
        <f t="shared" si="2"/>
        <v>1.6204809304084991E-32</v>
      </c>
      <c r="F42" s="5">
        <f t="shared" si="3"/>
        <v>1.6204809304084991E-32</v>
      </c>
      <c r="G42" s="5">
        <f t="shared" si="4"/>
        <v>1</v>
      </c>
      <c r="H42" s="5">
        <f t="shared" si="5"/>
        <v>1.6204809304084991E-32</v>
      </c>
      <c r="I42" s="5">
        <v>7.3869276282856805E-2</v>
      </c>
      <c r="J42" s="17">
        <f t="shared" si="6"/>
        <v>1.1970375355944627E-33</v>
      </c>
      <c r="K42" s="18">
        <f t="shared" si="7"/>
        <v>1.6204809304084991E-32</v>
      </c>
      <c r="S42">
        <v>1.1970375355944627E-33</v>
      </c>
      <c r="T42">
        <v>1</v>
      </c>
    </row>
    <row r="43" spans="1:20" x14ac:dyDescent="0.25">
      <c r="A43" s="5">
        <v>24</v>
      </c>
      <c r="B43" s="5">
        <v>0</v>
      </c>
      <c r="C43" s="5">
        <f t="shared" si="0"/>
        <v>-73.2</v>
      </c>
      <c r="D43" s="5">
        <f t="shared" si="1"/>
        <v>1.6204809304084991E-32</v>
      </c>
      <c r="E43" s="5">
        <f t="shared" si="2"/>
        <v>1.6204809304084991E-32</v>
      </c>
      <c r="F43" s="5">
        <f t="shared" si="3"/>
        <v>1</v>
      </c>
      <c r="G43" s="5">
        <f t="shared" si="4"/>
        <v>1</v>
      </c>
      <c r="H43" s="5">
        <f t="shared" si="5"/>
        <v>1</v>
      </c>
      <c r="I43" s="5">
        <v>0.53220181563525992</v>
      </c>
      <c r="J43" s="17">
        <f t="shared" si="6"/>
        <v>0.53220181563525992</v>
      </c>
      <c r="K43" s="18">
        <f t="shared" si="7"/>
        <v>1.6204809304084991E-32</v>
      </c>
      <c r="S43">
        <v>0.53220181563525992</v>
      </c>
      <c r="T43">
        <v>0</v>
      </c>
    </row>
    <row r="44" spans="1:20" x14ac:dyDescent="0.25">
      <c r="A44" s="5">
        <v>36</v>
      </c>
      <c r="B44" s="5">
        <v>0</v>
      </c>
      <c r="C44" s="5">
        <f t="shared" si="0"/>
        <v>-109.2</v>
      </c>
      <c r="D44" s="5">
        <f t="shared" si="1"/>
        <v>3.7587425140568542E-48</v>
      </c>
      <c r="E44" s="5">
        <f t="shared" si="2"/>
        <v>3.7587425140568542E-48</v>
      </c>
      <c r="F44" s="5">
        <f t="shared" si="3"/>
        <v>1</v>
      </c>
      <c r="G44" s="5">
        <f t="shared" si="4"/>
        <v>1</v>
      </c>
      <c r="H44" s="5">
        <f t="shared" si="5"/>
        <v>1</v>
      </c>
      <c r="I44" s="5">
        <v>0.19433518594915836</v>
      </c>
      <c r="J44" s="17">
        <f t="shared" si="6"/>
        <v>0.19433518594915836</v>
      </c>
      <c r="K44" s="18">
        <f t="shared" si="7"/>
        <v>3.7587425140568542E-48</v>
      </c>
      <c r="S44">
        <v>0.19433518594915836</v>
      </c>
      <c r="T44">
        <v>0</v>
      </c>
    </row>
    <row r="45" spans="1:20" x14ac:dyDescent="0.25">
      <c r="A45" s="5">
        <v>24</v>
      </c>
      <c r="B45" s="5">
        <v>1</v>
      </c>
      <c r="C45" s="5">
        <f t="shared" si="0"/>
        <v>-73.2</v>
      </c>
      <c r="D45" s="5">
        <f t="shared" si="1"/>
        <v>1.6204809304084991E-32</v>
      </c>
      <c r="E45" s="5">
        <f t="shared" si="2"/>
        <v>1.6204809304084991E-32</v>
      </c>
      <c r="F45" s="5">
        <f t="shared" si="3"/>
        <v>1.6204809304084991E-32</v>
      </c>
      <c r="G45" s="5">
        <f t="shared" si="4"/>
        <v>1</v>
      </c>
      <c r="H45" s="5">
        <f t="shared" si="5"/>
        <v>1.6204809304084991E-32</v>
      </c>
      <c r="I45" s="5">
        <v>0.38328639406779674</v>
      </c>
      <c r="J45" s="17">
        <f t="shared" si="6"/>
        <v>6.2110829247190193E-33</v>
      </c>
      <c r="K45" s="18">
        <f t="shared" si="7"/>
        <v>1.6204809304084991E-32</v>
      </c>
      <c r="S45">
        <v>6.2110829247190193E-33</v>
      </c>
      <c r="T45">
        <v>1</v>
      </c>
    </row>
    <row r="46" spans="1:20" x14ac:dyDescent="0.25">
      <c r="A46" s="5">
        <v>23</v>
      </c>
      <c r="B46" s="5">
        <v>1</v>
      </c>
      <c r="C46" s="5">
        <f t="shared" si="0"/>
        <v>-70.2</v>
      </c>
      <c r="D46" s="5">
        <f t="shared" si="1"/>
        <v>3.2548229561041414E-31</v>
      </c>
      <c r="E46" s="5">
        <f t="shared" si="2"/>
        <v>3.2548229561041414E-31</v>
      </c>
      <c r="F46" s="5">
        <f t="shared" si="3"/>
        <v>3.2548229561041414E-31</v>
      </c>
      <c r="G46" s="5">
        <f t="shared" si="4"/>
        <v>1</v>
      </c>
      <c r="H46" s="5">
        <f t="shared" si="5"/>
        <v>3.2548229561041414E-31</v>
      </c>
      <c r="I46" s="5">
        <v>0.56969734083512047</v>
      </c>
      <c r="J46" s="17">
        <f t="shared" si="6"/>
        <v>1.8542639829816355E-31</v>
      </c>
      <c r="K46" s="18">
        <f t="shared" si="7"/>
        <v>3.2548229561041414E-31</v>
      </c>
      <c r="S46">
        <v>1.8542639829816355E-31</v>
      </c>
      <c r="T46">
        <v>1</v>
      </c>
    </row>
    <row r="47" spans="1:20" x14ac:dyDescent="0.25">
      <c r="A47" s="5">
        <v>22</v>
      </c>
      <c r="B47" s="5">
        <v>0</v>
      </c>
      <c r="C47" s="5">
        <f t="shared" si="0"/>
        <v>-67.2</v>
      </c>
      <c r="D47" s="5">
        <f t="shared" si="1"/>
        <v>6.5374866663268555E-30</v>
      </c>
      <c r="E47" s="5">
        <f t="shared" si="2"/>
        <v>6.5374866663268555E-30</v>
      </c>
      <c r="F47" s="5">
        <f t="shared" si="3"/>
        <v>1</v>
      </c>
      <c r="G47" s="5">
        <f t="shared" si="4"/>
        <v>1</v>
      </c>
      <c r="H47" s="5">
        <f t="shared" si="5"/>
        <v>1</v>
      </c>
      <c r="I47" s="5">
        <v>0.41806471406933576</v>
      </c>
      <c r="J47" s="17">
        <f t="shared" si="6"/>
        <v>0.41806471406933576</v>
      </c>
      <c r="K47" s="18">
        <f t="shared" si="7"/>
        <v>6.5374866663268555E-30</v>
      </c>
      <c r="S47">
        <v>0.41806471406933576</v>
      </c>
      <c r="T47">
        <v>0</v>
      </c>
    </row>
    <row r="48" spans="1:20" x14ac:dyDescent="0.25">
      <c r="A48" s="5">
        <v>22</v>
      </c>
      <c r="B48" s="5">
        <v>1</v>
      </c>
      <c r="C48" s="5">
        <f t="shared" si="0"/>
        <v>-67.2</v>
      </c>
      <c r="D48" s="5">
        <f t="shared" si="1"/>
        <v>6.5374866663268555E-30</v>
      </c>
      <c r="E48" s="5">
        <f t="shared" si="2"/>
        <v>6.5374866663268555E-30</v>
      </c>
      <c r="F48" s="5">
        <f t="shared" si="3"/>
        <v>6.5374866663268555E-30</v>
      </c>
      <c r="G48" s="5">
        <f t="shared" si="4"/>
        <v>1</v>
      </c>
      <c r="H48" s="5">
        <f t="shared" si="5"/>
        <v>6.5374866663268555E-30</v>
      </c>
      <c r="I48" s="5">
        <v>0.53966025844071264</v>
      </c>
      <c r="J48" s="17">
        <f t="shared" si="6"/>
        <v>3.5280217439026639E-30</v>
      </c>
      <c r="K48" s="18">
        <f t="shared" si="7"/>
        <v>6.5374866663268555E-30</v>
      </c>
      <c r="S48">
        <v>3.5280217439026639E-30</v>
      </c>
      <c r="T48">
        <v>1</v>
      </c>
    </row>
    <row r="49" spans="1:20" x14ac:dyDescent="0.25">
      <c r="A49" s="5">
        <v>24</v>
      </c>
      <c r="B49" s="5">
        <v>0</v>
      </c>
      <c r="C49" s="5">
        <f t="shared" si="0"/>
        <v>-73.2</v>
      </c>
      <c r="D49" s="5">
        <f t="shared" si="1"/>
        <v>1.6204809304084991E-32</v>
      </c>
      <c r="E49" s="5">
        <f t="shared" si="2"/>
        <v>1.6204809304084991E-32</v>
      </c>
      <c r="F49" s="5">
        <f t="shared" si="3"/>
        <v>1</v>
      </c>
      <c r="G49" s="5">
        <f t="shared" si="4"/>
        <v>1</v>
      </c>
      <c r="H49" s="5">
        <f t="shared" si="5"/>
        <v>1</v>
      </c>
      <c r="I49" s="5">
        <v>0.32390581680890229</v>
      </c>
      <c r="J49" s="17">
        <f t="shared" si="6"/>
        <v>0.32390581680890229</v>
      </c>
      <c r="K49" s="18">
        <f t="shared" si="7"/>
        <v>1.6204809304084991E-32</v>
      </c>
      <c r="S49">
        <v>0.32390581680890229</v>
      </c>
      <c r="T49">
        <v>0</v>
      </c>
    </row>
    <row r="50" spans="1:20" x14ac:dyDescent="0.25">
      <c r="A50" s="5">
        <v>34</v>
      </c>
      <c r="B50" s="5">
        <v>0</v>
      </c>
      <c r="C50" s="5">
        <f t="shared" si="0"/>
        <v>-103.2</v>
      </c>
      <c r="D50" s="5">
        <f t="shared" si="1"/>
        <v>1.5163849574958066E-45</v>
      </c>
      <c r="E50" s="5">
        <f t="shared" si="2"/>
        <v>1.5163849574958066E-45</v>
      </c>
      <c r="F50" s="5">
        <f t="shared" si="3"/>
        <v>1</v>
      </c>
      <c r="G50" s="5">
        <f t="shared" si="4"/>
        <v>1</v>
      </c>
      <c r="H50" s="5">
        <f t="shared" si="5"/>
        <v>1</v>
      </c>
      <c r="I50" s="5">
        <v>0.10921689892204944</v>
      </c>
      <c r="J50" s="17">
        <f t="shared" si="6"/>
        <v>0.10921689892204944</v>
      </c>
      <c r="K50" s="18">
        <f t="shared" si="7"/>
        <v>1.5163849574958066E-45</v>
      </c>
      <c r="S50">
        <v>0.10921689892204944</v>
      </c>
      <c r="T50">
        <v>0</v>
      </c>
    </row>
    <row r="51" spans="1:20" x14ac:dyDescent="0.25">
      <c r="A51" s="5">
        <v>25</v>
      </c>
      <c r="B51" s="5">
        <v>1</v>
      </c>
      <c r="C51" s="5">
        <f t="shared" si="0"/>
        <v>-76.2</v>
      </c>
      <c r="D51" s="5">
        <f t="shared" si="1"/>
        <v>8.0678994871067709E-34</v>
      </c>
      <c r="E51" s="5">
        <f t="shared" si="2"/>
        <v>8.0678994871067709E-34</v>
      </c>
      <c r="F51" s="5">
        <f t="shared" si="3"/>
        <v>8.0678994871067709E-34</v>
      </c>
      <c r="G51" s="5">
        <f t="shared" si="4"/>
        <v>1</v>
      </c>
      <c r="H51" s="5">
        <f t="shared" si="5"/>
        <v>8.0678994871067709E-34</v>
      </c>
      <c r="I51" s="5">
        <v>0.20845721211523793</v>
      </c>
      <c r="J51" s="17">
        <f t="shared" si="6"/>
        <v>1.6818118347082354E-34</v>
      </c>
      <c r="K51" s="18">
        <f t="shared" si="7"/>
        <v>8.0678994871067709E-34</v>
      </c>
      <c r="S51">
        <v>1.6818118347082354E-34</v>
      </c>
      <c r="T51">
        <v>1</v>
      </c>
    </row>
    <row r="52" spans="1:20" x14ac:dyDescent="0.25">
      <c r="A52" s="5">
        <v>24</v>
      </c>
      <c r="B52" s="5">
        <v>1</v>
      </c>
      <c r="C52" s="5">
        <f t="shared" si="0"/>
        <v>-73.2</v>
      </c>
      <c r="D52" s="5">
        <f t="shared" si="1"/>
        <v>1.6204809304084991E-32</v>
      </c>
      <c r="E52" s="5">
        <f t="shared" si="2"/>
        <v>1.6204809304084991E-32</v>
      </c>
      <c r="F52" s="5">
        <f t="shared" si="3"/>
        <v>1.6204809304084991E-32</v>
      </c>
      <c r="G52" s="5">
        <f t="shared" si="4"/>
        <v>1</v>
      </c>
      <c r="H52" s="5">
        <f t="shared" si="5"/>
        <v>1.6204809304084991E-32</v>
      </c>
      <c r="I52" s="5">
        <v>0.38541261981266767</v>
      </c>
      <c r="J52" s="17">
        <f t="shared" si="6"/>
        <v>6.2455380074520883E-33</v>
      </c>
      <c r="K52" s="18">
        <f t="shared" si="7"/>
        <v>1.6204809304084991E-32</v>
      </c>
      <c r="S52">
        <v>6.2455380074520883E-33</v>
      </c>
      <c r="T52">
        <v>1</v>
      </c>
    </row>
    <row r="53" spans="1:20" x14ac:dyDescent="0.25">
      <c r="A53" s="5">
        <v>21</v>
      </c>
      <c r="B53" s="5">
        <v>0</v>
      </c>
      <c r="C53" s="5">
        <f t="shared" si="0"/>
        <v>-64.2</v>
      </c>
      <c r="D53" s="5">
        <f t="shared" si="1"/>
        <v>1.3130892982135513E-28</v>
      </c>
      <c r="E53" s="5">
        <f t="shared" si="2"/>
        <v>1.3130892982135513E-28</v>
      </c>
      <c r="F53" s="5">
        <f t="shared" si="3"/>
        <v>1</v>
      </c>
      <c r="G53" s="5">
        <f t="shared" si="4"/>
        <v>1</v>
      </c>
      <c r="H53" s="5">
        <f t="shared" si="5"/>
        <v>1</v>
      </c>
      <c r="I53" s="5">
        <v>0.31871140534647985</v>
      </c>
      <c r="J53" s="17">
        <f t="shared" si="6"/>
        <v>0.31871140534647985</v>
      </c>
      <c r="K53" s="18">
        <f t="shared" si="7"/>
        <v>1.3130892982135513E-28</v>
      </c>
      <c r="S53">
        <v>0.31871140534647985</v>
      </c>
      <c r="T53">
        <v>0</v>
      </c>
    </row>
    <row r="54" spans="1:20" x14ac:dyDescent="0.25">
      <c r="A54" s="5">
        <v>23</v>
      </c>
      <c r="B54" s="5">
        <v>0</v>
      </c>
      <c r="C54" s="5">
        <f t="shared" si="0"/>
        <v>-70.2</v>
      </c>
      <c r="D54" s="5">
        <f t="shared" si="1"/>
        <v>3.2548229561041414E-31</v>
      </c>
      <c r="E54" s="5">
        <f t="shared" si="2"/>
        <v>3.2548229561041414E-31</v>
      </c>
      <c r="F54" s="5">
        <f t="shared" si="3"/>
        <v>1</v>
      </c>
      <c r="G54" s="5">
        <f t="shared" si="4"/>
        <v>1</v>
      </c>
      <c r="H54" s="5">
        <f t="shared" si="5"/>
        <v>1</v>
      </c>
      <c r="I54" s="5">
        <v>0.87500273126596506</v>
      </c>
      <c r="J54" s="17">
        <f t="shared" si="6"/>
        <v>0.87500273126596506</v>
      </c>
      <c r="K54" s="18">
        <f t="shared" si="7"/>
        <v>3.2548229561041414E-31</v>
      </c>
      <c r="S54">
        <v>0.87500273126596506</v>
      </c>
      <c r="T54">
        <v>0</v>
      </c>
    </row>
    <row r="55" spans="1:20" x14ac:dyDescent="0.25">
      <c r="A55" s="5">
        <v>24</v>
      </c>
      <c r="B55" s="5">
        <v>0</v>
      </c>
      <c r="C55" s="5">
        <f t="shared" si="0"/>
        <v>-73.2</v>
      </c>
      <c r="D55" s="5">
        <f t="shared" si="1"/>
        <v>1.6204809304084991E-32</v>
      </c>
      <c r="E55" s="5">
        <f t="shared" si="2"/>
        <v>1.6204809304084991E-32</v>
      </c>
      <c r="F55" s="5">
        <f t="shared" si="3"/>
        <v>1</v>
      </c>
      <c r="G55" s="5">
        <f t="shared" si="4"/>
        <v>1</v>
      </c>
      <c r="H55" s="5">
        <f t="shared" si="5"/>
        <v>1</v>
      </c>
      <c r="I55" s="5">
        <v>0.39972559044420275</v>
      </c>
      <c r="J55" s="17">
        <f t="shared" si="6"/>
        <v>0.39972559044420275</v>
      </c>
      <c r="K55" s="18">
        <f t="shared" si="7"/>
        <v>1.6204809304084991E-32</v>
      </c>
      <c r="S55">
        <v>0.39972559044420275</v>
      </c>
      <c r="T55">
        <v>0</v>
      </c>
    </row>
    <row r="56" spans="1:20" x14ac:dyDescent="0.25">
      <c r="A56" s="5">
        <v>23</v>
      </c>
      <c r="B56" s="5">
        <v>0</v>
      </c>
      <c r="C56" s="5">
        <f t="shared" si="0"/>
        <v>-70.2</v>
      </c>
      <c r="D56" s="5">
        <f t="shared" si="1"/>
        <v>3.2548229561041414E-31</v>
      </c>
      <c r="E56" s="5">
        <f t="shared" si="2"/>
        <v>3.2548229561041414E-31</v>
      </c>
      <c r="F56" s="5">
        <f t="shared" si="3"/>
        <v>1</v>
      </c>
      <c r="G56" s="5">
        <f t="shared" si="4"/>
        <v>1</v>
      </c>
      <c r="H56" s="5">
        <f t="shared" si="5"/>
        <v>1</v>
      </c>
      <c r="I56" s="5">
        <v>5.938623629271117E-2</v>
      </c>
      <c r="J56" s="17">
        <f t="shared" si="6"/>
        <v>5.938623629271117E-2</v>
      </c>
      <c r="K56" s="18">
        <f t="shared" si="7"/>
        <v>3.2548229561041414E-31</v>
      </c>
      <c r="S56">
        <v>5.938623629271117E-2</v>
      </c>
      <c r="T56">
        <v>0</v>
      </c>
    </row>
    <row r="57" spans="1:20" x14ac:dyDescent="0.25">
      <c r="A57" s="5">
        <v>23</v>
      </c>
      <c r="B57" s="5">
        <v>1</v>
      </c>
      <c r="C57" s="5">
        <f t="shared" si="0"/>
        <v>-70.2</v>
      </c>
      <c r="D57" s="5">
        <f t="shared" si="1"/>
        <v>3.2548229561041414E-31</v>
      </c>
      <c r="E57" s="5">
        <f t="shared" si="2"/>
        <v>3.2548229561041414E-31</v>
      </c>
      <c r="F57" s="5">
        <f t="shared" si="3"/>
        <v>3.2548229561041414E-31</v>
      </c>
      <c r="G57" s="5">
        <f t="shared" si="4"/>
        <v>1</v>
      </c>
      <c r="H57" s="5">
        <f t="shared" si="5"/>
        <v>3.2548229561041414E-31</v>
      </c>
      <c r="I57" s="5">
        <v>0.35092439380612284</v>
      </c>
      <c r="J57" s="17">
        <f t="shared" si="6"/>
        <v>1.1421967728170987E-31</v>
      </c>
      <c r="K57" s="18">
        <f t="shared" si="7"/>
        <v>3.2548229561041414E-31</v>
      </c>
      <c r="S57">
        <v>1.1421967728170987E-31</v>
      </c>
      <c r="T57">
        <v>1</v>
      </c>
    </row>
    <row r="58" spans="1:20" x14ac:dyDescent="0.25">
      <c r="A58" s="5">
        <v>23</v>
      </c>
      <c r="B58" s="5">
        <v>1</v>
      </c>
      <c r="C58" s="5">
        <f t="shared" si="0"/>
        <v>-70.2</v>
      </c>
      <c r="D58" s="5">
        <f t="shared" si="1"/>
        <v>3.2548229561041414E-31</v>
      </c>
      <c r="E58" s="5">
        <f t="shared" si="2"/>
        <v>3.2548229561041414E-31</v>
      </c>
      <c r="F58" s="5">
        <f t="shared" si="3"/>
        <v>3.2548229561041414E-31</v>
      </c>
      <c r="G58" s="5">
        <f t="shared" si="4"/>
        <v>1</v>
      </c>
      <c r="H58" s="5">
        <f t="shared" si="5"/>
        <v>3.2548229561041414E-31</v>
      </c>
      <c r="I58" s="5">
        <v>0.62395249760555305</v>
      </c>
      <c r="J58" s="17">
        <f t="shared" si="6"/>
        <v>2.0308549127250685E-31</v>
      </c>
      <c r="K58" s="18">
        <f t="shared" si="7"/>
        <v>3.2548229561041414E-31</v>
      </c>
      <c r="S58">
        <v>2.0308549127250685E-31</v>
      </c>
      <c r="T58">
        <v>1</v>
      </c>
    </row>
    <row r="59" spans="1:20" x14ac:dyDescent="0.25">
      <c r="A59" s="5">
        <v>23</v>
      </c>
      <c r="B59" s="5">
        <v>0</v>
      </c>
      <c r="C59" s="5">
        <f t="shared" si="0"/>
        <v>-70.2</v>
      </c>
      <c r="D59" s="5">
        <f t="shared" si="1"/>
        <v>3.2548229561041414E-31</v>
      </c>
      <c r="E59" s="5">
        <f t="shared" si="2"/>
        <v>3.2548229561041414E-31</v>
      </c>
      <c r="F59" s="5">
        <f t="shared" si="3"/>
        <v>1</v>
      </c>
      <c r="G59" s="5">
        <f t="shared" si="4"/>
        <v>1</v>
      </c>
      <c r="H59" s="5">
        <f t="shared" si="5"/>
        <v>1</v>
      </c>
      <c r="I59" s="5">
        <v>0.12830506397579672</v>
      </c>
      <c r="J59" s="17">
        <f t="shared" si="6"/>
        <v>0.12830506397579672</v>
      </c>
      <c r="K59" s="18">
        <f t="shared" si="7"/>
        <v>3.2548229561041414E-31</v>
      </c>
      <c r="S59">
        <v>0.12830506397579672</v>
      </c>
      <c r="T59">
        <v>0</v>
      </c>
    </row>
    <row r="60" spans="1:20" x14ac:dyDescent="0.25">
      <c r="A60" s="5">
        <v>22</v>
      </c>
      <c r="B60" s="5">
        <v>0</v>
      </c>
      <c r="C60" s="5">
        <f t="shared" si="0"/>
        <v>-67.2</v>
      </c>
      <c r="D60" s="5">
        <f t="shared" si="1"/>
        <v>6.5374866663268555E-30</v>
      </c>
      <c r="E60" s="5">
        <f t="shared" si="2"/>
        <v>6.5374866663268555E-30</v>
      </c>
      <c r="F60" s="5">
        <f t="shared" si="3"/>
        <v>1</v>
      </c>
      <c r="G60" s="5">
        <f t="shared" si="4"/>
        <v>1</v>
      </c>
      <c r="H60" s="5">
        <f t="shared" si="5"/>
        <v>1</v>
      </c>
      <c r="I60" s="5">
        <v>0.30623939421109059</v>
      </c>
      <c r="J60" s="17">
        <f t="shared" si="6"/>
        <v>0.30623939421109059</v>
      </c>
      <c r="K60" s="18">
        <f t="shared" si="7"/>
        <v>6.5374866663268555E-30</v>
      </c>
      <c r="S60">
        <v>0.30623939421109059</v>
      </c>
      <c r="T60">
        <v>0</v>
      </c>
    </row>
    <row r="61" spans="1:20" x14ac:dyDescent="0.25">
      <c r="A61" s="5">
        <v>34</v>
      </c>
      <c r="B61" s="5">
        <v>0</v>
      </c>
      <c r="C61" s="5">
        <f t="shared" si="0"/>
        <v>-103.2</v>
      </c>
      <c r="D61" s="5">
        <f t="shared" si="1"/>
        <v>1.5163849574958066E-45</v>
      </c>
      <c r="E61" s="5">
        <f t="shared" si="2"/>
        <v>1.5163849574958066E-45</v>
      </c>
      <c r="F61" s="5">
        <f t="shared" si="3"/>
        <v>1</v>
      </c>
      <c r="G61" s="5">
        <f t="shared" si="4"/>
        <v>1</v>
      </c>
      <c r="H61" s="5">
        <f t="shared" si="5"/>
        <v>1</v>
      </c>
      <c r="I61" s="5">
        <v>0.19336953506629687</v>
      </c>
      <c r="J61" s="17">
        <f t="shared" si="6"/>
        <v>0.19336953506629687</v>
      </c>
      <c r="K61" s="18">
        <f t="shared" si="7"/>
        <v>1.5163849574958066E-45</v>
      </c>
      <c r="S61">
        <v>0.19336953506629687</v>
      </c>
      <c r="T61">
        <v>0</v>
      </c>
    </row>
    <row r="62" spans="1:20" x14ac:dyDescent="0.25">
      <c r="A62" s="5">
        <v>22</v>
      </c>
      <c r="B62" s="5">
        <v>0</v>
      </c>
      <c r="C62" s="5">
        <f t="shared" si="0"/>
        <v>-67.2</v>
      </c>
      <c r="D62" s="5">
        <f t="shared" si="1"/>
        <v>6.5374866663268555E-30</v>
      </c>
      <c r="E62" s="5">
        <f t="shared" si="2"/>
        <v>6.5374866663268555E-30</v>
      </c>
      <c r="F62" s="5">
        <f t="shared" si="3"/>
        <v>1</v>
      </c>
      <c r="G62" s="5">
        <f t="shared" si="4"/>
        <v>1</v>
      </c>
      <c r="H62" s="5">
        <f t="shared" si="5"/>
        <v>1</v>
      </c>
      <c r="I62" s="5">
        <v>-0.17054953020940589</v>
      </c>
      <c r="J62" s="17">
        <f t="shared" si="6"/>
        <v>-0.17054953020940589</v>
      </c>
      <c r="K62" s="18">
        <f t="shared" si="7"/>
        <v>6.5374866663268555E-30</v>
      </c>
      <c r="S62">
        <v>-0.17054953020940589</v>
      </c>
      <c r="T62">
        <v>0</v>
      </c>
    </row>
    <row r="63" spans="1:20" x14ac:dyDescent="0.25">
      <c r="A63" s="5">
        <v>31</v>
      </c>
      <c r="B63" s="5">
        <v>1</v>
      </c>
      <c r="C63" s="5">
        <f t="shared" si="0"/>
        <v>-94.2</v>
      </c>
      <c r="D63" s="5">
        <f t="shared" si="1"/>
        <v>1.2287394577101353E-41</v>
      </c>
      <c r="E63" s="5">
        <f t="shared" si="2"/>
        <v>1.2287394577101353E-41</v>
      </c>
      <c r="F63" s="5">
        <f t="shared" si="3"/>
        <v>1.2287394577101353E-41</v>
      </c>
      <c r="G63" s="5">
        <f t="shared" si="4"/>
        <v>1</v>
      </c>
      <c r="H63" s="5">
        <f t="shared" si="5"/>
        <v>1.2287394577101353E-41</v>
      </c>
      <c r="I63" s="5">
        <v>-0.34892798013755555</v>
      </c>
      <c r="J63" s="17">
        <f t="shared" si="6"/>
        <v>-4.2874157709411289E-42</v>
      </c>
      <c r="K63" s="18">
        <f t="shared" si="7"/>
        <v>1.2287394577101353E-41</v>
      </c>
      <c r="S63">
        <v>-4.2874157709411289E-42</v>
      </c>
      <c r="T63">
        <v>1</v>
      </c>
    </row>
    <row r="64" spans="1:20" x14ac:dyDescent="0.25">
      <c r="A64" s="5">
        <v>22</v>
      </c>
      <c r="B64" s="5">
        <v>0</v>
      </c>
      <c r="C64" s="5">
        <f t="shared" si="0"/>
        <v>-67.2</v>
      </c>
      <c r="D64" s="5">
        <f t="shared" si="1"/>
        <v>6.5374866663268555E-30</v>
      </c>
      <c r="E64" s="5">
        <f t="shared" si="2"/>
        <v>6.5374866663268555E-30</v>
      </c>
      <c r="F64" s="5">
        <f t="shared" si="3"/>
        <v>1</v>
      </c>
      <c r="G64" s="5">
        <f t="shared" si="4"/>
        <v>1</v>
      </c>
      <c r="H64" s="5">
        <f t="shared" si="5"/>
        <v>1</v>
      </c>
      <c r="I64" s="5">
        <v>0.24336483924498448</v>
      </c>
      <c r="J64" s="17">
        <f t="shared" si="6"/>
        <v>0.24336483924498448</v>
      </c>
      <c r="K64" s="18">
        <f t="shared" si="7"/>
        <v>6.5374866663268555E-30</v>
      </c>
      <c r="S64">
        <v>0.24336483924498448</v>
      </c>
      <c r="T64">
        <v>0</v>
      </c>
    </row>
    <row r="65" spans="1:20" x14ac:dyDescent="0.25">
      <c r="A65" s="5">
        <v>24</v>
      </c>
      <c r="B65" s="5">
        <v>1</v>
      </c>
      <c r="C65" s="5">
        <f t="shared" si="0"/>
        <v>-73.2</v>
      </c>
      <c r="D65" s="5">
        <f t="shared" si="1"/>
        <v>1.6204809304084991E-32</v>
      </c>
      <c r="E65" s="5">
        <f t="shared" si="2"/>
        <v>1.6204809304084991E-32</v>
      </c>
      <c r="F65" s="5">
        <f t="shared" si="3"/>
        <v>1.6204809304084991E-32</v>
      </c>
      <c r="G65" s="5">
        <f t="shared" si="4"/>
        <v>1</v>
      </c>
      <c r="H65" s="5">
        <f t="shared" si="5"/>
        <v>1.6204809304084991E-32</v>
      </c>
      <c r="I65" s="5">
        <v>0.5215622946339038</v>
      </c>
      <c r="J65" s="17">
        <f t="shared" si="6"/>
        <v>8.4518175247434012E-33</v>
      </c>
      <c r="K65" s="18">
        <f t="shared" si="7"/>
        <v>1.6204809304084991E-32</v>
      </c>
      <c r="S65">
        <v>8.4518175247434012E-33</v>
      </c>
      <c r="T65">
        <v>1</v>
      </c>
    </row>
    <row r="66" spans="1:20" x14ac:dyDescent="0.25">
      <c r="A66" s="5">
        <v>24</v>
      </c>
      <c r="B66" s="5">
        <v>0</v>
      </c>
      <c r="C66" s="5">
        <f t="shared" si="0"/>
        <v>-73.2</v>
      </c>
      <c r="D66" s="5">
        <f t="shared" si="1"/>
        <v>1.6204809304084991E-32</v>
      </c>
      <c r="E66" s="5">
        <f t="shared" si="2"/>
        <v>1.6204809304084991E-32</v>
      </c>
      <c r="F66" s="5">
        <f t="shared" si="3"/>
        <v>1</v>
      </c>
      <c r="G66" s="5">
        <f t="shared" si="4"/>
        <v>1</v>
      </c>
      <c r="H66" s="5">
        <f t="shared" si="5"/>
        <v>1</v>
      </c>
      <c r="I66" s="5">
        <v>0.16727162349282015</v>
      </c>
      <c r="J66" s="17">
        <f t="shared" si="6"/>
        <v>0.16727162349282015</v>
      </c>
      <c r="K66" s="18">
        <f t="shared" si="7"/>
        <v>1.6204809304084991E-32</v>
      </c>
      <c r="S66">
        <v>0.16727162349282015</v>
      </c>
      <c r="T66">
        <v>0</v>
      </c>
    </row>
    <row r="67" spans="1:20" x14ac:dyDescent="0.25">
      <c r="A67" s="5">
        <v>31</v>
      </c>
      <c r="B67" s="5">
        <v>1</v>
      </c>
      <c r="C67" s="5">
        <f t="shared" si="0"/>
        <v>-94.2</v>
      </c>
      <c r="D67" s="5">
        <f t="shared" si="1"/>
        <v>1.2287394577101353E-41</v>
      </c>
      <c r="E67" s="5">
        <f t="shared" si="2"/>
        <v>1.2287394577101353E-41</v>
      </c>
      <c r="F67" s="5">
        <f t="shared" si="3"/>
        <v>1.2287394577101353E-41</v>
      </c>
      <c r="G67" s="5">
        <f t="shared" si="4"/>
        <v>1</v>
      </c>
      <c r="H67" s="5">
        <f t="shared" si="5"/>
        <v>1.2287394577101353E-41</v>
      </c>
      <c r="I67" s="5">
        <v>0.50033768047430094</v>
      </c>
      <c r="J67" s="17">
        <f t="shared" si="6"/>
        <v>6.1478465017793952E-42</v>
      </c>
      <c r="K67" s="18">
        <f t="shared" si="7"/>
        <v>1.2287394577101353E-41</v>
      </c>
      <c r="S67">
        <v>6.1478465017793952E-42</v>
      </c>
      <c r="T67">
        <v>1</v>
      </c>
    </row>
    <row r="68" spans="1:20" x14ac:dyDescent="0.25">
      <c r="A68" s="5">
        <v>42</v>
      </c>
      <c r="B68" s="5">
        <v>1</v>
      </c>
      <c r="C68" s="5">
        <f t="shared" si="0"/>
        <v>-127.2</v>
      </c>
      <c r="D68" s="5">
        <f t="shared" si="1"/>
        <v>5.7245572354676112E-56</v>
      </c>
      <c r="E68" s="5">
        <f t="shared" si="2"/>
        <v>5.7245572354676112E-56</v>
      </c>
      <c r="F68" s="5">
        <f t="shared" si="3"/>
        <v>5.7245572354676112E-56</v>
      </c>
      <c r="G68" s="5">
        <f t="shared" si="4"/>
        <v>1</v>
      </c>
      <c r="H68" s="5">
        <f t="shared" si="5"/>
        <v>5.7245572354676112E-56</v>
      </c>
      <c r="I68" s="5">
        <v>0.55040058992902086</v>
      </c>
      <c r="J68" s="17">
        <f t="shared" si="6"/>
        <v>3.1507996794838178E-56</v>
      </c>
      <c r="K68" s="18">
        <f t="shared" si="7"/>
        <v>5.7245572354676112E-56</v>
      </c>
      <c r="S68">
        <v>3.1507996794838178E-56</v>
      </c>
      <c r="T68">
        <v>1</v>
      </c>
    </row>
    <row r="69" spans="1:20" x14ac:dyDescent="0.25">
      <c r="A69" s="5">
        <v>24</v>
      </c>
      <c r="B69" s="5">
        <v>0</v>
      </c>
      <c r="C69" s="5">
        <f t="shared" ref="C69:C132" si="8">$B$1+$B$2*A69</f>
        <v>-73.2</v>
      </c>
      <c r="D69" s="5">
        <f t="shared" ref="D69:D132" si="9">EXP(C69)</f>
        <v>1.6204809304084991E-32</v>
      </c>
      <c r="E69" s="5">
        <f t="shared" ref="E69:E132" si="10">D69/(1+D69)</f>
        <v>1.6204809304084991E-32</v>
      </c>
      <c r="F69" s="5">
        <f t="shared" ref="F69:F132" si="11">POWER(E69,B69)</f>
        <v>1</v>
      </c>
      <c r="G69" s="5">
        <f t="shared" ref="G69:G132" si="12">POWER(1-E69,1-B69)</f>
        <v>1</v>
      </c>
      <c r="H69" s="5">
        <f t="shared" ref="H69:H132" si="13">F69*G69</f>
        <v>1</v>
      </c>
      <c r="I69" s="5">
        <v>0.18797894081318225</v>
      </c>
      <c r="J69" s="17">
        <f t="shared" ref="J69:J132" si="14">H69*I69</f>
        <v>0.18797894081318225</v>
      </c>
      <c r="K69" s="18">
        <f t="shared" ref="K69:K132" si="15">E69</f>
        <v>1.6204809304084991E-32</v>
      </c>
      <c r="S69">
        <v>0.18797894081318225</v>
      </c>
      <c r="T69">
        <v>0</v>
      </c>
    </row>
    <row r="70" spans="1:20" x14ac:dyDescent="0.25">
      <c r="A70" s="5">
        <v>24</v>
      </c>
      <c r="B70" s="5">
        <v>0</v>
      </c>
      <c r="C70" s="5">
        <f t="shared" si="8"/>
        <v>-73.2</v>
      </c>
      <c r="D70" s="5">
        <f t="shared" si="9"/>
        <v>1.6204809304084991E-32</v>
      </c>
      <c r="E70" s="5">
        <f t="shared" si="10"/>
        <v>1.6204809304084991E-32</v>
      </c>
      <c r="F70" s="5">
        <f t="shared" si="11"/>
        <v>1</v>
      </c>
      <c r="G70" s="5">
        <f t="shared" si="12"/>
        <v>1</v>
      </c>
      <c r="H70" s="5">
        <f t="shared" si="13"/>
        <v>1</v>
      </c>
      <c r="I70" s="5">
        <v>0.47122776637497821</v>
      </c>
      <c r="J70" s="17">
        <f t="shared" si="14"/>
        <v>0.47122776637497821</v>
      </c>
      <c r="K70" s="18">
        <f t="shared" si="15"/>
        <v>1.6204809304084991E-32</v>
      </c>
      <c r="S70">
        <v>0.47122776637497821</v>
      </c>
      <c r="T70">
        <v>0</v>
      </c>
    </row>
    <row r="71" spans="1:20" x14ac:dyDescent="0.25">
      <c r="A71" s="5">
        <v>23</v>
      </c>
      <c r="B71" s="5">
        <v>0</v>
      </c>
      <c r="C71" s="5">
        <f t="shared" si="8"/>
        <v>-70.2</v>
      </c>
      <c r="D71" s="5">
        <f t="shared" si="9"/>
        <v>3.2548229561041414E-31</v>
      </c>
      <c r="E71" s="5">
        <f t="shared" si="10"/>
        <v>3.2548229561041414E-31</v>
      </c>
      <c r="F71" s="5">
        <f t="shared" si="11"/>
        <v>1</v>
      </c>
      <c r="G71" s="5">
        <f t="shared" si="12"/>
        <v>1</v>
      </c>
      <c r="H71" s="5">
        <f t="shared" si="13"/>
        <v>1</v>
      </c>
      <c r="I71" s="5">
        <v>0.21464050509680041</v>
      </c>
      <c r="J71" s="17">
        <f t="shared" si="14"/>
        <v>0.21464050509680041</v>
      </c>
      <c r="K71" s="18">
        <f t="shared" si="15"/>
        <v>3.2548229561041414E-31</v>
      </c>
      <c r="S71">
        <v>0.21464050509680041</v>
      </c>
      <c r="T71">
        <v>0</v>
      </c>
    </row>
    <row r="72" spans="1:20" x14ac:dyDescent="0.25">
      <c r="A72" s="5">
        <v>23</v>
      </c>
      <c r="B72" s="5">
        <v>0</v>
      </c>
      <c r="C72" s="5">
        <f t="shared" si="8"/>
        <v>-70.2</v>
      </c>
      <c r="D72" s="5">
        <f t="shared" si="9"/>
        <v>3.2548229561041414E-31</v>
      </c>
      <c r="E72" s="5">
        <f t="shared" si="10"/>
        <v>3.2548229561041414E-31</v>
      </c>
      <c r="F72" s="5">
        <f t="shared" si="11"/>
        <v>1</v>
      </c>
      <c r="G72" s="5">
        <f t="shared" si="12"/>
        <v>1</v>
      </c>
      <c r="H72" s="5">
        <f t="shared" si="13"/>
        <v>1</v>
      </c>
      <c r="I72" s="5">
        <v>0.23239926199006761</v>
      </c>
      <c r="J72" s="17">
        <f t="shared" si="14"/>
        <v>0.23239926199006761</v>
      </c>
      <c r="K72" s="18">
        <f t="shared" si="15"/>
        <v>3.2548229561041414E-31</v>
      </c>
      <c r="S72">
        <v>0.23239926199006761</v>
      </c>
      <c r="T72">
        <v>0</v>
      </c>
    </row>
    <row r="73" spans="1:20" x14ac:dyDescent="0.25">
      <c r="A73" s="5">
        <v>21</v>
      </c>
      <c r="B73" s="5">
        <v>1</v>
      </c>
      <c r="C73" s="5">
        <f t="shared" si="8"/>
        <v>-64.2</v>
      </c>
      <c r="D73" s="5">
        <f t="shared" si="9"/>
        <v>1.3130892982135513E-28</v>
      </c>
      <c r="E73" s="5">
        <f t="shared" si="10"/>
        <v>1.3130892982135513E-28</v>
      </c>
      <c r="F73" s="5">
        <f t="shared" si="11"/>
        <v>1.3130892982135513E-28</v>
      </c>
      <c r="G73" s="5">
        <f t="shared" si="12"/>
        <v>1</v>
      </c>
      <c r="H73" s="5">
        <f t="shared" si="13"/>
        <v>1.3130892982135513E-28</v>
      </c>
      <c r="I73" s="5">
        <v>0.49891735290623629</v>
      </c>
      <c r="J73" s="17">
        <f t="shared" si="14"/>
        <v>6.5512303679421249E-29</v>
      </c>
      <c r="K73" s="18">
        <f t="shared" si="15"/>
        <v>1.3130892982135513E-28</v>
      </c>
      <c r="S73">
        <v>6.5512303679421249E-29</v>
      </c>
      <c r="T73">
        <v>1</v>
      </c>
    </row>
    <row r="74" spans="1:20" x14ac:dyDescent="0.25">
      <c r="A74" s="5">
        <v>31</v>
      </c>
      <c r="B74" s="5">
        <v>0</v>
      </c>
      <c r="C74" s="5">
        <f t="shared" si="8"/>
        <v>-94.2</v>
      </c>
      <c r="D74" s="5">
        <f t="shared" si="9"/>
        <v>1.2287394577101353E-41</v>
      </c>
      <c r="E74" s="5">
        <f t="shared" si="10"/>
        <v>1.2287394577101353E-41</v>
      </c>
      <c r="F74" s="5">
        <f t="shared" si="11"/>
        <v>1</v>
      </c>
      <c r="G74" s="5">
        <f t="shared" si="12"/>
        <v>1</v>
      </c>
      <c r="H74" s="5">
        <f t="shared" si="13"/>
        <v>1</v>
      </c>
      <c r="I74" s="5">
        <v>0.68334373670032089</v>
      </c>
      <c r="J74" s="17">
        <f t="shared" si="14"/>
        <v>0.68334373670032089</v>
      </c>
      <c r="K74" s="18">
        <f t="shared" si="15"/>
        <v>1.2287394577101353E-41</v>
      </c>
      <c r="S74">
        <v>0.68334373670032089</v>
      </c>
      <c r="T74">
        <v>0</v>
      </c>
    </row>
    <row r="75" spans="1:20" x14ac:dyDescent="0.25">
      <c r="A75" s="5">
        <v>42</v>
      </c>
      <c r="B75" s="5">
        <v>0</v>
      </c>
      <c r="C75" s="5">
        <f t="shared" si="8"/>
        <v>-127.2</v>
      </c>
      <c r="D75" s="5">
        <f t="shared" si="9"/>
        <v>5.7245572354676112E-56</v>
      </c>
      <c r="E75" s="5">
        <f t="shared" si="10"/>
        <v>5.7245572354676112E-56</v>
      </c>
      <c r="F75" s="5">
        <f t="shared" si="11"/>
        <v>1</v>
      </c>
      <c r="G75" s="5">
        <f t="shared" si="12"/>
        <v>1</v>
      </c>
      <c r="H75" s="5">
        <f t="shared" si="13"/>
        <v>1</v>
      </c>
      <c r="I75" s="5">
        <v>0.51565783203532178</v>
      </c>
      <c r="J75" s="17">
        <f t="shared" si="14"/>
        <v>0.51565783203532178</v>
      </c>
      <c r="K75" s="18">
        <f t="shared" si="15"/>
        <v>5.7245572354676112E-56</v>
      </c>
      <c r="S75">
        <v>0.51565783203532178</v>
      </c>
      <c r="T75">
        <v>0</v>
      </c>
    </row>
    <row r="76" spans="1:20" x14ac:dyDescent="0.25">
      <c r="A76" s="5">
        <v>21</v>
      </c>
      <c r="B76" s="5">
        <v>1</v>
      </c>
      <c r="C76" s="5">
        <f t="shared" si="8"/>
        <v>-64.2</v>
      </c>
      <c r="D76" s="5">
        <f t="shared" si="9"/>
        <v>1.3130892982135513E-28</v>
      </c>
      <c r="E76" s="5">
        <f t="shared" si="10"/>
        <v>1.3130892982135513E-28</v>
      </c>
      <c r="F76" s="5">
        <f t="shared" si="11"/>
        <v>1.3130892982135513E-28</v>
      </c>
      <c r="G76" s="5">
        <f t="shared" si="12"/>
        <v>1</v>
      </c>
      <c r="H76" s="5">
        <f t="shared" si="13"/>
        <v>1.3130892982135513E-28</v>
      </c>
      <c r="I76" s="5">
        <v>0.36126738727536162</v>
      </c>
      <c r="J76" s="17">
        <f t="shared" si="14"/>
        <v>4.7437634002484786E-29</v>
      </c>
      <c r="K76" s="18">
        <f t="shared" si="15"/>
        <v>1.3130892982135513E-28</v>
      </c>
      <c r="S76">
        <v>4.7437634002484786E-29</v>
      </c>
      <c r="T76">
        <v>1</v>
      </c>
    </row>
    <row r="77" spans="1:20" x14ac:dyDescent="0.25">
      <c r="A77" s="5">
        <v>27</v>
      </c>
      <c r="B77" s="5">
        <v>1</v>
      </c>
      <c r="C77" s="5">
        <f t="shared" si="8"/>
        <v>-82.2</v>
      </c>
      <c r="D77" s="5">
        <f t="shared" si="9"/>
        <v>1.9998323414791308E-36</v>
      </c>
      <c r="E77" s="5">
        <f t="shared" si="10"/>
        <v>1.9998323414791308E-36</v>
      </c>
      <c r="F77" s="5">
        <f t="shared" si="11"/>
        <v>1.9998323414791308E-36</v>
      </c>
      <c r="G77" s="5">
        <f t="shared" si="12"/>
        <v>1</v>
      </c>
      <c r="H77" s="5">
        <f t="shared" si="13"/>
        <v>1.9998323414791308E-36</v>
      </c>
      <c r="I77" s="5">
        <v>0.39948895533816131</v>
      </c>
      <c r="J77" s="17">
        <f t="shared" si="14"/>
        <v>7.989109329489671E-37</v>
      </c>
      <c r="K77" s="18">
        <f t="shared" si="15"/>
        <v>1.9998323414791308E-36</v>
      </c>
      <c r="S77">
        <v>7.989109329489671E-37</v>
      </c>
      <c r="T77">
        <v>1</v>
      </c>
    </row>
    <row r="78" spans="1:20" x14ac:dyDescent="0.25">
      <c r="A78" s="5">
        <v>21</v>
      </c>
      <c r="B78" s="5">
        <v>0</v>
      </c>
      <c r="C78" s="5">
        <f t="shared" si="8"/>
        <v>-64.2</v>
      </c>
      <c r="D78" s="5">
        <f t="shared" si="9"/>
        <v>1.3130892982135513E-28</v>
      </c>
      <c r="E78" s="5">
        <f t="shared" si="10"/>
        <v>1.3130892982135513E-28</v>
      </c>
      <c r="F78" s="5">
        <f t="shared" si="11"/>
        <v>1</v>
      </c>
      <c r="G78" s="5">
        <f t="shared" si="12"/>
        <v>1</v>
      </c>
      <c r="H78" s="5">
        <f t="shared" si="13"/>
        <v>1</v>
      </c>
      <c r="I78" s="5">
        <v>0.34766910145007651</v>
      </c>
      <c r="J78" s="17">
        <f t="shared" si="14"/>
        <v>0.34766910145007651</v>
      </c>
      <c r="K78" s="18">
        <f t="shared" si="15"/>
        <v>1.3130892982135513E-28</v>
      </c>
      <c r="S78">
        <v>0.34766910145007651</v>
      </c>
      <c r="T78">
        <v>0</v>
      </c>
    </row>
    <row r="79" spans="1:20" x14ac:dyDescent="0.25">
      <c r="A79" s="5">
        <v>24</v>
      </c>
      <c r="B79" s="5">
        <v>0</v>
      </c>
      <c r="C79" s="5">
        <f t="shared" si="8"/>
        <v>-73.2</v>
      </c>
      <c r="D79" s="5">
        <f t="shared" si="9"/>
        <v>1.6204809304084991E-32</v>
      </c>
      <c r="E79" s="5">
        <f t="shared" si="10"/>
        <v>1.6204809304084991E-32</v>
      </c>
      <c r="F79" s="5">
        <f t="shared" si="11"/>
        <v>1</v>
      </c>
      <c r="G79" s="5">
        <f t="shared" si="12"/>
        <v>1</v>
      </c>
      <c r="H79" s="5">
        <f t="shared" si="13"/>
        <v>1</v>
      </c>
      <c r="I79" s="5">
        <v>7.5866965570364459E-2</v>
      </c>
      <c r="J79" s="17">
        <f t="shared" si="14"/>
        <v>7.5866965570364459E-2</v>
      </c>
      <c r="K79" s="18">
        <f t="shared" si="15"/>
        <v>1.6204809304084991E-32</v>
      </c>
      <c r="S79">
        <v>7.5866965570364459E-2</v>
      </c>
      <c r="T79">
        <v>0</v>
      </c>
    </row>
    <row r="80" spans="1:20" x14ac:dyDescent="0.25">
      <c r="A80" s="5">
        <v>24</v>
      </c>
      <c r="B80" s="5">
        <v>0</v>
      </c>
      <c r="C80" s="5">
        <f t="shared" si="8"/>
        <v>-73.2</v>
      </c>
      <c r="D80" s="5">
        <f t="shared" si="9"/>
        <v>1.6204809304084991E-32</v>
      </c>
      <c r="E80" s="5">
        <f t="shared" si="10"/>
        <v>1.6204809304084991E-32</v>
      </c>
      <c r="F80" s="5">
        <f t="shared" si="11"/>
        <v>1</v>
      </c>
      <c r="G80" s="5">
        <f t="shared" si="12"/>
        <v>1</v>
      </c>
      <c r="H80" s="5">
        <f t="shared" si="13"/>
        <v>1</v>
      </c>
      <c r="I80" s="5">
        <v>0.19051208484785909</v>
      </c>
      <c r="J80" s="17">
        <f t="shared" si="14"/>
        <v>0.19051208484785909</v>
      </c>
      <c r="K80" s="18">
        <f t="shared" si="15"/>
        <v>1.6204809304084991E-32</v>
      </c>
      <c r="S80">
        <v>0.19051208484785909</v>
      </c>
      <c r="T80">
        <v>0</v>
      </c>
    </row>
    <row r="81" spans="1:20" x14ac:dyDescent="0.25">
      <c r="A81" s="5">
        <v>24</v>
      </c>
      <c r="B81" s="5">
        <v>0</v>
      </c>
      <c r="C81" s="5">
        <f t="shared" si="8"/>
        <v>-73.2</v>
      </c>
      <c r="D81" s="5">
        <f t="shared" si="9"/>
        <v>1.6204809304084991E-32</v>
      </c>
      <c r="E81" s="5">
        <f t="shared" si="10"/>
        <v>1.6204809304084991E-32</v>
      </c>
      <c r="F81" s="5">
        <f t="shared" si="11"/>
        <v>1</v>
      </c>
      <c r="G81" s="5">
        <f t="shared" si="12"/>
        <v>1</v>
      </c>
      <c r="H81" s="5">
        <f t="shared" si="13"/>
        <v>1</v>
      </c>
      <c r="I81" s="5">
        <v>0.2673249379504134</v>
      </c>
      <c r="J81" s="17">
        <f t="shared" si="14"/>
        <v>0.2673249379504134</v>
      </c>
      <c r="K81" s="18">
        <f t="shared" si="15"/>
        <v>1.6204809304084991E-32</v>
      </c>
      <c r="S81">
        <v>0.2673249379504134</v>
      </c>
      <c r="T81">
        <v>0</v>
      </c>
    </row>
    <row r="82" spans="1:20" x14ac:dyDescent="0.25">
      <c r="A82" s="5">
        <v>23</v>
      </c>
      <c r="B82" s="5">
        <v>0</v>
      </c>
      <c r="C82" s="5">
        <f t="shared" si="8"/>
        <v>-70.2</v>
      </c>
      <c r="D82" s="5">
        <f t="shared" si="9"/>
        <v>3.2548229561041414E-31</v>
      </c>
      <c r="E82" s="5">
        <f t="shared" si="10"/>
        <v>3.2548229561041414E-31</v>
      </c>
      <c r="F82" s="5">
        <f t="shared" si="11"/>
        <v>1</v>
      </c>
      <c r="G82" s="5">
        <f t="shared" si="12"/>
        <v>1</v>
      </c>
      <c r="H82" s="5">
        <f t="shared" si="13"/>
        <v>1</v>
      </c>
      <c r="I82" s="5">
        <v>0.14078980241956934</v>
      </c>
      <c r="J82" s="17">
        <f t="shared" si="14"/>
        <v>0.14078980241956934</v>
      </c>
      <c r="K82" s="18">
        <f t="shared" si="15"/>
        <v>3.2548229561041414E-31</v>
      </c>
      <c r="S82">
        <v>0.14078980241956934</v>
      </c>
      <c r="T82">
        <v>0</v>
      </c>
    </row>
    <row r="83" spans="1:20" x14ac:dyDescent="0.25">
      <c r="A83" s="5">
        <v>42</v>
      </c>
      <c r="B83" s="5">
        <v>0</v>
      </c>
      <c r="C83" s="5">
        <f t="shared" si="8"/>
        <v>-127.2</v>
      </c>
      <c r="D83" s="5">
        <f t="shared" si="9"/>
        <v>5.7245572354676112E-56</v>
      </c>
      <c r="E83" s="5">
        <f t="shared" si="10"/>
        <v>5.7245572354676112E-56</v>
      </c>
      <c r="F83" s="5">
        <f t="shared" si="11"/>
        <v>1</v>
      </c>
      <c r="G83" s="5">
        <f t="shared" si="12"/>
        <v>1</v>
      </c>
      <c r="H83" s="5">
        <f t="shared" si="13"/>
        <v>1</v>
      </c>
      <c r="I83" s="5">
        <v>0.31230982360154613</v>
      </c>
      <c r="J83" s="17">
        <f t="shared" si="14"/>
        <v>0.31230982360154613</v>
      </c>
      <c r="K83" s="18">
        <f t="shared" si="15"/>
        <v>5.7245572354676112E-56</v>
      </c>
      <c r="S83">
        <v>0.31230982360154613</v>
      </c>
      <c r="T83">
        <v>0</v>
      </c>
    </row>
    <row r="84" spans="1:20" x14ac:dyDescent="0.25">
      <c r="A84" s="5">
        <v>23</v>
      </c>
      <c r="B84" s="5">
        <v>0</v>
      </c>
      <c r="C84" s="5">
        <f t="shared" si="8"/>
        <v>-70.2</v>
      </c>
      <c r="D84" s="5">
        <f t="shared" si="9"/>
        <v>3.2548229561041414E-31</v>
      </c>
      <c r="E84" s="5">
        <f t="shared" si="10"/>
        <v>3.2548229561041414E-31</v>
      </c>
      <c r="F84" s="5">
        <f t="shared" si="11"/>
        <v>1</v>
      </c>
      <c r="G84" s="5">
        <f t="shared" si="12"/>
        <v>1</v>
      </c>
      <c r="H84" s="5">
        <f t="shared" si="13"/>
        <v>1</v>
      </c>
      <c r="I84" s="5">
        <v>0.56763736409299392</v>
      </c>
      <c r="J84" s="17">
        <f t="shared" si="14"/>
        <v>0.56763736409299392</v>
      </c>
      <c r="K84" s="18">
        <f t="shared" si="15"/>
        <v>3.2548229561041414E-31</v>
      </c>
      <c r="S84">
        <v>0.56763736409299392</v>
      </c>
      <c r="T84">
        <v>0</v>
      </c>
    </row>
    <row r="85" spans="1:20" x14ac:dyDescent="0.25">
      <c r="A85" s="5">
        <v>23</v>
      </c>
      <c r="B85" s="5">
        <v>0</v>
      </c>
      <c r="C85" s="5">
        <f t="shared" si="8"/>
        <v>-70.2</v>
      </c>
      <c r="D85" s="5">
        <f t="shared" si="9"/>
        <v>3.2548229561041414E-31</v>
      </c>
      <c r="E85" s="5">
        <f t="shared" si="10"/>
        <v>3.2548229561041414E-31</v>
      </c>
      <c r="F85" s="5">
        <f t="shared" si="11"/>
        <v>1</v>
      </c>
      <c r="G85" s="5">
        <f t="shared" si="12"/>
        <v>1</v>
      </c>
      <c r="H85" s="5">
        <f t="shared" si="13"/>
        <v>1</v>
      </c>
      <c r="I85" s="5">
        <v>0.45874425970427446</v>
      </c>
      <c r="J85" s="17">
        <f t="shared" si="14"/>
        <v>0.45874425970427446</v>
      </c>
      <c r="K85" s="18">
        <f t="shared" si="15"/>
        <v>3.2548229561041414E-31</v>
      </c>
      <c r="S85">
        <v>0.45874425970427446</v>
      </c>
      <c r="T85">
        <v>0</v>
      </c>
    </row>
    <row r="86" spans="1:20" x14ac:dyDescent="0.25">
      <c r="A86" s="5">
        <v>36</v>
      </c>
      <c r="B86" s="5">
        <v>1</v>
      </c>
      <c r="C86" s="5">
        <f t="shared" si="8"/>
        <v>-109.2</v>
      </c>
      <c r="D86" s="5">
        <f t="shared" si="9"/>
        <v>3.7587425140568542E-48</v>
      </c>
      <c r="E86" s="5">
        <f t="shared" si="10"/>
        <v>3.7587425140568542E-48</v>
      </c>
      <c r="F86" s="5">
        <f t="shared" si="11"/>
        <v>3.7587425140568542E-48</v>
      </c>
      <c r="G86" s="5">
        <f t="shared" si="12"/>
        <v>1</v>
      </c>
      <c r="H86" s="5">
        <f t="shared" si="13"/>
        <v>3.7587425140568542E-48</v>
      </c>
      <c r="I86" s="5">
        <v>0.38125995491609371</v>
      </c>
      <c r="J86" s="17">
        <f t="shared" si="14"/>
        <v>1.4330580014505211E-48</v>
      </c>
      <c r="K86" s="18">
        <f t="shared" si="15"/>
        <v>3.7587425140568542E-48</v>
      </c>
      <c r="S86">
        <v>1.4330580014505211E-48</v>
      </c>
      <c r="T86">
        <v>1</v>
      </c>
    </row>
    <row r="87" spans="1:20" x14ac:dyDescent="0.25">
      <c r="A87" s="5">
        <v>30</v>
      </c>
      <c r="B87" s="5">
        <v>0</v>
      </c>
      <c r="C87" s="5">
        <f t="shared" si="8"/>
        <v>-91.2</v>
      </c>
      <c r="D87" s="5">
        <f t="shared" si="9"/>
        <v>2.4679891746814513E-40</v>
      </c>
      <c r="E87" s="5">
        <f t="shared" si="10"/>
        <v>2.4679891746814513E-40</v>
      </c>
      <c r="F87" s="5">
        <f t="shared" si="11"/>
        <v>1</v>
      </c>
      <c r="G87" s="5">
        <f t="shared" si="12"/>
        <v>1</v>
      </c>
      <c r="H87" s="5">
        <f t="shared" si="13"/>
        <v>1</v>
      </c>
      <c r="I87" s="5">
        <v>0.82367384046293035</v>
      </c>
      <c r="J87" s="17">
        <f t="shared" si="14"/>
        <v>0.82367384046293035</v>
      </c>
      <c r="K87" s="18">
        <f t="shared" si="15"/>
        <v>2.4679891746814513E-40</v>
      </c>
      <c r="S87">
        <v>0.82367384046293035</v>
      </c>
      <c r="T87">
        <v>0</v>
      </c>
    </row>
    <row r="88" spans="1:20" x14ac:dyDescent="0.25">
      <c r="A88" s="5">
        <v>23</v>
      </c>
      <c r="B88" s="5">
        <v>1</v>
      </c>
      <c r="C88" s="5">
        <f t="shared" si="8"/>
        <v>-70.2</v>
      </c>
      <c r="D88" s="5">
        <f t="shared" si="9"/>
        <v>3.2548229561041414E-31</v>
      </c>
      <c r="E88" s="5">
        <f t="shared" si="10"/>
        <v>3.2548229561041414E-31</v>
      </c>
      <c r="F88" s="5">
        <f t="shared" si="11"/>
        <v>3.2548229561041414E-31</v>
      </c>
      <c r="G88" s="5">
        <f t="shared" si="12"/>
        <v>1</v>
      </c>
      <c r="H88" s="5">
        <f t="shared" si="13"/>
        <v>3.2548229561041414E-31</v>
      </c>
      <c r="I88" s="5">
        <v>0.26895715020588329</v>
      </c>
      <c r="J88" s="17">
        <f t="shared" si="14"/>
        <v>8.7540790669845859E-32</v>
      </c>
      <c r="K88" s="18">
        <f t="shared" si="15"/>
        <v>3.2548229561041414E-31</v>
      </c>
      <c r="S88">
        <v>8.7540790669845859E-32</v>
      </c>
      <c r="T88">
        <v>1</v>
      </c>
    </row>
    <row r="89" spans="1:20" x14ac:dyDescent="0.25">
      <c r="A89" s="5">
        <v>23</v>
      </c>
      <c r="B89" s="5">
        <v>0</v>
      </c>
      <c r="C89" s="5">
        <f t="shared" si="8"/>
        <v>-70.2</v>
      </c>
      <c r="D89" s="5">
        <f t="shared" si="9"/>
        <v>3.2548229561041414E-31</v>
      </c>
      <c r="E89" s="5">
        <f t="shared" si="10"/>
        <v>3.2548229561041414E-31</v>
      </c>
      <c r="F89" s="5">
        <f t="shared" si="11"/>
        <v>1</v>
      </c>
      <c r="G89" s="5">
        <f t="shared" si="12"/>
        <v>1</v>
      </c>
      <c r="H89" s="5">
        <f t="shared" si="13"/>
        <v>1</v>
      </c>
      <c r="I89" s="5">
        <v>0.14515258564494904</v>
      </c>
      <c r="J89" s="17">
        <f t="shared" si="14"/>
        <v>0.14515258564494904</v>
      </c>
      <c r="K89" s="18">
        <f t="shared" si="15"/>
        <v>3.2548229561041414E-31</v>
      </c>
      <c r="S89">
        <v>0.14515258564494904</v>
      </c>
      <c r="T89">
        <v>0</v>
      </c>
    </row>
    <row r="90" spans="1:20" x14ac:dyDescent="0.25">
      <c r="A90" s="5">
        <v>38</v>
      </c>
      <c r="B90" s="5">
        <v>1</v>
      </c>
      <c r="C90" s="5">
        <f t="shared" si="8"/>
        <v>-115.2</v>
      </c>
      <c r="D90" s="5">
        <f t="shared" si="9"/>
        <v>9.3169911882468076E-51</v>
      </c>
      <c r="E90" s="5">
        <f t="shared" si="10"/>
        <v>9.3169911882468076E-51</v>
      </c>
      <c r="F90" s="5">
        <f t="shared" si="11"/>
        <v>9.3169911882468076E-51</v>
      </c>
      <c r="G90" s="5">
        <f t="shared" si="12"/>
        <v>1</v>
      </c>
      <c r="H90" s="5">
        <f t="shared" si="13"/>
        <v>9.3169911882468076E-51</v>
      </c>
      <c r="I90" s="5">
        <v>-6.8274754772115143E-2</v>
      </c>
      <c r="J90" s="17">
        <f t="shared" si="14"/>
        <v>-6.3611528859150846E-52</v>
      </c>
      <c r="K90" s="18">
        <f t="shared" si="15"/>
        <v>9.3169911882468076E-51</v>
      </c>
      <c r="S90">
        <v>-6.3611528859150846E-52</v>
      </c>
      <c r="T90">
        <v>1</v>
      </c>
    </row>
    <row r="91" spans="1:20" x14ac:dyDescent="0.25">
      <c r="A91" s="5">
        <v>23</v>
      </c>
      <c r="B91" s="5">
        <v>0</v>
      </c>
      <c r="C91" s="5">
        <f t="shared" si="8"/>
        <v>-70.2</v>
      </c>
      <c r="D91" s="5">
        <f t="shared" si="9"/>
        <v>3.2548229561041414E-31</v>
      </c>
      <c r="E91" s="5">
        <f t="shared" si="10"/>
        <v>3.2548229561041414E-31</v>
      </c>
      <c r="F91" s="5">
        <f t="shared" si="11"/>
        <v>1</v>
      </c>
      <c r="G91" s="5">
        <f t="shared" si="12"/>
        <v>1</v>
      </c>
      <c r="H91" s="5">
        <f t="shared" si="13"/>
        <v>1</v>
      </c>
      <c r="I91" s="5">
        <v>0.39314779289393287</v>
      </c>
      <c r="J91" s="17">
        <f t="shared" si="14"/>
        <v>0.39314779289393287</v>
      </c>
      <c r="K91" s="18">
        <f t="shared" si="15"/>
        <v>3.2548229561041414E-31</v>
      </c>
      <c r="S91">
        <v>0.39314779289393287</v>
      </c>
      <c r="T91">
        <v>0</v>
      </c>
    </row>
    <row r="92" spans="1:20" x14ac:dyDescent="0.25">
      <c r="A92" s="5">
        <v>23</v>
      </c>
      <c r="B92" s="5">
        <v>0</v>
      </c>
      <c r="C92" s="5">
        <f t="shared" si="8"/>
        <v>-70.2</v>
      </c>
      <c r="D92" s="5">
        <f t="shared" si="9"/>
        <v>3.2548229561041414E-31</v>
      </c>
      <c r="E92" s="5">
        <f t="shared" si="10"/>
        <v>3.2548229561041414E-31</v>
      </c>
      <c r="F92" s="5">
        <f t="shared" si="11"/>
        <v>1</v>
      </c>
      <c r="G92" s="5">
        <f t="shared" si="12"/>
        <v>1</v>
      </c>
      <c r="H92" s="5">
        <f t="shared" si="13"/>
        <v>1</v>
      </c>
      <c r="I92" s="5">
        <v>0.10093542866727995</v>
      </c>
      <c r="J92" s="17">
        <f t="shared" si="14"/>
        <v>0.10093542866727995</v>
      </c>
      <c r="K92" s="18">
        <f t="shared" si="15"/>
        <v>3.2548229561041414E-31</v>
      </c>
      <c r="S92">
        <v>0.10093542866727995</v>
      </c>
      <c r="T92">
        <v>0</v>
      </c>
    </row>
    <row r="93" spans="1:20" x14ac:dyDescent="0.25">
      <c r="A93" s="5">
        <v>38</v>
      </c>
      <c r="B93" s="5">
        <v>0</v>
      </c>
      <c r="C93" s="5">
        <f t="shared" si="8"/>
        <v>-115.2</v>
      </c>
      <c r="D93" s="5">
        <f t="shared" si="9"/>
        <v>9.3169911882468076E-51</v>
      </c>
      <c r="E93" s="5">
        <f t="shared" si="10"/>
        <v>9.3169911882468076E-51</v>
      </c>
      <c r="F93" s="5">
        <f t="shared" si="11"/>
        <v>1</v>
      </c>
      <c r="G93" s="5">
        <f t="shared" si="12"/>
        <v>1</v>
      </c>
      <c r="H93" s="5">
        <f t="shared" si="13"/>
        <v>1</v>
      </c>
      <c r="I93" s="5">
        <v>0.31927611337354611</v>
      </c>
      <c r="J93" s="17">
        <f t="shared" si="14"/>
        <v>0.31927611337354611</v>
      </c>
      <c r="K93" s="18">
        <f t="shared" si="15"/>
        <v>9.3169911882468076E-51</v>
      </c>
      <c r="S93">
        <v>0.31927611337354611</v>
      </c>
      <c r="T93">
        <v>0</v>
      </c>
    </row>
    <row r="94" spans="1:20" x14ac:dyDescent="0.25">
      <c r="A94" s="5">
        <v>28</v>
      </c>
      <c r="B94" s="5">
        <v>1</v>
      </c>
      <c r="C94" s="5">
        <f t="shared" si="8"/>
        <v>-85.2</v>
      </c>
      <c r="D94" s="5">
        <f t="shared" si="9"/>
        <v>9.9565789509486909E-38</v>
      </c>
      <c r="E94" s="5">
        <f t="shared" si="10"/>
        <v>9.9565789509486909E-38</v>
      </c>
      <c r="F94" s="5">
        <f t="shared" si="11"/>
        <v>9.9565789509486909E-38</v>
      </c>
      <c r="G94" s="5">
        <f t="shared" si="12"/>
        <v>1</v>
      </c>
      <c r="H94" s="5">
        <f t="shared" si="13"/>
        <v>9.9565789509486909E-38</v>
      </c>
      <c r="I94" s="5">
        <v>0.35889295855869185</v>
      </c>
      <c r="J94" s="17">
        <f t="shared" si="14"/>
        <v>3.573346076829172E-38</v>
      </c>
      <c r="K94" s="18">
        <f t="shared" si="15"/>
        <v>9.9565789509486909E-38</v>
      </c>
      <c r="S94">
        <v>3.573346076829172E-38</v>
      </c>
      <c r="T94">
        <v>1</v>
      </c>
    </row>
    <row r="95" spans="1:20" x14ac:dyDescent="0.25">
      <c r="A95" s="5">
        <v>22</v>
      </c>
      <c r="B95" s="5">
        <v>0</v>
      </c>
      <c r="C95" s="5">
        <f t="shared" si="8"/>
        <v>-67.2</v>
      </c>
      <c r="D95" s="5">
        <f t="shared" si="9"/>
        <v>6.5374866663268555E-30</v>
      </c>
      <c r="E95" s="5">
        <f t="shared" si="10"/>
        <v>6.5374866663268555E-30</v>
      </c>
      <c r="F95" s="5">
        <f t="shared" si="11"/>
        <v>1</v>
      </c>
      <c r="G95" s="5">
        <f t="shared" si="12"/>
        <v>1</v>
      </c>
      <c r="H95" s="5">
        <f t="shared" si="13"/>
        <v>1</v>
      </c>
      <c r="I95" s="5">
        <v>0.15952902601542918</v>
      </c>
      <c r="J95" s="17">
        <f t="shared" si="14"/>
        <v>0.15952902601542918</v>
      </c>
      <c r="K95" s="18">
        <f t="shared" si="15"/>
        <v>6.5374866663268555E-30</v>
      </c>
      <c r="S95">
        <v>0.15952902601542918</v>
      </c>
      <c r="T95">
        <v>0</v>
      </c>
    </row>
    <row r="96" spans="1:20" x14ac:dyDescent="0.25">
      <c r="A96" s="5">
        <v>26</v>
      </c>
      <c r="B96" s="5">
        <v>0</v>
      </c>
      <c r="C96" s="5">
        <f t="shared" si="8"/>
        <v>-79.2</v>
      </c>
      <c r="D96" s="5">
        <f t="shared" si="9"/>
        <v>4.0167706334963924E-35</v>
      </c>
      <c r="E96" s="5">
        <f t="shared" si="10"/>
        <v>4.0167706334963924E-35</v>
      </c>
      <c r="F96" s="5">
        <f t="shared" si="11"/>
        <v>1</v>
      </c>
      <c r="G96" s="5">
        <f t="shared" si="12"/>
        <v>1</v>
      </c>
      <c r="H96" s="5">
        <f t="shared" si="13"/>
        <v>1</v>
      </c>
      <c r="I96" s="5">
        <v>0.41254556676609444</v>
      </c>
      <c r="J96" s="17">
        <f t="shared" si="14"/>
        <v>0.41254556676609444</v>
      </c>
      <c r="K96" s="18">
        <f t="shared" si="15"/>
        <v>4.0167706334963924E-35</v>
      </c>
      <c r="S96">
        <v>0.41254556676609444</v>
      </c>
      <c r="T96">
        <v>0</v>
      </c>
    </row>
    <row r="97" spans="1:20" x14ac:dyDescent="0.25">
      <c r="A97" s="5">
        <v>33</v>
      </c>
      <c r="B97" s="5">
        <v>0</v>
      </c>
      <c r="C97" s="5">
        <f t="shared" si="8"/>
        <v>-100.2</v>
      </c>
      <c r="D97" s="5">
        <f t="shared" si="9"/>
        <v>3.0457406053548387E-44</v>
      </c>
      <c r="E97" s="5">
        <f t="shared" si="10"/>
        <v>3.0457406053548387E-44</v>
      </c>
      <c r="F97" s="5">
        <f t="shared" si="11"/>
        <v>1</v>
      </c>
      <c r="G97" s="5">
        <f t="shared" si="12"/>
        <v>1</v>
      </c>
      <c r="H97" s="5">
        <f t="shared" si="13"/>
        <v>1</v>
      </c>
      <c r="I97" s="5">
        <v>0.21846278473584585</v>
      </c>
      <c r="J97" s="17">
        <f t="shared" si="14"/>
        <v>0.21846278473584585</v>
      </c>
      <c r="K97" s="18">
        <f t="shared" si="15"/>
        <v>3.0457406053548387E-44</v>
      </c>
      <c r="S97">
        <v>0.21846278473584585</v>
      </c>
      <c r="T97">
        <v>0</v>
      </c>
    </row>
    <row r="98" spans="1:20" x14ac:dyDescent="0.25">
      <c r="A98" s="5">
        <v>33</v>
      </c>
      <c r="B98" s="5">
        <v>0</v>
      </c>
      <c r="C98" s="5">
        <f t="shared" si="8"/>
        <v>-100.2</v>
      </c>
      <c r="D98" s="5">
        <f t="shared" si="9"/>
        <v>3.0457406053548387E-44</v>
      </c>
      <c r="E98" s="5">
        <f t="shared" si="10"/>
        <v>3.0457406053548387E-44</v>
      </c>
      <c r="F98" s="5">
        <f t="shared" si="11"/>
        <v>1</v>
      </c>
      <c r="G98" s="5">
        <f t="shared" si="12"/>
        <v>1</v>
      </c>
      <c r="H98" s="5">
        <f t="shared" si="13"/>
        <v>1</v>
      </c>
      <c r="I98" s="5">
        <v>0.28091947281288632</v>
      </c>
      <c r="J98" s="17">
        <f t="shared" si="14"/>
        <v>0.28091947281288632</v>
      </c>
      <c r="K98" s="18">
        <f t="shared" si="15"/>
        <v>3.0457406053548387E-44</v>
      </c>
      <c r="S98">
        <v>0.28091947281288632</v>
      </c>
      <c r="T98">
        <v>0</v>
      </c>
    </row>
    <row r="99" spans="1:20" x14ac:dyDescent="0.25">
      <c r="A99" s="5">
        <v>33</v>
      </c>
      <c r="B99" s="5">
        <v>1</v>
      </c>
      <c r="C99" s="5">
        <f t="shared" si="8"/>
        <v>-100.2</v>
      </c>
      <c r="D99" s="5">
        <f t="shared" si="9"/>
        <v>3.0457406053548387E-44</v>
      </c>
      <c r="E99" s="5">
        <f t="shared" si="10"/>
        <v>3.0457406053548387E-44</v>
      </c>
      <c r="F99" s="5">
        <f t="shared" si="11"/>
        <v>3.0457406053548387E-44</v>
      </c>
      <c r="G99" s="5">
        <f t="shared" si="12"/>
        <v>1</v>
      </c>
      <c r="H99" s="5">
        <f t="shared" si="13"/>
        <v>3.0457406053548387E-44</v>
      </c>
      <c r="I99" s="5">
        <v>3.7510536516558446E-3</v>
      </c>
      <c r="J99" s="17">
        <f t="shared" si="14"/>
        <v>1.142473641971275E-46</v>
      </c>
      <c r="K99" s="18">
        <f t="shared" si="15"/>
        <v>3.0457406053548387E-44</v>
      </c>
      <c r="S99">
        <v>1.142473641971275E-46</v>
      </c>
      <c r="T99">
        <v>1</v>
      </c>
    </row>
    <row r="100" spans="1:20" x14ac:dyDescent="0.25">
      <c r="A100" s="5">
        <v>39</v>
      </c>
      <c r="B100" s="5">
        <v>1</v>
      </c>
      <c r="C100" s="5">
        <f t="shared" si="8"/>
        <v>-118.2</v>
      </c>
      <c r="D100" s="5">
        <f t="shared" si="9"/>
        <v>4.6386567727202972E-52</v>
      </c>
      <c r="E100" s="5">
        <f t="shared" si="10"/>
        <v>4.6386567727202972E-52</v>
      </c>
      <c r="F100" s="5">
        <f t="shared" si="11"/>
        <v>4.6386567727202972E-52</v>
      </c>
      <c r="G100" s="5">
        <f t="shared" si="12"/>
        <v>1</v>
      </c>
      <c r="H100" s="5">
        <f t="shared" si="13"/>
        <v>4.6386567727202972E-52</v>
      </c>
      <c r="I100" s="5">
        <v>0.66170856697793878</v>
      </c>
      <c r="J100" s="17">
        <f t="shared" si="14"/>
        <v>3.0694389257792581E-52</v>
      </c>
      <c r="K100" s="18">
        <f t="shared" si="15"/>
        <v>4.6386567727202972E-52</v>
      </c>
      <c r="S100">
        <v>3.0694389257792581E-52</v>
      </c>
      <c r="T100">
        <v>1</v>
      </c>
    </row>
    <row r="101" spans="1:20" x14ac:dyDescent="0.25">
      <c r="A101" s="5">
        <v>34</v>
      </c>
      <c r="B101" s="5">
        <v>1</v>
      </c>
      <c r="C101" s="5">
        <f t="shared" si="8"/>
        <v>-103.2</v>
      </c>
      <c r="D101" s="5">
        <f t="shared" si="9"/>
        <v>1.5163849574958066E-45</v>
      </c>
      <c r="E101" s="5">
        <f t="shared" si="10"/>
        <v>1.5163849574958066E-45</v>
      </c>
      <c r="F101" s="5">
        <f t="shared" si="11"/>
        <v>1.5163849574958066E-45</v>
      </c>
      <c r="G101" s="5">
        <f t="shared" si="12"/>
        <v>1</v>
      </c>
      <c r="H101" s="5">
        <f t="shared" si="13"/>
        <v>1.5163849574958066E-45</v>
      </c>
      <c r="I101" s="5">
        <v>0.60925111788748376</v>
      </c>
      <c r="J101" s="17">
        <f t="shared" si="14"/>
        <v>9.2385923050208474E-46</v>
      </c>
      <c r="K101" s="18">
        <f t="shared" si="15"/>
        <v>1.5163849574958066E-45</v>
      </c>
      <c r="S101">
        <v>9.2385923050208474E-46</v>
      </c>
      <c r="T101">
        <v>1</v>
      </c>
    </row>
    <row r="102" spans="1:20" x14ac:dyDescent="0.25">
      <c r="A102" s="5">
        <v>24</v>
      </c>
      <c r="B102" s="5">
        <v>0</v>
      </c>
      <c r="C102" s="5">
        <f t="shared" si="8"/>
        <v>-73.2</v>
      </c>
      <c r="D102" s="5">
        <f t="shared" si="9"/>
        <v>1.6204809304084991E-32</v>
      </c>
      <c r="E102" s="5">
        <f t="shared" si="10"/>
        <v>1.6204809304084991E-32</v>
      </c>
      <c r="F102" s="5">
        <f t="shared" si="11"/>
        <v>1</v>
      </c>
      <c r="G102" s="5">
        <f t="shared" si="12"/>
        <v>1</v>
      </c>
      <c r="H102" s="5">
        <f t="shared" si="13"/>
        <v>1</v>
      </c>
      <c r="I102" s="5">
        <v>0.55071252346903932</v>
      </c>
      <c r="J102" s="17">
        <f t="shared" si="14"/>
        <v>0.55071252346903932</v>
      </c>
      <c r="K102" s="18">
        <f t="shared" si="15"/>
        <v>1.6204809304084991E-32</v>
      </c>
      <c r="S102">
        <v>0.55071252346903932</v>
      </c>
      <c r="T102">
        <v>0</v>
      </c>
    </row>
    <row r="103" spans="1:20" x14ac:dyDescent="0.25">
      <c r="A103" s="5">
        <v>30</v>
      </c>
      <c r="B103" s="5">
        <v>0</v>
      </c>
      <c r="C103" s="5">
        <f t="shared" si="8"/>
        <v>-91.2</v>
      </c>
      <c r="D103" s="5">
        <f t="shared" si="9"/>
        <v>2.4679891746814513E-40</v>
      </c>
      <c r="E103" s="5">
        <f t="shared" si="10"/>
        <v>2.4679891746814513E-40</v>
      </c>
      <c r="F103" s="5">
        <f t="shared" si="11"/>
        <v>1</v>
      </c>
      <c r="G103" s="5">
        <f t="shared" si="12"/>
        <v>1</v>
      </c>
      <c r="H103" s="5">
        <f t="shared" si="13"/>
        <v>1</v>
      </c>
      <c r="I103" s="5">
        <v>0.59668133606768703</v>
      </c>
      <c r="J103" s="17">
        <f t="shared" si="14"/>
        <v>0.59668133606768703</v>
      </c>
      <c r="K103" s="18">
        <f t="shared" si="15"/>
        <v>2.4679891746814513E-40</v>
      </c>
      <c r="S103">
        <v>0.59668133606768703</v>
      </c>
      <c r="T103">
        <v>0</v>
      </c>
    </row>
    <row r="104" spans="1:20" x14ac:dyDescent="0.25">
      <c r="A104" s="5">
        <v>39</v>
      </c>
      <c r="B104" s="5">
        <v>0</v>
      </c>
      <c r="C104" s="5">
        <f t="shared" si="8"/>
        <v>-118.2</v>
      </c>
      <c r="D104" s="5">
        <f t="shared" si="9"/>
        <v>4.6386567727202972E-52</v>
      </c>
      <c r="E104" s="5">
        <f t="shared" si="10"/>
        <v>4.6386567727202972E-52</v>
      </c>
      <c r="F104" s="5">
        <f t="shared" si="11"/>
        <v>1</v>
      </c>
      <c r="G104" s="5">
        <f t="shared" si="12"/>
        <v>1</v>
      </c>
      <c r="H104" s="5">
        <f t="shared" si="13"/>
        <v>1</v>
      </c>
      <c r="I104" s="5">
        <v>0.34520111829052585</v>
      </c>
      <c r="J104" s="17">
        <f t="shared" si="14"/>
        <v>0.34520111829052585</v>
      </c>
      <c r="K104" s="18">
        <f t="shared" si="15"/>
        <v>4.6386567727202972E-52</v>
      </c>
      <c r="S104">
        <v>0.34520111829052585</v>
      </c>
      <c r="T104">
        <v>0</v>
      </c>
    </row>
    <row r="105" spans="1:20" x14ac:dyDescent="0.25">
      <c r="A105" s="5">
        <v>51</v>
      </c>
      <c r="B105" s="5">
        <v>0</v>
      </c>
      <c r="C105" s="5">
        <f t="shared" si="8"/>
        <v>-154.19999999999999</v>
      </c>
      <c r="D105" s="5">
        <f t="shared" si="9"/>
        <v>1.0759470285988838E-67</v>
      </c>
      <c r="E105" s="5">
        <f t="shared" si="10"/>
        <v>1.0759470285988838E-67</v>
      </c>
      <c r="F105" s="5">
        <f t="shared" si="11"/>
        <v>1</v>
      </c>
      <c r="G105" s="5">
        <f t="shared" si="12"/>
        <v>1</v>
      </c>
      <c r="H105" s="5">
        <f t="shared" si="13"/>
        <v>1</v>
      </c>
      <c r="I105" s="5">
        <v>0.29471503390303472</v>
      </c>
      <c r="J105" s="17">
        <f t="shared" si="14"/>
        <v>0.29471503390303472</v>
      </c>
      <c r="K105" s="18">
        <f t="shared" si="15"/>
        <v>1.0759470285988838E-67</v>
      </c>
      <c r="S105">
        <v>0.29471503390303472</v>
      </c>
      <c r="T105">
        <v>0</v>
      </c>
    </row>
    <row r="106" spans="1:20" x14ac:dyDescent="0.25">
      <c r="A106" s="5">
        <v>24</v>
      </c>
      <c r="B106" s="5">
        <v>0</v>
      </c>
      <c r="C106" s="5">
        <f t="shared" si="8"/>
        <v>-73.2</v>
      </c>
      <c r="D106" s="5">
        <f t="shared" si="9"/>
        <v>1.6204809304084991E-32</v>
      </c>
      <c r="E106" s="5">
        <f t="shared" si="10"/>
        <v>1.6204809304084991E-32</v>
      </c>
      <c r="F106" s="5">
        <f t="shared" si="11"/>
        <v>1</v>
      </c>
      <c r="G106" s="5">
        <f t="shared" si="12"/>
        <v>1</v>
      </c>
      <c r="H106" s="5">
        <f t="shared" si="13"/>
        <v>1</v>
      </c>
      <c r="I106" s="5">
        <v>0.32865436774355816</v>
      </c>
      <c r="J106" s="17">
        <f t="shared" si="14"/>
        <v>0.32865436774355816</v>
      </c>
      <c r="K106" s="18">
        <f t="shared" si="15"/>
        <v>1.6204809304084991E-32</v>
      </c>
      <c r="S106">
        <v>0.32865436774355816</v>
      </c>
      <c r="T106">
        <v>0</v>
      </c>
    </row>
    <row r="107" spans="1:20" x14ac:dyDescent="0.25">
      <c r="A107" s="5">
        <v>38</v>
      </c>
      <c r="B107" s="5">
        <v>1</v>
      </c>
      <c r="C107" s="5">
        <f t="shared" si="8"/>
        <v>-115.2</v>
      </c>
      <c r="D107" s="5">
        <f t="shared" si="9"/>
        <v>9.3169911882468076E-51</v>
      </c>
      <c r="E107" s="5">
        <f t="shared" si="10"/>
        <v>9.3169911882468076E-51</v>
      </c>
      <c r="F107" s="5">
        <f t="shared" si="11"/>
        <v>9.3169911882468076E-51</v>
      </c>
      <c r="G107" s="5">
        <f t="shared" si="12"/>
        <v>1</v>
      </c>
      <c r="H107" s="5">
        <f t="shared" si="13"/>
        <v>9.3169911882468076E-51</v>
      </c>
      <c r="I107" s="5">
        <v>0.52542887837577879</v>
      </c>
      <c r="J107" s="17">
        <f t="shared" si="14"/>
        <v>4.8954162298775344E-51</v>
      </c>
      <c r="K107" s="18">
        <f t="shared" si="15"/>
        <v>9.3169911882468076E-51</v>
      </c>
      <c r="S107">
        <v>4.8954162298775344E-51</v>
      </c>
      <c r="T107">
        <v>1</v>
      </c>
    </row>
    <row r="108" spans="1:20" x14ac:dyDescent="0.25">
      <c r="A108" s="5">
        <v>36</v>
      </c>
      <c r="B108" s="5">
        <v>0</v>
      </c>
      <c r="C108" s="5">
        <f t="shared" si="8"/>
        <v>-109.2</v>
      </c>
      <c r="D108" s="5">
        <f t="shared" si="9"/>
        <v>3.7587425140568542E-48</v>
      </c>
      <c r="E108" s="5">
        <f t="shared" si="10"/>
        <v>3.7587425140568542E-48</v>
      </c>
      <c r="F108" s="5">
        <f t="shared" si="11"/>
        <v>1</v>
      </c>
      <c r="G108" s="5">
        <f t="shared" si="12"/>
        <v>1</v>
      </c>
      <c r="H108" s="5">
        <f t="shared" si="13"/>
        <v>1</v>
      </c>
      <c r="I108" s="5">
        <v>0.12533609457129544</v>
      </c>
      <c r="J108" s="17">
        <f t="shared" si="14"/>
        <v>0.12533609457129544</v>
      </c>
      <c r="K108" s="18">
        <f t="shared" si="15"/>
        <v>3.7587425140568542E-48</v>
      </c>
      <c r="S108">
        <v>0.12533609457129544</v>
      </c>
      <c r="T108">
        <v>0</v>
      </c>
    </row>
    <row r="109" spans="1:20" x14ac:dyDescent="0.25">
      <c r="A109" s="5">
        <v>23</v>
      </c>
      <c r="B109" s="5">
        <v>0</v>
      </c>
      <c r="C109" s="5">
        <f t="shared" si="8"/>
        <v>-70.2</v>
      </c>
      <c r="D109" s="5">
        <f t="shared" si="9"/>
        <v>3.2548229561041414E-31</v>
      </c>
      <c r="E109" s="5">
        <f t="shared" si="10"/>
        <v>3.2548229561041414E-31</v>
      </c>
      <c r="F109" s="5">
        <f t="shared" si="11"/>
        <v>1</v>
      </c>
      <c r="G109" s="5">
        <f t="shared" si="12"/>
        <v>1</v>
      </c>
      <c r="H109" s="5">
        <f t="shared" si="13"/>
        <v>1</v>
      </c>
      <c r="I109" s="5">
        <v>0.16210317672318905</v>
      </c>
      <c r="J109" s="17">
        <f t="shared" si="14"/>
        <v>0.16210317672318905</v>
      </c>
      <c r="K109" s="18">
        <f t="shared" si="15"/>
        <v>3.2548229561041414E-31</v>
      </c>
      <c r="S109">
        <v>0.16210317672318905</v>
      </c>
      <c r="T109">
        <v>0</v>
      </c>
    </row>
    <row r="110" spans="1:20" x14ac:dyDescent="0.25">
      <c r="A110" s="5">
        <v>34</v>
      </c>
      <c r="B110" s="5">
        <v>0</v>
      </c>
      <c r="C110" s="5">
        <f t="shared" si="8"/>
        <v>-103.2</v>
      </c>
      <c r="D110" s="5">
        <f t="shared" si="9"/>
        <v>1.5163849574958066E-45</v>
      </c>
      <c r="E110" s="5">
        <f t="shared" si="10"/>
        <v>1.5163849574958066E-45</v>
      </c>
      <c r="F110" s="5">
        <f t="shared" si="11"/>
        <v>1</v>
      </c>
      <c r="G110" s="5">
        <f t="shared" si="12"/>
        <v>1</v>
      </c>
      <c r="H110" s="5">
        <f t="shared" si="13"/>
        <v>1</v>
      </c>
      <c r="I110" s="5">
        <v>0.48177109654669492</v>
      </c>
      <c r="J110" s="17">
        <f t="shared" si="14"/>
        <v>0.48177109654669492</v>
      </c>
      <c r="K110" s="18">
        <f t="shared" si="15"/>
        <v>1.5163849574958066E-45</v>
      </c>
      <c r="S110">
        <v>0.48177109654669492</v>
      </c>
      <c r="T110">
        <v>0</v>
      </c>
    </row>
    <row r="111" spans="1:20" x14ac:dyDescent="0.25">
      <c r="A111" s="5">
        <v>36</v>
      </c>
      <c r="B111" s="5">
        <v>0</v>
      </c>
      <c r="C111" s="5">
        <f t="shared" si="8"/>
        <v>-109.2</v>
      </c>
      <c r="D111" s="5">
        <f t="shared" si="9"/>
        <v>3.7587425140568542E-48</v>
      </c>
      <c r="E111" s="5">
        <f t="shared" si="10"/>
        <v>3.7587425140568542E-48</v>
      </c>
      <c r="F111" s="5">
        <f t="shared" si="11"/>
        <v>1</v>
      </c>
      <c r="G111" s="5">
        <f t="shared" si="12"/>
        <v>1</v>
      </c>
      <c r="H111" s="5">
        <f t="shared" si="13"/>
        <v>1</v>
      </c>
      <c r="I111" s="5">
        <v>0.41497448157162997</v>
      </c>
      <c r="J111" s="17">
        <f t="shared" si="14"/>
        <v>0.41497448157162997</v>
      </c>
      <c r="K111" s="18">
        <f t="shared" si="15"/>
        <v>3.7587425140568542E-48</v>
      </c>
      <c r="S111">
        <v>0.41497448157162997</v>
      </c>
      <c r="T111">
        <v>0</v>
      </c>
    </row>
    <row r="112" spans="1:20" x14ac:dyDescent="0.25">
      <c r="A112" s="5">
        <v>37</v>
      </c>
      <c r="B112" s="5">
        <v>0</v>
      </c>
      <c r="C112" s="5">
        <f t="shared" si="8"/>
        <v>-112.2</v>
      </c>
      <c r="D112" s="5">
        <f t="shared" si="9"/>
        <v>1.8713677052454539E-49</v>
      </c>
      <c r="E112" s="5">
        <f t="shared" si="10"/>
        <v>1.8713677052454539E-49</v>
      </c>
      <c r="F112" s="5">
        <f t="shared" si="11"/>
        <v>1</v>
      </c>
      <c r="G112" s="5">
        <f t="shared" si="12"/>
        <v>1</v>
      </c>
      <c r="H112" s="5">
        <f t="shared" si="13"/>
        <v>1</v>
      </c>
      <c r="I112" s="5">
        <v>0.34755669612378859</v>
      </c>
      <c r="J112" s="17">
        <f t="shared" si="14"/>
        <v>0.34755669612378859</v>
      </c>
      <c r="K112" s="18">
        <f t="shared" si="15"/>
        <v>1.8713677052454539E-49</v>
      </c>
      <c r="S112">
        <v>0.34755669612378859</v>
      </c>
      <c r="T112">
        <v>0</v>
      </c>
    </row>
    <row r="113" spans="1:20" x14ac:dyDescent="0.25">
      <c r="A113" s="5">
        <v>37</v>
      </c>
      <c r="B113" s="5">
        <v>1</v>
      </c>
      <c r="C113" s="5">
        <f t="shared" si="8"/>
        <v>-112.2</v>
      </c>
      <c r="D113" s="5">
        <f t="shared" si="9"/>
        <v>1.8713677052454539E-49</v>
      </c>
      <c r="E113" s="5">
        <f t="shared" si="10"/>
        <v>1.8713677052454539E-49</v>
      </c>
      <c r="F113" s="5">
        <f t="shared" si="11"/>
        <v>1.8713677052454539E-49</v>
      </c>
      <c r="G113" s="5">
        <f t="shared" si="12"/>
        <v>1</v>
      </c>
      <c r="H113" s="5">
        <f t="shared" si="13"/>
        <v>1.8713677052454539E-49</v>
      </c>
      <c r="I113" s="5">
        <v>0.2136572184848039</v>
      </c>
      <c r="J113" s="17">
        <f t="shared" si="14"/>
        <v>3.9983121866503408E-50</v>
      </c>
      <c r="K113" s="18">
        <f t="shared" si="15"/>
        <v>1.8713677052454539E-49</v>
      </c>
      <c r="S113">
        <v>3.9983121866503408E-50</v>
      </c>
      <c r="T113">
        <v>1</v>
      </c>
    </row>
    <row r="114" spans="1:20" x14ac:dyDescent="0.25">
      <c r="A114" s="5">
        <v>36</v>
      </c>
      <c r="B114" s="5">
        <v>1</v>
      </c>
      <c r="C114" s="5">
        <f t="shared" si="8"/>
        <v>-109.2</v>
      </c>
      <c r="D114" s="5">
        <f t="shared" si="9"/>
        <v>3.7587425140568542E-48</v>
      </c>
      <c r="E114" s="5">
        <f t="shared" si="10"/>
        <v>3.7587425140568542E-48</v>
      </c>
      <c r="F114" s="5">
        <f t="shared" si="11"/>
        <v>3.7587425140568542E-48</v>
      </c>
      <c r="G114" s="5">
        <f t="shared" si="12"/>
        <v>1</v>
      </c>
      <c r="H114" s="5">
        <f t="shared" si="13"/>
        <v>3.7587425140568542E-48</v>
      </c>
      <c r="I114" s="5">
        <v>0.46133468877974354</v>
      </c>
      <c r="J114" s="17">
        <f t="shared" si="14"/>
        <v>1.7340383079256097E-48</v>
      </c>
      <c r="K114" s="18">
        <f t="shared" si="15"/>
        <v>3.7587425140568542E-48</v>
      </c>
      <c r="S114">
        <v>1.7340383079256097E-48</v>
      </c>
      <c r="T114">
        <v>1</v>
      </c>
    </row>
    <row r="115" spans="1:20" x14ac:dyDescent="0.25">
      <c r="A115" s="5">
        <v>21</v>
      </c>
      <c r="B115" s="5">
        <v>0</v>
      </c>
      <c r="C115" s="5">
        <f t="shared" si="8"/>
        <v>-64.2</v>
      </c>
      <c r="D115" s="5">
        <f t="shared" si="9"/>
        <v>1.3130892982135513E-28</v>
      </c>
      <c r="E115" s="5">
        <f t="shared" si="10"/>
        <v>1.3130892982135513E-28</v>
      </c>
      <c r="F115" s="5">
        <f t="shared" si="11"/>
        <v>1</v>
      </c>
      <c r="G115" s="5">
        <f t="shared" si="12"/>
        <v>1</v>
      </c>
      <c r="H115" s="5">
        <f t="shared" si="13"/>
        <v>1</v>
      </c>
      <c r="I115" s="5">
        <v>3.5380359958052221E-2</v>
      </c>
      <c r="J115" s="17">
        <f t="shared" si="14"/>
        <v>3.5380359958052221E-2</v>
      </c>
      <c r="K115" s="18">
        <f t="shared" si="15"/>
        <v>1.3130892982135513E-28</v>
      </c>
      <c r="S115">
        <v>3.5380359958052221E-2</v>
      </c>
      <c r="T115">
        <v>0</v>
      </c>
    </row>
    <row r="116" spans="1:20" x14ac:dyDescent="0.25">
      <c r="A116" s="5">
        <v>36</v>
      </c>
      <c r="B116" s="5">
        <v>0</v>
      </c>
      <c r="C116" s="5">
        <f t="shared" si="8"/>
        <v>-109.2</v>
      </c>
      <c r="D116" s="5">
        <f t="shared" si="9"/>
        <v>3.7587425140568542E-48</v>
      </c>
      <c r="E116" s="5">
        <f t="shared" si="10"/>
        <v>3.7587425140568542E-48</v>
      </c>
      <c r="F116" s="5">
        <f t="shared" si="11"/>
        <v>1</v>
      </c>
      <c r="G116" s="5">
        <f t="shared" si="12"/>
        <v>1</v>
      </c>
      <c r="H116" s="5">
        <f t="shared" si="13"/>
        <v>1</v>
      </c>
      <c r="I116" s="5">
        <v>0.48558069225446954</v>
      </c>
      <c r="J116" s="17">
        <f t="shared" si="14"/>
        <v>0.48558069225446954</v>
      </c>
      <c r="K116" s="18">
        <f t="shared" si="15"/>
        <v>3.7587425140568542E-48</v>
      </c>
      <c r="S116">
        <v>0.48558069225446954</v>
      </c>
      <c r="T116">
        <v>0</v>
      </c>
    </row>
    <row r="117" spans="1:20" x14ac:dyDescent="0.25">
      <c r="A117" s="5">
        <v>37</v>
      </c>
      <c r="B117" s="5">
        <v>0</v>
      </c>
      <c r="C117" s="5">
        <f t="shared" si="8"/>
        <v>-112.2</v>
      </c>
      <c r="D117" s="5">
        <f t="shared" si="9"/>
        <v>1.8713677052454539E-49</v>
      </c>
      <c r="E117" s="5">
        <f t="shared" si="10"/>
        <v>1.8713677052454539E-49</v>
      </c>
      <c r="F117" s="5">
        <f t="shared" si="11"/>
        <v>1</v>
      </c>
      <c r="G117" s="5">
        <f t="shared" si="12"/>
        <v>1</v>
      </c>
      <c r="H117" s="5">
        <f t="shared" si="13"/>
        <v>1</v>
      </c>
      <c r="I117" s="5">
        <v>-0.10779168121697058</v>
      </c>
      <c r="J117" s="17">
        <f t="shared" si="14"/>
        <v>-0.10779168121697058</v>
      </c>
      <c r="K117" s="18">
        <f t="shared" si="15"/>
        <v>1.8713677052454539E-49</v>
      </c>
      <c r="S117">
        <v>-0.10779168121697058</v>
      </c>
      <c r="T117">
        <v>0</v>
      </c>
    </row>
    <row r="118" spans="1:20" x14ac:dyDescent="0.25">
      <c r="A118" s="5">
        <v>21</v>
      </c>
      <c r="B118" s="5">
        <v>0</v>
      </c>
      <c r="C118" s="5">
        <f t="shared" si="8"/>
        <v>-64.2</v>
      </c>
      <c r="D118" s="5">
        <f t="shared" si="9"/>
        <v>1.3130892982135513E-28</v>
      </c>
      <c r="E118" s="5">
        <f t="shared" si="10"/>
        <v>1.3130892982135513E-28</v>
      </c>
      <c r="F118" s="5">
        <f t="shared" si="11"/>
        <v>1</v>
      </c>
      <c r="G118" s="5">
        <f t="shared" si="12"/>
        <v>1</v>
      </c>
      <c r="H118" s="5">
        <f t="shared" si="13"/>
        <v>1</v>
      </c>
      <c r="I118" s="5">
        <v>0.28914217143352389</v>
      </c>
      <c r="J118" s="17">
        <f t="shared" si="14"/>
        <v>0.28914217143352389</v>
      </c>
      <c r="K118" s="18">
        <f t="shared" si="15"/>
        <v>1.3130892982135513E-28</v>
      </c>
      <c r="S118">
        <v>0.28914217143352389</v>
      </c>
      <c r="T118">
        <v>0</v>
      </c>
    </row>
    <row r="119" spans="1:20" x14ac:dyDescent="0.25">
      <c r="A119" s="5">
        <v>42</v>
      </c>
      <c r="B119" s="5">
        <v>0</v>
      </c>
      <c r="C119" s="5">
        <f t="shared" si="8"/>
        <v>-127.2</v>
      </c>
      <c r="D119" s="5">
        <f t="shared" si="9"/>
        <v>5.7245572354676112E-56</v>
      </c>
      <c r="E119" s="5">
        <f t="shared" si="10"/>
        <v>5.7245572354676112E-56</v>
      </c>
      <c r="F119" s="5">
        <f t="shared" si="11"/>
        <v>1</v>
      </c>
      <c r="G119" s="5">
        <f t="shared" si="12"/>
        <v>1</v>
      </c>
      <c r="H119" s="5">
        <f t="shared" si="13"/>
        <v>1</v>
      </c>
      <c r="I119" s="5">
        <v>-0.21997460131201507</v>
      </c>
      <c r="J119" s="17">
        <f t="shared" si="14"/>
        <v>-0.21997460131201507</v>
      </c>
      <c r="K119" s="18">
        <f t="shared" si="15"/>
        <v>5.7245572354676112E-56</v>
      </c>
      <c r="S119">
        <v>-0.21997460131201507</v>
      </c>
      <c r="T119">
        <v>0</v>
      </c>
    </row>
    <row r="120" spans="1:20" x14ac:dyDescent="0.25">
      <c r="A120" s="5">
        <v>30</v>
      </c>
      <c r="B120" s="5">
        <v>0</v>
      </c>
      <c r="C120" s="5">
        <f t="shared" si="8"/>
        <v>-91.2</v>
      </c>
      <c r="D120" s="5">
        <f t="shared" si="9"/>
        <v>2.4679891746814513E-40</v>
      </c>
      <c r="E120" s="5">
        <f t="shared" si="10"/>
        <v>2.4679891746814513E-40</v>
      </c>
      <c r="F120" s="5">
        <f t="shared" si="11"/>
        <v>1</v>
      </c>
      <c r="G120" s="5">
        <f t="shared" si="12"/>
        <v>1</v>
      </c>
      <c r="H120" s="5">
        <f t="shared" si="13"/>
        <v>1</v>
      </c>
      <c r="I120" s="5">
        <v>0.23294654526185532</v>
      </c>
      <c r="J120" s="17">
        <f t="shared" si="14"/>
        <v>0.23294654526185532</v>
      </c>
      <c r="K120" s="18">
        <f t="shared" si="15"/>
        <v>2.4679891746814513E-40</v>
      </c>
      <c r="S120">
        <v>0.23294654526185532</v>
      </c>
      <c r="T120">
        <v>0</v>
      </c>
    </row>
    <row r="121" spans="1:20" x14ac:dyDescent="0.25">
      <c r="A121" s="5">
        <v>38</v>
      </c>
      <c r="B121" s="5">
        <v>0</v>
      </c>
      <c r="C121" s="5">
        <f t="shared" si="8"/>
        <v>-115.2</v>
      </c>
      <c r="D121" s="5">
        <f t="shared" si="9"/>
        <v>9.3169911882468076E-51</v>
      </c>
      <c r="E121" s="5">
        <f t="shared" si="10"/>
        <v>9.3169911882468076E-51</v>
      </c>
      <c r="F121" s="5">
        <f t="shared" si="11"/>
        <v>1</v>
      </c>
      <c r="G121" s="5">
        <f t="shared" si="12"/>
        <v>1</v>
      </c>
      <c r="H121" s="5">
        <f t="shared" si="13"/>
        <v>1</v>
      </c>
      <c r="I121" s="5">
        <v>0.49903058306393383</v>
      </c>
      <c r="J121" s="17">
        <f t="shared" si="14"/>
        <v>0.49903058306393383</v>
      </c>
      <c r="K121" s="18">
        <f t="shared" si="15"/>
        <v>9.3169911882468076E-51</v>
      </c>
      <c r="S121">
        <v>0.49903058306393383</v>
      </c>
      <c r="T121">
        <v>0</v>
      </c>
    </row>
    <row r="122" spans="1:20" x14ac:dyDescent="0.25">
      <c r="A122" s="5">
        <v>30</v>
      </c>
      <c r="B122" s="5">
        <v>1</v>
      </c>
      <c r="C122" s="5">
        <f t="shared" si="8"/>
        <v>-91.2</v>
      </c>
      <c r="D122" s="5">
        <f t="shared" si="9"/>
        <v>2.4679891746814513E-40</v>
      </c>
      <c r="E122" s="5">
        <f t="shared" si="10"/>
        <v>2.4679891746814513E-40</v>
      </c>
      <c r="F122" s="5">
        <f t="shared" si="11"/>
        <v>2.4679891746814513E-40</v>
      </c>
      <c r="G122" s="5">
        <f t="shared" si="12"/>
        <v>1</v>
      </c>
      <c r="H122" s="5">
        <f t="shared" si="13"/>
        <v>2.4679891746814513E-40</v>
      </c>
      <c r="I122" s="5">
        <v>0.37135594729859867</v>
      </c>
      <c r="J122" s="17">
        <f t="shared" si="14"/>
        <v>9.1650245788651709E-41</v>
      </c>
      <c r="K122" s="18">
        <f t="shared" si="15"/>
        <v>2.4679891746814513E-40</v>
      </c>
      <c r="S122">
        <v>9.1650245788651709E-41</v>
      </c>
      <c r="T122">
        <v>1</v>
      </c>
    </row>
    <row r="123" spans="1:20" x14ac:dyDescent="0.25">
      <c r="A123" s="5">
        <v>36</v>
      </c>
      <c r="B123" s="5">
        <v>0</v>
      </c>
      <c r="C123" s="5">
        <f t="shared" si="8"/>
        <v>-109.2</v>
      </c>
      <c r="D123" s="5">
        <f t="shared" si="9"/>
        <v>3.7587425140568542E-48</v>
      </c>
      <c r="E123" s="5">
        <f t="shared" si="10"/>
        <v>3.7587425140568542E-48</v>
      </c>
      <c r="F123" s="5">
        <f t="shared" si="11"/>
        <v>1</v>
      </c>
      <c r="G123" s="5">
        <f t="shared" si="12"/>
        <v>1</v>
      </c>
      <c r="H123" s="5">
        <f t="shared" si="13"/>
        <v>1</v>
      </c>
      <c r="I123" s="5">
        <v>0.51924097761368071</v>
      </c>
      <c r="J123" s="17">
        <f t="shared" si="14"/>
        <v>0.51924097761368071</v>
      </c>
      <c r="K123" s="18">
        <f t="shared" si="15"/>
        <v>3.7587425140568542E-48</v>
      </c>
      <c r="S123">
        <v>0.51924097761368071</v>
      </c>
      <c r="T123">
        <v>0</v>
      </c>
    </row>
    <row r="124" spans="1:20" x14ac:dyDescent="0.25">
      <c r="A124" s="5">
        <v>22</v>
      </c>
      <c r="B124" s="5">
        <v>0</v>
      </c>
      <c r="C124" s="5">
        <f t="shared" si="8"/>
        <v>-67.2</v>
      </c>
      <c r="D124" s="5">
        <f t="shared" si="9"/>
        <v>6.5374866663268555E-30</v>
      </c>
      <c r="E124" s="5">
        <f t="shared" si="10"/>
        <v>6.5374866663268555E-30</v>
      </c>
      <c r="F124" s="5">
        <f t="shared" si="11"/>
        <v>1</v>
      </c>
      <c r="G124" s="5">
        <f t="shared" si="12"/>
        <v>1</v>
      </c>
      <c r="H124" s="5">
        <f t="shared" si="13"/>
        <v>1</v>
      </c>
      <c r="I124" s="5">
        <v>6.9466961820084661E-2</v>
      </c>
      <c r="J124" s="17">
        <f t="shared" si="14"/>
        <v>6.9466961820084661E-2</v>
      </c>
      <c r="K124" s="18">
        <f t="shared" si="15"/>
        <v>6.5374866663268555E-30</v>
      </c>
      <c r="S124">
        <v>6.9466961820084661E-2</v>
      </c>
      <c r="T124">
        <v>0</v>
      </c>
    </row>
    <row r="125" spans="1:20" x14ac:dyDescent="0.25">
      <c r="A125" s="5">
        <v>33</v>
      </c>
      <c r="B125" s="5">
        <v>0</v>
      </c>
      <c r="C125" s="5">
        <f t="shared" si="8"/>
        <v>-100.2</v>
      </c>
      <c r="D125" s="5">
        <f t="shared" si="9"/>
        <v>3.0457406053548387E-44</v>
      </c>
      <c r="E125" s="5">
        <f t="shared" si="10"/>
        <v>3.0457406053548387E-44</v>
      </c>
      <c r="F125" s="5">
        <f t="shared" si="11"/>
        <v>1</v>
      </c>
      <c r="G125" s="5">
        <f t="shared" si="12"/>
        <v>1</v>
      </c>
      <c r="H125" s="5">
        <f t="shared" si="13"/>
        <v>1</v>
      </c>
      <c r="I125" s="5">
        <v>-0.21732287058420785</v>
      </c>
      <c r="J125" s="17">
        <f t="shared" si="14"/>
        <v>-0.21732287058420785</v>
      </c>
      <c r="K125" s="18">
        <f t="shared" si="15"/>
        <v>3.0457406053548387E-44</v>
      </c>
      <c r="S125">
        <v>-0.21732287058420785</v>
      </c>
      <c r="T125">
        <v>0</v>
      </c>
    </row>
    <row r="126" spans="1:20" x14ac:dyDescent="0.25">
      <c r="A126" s="5">
        <v>36</v>
      </c>
      <c r="B126" s="5">
        <v>1</v>
      </c>
      <c r="C126" s="5">
        <f t="shared" si="8"/>
        <v>-109.2</v>
      </c>
      <c r="D126" s="5">
        <f t="shared" si="9"/>
        <v>3.7587425140568542E-48</v>
      </c>
      <c r="E126" s="5">
        <f t="shared" si="10"/>
        <v>3.7587425140568542E-48</v>
      </c>
      <c r="F126" s="5">
        <f t="shared" si="11"/>
        <v>3.7587425140568542E-48</v>
      </c>
      <c r="G126" s="5">
        <f t="shared" si="12"/>
        <v>1</v>
      </c>
      <c r="H126" s="5">
        <f t="shared" si="13"/>
        <v>3.7587425140568542E-48</v>
      </c>
      <c r="I126" s="5">
        <v>0.39709718018002427</v>
      </c>
      <c r="J126" s="17">
        <f t="shared" si="14"/>
        <v>1.4925860533547522E-48</v>
      </c>
      <c r="K126" s="18">
        <f t="shared" si="15"/>
        <v>3.7587425140568542E-48</v>
      </c>
      <c r="S126">
        <v>1.4925860533547522E-48</v>
      </c>
      <c r="T126">
        <v>1</v>
      </c>
    </row>
    <row r="127" spans="1:20" x14ac:dyDescent="0.25">
      <c r="A127" s="5">
        <v>23</v>
      </c>
      <c r="B127" s="5">
        <v>1</v>
      </c>
      <c r="C127" s="5">
        <f t="shared" si="8"/>
        <v>-70.2</v>
      </c>
      <c r="D127" s="5">
        <f t="shared" si="9"/>
        <v>3.2548229561041414E-31</v>
      </c>
      <c r="E127" s="5">
        <f t="shared" si="10"/>
        <v>3.2548229561041414E-31</v>
      </c>
      <c r="F127" s="5">
        <f t="shared" si="11"/>
        <v>3.2548229561041414E-31</v>
      </c>
      <c r="G127" s="5">
        <f t="shared" si="12"/>
        <v>1</v>
      </c>
      <c r="H127" s="5">
        <f t="shared" si="13"/>
        <v>3.2548229561041414E-31</v>
      </c>
      <c r="I127" s="5">
        <v>0.46825233379297349</v>
      </c>
      <c r="J127" s="17">
        <f t="shared" si="14"/>
        <v>1.5240784452787091E-31</v>
      </c>
      <c r="K127" s="18">
        <f t="shared" si="15"/>
        <v>3.2548229561041414E-31</v>
      </c>
      <c r="S127">
        <v>1.5240784452787091E-31</v>
      </c>
      <c r="T127">
        <v>1</v>
      </c>
    </row>
    <row r="128" spans="1:20" x14ac:dyDescent="0.25">
      <c r="A128" s="5">
        <v>37</v>
      </c>
      <c r="B128" s="5">
        <v>0</v>
      </c>
      <c r="C128" s="5">
        <f t="shared" si="8"/>
        <v>-112.2</v>
      </c>
      <c r="D128" s="5">
        <f t="shared" si="9"/>
        <v>1.8713677052454539E-49</v>
      </c>
      <c r="E128" s="5">
        <f t="shared" si="10"/>
        <v>1.8713677052454539E-49</v>
      </c>
      <c r="F128" s="5">
        <f t="shared" si="11"/>
        <v>1</v>
      </c>
      <c r="G128" s="5">
        <f t="shared" si="12"/>
        <v>1</v>
      </c>
      <c r="H128" s="5">
        <f t="shared" si="13"/>
        <v>1</v>
      </c>
      <c r="I128" s="5">
        <v>0.36491207204814391</v>
      </c>
      <c r="J128" s="17">
        <f t="shared" si="14"/>
        <v>0.36491207204814391</v>
      </c>
      <c r="K128" s="18">
        <f t="shared" si="15"/>
        <v>1.8713677052454539E-49</v>
      </c>
      <c r="S128">
        <v>0.36491207204814391</v>
      </c>
      <c r="T128">
        <v>0</v>
      </c>
    </row>
    <row r="129" spans="1:20" x14ac:dyDescent="0.25">
      <c r="A129" s="5">
        <v>38</v>
      </c>
      <c r="B129" s="5">
        <v>1</v>
      </c>
      <c r="C129" s="5">
        <f t="shared" si="8"/>
        <v>-115.2</v>
      </c>
      <c r="D129" s="5">
        <f t="shared" si="9"/>
        <v>9.3169911882468076E-51</v>
      </c>
      <c r="E129" s="5">
        <f t="shared" si="10"/>
        <v>9.3169911882468076E-51</v>
      </c>
      <c r="F129" s="5">
        <f t="shared" si="11"/>
        <v>9.3169911882468076E-51</v>
      </c>
      <c r="G129" s="5">
        <f t="shared" si="12"/>
        <v>1</v>
      </c>
      <c r="H129" s="5">
        <f t="shared" si="13"/>
        <v>9.3169911882468076E-51</v>
      </c>
      <c r="I129" s="5">
        <v>0.47510135428602995</v>
      </c>
      <c r="J129" s="17">
        <f t="shared" si="14"/>
        <v>4.4265151314070655E-51</v>
      </c>
      <c r="K129" s="18">
        <f t="shared" si="15"/>
        <v>9.3169911882468076E-51</v>
      </c>
      <c r="S129">
        <v>4.4265151314070655E-51</v>
      </c>
      <c r="T129">
        <v>1</v>
      </c>
    </row>
    <row r="130" spans="1:20" x14ac:dyDescent="0.25">
      <c r="A130" s="5">
        <v>38</v>
      </c>
      <c r="B130" s="5">
        <v>0</v>
      </c>
      <c r="C130" s="5">
        <f t="shared" si="8"/>
        <v>-115.2</v>
      </c>
      <c r="D130" s="5">
        <f t="shared" si="9"/>
        <v>9.3169911882468076E-51</v>
      </c>
      <c r="E130" s="5">
        <f t="shared" si="10"/>
        <v>9.3169911882468076E-51</v>
      </c>
      <c r="F130" s="5">
        <f t="shared" si="11"/>
        <v>1</v>
      </c>
      <c r="G130" s="5">
        <f t="shared" si="12"/>
        <v>1</v>
      </c>
      <c r="H130" s="5">
        <f t="shared" si="13"/>
        <v>1</v>
      </c>
      <c r="I130" s="5">
        <v>0.33871946755353505</v>
      </c>
      <c r="J130" s="17">
        <f t="shared" si="14"/>
        <v>0.33871946755353505</v>
      </c>
      <c r="K130" s="18">
        <f t="shared" si="15"/>
        <v>9.3169911882468076E-51</v>
      </c>
      <c r="S130">
        <v>0.33871946755353505</v>
      </c>
      <c r="T130">
        <v>0</v>
      </c>
    </row>
    <row r="131" spans="1:20" x14ac:dyDescent="0.25">
      <c r="A131" s="5">
        <v>42</v>
      </c>
      <c r="B131" s="5">
        <v>1</v>
      </c>
      <c r="C131" s="5">
        <f t="shared" si="8"/>
        <v>-127.2</v>
      </c>
      <c r="D131" s="5">
        <f t="shared" si="9"/>
        <v>5.7245572354676112E-56</v>
      </c>
      <c r="E131" s="5">
        <f t="shared" si="10"/>
        <v>5.7245572354676112E-56</v>
      </c>
      <c r="F131" s="5">
        <f t="shared" si="11"/>
        <v>5.7245572354676112E-56</v>
      </c>
      <c r="G131" s="5">
        <f t="shared" si="12"/>
        <v>1</v>
      </c>
      <c r="H131" s="5">
        <f t="shared" si="13"/>
        <v>5.7245572354676112E-56</v>
      </c>
      <c r="I131" s="5">
        <v>0.1054373819802987</v>
      </c>
      <c r="J131" s="17">
        <f t="shared" si="14"/>
        <v>6.0358232790408122E-57</v>
      </c>
      <c r="K131" s="18">
        <f t="shared" si="15"/>
        <v>5.7245572354676112E-56</v>
      </c>
      <c r="S131">
        <v>6.0358232790408122E-57</v>
      </c>
      <c r="T131">
        <v>1</v>
      </c>
    </row>
    <row r="132" spans="1:20" x14ac:dyDescent="0.25">
      <c r="A132" s="5">
        <v>36</v>
      </c>
      <c r="B132" s="5">
        <v>0</v>
      </c>
      <c r="C132" s="5">
        <f t="shared" si="8"/>
        <v>-109.2</v>
      </c>
      <c r="D132" s="5">
        <f t="shared" si="9"/>
        <v>3.7587425140568542E-48</v>
      </c>
      <c r="E132" s="5">
        <f t="shared" si="10"/>
        <v>3.7587425140568542E-48</v>
      </c>
      <c r="F132" s="5">
        <f t="shared" si="11"/>
        <v>1</v>
      </c>
      <c r="G132" s="5">
        <f t="shared" si="12"/>
        <v>1</v>
      </c>
      <c r="H132" s="5">
        <f t="shared" si="13"/>
        <v>1</v>
      </c>
      <c r="I132" s="5">
        <v>0.14646729131418751</v>
      </c>
      <c r="J132" s="17">
        <f t="shared" si="14"/>
        <v>0.14646729131418751</v>
      </c>
      <c r="K132" s="18">
        <f t="shared" si="15"/>
        <v>3.7587425140568542E-48</v>
      </c>
      <c r="S132">
        <v>0.14646729131418751</v>
      </c>
      <c r="T132">
        <v>0</v>
      </c>
    </row>
    <row r="133" spans="1:20" x14ac:dyDescent="0.25">
      <c r="A133" s="5">
        <v>38</v>
      </c>
      <c r="B133" s="5">
        <v>0</v>
      </c>
      <c r="C133" s="5">
        <f t="shared" ref="C133:C196" si="16">$B$1+$B$2*A133</f>
        <v>-115.2</v>
      </c>
      <c r="D133" s="5">
        <f t="shared" ref="D133:D196" si="17">EXP(C133)</f>
        <v>9.3169911882468076E-51</v>
      </c>
      <c r="E133" s="5">
        <f t="shared" ref="E133:E196" si="18">D133/(1+D133)</f>
        <v>9.3169911882468076E-51</v>
      </c>
      <c r="F133" s="5">
        <f t="shared" ref="F133:F196" si="19">POWER(E133,B133)</f>
        <v>1</v>
      </c>
      <c r="G133" s="5">
        <f t="shared" ref="G133:G196" si="20">POWER(1-E133,1-B133)</f>
        <v>1</v>
      </c>
      <c r="H133" s="5">
        <f t="shared" ref="H133:H196" si="21">F133*G133</f>
        <v>1</v>
      </c>
      <c r="I133" s="5">
        <v>0.19856077558454827</v>
      </c>
      <c r="J133" s="17">
        <f t="shared" ref="J133:J196" si="22">H133*I133</f>
        <v>0.19856077558454827</v>
      </c>
      <c r="K133" s="18">
        <f t="shared" ref="K133:K196" si="23">E133</f>
        <v>9.3169911882468076E-51</v>
      </c>
      <c r="S133">
        <v>0.19856077558454827</v>
      </c>
      <c r="T133">
        <v>0</v>
      </c>
    </row>
    <row r="134" spans="1:20" x14ac:dyDescent="0.25">
      <c r="A134" s="5">
        <v>38</v>
      </c>
      <c r="B134" s="5">
        <v>0</v>
      </c>
      <c r="C134" s="5">
        <f t="shared" si="16"/>
        <v>-115.2</v>
      </c>
      <c r="D134" s="5">
        <f t="shared" si="17"/>
        <v>9.3169911882468076E-51</v>
      </c>
      <c r="E134" s="5">
        <f t="shared" si="18"/>
        <v>9.3169911882468076E-51</v>
      </c>
      <c r="F134" s="5">
        <f t="shared" si="19"/>
        <v>1</v>
      </c>
      <c r="G134" s="5">
        <f t="shared" si="20"/>
        <v>1</v>
      </c>
      <c r="H134" s="5">
        <f t="shared" si="21"/>
        <v>1</v>
      </c>
      <c r="I134" s="5">
        <v>0.23503893641821522</v>
      </c>
      <c r="J134" s="17">
        <f t="shared" si="22"/>
        <v>0.23503893641821522</v>
      </c>
      <c r="K134" s="18">
        <f t="shared" si="23"/>
        <v>9.3169911882468076E-51</v>
      </c>
      <c r="S134">
        <v>0.23503893641821522</v>
      </c>
      <c r="T134">
        <v>0</v>
      </c>
    </row>
    <row r="135" spans="1:20" x14ac:dyDescent="0.25">
      <c r="A135" s="5">
        <v>36</v>
      </c>
      <c r="B135" s="5">
        <v>0</v>
      </c>
      <c r="C135" s="5">
        <f t="shared" si="16"/>
        <v>-109.2</v>
      </c>
      <c r="D135" s="5">
        <f t="shared" si="17"/>
        <v>3.7587425140568542E-48</v>
      </c>
      <c r="E135" s="5">
        <f t="shared" si="18"/>
        <v>3.7587425140568542E-48</v>
      </c>
      <c r="F135" s="5">
        <f t="shared" si="19"/>
        <v>1</v>
      </c>
      <c r="G135" s="5">
        <f t="shared" si="20"/>
        <v>1</v>
      </c>
      <c r="H135" s="5">
        <f t="shared" si="21"/>
        <v>1</v>
      </c>
      <c r="I135" s="5">
        <v>0.35528899777699602</v>
      </c>
      <c r="J135" s="17">
        <f t="shared" si="22"/>
        <v>0.35528899777699602</v>
      </c>
      <c r="K135" s="18">
        <f t="shared" si="23"/>
        <v>3.7587425140568542E-48</v>
      </c>
      <c r="S135">
        <v>0.35528899777699602</v>
      </c>
      <c r="T135">
        <v>0</v>
      </c>
    </row>
    <row r="136" spans="1:20" x14ac:dyDescent="0.25">
      <c r="A136" s="5">
        <v>37</v>
      </c>
      <c r="B136" s="5">
        <v>0</v>
      </c>
      <c r="C136" s="5">
        <f t="shared" si="16"/>
        <v>-112.2</v>
      </c>
      <c r="D136" s="5">
        <f t="shared" si="17"/>
        <v>1.8713677052454539E-49</v>
      </c>
      <c r="E136" s="5">
        <f t="shared" si="18"/>
        <v>1.8713677052454539E-49</v>
      </c>
      <c r="F136" s="5">
        <f t="shared" si="19"/>
        <v>1</v>
      </c>
      <c r="G136" s="5">
        <f t="shared" si="20"/>
        <v>1</v>
      </c>
      <c r="H136" s="5">
        <f t="shared" si="21"/>
        <v>1</v>
      </c>
      <c r="I136" s="5">
        <v>0.17417465767359128</v>
      </c>
      <c r="J136" s="17">
        <f t="shared" si="22"/>
        <v>0.17417465767359128</v>
      </c>
      <c r="K136" s="18">
        <f t="shared" si="23"/>
        <v>1.8713677052454539E-49</v>
      </c>
      <c r="S136">
        <v>0.17417465767359128</v>
      </c>
      <c r="T136">
        <v>0</v>
      </c>
    </row>
    <row r="137" spans="1:20" x14ac:dyDescent="0.25">
      <c r="A137" s="5">
        <v>38</v>
      </c>
      <c r="B137" s="5">
        <v>1</v>
      </c>
      <c r="C137" s="5">
        <f t="shared" si="16"/>
        <v>-115.2</v>
      </c>
      <c r="D137" s="5">
        <f t="shared" si="17"/>
        <v>9.3169911882468076E-51</v>
      </c>
      <c r="E137" s="5">
        <f t="shared" si="18"/>
        <v>9.3169911882468076E-51</v>
      </c>
      <c r="F137" s="5">
        <f t="shared" si="19"/>
        <v>9.3169911882468076E-51</v>
      </c>
      <c r="G137" s="5">
        <f t="shared" si="20"/>
        <v>1</v>
      </c>
      <c r="H137" s="5">
        <f t="shared" si="21"/>
        <v>9.3169911882468076E-51</v>
      </c>
      <c r="I137" s="5">
        <v>0.72202353878151526</v>
      </c>
      <c r="J137" s="17">
        <f t="shared" si="22"/>
        <v>6.7270869485341547E-51</v>
      </c>
      <c r="K137" s="18">
        <f t="shared" si="23"/>
        <v>9.3169911882468076E-51</v>
      </c>
      <c r="S137">
        <v>6.7270869485341547E-51</v>
      </c>
      <c r="T137">
        <v>1</v>
      </c>
    </row>
    <row r="138" spans="1:20" x14ac:dyDescent="0.25">
      <c r="A138" s="5">
        <v>38</v>
      </c>
      <c r="B138" s="5">
        <v>0</v>
      </c>
      <c r="C138" s="5">
        <f t="shared" si="16"/>
        <v>-115.2</v>
      </c>
      <c r="D138" s="5">
        <f t="shared" si="17"/>
        <v>9.3169911882468076E-51</v>
      </c>
      <c r="E138" s="5">
        <f t="shared" si="18"/>
        <v>9.3169911882468076E-51</v>
      </c>
      <c r="F138" s="5">
        <f t="shared" si="19"/>
        <v>1</v>
      </c>
      <c r="G138" s="5">
        <f t="shared" si="20"/>
        <v>1</v>
      </c>
      <c r="H138" s="5">
        <f t="shared" si="21"/>
        <v>1</v>
      </c>
      <c r="I138" s="5">
        <v>0.59842896944908364</v>
      </c>
      <c r="J138" s="17">
        <f t="shared" si="22"/>
        <v>0.59842896944908364</v>
      </c>
      <c r="K138" s="18">
        <f t="shared" si="23"/>
        <v>9.3169911882468076E-51</v>
      </c>
      <c r="S138">
        <v>0.59842896944908364</v>
      </c>
      <c r="T138">
        <v>0</v>
      </c>
    </row>
    <row r="139" spans="1:20" x14ac:dyDescent="0.25">
      <c r="A139" s="5">
        <v>38</v>
      </c>
      <c r="B139" s="5">
        <v>0</v>
      </c>
      <c r="C139" s="5">
        <f t="shared" si="16"/>
        <v>-115.2</v>
      </c>
      <c r="D139" s="5">
        <f t="shared" si="17"/>
        <v>9.3169911882468076E-51</v>
      </c>
      <c r="E139" s="5">
        <f t="shared" si="18"/>
        <v>9.3169911882468076E-51</v>
      </c>
      <c r="F139" s="5">
        <f t="shared" si="19"/>
        <v>1</v>
      </c>
      <c r="G139" s="5">
        <f t="shared" si="20"/>
        <v>1</v>
      </c>
      <c r="H139" s="5">
        <f t="shared" si="21"/>
        <v>1</v>
      </c>
      <c r="I139" s="5">
        <v>0.31596685187715506</v>
      </c>
      <c r="J139" s="17">
        <f t="shared" si="22"/>
        <v>0.31596685187715506</v>
      </c>
      <c r="K139" s="18">
        <f t="shared" si="23"/>
        <v>9.3169911882468076E-51</v>
      </c>
      <c r="S139">
        <v>0.31596685187715506</v>
      </c>
      <c r="T139">
        <v>0</v>
      </c>
    </row>
    <row r="140" spans="1:20" x14ac:dyDescent="0.25">
      <c r="A140" s="5">
        <v>36</v>
      </c>
      <c r="B140" s="5">
        <v>1</v>
      </c>
      <c r="C140" s="5">
        <f t="shared" si="16"/>
        <v>-109.2</v>
      </c>
      <c r="D140" s="5">
        <f t="shared" si="17"/>
        <v>3.7587425140568542E-48</v>
      </c>
      <c r="E140" s="5">
        <f t="shared" si="18"/>
        <v>3.7587425140568542E-48</v>
      </c>
      <c r="F140" s="5">
        <f t="shared" si="19"/>
        <v>3.7587425140568542E-48</v>
      </c>
      <c r="G140" s="5">
        <f t="shared" si="20"/>
        <v>1</v>
      </c>
      <c r="H140" s="5">
        <f t="shared" si="21"/>
        <v>3.7587425140568542E-48</v>
      </c>
      <c r="I140" s="5">
        <v>0.71505085321223083</v>
      </c>
      <c r="J140" s="17">
        <f t="shared" si="22"/>
        <v>2.6876920416814392E-48</v>
      </c>
      <c r="K140" s="18">
        <f t="shared" si="23"/>
        <v>3.7587425140568542E-48</v>
      </c>
      <c r="S140">
        <v>2.6876920416814392E-48</v>
      </c>
      <c r="T140">
        <v>1</v>
      </c>
    </row>
    <row r="141" spans="1:20" x14ac:dyDescent="0.25">
      <c r="A141" s="5">
        <v>36</v>
      </c>
      <c r="B141" s="5">
        <v>0</v>
      </c>
      <c r="C141" s="5">
        <f t="shared" si="16"/>
        <v>-109.2</v>
      </c>
      <c r="D141" s="5">
        <f t="shared" si="17"/>
        <v>3.7587425140568542E-48</v>
      </c>
      <c r="E141" s="5">
        <f t="shared" si="18"/>
        <v>3.7587425140568542E-48</v>
      </c>
      <c r="F141" s="5">
        <f t="shared" si="19"/>
        <v>1</v>
      </c>
      <c r="G141" s="5">
        <f t="shared" si="20"/>
        <v>1</v>
      </c>
      <c r="H141" s="5">
        <f t="shared" si="21"/>
        <v>1</v>
      </c>
      <c r="I141" s="5">
        <v>8.4291033973387552E-2</v>
      </c>
      <c r="J141" s="17">
        <f t="shared" si="22"/>
        <v>8.4291033973387552E-2</v>
      </c>
      <c r="K141" s="18">
        <f t="shared" si="23"/>
        <v>3.7587425140568542E-48</v>
      </c>
      <c r="S141">
        <v>8.4291033973387552E-2</v>
      </c>
      <c r="T141">
        <v>0</v>
      </c>
    </row>
    <row r="142" spans="1:20" x14ac:dyDescent="0.25">
      <c r="A142" s="5">
        <v>39</v>
      </c>
      <c r="B142" s="5">
        <v>0</v>
      </c>
      <c r="C142" s="5">
        <f t="shared" si="16"/>
        <v>-118.2</v>
      </c>
      <c r="D142" s="5">
        <f t="shared" si="17"/>
        <v>4.6386567727202972E-52</v>
      </c>
      <c r="E142" s="5">
        <f t="shared" si="18"/>
        <v>4.6386567727202972E-52</v>
      </c>
      <c r="F142" s="5">
        <f t="shared" si="19"/>
        <v>1</v>
      </c>
      <c r="G142" s="5">
        <f t="shared" si="20"/>
        <v>1</v>
      </c>
      <c r="H142" s="5">
        <f t="shared" si="21"/>
        <v>1</v>
      </c>
      <c r="I142" s="5">
        <v>0.22887047473038499</v>
      </c>
      <c r="J142" s="17">
        <f t="shared" si="22"/>
        <v>0.22887047473038499</v>
      </c>
      <c r="K142" s="18">
        <f t="shared" si="23"/>
        <v>4.6386567727202972E-52</v>
      </c>
      <c r="S142">
        <v>0.22887047473038499</v>
      </c>
      <c r="T142">
        <v>0</v>
      </c>
    </row>
    <row r="143" spans="1:20" x14ac:dyDescent="0.25">
      <c r="A143" s="5">
        <v>39</v>
      </c>
      <c r="B143" s="5">
        <v>0</v>
      </c>
      <c r="C143" s="5">
        <f t="shared" si="16"/>
        <v>-118.2</v>
      </c>
      <c r="D143" s="5">
        <f t="shared" si="17"/>
        <v>4.6386567727202972E-52</v>
      </c>
      <c r="E143" s="5">
        <f t="shared" si="18"/>
        <v>4.6386567727202972E-52</v>
      </c>
      <c r="F143" s="5">
        <f t="shared" si="19"/>
        <v>1</v>
      </c>
      <c r="G143" s="5">
        <f t="shared" si="20"/>
        <v>1</v>
      </c>
      <c r="H143" s="5">
        <f t="shared" si="21"/>
        <v>1</v>
      </c>
      <c r="I143" s="5">
        <v>-4.1614629476696585E-2</v>
      </c>
      <c r="J143" s="17">
        <f t="shared" si="22"/>
        <v>-4.1614629476696585E-2</v>
      </c>
      <c r="K143" s="18">
        <f t="shared" si="23"/>
        <v>4.6386567727202972E-52</v>
      </c>
      <c r="S143">
        <v>-4.1614629476696585E-2</v>
      </c>
      <c r="T143">
        <v>0</v>
      </c>
    </row>
    <row r="144" spans="1:20" x14ac:dyDescent="0.25">
      <c r="A144" s="5">
        <v>38</v>
      </c>
      <c r="B144" s="5">
        <v>0</v>
      </c>
      <c r="C144" s="5">
        <f t="shared" si="16"/>
        <v>-115.2</v>
      </c>
      <c r="D144" s="5">
        <f t="shared" si="17"/>
        <v>9.3169911882468076E-51</v>
      </c>
      <c r="E144" s="5">
        <f t="shared" si="18"/>
        <v>9.3169911882468076E-51</v>
      </c>
      <c r="F144" s="5">
        <f t="shared" si="19"/>
        <v>1</v>
      </c>
      <c r="G144" s="5">
        <f t="shared" si="20"/>
        <v>1</v>
      </c>
      <c r="H144" s="5">
        <f t="shared" si="21"/>
        <v>1</v>
      </c>
      <c r="I144" s="5">
        <v>0.44314184823472103</v>
      </c>
      <c r="J144" s="17">
        <f t="shared" si="22"/>
        <v>0.44314184823472103</v>
      </c>
      <c r="K144" s="18">
        <f t="shared" si="23"/>
        <v>9.3169911882468076E-51</v>
      </c>
      <c r="S144">
        <v>0.44314184823472103</v>
      </c>
      <c r="T144">
        <v>0</v>
      </c>
    </row>
    <row r="145" spans="1:20" x14ac:dyDescent="0.25">
      <c r="A145" s="5">
        <v>38</v>
      </c>
      <c r="B145" s="5">
        <v>0</v>
      </c>
      <c r="C145" s="5">
        <f t="shared" si="16"/>
        <v>-115.2</v>
      </c>
      <c r="D145" s="5">
        <f t="shared" si="17"/>
        <v>9.3169911882468076E-51</v>
      </c>
      <c r="E145" s="5">
        <f t="shared" si="18"/>
        <v>9.3169911882468076E-51</v>
      </c>
      <c r="F145" s="5">
        <f t="shared" si="19"/>
        <v>1</v>
      </c>
      <c r="G145" s="5">
        <f t="shared" si="20"/>
        <v>1</v>
      </c>
      <c r="H145" s="5">
        <f t="shared" si="21"/>
        <v>1</v>
      </c>
      <c r="I145" s="5">
        <v>0.14730071261018082</v>
      </c>
      <c r="J145" s="17">
        <f t="shared" si="22"/>
        <v>0.14730071261018082</v>
      </c>
      <c r="K145" s="18">
        <f t="shared" si="23"/>
        <v>9.3169911882468076E-51</v>
      </c>
      <c r="S145">
        <v>0.14730071261018082</v>
      </c>
      <c r="T145">
        <v>0</v>
      </c>
    </row>
    <row r="146" spans="1:20" x14ac:dyDescent="0.25">
      <c r="A146" s="5">
        <v>24</v>
      </c>
      <c r="B146" s="5">
        <v>0</v>
      </c>
      <c r="C146" s="5">
        <f t="shared" si="16"/>
        <v>-73.2</v>
      </c>
      <c r="D146" s="5">
        <f t="shared" si="17"/>
        <v>1.6204809304084991E-32</v>
      </c>
      <c r="E146" s="5">
        <f t="shared" si="18"/>
        <v>1.6204809304084991E-32</v>
      </c>
      <c r="F146" s="5">
        <f t="shared" si="19"/>
        <v>1</v>
      </c>
      <c r="G146" s="5">
        <f t="shared" si="20"/>
        <v>1</v>
      </c>
      <c r="H146" s="5">
        <f t="shared" si="21"/>
        <v>1</v>
      </c>
      <c r="I146" s="5">
        <v>0.16547764215802424</v>
      </c>
      <c r="J146" s="17">
        <f t="shared" si="22"/>
        <v>0.16547764215802424</v>
      </c>
      <c r="K146" s="18">
        <f t="shared" si="23"/>
        <v>1.6204809304084991E-32</v>
      </c>
      <c r="S146">
        <v>0.16547764215802424</v>
      </c>
      <c r="T146">
        <v>0</v>
      </c>
    </row>
    <row r="147" spans="1:20" x14ac:dyDescent="0.25">
      <c r="A147" s="5">
        <v>36</v>
      </c>
      <c r="B147" s="5">
        <v>0</v>
      </c>
      <c r="C147" s="5">
        <f t="shared" si="16"/>
        <v>-109.2</v>
      </c>
      <c r="D147" s="5">
        <f t="shared" si="17"/>
        <v>3.7587425140568542E-48</v>
      </c>
      <c r="E147" s="5">
        <f t="shared" si="18"/>
        <v>3.7587425140568542E-48</v>
      </c>
      <c r="F147" s="5">
        <f t="shared" si="19"/>
        <v>1</v>
      </c>
      <c r="G147" s="5">
        <f t="shared" si="20"/>
        <v>1</v>
      </c>
      <c r="H147" s="5">
        <f t="shared" si="21"/>
        <v>1</v>
      </c>
      <c r="I147" s="5">
        <v>0.27557192209901676</v>
      </c>
      <c r="J147" s="17">
        <f t="shared" si="22"/>
        <v>0.27557192209901676</v>
      </c>
      <c r="K147" s="18">
        <f t="shared" si="23"/>
        <v>3.7587425140568542E-48</v>
      </c>
      <c r="S147">
        <v>0.27557192209901676</v>
      </c>
      <c r="T147">
        <v>0</v>
      </c>
    </row>
    <row r="148" spans="1:20" x14ac:dyDescent="0.25">
      <c r="A148" s="5">
        <v>37</v>
      </c>
      <c r="B148" s="5">
        <v>0</v>
      </c>
      <c r="C148" s="5">
        <f t="shared" si="16"/>
        <v>-112.2</v>
      </c>
      <c r="D148" s="5">
        <f t="shared" si="17"/>
        <v>1.8713677052454539E-49</v>
      </c>
      <c r="E148" s="5">
        <f t="shared" si="18"/>
        <v>1.8713677052454539E-49</v>
      </c>
      <c r="F148" s="5">
        <f t="shared" si="19"/>
        <v>1</v>
      </c>
      <c r="G148" s="5">
        <f t="shared" si="20"/>
        <v>1</v>
      </c>
      <c r="H148" s="5">
        <f t="shared" si="21"/>
        <v>1</v>
      </c>
      <c r="I148" s="5">
        <v>0.62200741050067965</v>
      </c>
      <c r="J148" s="17">
        <f t="shared" si="22"/>
        <v>0.62200741050067965</v>
      </c>
      <c r="K148" s="18">
        <f t="shared" si="23"/>
        <v>1.8713677052454539E-49</v>
      </c>
      <c r="S148">
        <v>0.62200741050067965</v>
      </c>
      <c r="T148">
        <v>0</v>
      </c>
    </row>
    <row r="149" spans="1:20" x14ac:dyDescent="0.25">
      <c r="A149" s="5">
        <v>39</v>
      </c>
      <c r="B149" s="5">
        <v>1</v>
      </c>
      <c r="C149" s="5">
        <f t="shared" si="16"/>
        <v>-118.2</v>
      </c>
      <c r="D149" s="5">
        <f t="shared" si="17"/>
        <v>4.6386567727202972E-52</v>
      </c>
      <c r="E149" s="5">
        <f t="shared" si="18"/>
        <v>4.6386567727202972E-52</v>
      </c>
      <c r="F149" s="5">
        <f t="shared" si="19"/>
        <v>4.6386567727202972E-52</v>
      </c>
      <c r="G149" s="5">
        <f t="shared" si="20"/>
        <v>1</v>
      </c>
      <c r="H149" s="5">
        <f t="shared" si="21"/>
        <v>4.6386567727202972E-52</v>
      </c>
      <c r="I149" s="5">
        <v>0.24266932113622736</v>
      </c>
      <c r="J149" s="17">
        <f t="shared" si="22"/>
        <v>1.1256596900199977E-52</v>
      </c>
      <c r="K149" s="18">
        <f t="shared" si="23"/>
        <v>4.6386567727202972E-52</v>
      </c>
      <c r="S149">
        <v>1.1256596900199977E-52</v>
      </c>
      <c r="T149">
        <v>1</v>
      </c>
    </row>
    <row r="150" spans="1:20" x14ac:dyDescent="0.25">
      <c r="A150" s="5">
        <v>39</v>
      </c>
      <c r="B150" s="5">
        <v>1</v>
      </c>
      <c r="C150" s="5">
        <f t="shared" si="16"/>
        <v>-118.2</v>
      </c>
      <c r="D150" s="5">
        <f t="shared" si="17"/>
        <v>4.6386567727202972E-52</v>
      </c>
      <c r="E150" s="5">
        <f t="shared" si="18"/>
        <v>4.6386567727202972E-52</v>
      </c>
      <c r="F150" s="5">
        <f t="shared" si="19"/>
        <v>4.6386567727202972E-52</v>
      </c>
      <c r="G150" s="5">
        <f t="shared" si="20"/>
        <v>1</v>
      </c>
      <c r="H150" s="5">
        <f t="shared" si="21"/>
        <v>4.6386567727202972E-52</v>
      </c>
      <c r="I150" s="5">
        <v>0.19349168099682987</v>
      </c>
      <c r="J150" s="17">
        <f t="shared" si="22"/>
        <v>8.975414965209801E-53</v>
      </c>
      <c r="K150" s="18">
        <f t="shared" si="23"/>
        <v>4.6386567727202972E-52</v>
      </c>
      <c r="S150">
        <v>8.975414965209801E-53</v>
      </c>
      <c r="T150">
        <v>1</v>
      </c>
    </row>
    <row r="151" spans="1:20" x14ac:dyDescent="0.25">
      <c r="A151" s="5">
        <v>30</v>
      </c>
      <c r="B151" s="5">
        <v>1</v>
      </c>
      <c r="C151" s="5">
        <f t="shared" si="16"/>
        <v>-91.2</v>
      </c>
      <c r="D151" s="5">
        <f t="shared" si="17"/>
        <v>2.4679891746814513E-40</v>
      </c>
      <c r="E151" s="5">
        <f t="shared" si="18"/>
        <v>2.4679891746814513E-40</v>
      </c>
      <c r="F151" s="5">
        <f t="shared" si="19"/>
        <v>2.4679891746814513E-40</v>
      </c>
      <c r="G151" s="5">
        <f t="shared" si="20"/>
        <v>1</v>
      </c>
      <c r="H151" s="5">
        <f t="shared" si="21"/>
        <v>2.4679891746814513E-40</v>
      </c>
      <c r="I151" s="5">
        <v>0.40886312518902612</v>
      </c>
      <c r="J151" s="17">
        <f t="shared" si="22"/>
        <v>1.0090697668929435E-40</v>
      </c>
      <c r="K151" s="18">
        <f t="shared" si="23"/>
        <v>2.4679891746814513E-40</v>
      </c>
      <c r="S151">
        <v>1.0090697668929435E-40</v>
      </c>
      <c r="T151">
        <v>1</v>
      </c>
    </row>
    <row r="152" spans="1:20" x14ac:dyDescent="0.25">
      <c r="A152" s="5">
        <v>26</v>
      </c>
      <c r="B152" s="5">
        <v>0</v>
      </c>
      <c r="C152" s="5">
        <f t="shared" si="16"/>
        <v>-79.2</v>
      </c>
      <c r="D152" s="5">
        <f t="shared" si="17"/>
        <v>4.0167706334963924E-35</v>
      </c>
      <c r="E152" s="5">
        <f t="shared" si="18"/>
        <v>4.0167706334963924E-35</v>
      </c>
      <c r="F152" s="5">
        <f t="shared" si="19"/>
        <v>1</v>
      </c>
      <c r="G152" s="5">
        <f t="shared" si="20"/>
        <v>1</v>
      </c>
      <c r="H152" s="5">
        <f t="shared" si="21"/>
        <v>1</v>
      </c>
      <c r="I152" s="5">
        <v>0.24694130681582876</v>
      </c>
      <c r="J152" s="17">
        <f t="shared" si="22"/>
        <v>0.24694130681582876</v>
      </c>
      <c r="K152" s="18">
        <f t="shared" si="23"/>
        <v>4.0167706334963924E-35</v>
      </c>
      <c r="S152">
        <v>0.24694130681582876</v>
      </c>
      <c r="T152">
        <v>0</v>
      </c>
    </row>
    <row r="153" spans="1:20" x14ac:dyDescent="0.25">
      <c r="A153" s="5">
        <v>26</v>
      </c>
      <c r="B153" s="5">
        <v>1</v>
      </c>
      <c r="C153" s="5">
        <f t="shared" si="16"/>
        <v>-79.2</v>
      </c>
      <c r="D153" s="5">
        <f t="shared" si="17"/>
        <v>4.0167706334963924E-35</v>
      </c>
      <c r="E153" s="5">
        <f t="shared" si="18"/>
        <v>4.0167706334963924E-35</v>
      </c>
      <c r="F153" s="5">
        <f t="shared" si="19"/>
        <v>4.0167706334963924E-35</v>
      </c>
      <c r="G153" s="5">
        <f t="shared" si="20"/>
        <v>1</v>
      </c>
      <c r="H153" s="5">
        <f t="shared" si="21"/>
        <v>4.0167706334963924E-35</v>
      </c>
      <c r="I153" s="5">
        <v>0.48963195436193352</v>
      </c>
      <c r="J153" s="17">
        <f t="shared" si="22"/>
        <v>1.9667392555024605E-35</v>
      </c>
      <c r="K153" s="18">
        <f t="shared" si="23"/>
        <v>4.0167706334963924E-35</v>
      </c>
      <c r="S153">
        <v>1.9667392555024605E-35</v>
      </c>
      <c r="T153">
        <v>1</v>
      </c>
    </row>
    <row r="154" spans="1:20" x14ac:dyDescent="0.25">
      <c r="A154" s="5">
        <v>24</v>
      </c>
      <c r="B154" s="5">
        <v>1</v>
      </c>
      <c r="C154" s="5">
        <f t="shared" si="16"/>
        <v>-73.2</v>
      </c>
      <c r="D154" s="5">
        <f t="shared" si="17"/>
        <v>1.6204809304084991E-32</v>
      </c>
      <c r="E154" s="5">
        <f t="shared" si="18"/>
        <v>1.6204809304084991E-32</v>
      </c>
      <c r="F154" s="5">
        <f t="shared" si="19"/>
        <v>1.6204809304084991E-32</v>
      </c>
      <c r="G154" s="5">
        <f t="shared" si="20"/>
        <v>1</v>
      </c>
      <c r="H154" s="5">
        <f t="shared" si="21"/>
        <v>1.6204809304084991E-32</v>
      </c>
      <c r="I154" s="5">
        <v>0.51912411556362803</v>
      </c>
      <c r="J154" s="17">
        <f t="shared" si="22"/>
        <v>8.4123072978603711E-33</v>
      </c>
      <c r="K154" s="18">
        <f t="shared" si="23"/>
        <v>1.6204809304084991E-32</v>
      </c>
      <c r="S154">
        <v>8.4123072978603711E-33</v>
      </c>
      <c r="T154">
        <v>1</v>
      </c>
    </row>
    <row r="155" spans="1:20" x14ac:dyDescent="0.25">
      <c r="A155" s="5">
        <v>22</v>
      </c>
      <c r="B155" s="5">
        <v>0</v>
      </c>
      <c r="C155" s="5">
        <f t="shared" si="16"/>
        <v>-67.2</v>
      </c>
      <c r="D155" s="5">
        <f t="shared" si="17"/>
        <v>6.5374866663268555E-30</v>
      </c>
      <c r="E155" s="5">
        <f t="shared" si="18"/>
        <v>6.5374866663268555E-30</v>
      </c>
      <c r="F155" s="5">
        <f t="shared" si="19"/>
        <v>1</v>
      </c>
      <c r="G155" s="5">
        <f t="shared" si="20"/>
        <v>1</v>
      </c>
      <c r="H155" s="5">
        <f t="shared" si="21"/>
        <v>1</v>
      </c>
      <c r="I155" s="5">
        <v>0.50798489214931319</v>
      </c>
      <c r="J155" s="17">
        <f t="shared" si="22"/>
        <v>0.50798489214931319</v>
      </c>
      <c r="K155" s="18">
        <f t="shared" si="23"/>
        <v>6.5374866663268555E-30</v>
      </c>
      <c r="S155">
        <v>0.50798489214931319</v>
      </c>
      <c r="T155">
        <v>0</v>
      </c>
    </row>
    <row r="156" spans="1:20" x14ac:dyDescent="0.25">
      <c r="A156" s="5">
        <v>31</v>
      </c>
      <c r="B156" s="5">
        <v>0</v>
      </c>
      <c r="C156" s="5">
        <f t="shared" si="16"/>
        <v>-94.2</v>
      </c>
      <c r="D156" s="5">
        <f t="shared" si="17"/>
        <v>1.2287394577101353E-41</v>
      </c>
      <c r="E156" s="5">
        <f t="shared" si="18"/>
        <v>1.2287394577101353E-41</v>
      </c>
      <c r="F156" s="5">
        <f t="shared" si="19"/>
        <v>1</v>
      </c>
      <c r="G156" s="5">
        <f t="shared" si="20"/>
        <v>1</v>
      </c>
      <c r="H156" s="5">
        <f t="shared" si="21"/>
        <v>1</v>
      </c>
      <c r="I156" s="5">
        <v>0.63031038696917829</v>
      </c>
      <c r="J156" s="17">
        <f t="shared" si="22"/>
        <v>0.63031038696917829</v>
      </c>
      <c r="K156" s="18">
        <f t="shared" si="23"/>
        <v>1.2287394577101353E-41</v>
      </c>
      <c r="S156">
        <v>0.63031038696917829</v>
      </c>
      <c r="T156">
        <v>0</v>
      </c>
    </row>
    <row r="157" spans="1:20" x14ac:dyDescent="0.25">
      <c r="A157" s="5">
        <v>34</v>
      </c>
      <c r="B157" s="5">
        <v>0</v>
      </c>
      <c r="C157" s="5">
        <f t="shared" si="16"/>
        <v>-103.2</v>
      </c>
      <c r="D157" s="5">
        <f t="shared" si="17"/>
        <v>1.5163849574958066E-45</v>
      </c>
      <c r="E157" s="5">
        <f t="shared" si="18"/>
        <v>1.5163849574958066E-45</v>
      </c>
      <c r="F157" s="5">
        <f t="shared" si="19"/>
        <v>1</v>
      </c>
      <c r="G157" s="5">
        <f t="shared" si="20"/>
        <v>1</v>
      </c>
      <c r="H157" s="5">
        <f t="shared" si="21"/>
        <v>1</v>
      </c>
      <c r="I157" s="5">
        <v>0.35317347430283397</v>
      </c>
      <c r="J157" s="17">
        <f t="shared" si="22"/>
        <v>0.35317347430283397</v>
      </c>
      <c r="K157" s="18">
        <f t="shared" si="23"/>
        <v>1.5163849574958066E-45</v>
      </c>
      <c r="S157">
        <v>0.35317347430283397</v>
      </c>
      <c r="T157">
        <v>0</v>
      </c>
    </row>
    <row r="158" spans="1:20" x14ac:dyDescent="0.25">
      <c r="A158" s="5">
        <v>26</v>
      </c>
      <c r="B158" s="5">
        <v>0</v>
      </c>
      <c r="C158" s="5">
        <f t="shared" si="16"/>
        <v>-79.2</v>
      </c>
      <c r="D158" s="5">
        <f t="shared" si="17"/>
        <v>4.0167706334963924E-35</v>
      </c>
      <c r="E158" s="5">
        <f t="shared" si="18"/>
        <v>4.0167706334963924E-35</v>
      </c>
      <c r="F158" s="5">
        <f t="shared" si="19"/>
        <v>1</v>
      </c>
      <c r="G158" s="5">
        <f t="shared" si="20"/>
        <v>1</v>
      </c>
      <c r="H158" s="5">
        <f t="shared" si="21"/>
        <v>1</v>
      </c>
      <c r="I158" s="5">
        <v>0.25184382029023733</v>
      </c>
      <c r="J158" s="17">
        <f t="shared" si="22"/>
        <v>0.25184382029023733</v>
      </c>
      <c r="K158" s="18">
        <f t="shared" si="23"/>
        <v>4.0167706334963924E-35</v>
      </c>
      <c r="S158">
        <v>0.25184382029023733</v>
      </c>
      <c r="T158">
        <v>0</v>
      </c>
    </row>
    <row r="159" spans="1:20" x14ac:dyDescent="0.25">
      <c r="A159" s="5">
        <v>26</v>
      </c>
      <c r="B159" s="5">
        <v>0</v>
      </c>
      <c r="C159" s="5">
        <f t="shared" si="16"/>
        <v>-79.2</v>
      </c>
      <c r="D159" s="5">
        <f t="shared" si="17"/>
        <v>4.0167706334963924E-35</v>
      </c>
      <c r="E159" s="5">
        <f t="shared" si="18"/>
        <v>4.0167706334963924E-35</v>
      </c>
      <c r="F159" s="5">
        <f t="shared" si="19"/>
        <v>1</v>
      </c>
      <c r="G159" s="5">
        <f t="shared" si="20"/>
        <v>1</v>
      </c>
      <c r="H159" s="5">
        <f t="shared" si="21"/>
        <v>1</v>
      </c>
      <c r="I159" s="5">
        <v>-2.1447512914753886E-2</v>
      </c>
      <c r="J159" s="17">
        <f t="shared" si="22"/>
        <v>-2.1447512914753886E-2</v>
      </c>
      <c r="K159" s="18">
        <f t="shared" si="23"/>
        <v>4.0167706334963924E-35</v>
      </c>
      <c r="S159">
        <v>-2.1447512914753886E-2</v>
      </c>
      <c r="T159">
        <v>0</v>
      </c>
    </row>
    <row r="160" spans="1:20" x14ac:dyDescent="0.25">
      <c r="A160" s="5">
        <v>31</v>
      </c>
      <c r="B160" s="5">
        <v>0</v>
      </c>
      <c r="C160" s="5">
        <f t="shared" si="16"/>
        <v>-94.2</v>
      </c>
      <c r="D160" s="5">
        <f t="shared" si="17"/>
        <v>1.2287394577101353E-41</v>
      </c>
      <c r="E160" s="5">
        <f t="shared" si="18"/>
        <v>1.2287394577101353E-41</v>
      </c>
      <c r="F160" s="5">
        <f t="shared" si="19"/>
        <v>1</v>
      </c>
      <c r="G160" s="5">
        <f t="shared" si="20"/>
        <v>1</v>
      </c>
      <c r="H160" s="5">
        <f t="shared" si="21"/>
        <v>1</v>
      </c>
      <c r="I160" s="5">
        <v>0.17705219114044973</v>
      </c>
      <c r="J160" s="17">
        <f t="shared" si="22"/>
        <v>0.17705219114044973</v>
      </c>
      <c r="K160" s="18">
        <f t="shared" si="23"/>
        <v>1.2287394577101353E-41</v>
      </c>
      <c r="S160">
        <v>0.17705219114044973</v>
      </c>
      <c r="T160">
        <v>0</v>
      </c>
    </row>
    <row r="161" spans="1:20" x14ac:dyDescent="0.25">
      <c r="A161" s="5">
        <v>31</v>
      </c>
      <c r="B161" s="5">
        <v>0</v>
      </c>
      <c r="C161" s="5">
        <f t="shared" si="16"/>
        <v>-94.2</v>
      </c>
      <c r="D161" s="5">
        <f t="shared" si="17"/>
        <v>1.2287394577101353E-41</v>
      </c>
      <c r="E161" s="5">
        <f t="shared" si="18"/>
        <v>1.2287394577101353E-41</v>
      </c>
      <c r="F161" s="5">
        <f t="shared" si="19"/>
        <v>1</v>
      </c>
      <c r="G161" s="5">
        <f t="shared" si="20"/>
        <v>1</v>
      </c>
      <c r="H161" s="5">
        <f t="shared" si="21"/>
        <v>1</v>
      </c>
      <c r="I161" s="5">
        <v>0.59087696674237156</v>
      </c>
      <c r="J161" s="17">
        <f t="shared" si="22"/>
        <v>0.59087696674237156</v>
      </c>
      <c r="K161" s="18">
        <f t="shared" si="23"/>
        <v>1.2287394577101353E-41</v>
      </c>
      <c r="S161">
        <v>0.59087696674237156</v>
      </c>
      <c r="T161">
        <v>0</v>
      </c>
    </row>
    <row r="162" spans="1:20" x14ac:dyDescent="0.25">
      <c r="A162" s="5">
        <v>23</v>
      </c>
      <c r="B162" s="5">
        <v>0</v>
      </c>
      <c r="C162" s="5">
        <f t="shared" si="16"/>
        <v>-70.2</v>
      </c>
      <c r="D162" s="5">
        <f t="shared" si="17"/>
        <v>3.2548229561041414E-31</v>
      </c>
      <c r="E162" s="5">
        <f t="shared" si="18"/>
        <v>3.2548229561041414E-31</v>
      </c>
      <c r="F162" s="5">
        <f t="shared" si="19"/>
        <v>1</v>
      </c>
      <c r="G162" s="5">
        <f t="shared" si="20"/>
        <v>1</v>
      </c>
      <c r="H162" s="5">
        <f t="shared" si="21"/>
        <v>1</v>
      </c>
      <c r="I162" s="5">
        <v>0.24473281056700785</v>
      </c>
      <c r="J162" s="17">
        <f t="shared" si="22"/>
        <v>0.24473281056700785</v>
      </c>
      <c r="K162" s="18">
        <f t="shared" si="23"/>
        <v>3.2548229561041414E-31</v>
      </c>
      <c r="S162">
        <v>0.24473281056700785</v>
      </c>
      <c r="T162">
        <v>0</v>
      </c>
    </row>
    <row r="163" spans="1:20" x14ac:dyDescent="0.25">
      <c r="A163" s="5">
        <v>42</v>
      </c>
      <c r="B163" s="5">
        <v>0</v>
      </c>
      <c r="C163" s="5">
        <f t="shared" si="16"/>
        <v>-127.2</v>
      </c>
      <c r="D163" s="5">
        <f t="shared" si="17"/>
        <v>5.7245572354676112E-56</v>
      </c>
      <c r="E163" s="5">
        <f t="shared" si="18"/>
        <v>5.7245572354676112E-56</v>
      </c>
      <c r="F163" s="5">
        <f t="shared" si="19"/>
        <v>1</v>
      </c>
      <c r="G163" s="5">
        <f t="shared" si="20"/>
        <v>1</v>
      </c>
      <c r="H163" s="5">
        <f t="shared" si="21"/>
        <v>1</v>
      </c>
      <c r="I163" s="5">
        <v>0.28735562531761466</v>
      </c>
      <c r="J163" s="17">
        <f t="shared" si="22"/>
        <v>0.28735562531761466</v>
      </c>
      <c r="K163" s="18">
        <f t="shared" si="23"/>
        <v>5.7245572354676112E-56</v>
      </c>
      <c r="S163">
        <v>0.28735562531761466</v>
      </c>
      <c r="T163">
        <v>0</v>
      </c>
    </row>
    <row r="164" spans="1:20" x14ac:dyDescent="0.25">
      <c r="A164" s="5">
        <v>30</v>
      </c>
      <c r="B164" s="5">
        <v>0</v>
      </c>
      <c r="C164" s="5">
        <f t="shared" si="16"/>
        <v>-91.2</v>
      </c>
      <c r="D164" s="5">
        <f t="shared" si="17"/>
        <v>2.4679891746814513E-40</v>
      </c>
      <c r="E164" s="5">
        <f t="shared" si="18"/>
        <v>2.4679891746814513E-40</v>
      </c>
      <c r="F164" s="5">
        <f t="shared" si="19"/>
        <v>1</v>
      </c>
      <c r="G164" s="5">
        <f t="shared" si="20"/>
        <v>1</v>
      </c>
      <c r="H164" s="5">
        <f t="shared" si="21"/>
        <v>1</v>
      </c>
      <c r="I164" s="5">
        <v>0.31636983234293009</v>
      </c>
      <c r="J164" s="17">
        <f t="shared" si="22"/>
        <v>0.31636983234293009</v>
      </c>
      <c r="K164" s="18">
        <f t="shared" si="23"/>
        <v>2.4679891746814513E-40</v>
      </c>
      <c r="S164">
        <v>0.31636983234293009</v>
      </c>
      <c r="T164">
        <v>0</v>
      </c>
    </row>
    <row r="165" spans="1:20" x14ac:dyDescent="0.25">
      <c r="A165" s="5">
        <v>22</v>
      </c>
      <c r="B165" s="5">
        <v>1</v>
      </c>
      <c r="C165" s="5">
        <f t="shared" si="16"/>
        <v>-67.2</v>
      </c>
      <c r="D165" s="5">
        <f t="shared" si="17"/>
        <v>6.5374866663268555E-30</v>
      </c>
      <c r="E165" s="5">
        <f t="shared" si="18"/>
        <v>6.5374866663268555E-30</v>
      </c>
      <c r="F165" s="5">
        <f t="shared" si="19"/>
        <v>6.5374866663268555E-30</v>
      </c>
      <c r="G165" s="5">
        <f t="shared" si="20"/>
        <v>1</v>
      </c>
      <c r="H165" s="5">
        <f t="shared" si="21"/>
        <v>6.5374866663268555E-30</v>
      </c>
      <c r="I165" s="5">
        <v>0.62230305415411569</v>
      </c>
      <c r="J165" s="17">
        <f t="shared" si="22"/>
        <v>4.0682979189470106E-30</v>
      </c>
      <c r="K165" s="18">
        <f t="shared" si="23"/>
        <v>6.5374866663268555E-30</v>
      </c>
      <c r="S165">
        <v>4.0682979189470106E-30</v>
      </c>
      <c r="T165">
        <v>1</v>
      </c>
    </row>
    <row r="166" spans="1:20" x14ac:dyDescent="0.25">
      <c r="A166" s="5">
        <v>30</v>
      </c>
      <c r="B166" s="5">
        <v>1</v>
      </c>
      <c r="C166" s="5">
        <f t="shared" si="16"/>
        <v>-91.2</v>
      </c>
      <c r="D166" s="5">
        <f t="shared" si="17"/>
        <v>2.4679891746814513E-40</v>
      </c>
      <c r="E166" s="5">
        <f t="shared" si="18"/>
        <v>2.4679891746814513E-40</v>
      </c>
      <c r="F166" s="5">
        <f t="shared" si="19"/>
        <v>2.4679891746814513E-40</v>
      </c>
      <c r="G166" s="5">
        <f t="shared" si="20"/>
        <v>1</v>
      </c>
      <c r="H166" s="5">
        <f t="shared" si="21"/>
        <v>2.4679891746814513E-40</v>
      </c>
      <c r="I166" s="5">
        <v>0.36806113698294607</v>
      </c>
      <c r="J166" s="17">
        <f t="shared" si="22"/>
        <v>9.0837090169485769E-41</v>
      </c>
      <c r="K166" s="18">
        <f t="shared" si="23"/>
        <v>2.4679891746814513E-40</v>
      </c>
      <c r="S166">
        <v>9.0837090169485769E-41</v>
      </c>
      <c r="T166">
        <v>1</v>
      </c>
    </row>
    <row r="167" spans="1:20" x14ac:dyDescent="0.25">
      <c r="A167" s="5">
        <v>23</v>
      </c>
      <c r="B167" s="5">
        <v>0</v>
      </c>
      <c r="C167" s="5">
        <f t="shared" si="16"/>
        <v>-70.2</v>
      </c>
      <c r="D167" s="5">
        <f t="shared" si="17"/>
        <v>3.2548229561041414E-31</v>
      </c>
      <c r="E167" s="5">
        <f t="shared" si="18"/>
        <v>3.2548229561041414E-31</v>
      </c>
      <c r="F167" s="5">
        <f t="shared" si="19"/>
        <v>1</v>
      </c>
      <c r="G167" s="5">
        <f t="shared" si="20"/>
        <v>1</v>
      </c>
      <c r="H167" s="5">
        <f t="shared" si="21"/>
        <v>1</v>
      </c>
      <c r="I167" s="5">
        <v>0.45138596026001743</v>
      </c>
      <c r="J167" s="17">
        <f t="shared" si="22"/>
        <v>0.45138596026001743</v>
      </c>
      <c r="K167" s="18">
        <f t="shared" si="23"/>
        <v>3.2548229561041414E-31</v>
      </c>
      <c r="S167">
        <v>0.45138596026001743</v>
      </c>
      <c r="T167">
        <v>0</v>
      </c>
    </row>
    <row r="168" spans="1:20" x14ac:dyDescent="0.25">
      <c r="A168" s="5">
        <v>23</v>
      </c>
      <c r="B168" s="5">
        <v>0</v>
      </c>
      <c r="C168" s="5">
        <f t="shared" si="16"/>
        <v>-70.2</v>
      </c>
      <c r="D168" s="5">
        <f t="shared" si="17"/>
        <v>3.2548229561041414E-31</v>
      </c>
      <c r="E168" s="5">
        <f t="shared" si="18"/>
        <v>3.2548229561041414E-31</v>
      </c>
      <c r="F168" s="5">
        <f t="shared" si="19"/>
        <v>1</v>
      </c>
      <c r="G168" s="5">
        <f t="shared" si="20"/>
        <v>1</v>
      </c>
      <c r="H168" s="5">
        <f t="shared" si="21"/>
        <v>1</v>
      </c>
      <c r="I168" s="5">
        <v>0.54702056012130984</v>
      </c>
      <c r="J168" s="17">
        <f t="shared" si="22"/>
        <v>0.54702056012130984</v>
      </c>
      <c r="K168" s="18">
        <f t="shared" si="23"/>
        <v>3.2548229561041414E-31</v>
      </c>
      <c r="S168">
        <v>0.54702056012130984</v>
      </c>
      <c r="T168">
        <v>0</v>
      </c>
    </row>
    <row r="169" spans="1:20" x14ac:dyDescent="0.25">
      <c r="A169" s="5">
        <v>24</v>
      </c>
      <c r="B169" s="5">
        <v>0</v>
      </c>
      <c r="C169" s="5">
        <f t="shared" si="16"/>
        <v>-73.2</v>
      </c>
      <c r="D169" s="5">
        <f t="shared" si="17"/>
        <v>1.6204809304084991E-32</v>
      </c>
      <c r="E169" s="5">
        <f t="shared" si="18"/>
        <v>1.6204809304084991E-32</v>
      </c>
      <c r="F169" s="5">
        <f t="shared" si="19"/>
        <v>1</v>
      </c>
      <c r="G169" s="5">
        <f t="shared" si="20"/>
        <v>1</v>
      </c>
      <c r="H169" s="5">
        <f t="shared" si="21"/>
        <v>1</v>
      </c>
      <c r="I169" s="5">
        <v>0.42479211207727507</v>
      </c>
      <c r="J169" s="17">
        <f t="shared" si="22"/>
        <v>0.42479211207727507</v>
      </c>
      <c r="K169" s="18">
        <f t="shared" si="23"/>
        <v>1.6204809304084991E-32</v>
      </c>
      <c r="S169">
        <v>0.42479211207727507</v>
      </c>
      <c r="T169">
        <v>0</v>
      </c>
    </row>
    <row r="170" spans="1:20" x14ac:dyDescent="0.25">
      <c r="A170" s="5">
        <v>30</v>
      </c>
      <c r="B170" s="5">
        <v>0</v>
      </c>
      <c r="C170" s="5">
        <f t="shared" si="16"/>
        <v>-91.2</v>
      </c>
      <c r="D170" s="5">
        <f t="shared" si="17"/>
        <v>2.4679891746814513E-40</v>
      </c>
      <c r="E170" s="5">
        <f t="shared" si="18"/>
        <v>2.4679891746814513E-40</v>
      </c>
      <c r="F170" s="5">
        <f t="shared" si="19"/>
        <v>1</v>
      </c>
      <c r="G170" s="5">
        <f t="shared" si="20"/>
        <v>1</v>
      </c>
      <c r="H170" s="5">
        <f t="shared" si="21"/>
        <v>1</v>
      </c>
      <c r="I170" s="5">
        <v>5.5621398749813367E-2</v>
      </c>
      <c r="J170" s="17">
        <f t="shared" si="22"/>
        <v>5.5621398749813367E-2</v>
      </c>
      <c r="K170" s="18">
        <f t="shared" si="23"/>
        <v>2.4679891746814513E-40</v>
      </c>
      <c r="S170">
        <v>5.5621398749813367E-2</v>
      </c>
      <c r="T170">
        <v>0</v>
      </c>
    </row>
    <row r="171" spans="1:20" x14ac:dyDescent="0.25">
      <c r="A171" s="5">
        <v>24</v>
      </c>
      <c r="B171" s="5">
        <v>1</v>
      </c>
      <c r="C171" s="5">
        <f t="shared" si="16"/>
        <v>-73.2</v>
      </c>
      <c r="D171" s="5">
        <f t="shared" si="17"/>
        <v>1.6204809304084991E-32</v>
      </c>
      <c r="E171" s="5">
        <f t="shared" si="18"/>
        <v>1.6204809304084991E-32</v>
      </c>
      <c r="F171" s="5">
        <f t="shared" si="19"/>
        <v>1.6204809304084991E-32</v>
      </c>
      <c r="G171" s="5">
        <f t="shared" si="20"/>
        <v>1</v>
      </c>
      <c r="H171" s="5">
        <f t="shared" si="21"/>
        <v>1.6204809304084991E-32</v>
      </c>
      <c r="I171" s="5">
        <v>0.19114400241597218</v>
      </c>
      <c r="J171" s="17">
        <f t="shared" si="22"/>
        <v>3.09745210877039E-33</v>
      </c>
      <c r="K171" s="18">
        <f t="shared" si="23"/>
        <v>1.6204809304084991E-32</v>
      </c>
      <c r="S171">
        <v>3.09745210877039E-33</v>
      </c>
      <c r="T171">
        <v>1</v>
      </c>
    </row>
    <row r="172" spans="1:20" x14ac:dyDescent="0.25">
      <c r="A172" s="5">
        <v>30</v>
      </c>
      <c r="B172" s="5">
        <v>1</v>
      </c>
      <c r="C172" s="5">
        <f t="shared" si="16"/>
        <v>-91.2</v>
      </c>
      <c r="D172" s="5">
        <f t="shared" si="17"/>
        <v>2.4679891746814513E-40</v>
      </c>
      <c r="E172" s="5">
        <f t="shared" si="18"/>
        <v>2.4679891746814513E-40</v>
      </c>
      <c r="F172" s="5">
        <f t="shared" si="19"/>
        <v>2.4679891746814513E-40</v>
      </c>
      <c r="G172" s="5">
        <f t="shared" si="20"/>
        <v>1</v>
      </c>
      <c r="H172" s="5">
        <f t="shared" si="21"/>
        <v>2.4679891746814513E-40</v>
      </c>
      <c r="I172" s="5">
        <v>0.27082046333654458</v>
      </c>
      <c r="J172" s="17">
        <f t="shared" si="22"/>
        <v>6.6838197179680691E-41</v>
      </c>
      <c r="K172" s="18">
        <f t="shared" si="23"/>
        <v>2.4679891746814513E-40</v>
      </c>
      <c r="S172">
        <v>6.6838197179680691E-41</v>
      </c>
      <c r="T172">
        <v>1</v>
      </c>
    </row>
    <row r="173" spans="1:20" x14ac:dyDescent="0.25">
      <c r="A173" s="5">
        <v>25</v>
      </c>
      <c r="B173" s="5">
        <v>0</v>
      </c>
      <c r="C173" s="5">
        <f t="shared" si="16"/>
        <v>-76.2</v>
      </c>
      <c r="D173" s="5">
        <f t="shared" si="17"/>
        <v>8.0678994871067709E-34</v>
      </c>
      <c r="E173" s="5">
        <f t="shared" si="18"/>
        <v>8.0678994871067709E-34</v>
      </c>
      <c r="F173" s="5">
        <f t="shared" si="19"/>
        <v>1</v>
      </c>
      <c r="G173" s="5">
        <f t="shared" si="20"/>
        <v>1</v>
      </c>
      <c r="H173" s="5">
        <f t="shared" si="21"/>
        <v>1</v>
      </c>
      <c r="I173" s="5">
        <v>0.28098493603698377</v>
      </c>
      <c r="J173" s="17">
        <f t="shared" si="22"/>
        <v>0.28098493603698377</v>
      </c>
      <c r="K173" s="18">
        <f t="shared" si="23"/>
        <v>8.0678994871067709E-34</v>
      </c>
      <c r="S173">
        <v>0.28098493603698377</v>
      </c>
      <c r="T173">
        <v>0</v>
      </c>
    </row>
    <row r="174" spans="1:20" x14ac:dyDescent="0.25">
      <c r="A174" s="5">
        <v>31</v>
      </c>
      <c r="B174" s="5">
        <v>0</v>
      </c>
      <c r="C174" s="5">
        <f t="shared" si="16"/>
        <v>-94.2</v>
      </c>
      <c r="D174" s="5">
        <f t="shared" si="17"/>
        <v>1.2287394577101353E-41</v>
      </c>
      <c r="E174" s="5">
        <f t="shared" si="18"/>
        <v>1.2287394577101353E-41</v>
      </c>
      <c r="F174" s="5">
        <f t="shared" si="19"/>
        <v>1</v>
      </c>
      <c r="G174" s="5">
        <f t="shared" si="20"/>
        <v>1</v>
      </c>
      <c r="H174" s="5">
        <f t="shared" si="21"/>
        <v>1</v>
      </c>
      <c r="I174" s="5">
        <v>0.44509304187017518</v>
      </c>
      <c r="J174" s="17">
        <f t="shared" si="22"/>
        <v>0.44509304187017518</v>
      </c>
      <c r="K174" s="18">
        <f t="shared" si="23"/>
        <v>1.2287394577101353E-41</v>
      </c>
      <c r="S174">
        <v>0.44509304187017518</v>
      </c>
      <c r="T174">
        <v>0</v>
      </c>
    </row>
    <row r="175" spans="1:20" x14ac:dyDescent="0.25">
      <c r="A175" s="5">
        <v>51</v>
      </c>
      <c r="B175" s="5">
        <v>1</v>
      </c>
      <c r="C175" s="5">
        <f t="shared" si="16"/>
        <v>-154.19999999999999</v>
      </c>
      <c r="D175" s="5">
        <f t="shared" si="17"/>
        <v>1.0759470285988838E-67</v>
      </c>
      <c r="E175" s="5">
        <f t="shared" si="18"/>
        <v>1.0759470285988838E-67</v>
      </c>
      <c r="F175" s="5">
        <f t="shared" si="19"/>
        <v>1.0759470285988838E-67</v>
      </c>
      <c r="G175" s="5">
        <f t="shared" si="20"/>
        <v>1</v>
      </c>
      <c r="H175" s="5">
        <f t="shared" si="21"/>
        <v>1.0759470285988838E-67</v>
      </c>
      <c r="I175" s="5">
        <v>8.5181682557231381E-2</v>
      </c>
      <c r="J175" s="17">
        <f t="shared" si="22"/>
        <v>9.1650978238506477E-69</v>
      </c>
      <c r="K175" s="18">
        <f t="shared" si="23"/>
        <v>1.0759470285988838E-67</v>
      </c>
      <c r="S175">
        <v>9.1650978238506477E-69</v>
      </c>
      <c r="T175">
        <v>1</v>
      </c>
    </row>
    <row r="176" spans="1:20" x14ac:dyDescent="0.25">
      <c r="A176" s="5">
        <v>24</v>
      </c>
      <c r="B176" s="5">
        <v>0</v>
      </c>
      <c r="C176" s="5">
        <f t="shared" si="16"/>
        <v>-73.2</v>
      </c>
      <c r="D176" s="5">
        <f t="shared" si="17"/>
        <v>1.6204809304084991E-32</v>
      </c>
      <c r="E176" s="5">
        <f t="shared" si="18"/>
        <v>1.6204809304084991E-32</v>
      </c>
      <c r="F176" s="5">
        <f t="shared" si="19"/>
        <v>1</v>
      </c>
      <c r="G176" s="5">
        <f t="shared" si="20"/>
        <v>1</v>
      </c>
      <c r="H176" s="5">
        <f t="shared" si="21"/>
        <v>1</v>
      </c>
      <c r="I176" s="5">
        <v>0.22207341140129971</v>
      </c>
      <c r="J176" s="17">
        <f t="shared" si="22"/>
        <v>0.22207341140129971</v>
      </c>
      <c r="K176" s="18">
        <f t="shared" si="23"/>
        <v>1.6204809304084991E-32</v>
      </c>
      <c r="S176">
        <v>0.22207341140129971</v>
      </c>
      <c r="T176">
        <v>0</v>
      </c>
    </row>
    <row r="177" spans="1:20" x14ac:dyDescent="0.25">
      <c r="A177" s="5">
        <v>27</v>
      </c>
      <c r="B177" s="5">
        <v>0</v>
      </c>
      <c r="C177" s="5">
        <f t="shared" si="16"/>
        <v>-82.2</v>
      </c>
      <c r="D177" s="5">
        <f t="shared" si="17"/>
        <v>1.9998323414791308E-36</v>
      </c>
      <c r="E177" s="5">
        <f t="shared" si="18"/>
        <v>1.9998323414791308E-36</v>
      </c>
      <c r="F177" s="5">
        <f t="shared" si="19"/>
        <v>1</v>
      </c>
      <c r="G177" s="5">
        <f t="shared" si="20"/>
        <v>1</v>
      </c>
      <c r="H177" s="5">
        <f t="shared" si="21"/>
        <v>1</v>
      </c>
      <c r="I177" s="5">
        <v>0.14721592111241955</v>
      </c>
      <c r="J177" s="17">
        <f t="shared" si="22"/>
        <v>0.14721592111241955</v>
      </c>
      <c r="K177" s="18">
        <f t="shared" si="23"/>
        <v>1.9998323414791308E-36</v>
      </c>
      <c r="S177">
        <v>0.14721592111241955</v>
      </c>
      <c r="T177">
        <v>0</v>
      </c>
    </row>
    <row r="178" spans="1:20" x14ac:dyDescent="0.25">
      <c r="A178" s="5">
        <v>22</v>
      </c>
      <c r="B178" s="5">
        <v>0</v>
      </c>
      <c r="C178" s="5">
        <f t="shared" si="16"/>
        <v>-67.2</v>
      </c>
      <c r="D178" s="5">
        <f t="shared" si="17"/>
        <v>6.5374866663268555E-30</v>
      </c>
      <c r="E178" s="5">
        <f t="shared" si="18"/>
        <v>6.5374866663268555E-30</v>
      </c>
      <c r="F178" s="5">
        <f t="shared" si="19"/>
        <v>1</v>
      </c>
      <c r="G178" s="5">
        <f t="shared" si="20"/>
        <v>1</v>
      </c>
      <c r="H178" s="5">
        <f t="shared" si="21"/>
        <v>1</v>
      </c>
      <c r="I178" s="5">
        <v>0.47288536500357981</v>
      </c>
      <c r="J178" s="17">
        <f t="shared" si="22"/>
        <v>0.47288536500357981</v>
      </c>
      <c r="K178" s="18">
        <f t="shared" si="23"/>
        <v>6.5374866663268555E-30</v>
      </c>
      <c r="S178">
        <v>0.47288536500357981</v>
      </c>
      <c r="T178">
        <v>0</v>
      </c>
    </row>
    <row r="179" spans="1:20" x14ac:dyDescent="0.25">
      <c r="A179" s="5">
        <v>33</v>
      </c>
      <c r="B179" s="5">
        <v>0</v>
      </c>
      <c r="C179" s="5">
        <f t="shared" si="16"/>
        <v>-100.2</v>
      </c>
      <c r="D179" s="5">
        <f t="shared" si="17"/>
        <v>3.0457406053548387E-44</v>
      </c>
      <c r="E179" s="5">
        <f t="shared" si="18"/>
        <v>3.0457406053548387E-44</v>
      </c>
      <c r="F179" s="5">
        <f t="shared" si="19"/>
        <v>1</v>
      </c>
      <c r="G179" s="5">
        <f t="shared" si="20"/>
        <v>1</v>
      </c>
      <c r="H179" s="5">
        <f t="shared" si="21"/>
        <v>1</v>
      </c>
      <c r="I179" s="5">
        <v>0.51391093717272307</v>
      </c>
      <c r="J179" s="17">
        <f t="shared" si="22"/>
        <v>0.51391093717272307</v>
      </c>
      <c r="K179" s="18">
        <f t="shared" si="23"/>
        <v>3.0457406053548387E-44</v>
      </c>
      <c r="S179">
        <v>0.51391093717272307</v>
      </c>
      <c r="T179">
        <v>0</v>
      </c>
    </row>
    <row r="180" spans="1:20" x14ac:dyDescent="0.25">
      <c r="A180" s="5">
        <v>30</v>
      </c>
      <c r="B180" s="5">
        <v>0</v>
      </c>
      <c r="C180" s="5">
        <f t="shared" si="16"/>
        <v>-91.2</v>
      </c>
      <c r="D180" s="5">
        <f t="shared" si="17"/>
        <v>2.4679891746814513E-40</v>
      </c>
      <c r="E180" s="5">
        <f t="shared" si="18"/>
        <v>2.4679891746814513E-40</v>
      </c>
      <c r="F180" s="5">
        <f t="shared" si="19"/>
        <v>1</v>
      </c>
      <c r="G180" s="5">
        <f t="shared" si="20"/>
        <v>1</v>
      </c>
      <c r="H180" s="5">
        <f t="shared" si="21"/>
        <v>1</v>
      </c>
      <c r="I180" s="5">
        <v>0.61503900158947777</v>
      </c>
      <c r="J180" s="17">
        <f t="shared" si="22"/>
        <v>0.61503900158947777</v>
      </c>
      <c r="K180" s="18">
        <f t="shared" si="23"/>
        <v>2.4679891746814513E-40</v>
      </c>
      <c r="S180">
        <v>0.61503900158947777</v>
      </c>
      <c r="T180">
        <v>0</v>
      </c>
    </row>
    <row r="181" spans="1:20" x14ac:dyDescent="0.25">
      <c r="A181" s="5">
        <v>22</v>
      </c>
      <c r="B181" s="5">
        <v>1</v>
      </c>
      <c r="C181" s="5">
        <f t="shared" si="16"/>
        <v>-67.2</v>
      </c>
      <c r="D181" s="5">
        <f t="shared" si="17"/>
        <v>6.5374866663268555E-30</v>
      </c>
      <c r="E181" s="5">
        <f t="shared" si="18"/>
        <v>6.5374866663268555E-30</v>
      </c>
      <c r="F181" s="5">
        <f t="shared" si="19"/>
        <v>6.5374866663268555E-30</v>
      </c>
      <c r="G181" s="5">
        <f t="shared" si="20"/>
        <v>1</v>
      </c>
      <c r="H181" s="5">
        <f t="shared" si="21"/>
        <v>6.5374866663268555E-30</v>
      </c>
      <c r="I181" s="5">
        <v>0.19874675267072944</v>
      </c>
      <c r="J181" s="17">
        <f t="shared" si="22"/>
        <v>1.2993042455606552E-30</v>
      </c>
      <c r="K181" s="18">
        <f t="shared" si="23"/>
        <v>6.5374866663268555E-30</v>
      </c>
      <c r="S181">
        <v>1.2993042455606552E-30</v>
      </c>
      <c r="T181">
        <v>1</v>
      </c>
    </row>
    <row r="182" spans="1:20" x14ac:dyDescent="0.25">
      <c r="A182" s="5">
        <v>42</v>
      </c>
      <c r="B182" s="5">
        <v>0</v>
      </c>
      <c r="C182" s="5">
        <f t="shared" si="16"/>
        <v>-127.2</v>
      </c>
      <c r="D182" s="5">
        <f t="shared" si="17"/>
        <v>5.7245572354676112E-56</v>
      </c>
      <c r="E182" s="5">
        <f t="shared" si="18"/>
        <v>5.7245572354676112E-56</v>
      </c>
      <c r="F182" s="5">
        <f t="shared" si="19"/>
        <v>1</v>
      </c>
      <c r="G182" s="5">
        <f t="shared" si="20"/>
        <v>1</v>
      </c>
      <c r="H182" s="5">
        <f t="shared" si="21"/>
        <v>1</v>
      </c>
      <c r="I182" s="5">
        <v>0.36543983905615807</v>
      </c>
      <c r="J182" s="17">
        <f t="shared" si="22"/>
        <v>0.36543983905615807</v>
      </c>
      <c r="K182" s="18">
        <f t="shared" si="23"/>
        <v>5.7245572354676112E-56</v>
      </c>
      <c r="S182">
        <v>0.36543983905615807</v>
      </c>
      <c r="T182">
        <v>0</v>
      </c>
    </row>
    <row r="183" spans="1:20" x14ac:dyDescent="0.25">
      <c r="A183" s="5">
        <v>51</v>
      </c>
      <c r="B183" s="5">
        <v>0</v>
      </c>
      <c r="C183" s="5">
        <f t="shared" si="16"/>
        <v>-154.19999999999999</v>
      </c>
      <c r="D183" s="5">
        <f t="shared" si="17"/>
        <v>1.0759470285988838E-67</v>
      </c>
      <c r="E183" s="5">
        <f t="shared" si="18"/>
        <v>1.0759470285988838E-67</v>
      </c>
      <c r="F183" s="5">
        <f t="shared" si="19"/>
        <v>1</v>
      </c>
      <c r="G183" s="5">
        <f t="shared" si="20"/>
        <v>1</v>
      </c>
      <c r="H183" s="5">
        <f t="shared" si="21"/>
        <v>1</v>
      </c>
      <c r="I183" s="5">
        <v>0.65713081877795698</v>
      </c>
      <c r="J183" s="17">
        <f t="shared" si="22"/>
        <v>0.65713081877795698</v>
      </c>
      <c r="K183" s="18">
        <f t="shared" si="23"/>
        <v>1.0759470285988838E-67</v>
      </c>
      <c r="S183">
        <v>0.65713081877795698</v>
      </c>
      <c r="T183">
        <v>0</v>
      </c>
    </row>
    <row r="184" spans="1:20" x14ac:dyDescent="0.25">
      <c r="A184" s="5">
        <v>31</v>
      </c>
      <c r="B184" s="5">
        <v>0</v>
      </c>
      <c r="C184" s="5">
        <f t="shared" si="16"/>
        <v>-94.2</v>
      </c>
      <c r="D184" s="5">
        <f t="shared" si="17"/>
        <v>1.2287394577101353E-41</v>
      </c>
      <c r="E184" s="5">
        <f t="shared" si="18"/>
        <v>1.2287394577101353E-41</v>
      </c>
      <c r="F184" s="5">
        <f t="shared" si="19"/>
        <v>1</v>
      </c>
      <c r="G184" s="5">
        <f t="shared" si="20"/>
        <v>1</v>
      </c>
      <c r="H184" s="5">
        <f t="shared" si="21"/>
        <v>1</v>
      </c>
      <c r="I184" s="5">
        <v>-4.1848142716032655E-2</v>
      </c>
      <c r="J184" s="17">
        <f t="shared" si="22"/>
        <v>-4.1848142716032655E-2</v>
      </c>
      <c r="K184" s="18">
        <f t="shared" si="23"/>
        <v>1.2287394577101353E-41</v>
      </c>
      <c r="S184">
        <v>-4.1848142716032655E-2</v>
      </c>
      <c r="T184">
        <v>0</v>
      </c>
    </row>
    <row r="185" spans="1:20" x14ac:dyDescent="0.25">
      <c r="A185" s="5">
        <v>30</v>
      </c>
      <c r="B185" s="5">
        <v>0</v>
      </c>
      <c r="C185" s="5">
        <f t="shared" si="16"/>
        <v>-91.2</v>
      </c>
      <c r="D185" s="5">
        <f t="shared" si="17"/>
        <v>2.4679891746814513E-40</v>
      </c>
      <c r="E185" s="5">
        <f t="shared" si="18"/>
        <v>2.4679891746814513E-40</v>
      </c>
      <c r="F185" s="5">
        <f t="shared" si="19"/>
        <v>1</v>
      </c>
      <c r="G185" s="5">
        <f t="shared" si="20"/>
        <v>1</v>
      </c>
      <c r="H185" s="5">
        <f t="shared" si="21"/>
        <v>1</v>
      </c>
      <c r="I185" s="5">
        <v>9.7561054900986488E-2</v>
      </c>
      <c r="J185" s="17">
        <f t="shared" si="22"/>
        <v>9.7561054900986488E-2</v>
      </c>
      <c r="K185" s="18">
        <f t="shared" si="23"/>
        <v>2.4679891746814513E-40</v>
      </c>
      <c r="S185">
        <v>9.7561054900986488E-2</v>
      </c>
      <c r="T185">
        <v>0</v>
      </c>
    </row>
    <row r="186" spans="1:20" x14ac:dyDescent="0.25">
      <c r="A186" s="5">
        <v>27</v>
      </c>
      <c r="B186" s="5">
        <v>1</v>
      </c>
      <c r="C186" s="5">
        <f t="shared" si="16"/>
        <v>-82.2</v>
      </c>
      <c r="D186" s="5">
        <f t="shared" si="17"/>
        <v>1.9998323414791308E-36</v>
      </c>
      <c r="E186" s="5">
        <f t="shared" si="18"/>
        <v>1.9998323414791308E-36</v>
      </c>
      <c r="F186" s="5">
        <f t="shared" si="19"/>
        <v>1.9998323414791308E-36</v>
      </c>
      <c r="G186" s="5">
        <f t="shared" si="20"/>
        <v>1</v>
      </c>
      <c r="H186" s="5">
        <f t="shared" si="21"/>
        <v>1.9998323414791308E-36</v>
      </c>
      <c r="I186" s="5">
        <v>0.63434805048361409</v>
      </c>
      <c r="J186" s="17">
        <f t="shared" si="22"/>
        <v>1.2685897471113679E-36</v>
      </c>
      <c r="K186" s="18">
        <f t="shared" si="23"/>
        <v>1.9998323414791308E-36</v>
      </c>
      <c r="S186">
        <v>1.2685897471113679E-36</v>
      </c>
      <c r="T186">
        <v>1</v>
      </c>
    </row>
    <row r="187" spans="1:20" x14ac:dyDescent="0.25">
      <c r="A187" s="5">
        <v>26</v>
      </c>
      <c r="B187" s="5">
        <v>1</v>
      </c>
      <c r="C187" s="5">
        <f t="shared" si="16"/>
        <v>-79.2</v>
      </c>
      <c r="D187" s="5">
        <f t="shared" si="17"/>
        <v>4.0167706334963924E-35</v>
      </c>
      <c r="E187" s="5">
        <f t="shared" si="18"/>
        <v>4.0167706334963924E-35</v>
      </c>
      <c r="F187" s="5">
        <f t="shared" si="19"/>
        <v>4.0167706334963924E-35</v>
      </c>
      <c r="G187" s="5">
        <f t="shared" si="20"/>
        <v>1</v>
      </c>
      <c r="H187" s="5">
        <f t="shared" si="21"/>
        <v>4.0167706334963924E-35</v>
      </c>
      <c r="I187" s="5">
        <v>0.31542898553395926</v>
      </c>
      <c r="J187" s="17">
        <f t="shared" si="22"/>
        <v>1.2670058860463658E-35</v>
      </c>
      <c r="K187" s="18">
        <f t="shared" si="23"/>
        <v>4.0167706334963924E-35</v>
      </c>
      <c r="S187">
        <v>1.2670058860463658E-35</v>
      </c>
      <c r="T187">
        <v>1</v>
      </c>
    </row>
    <row r="188" spans="1:20" x14ac:dyDescent="0.25">
      <c r="A188" s="5">
        <v>26</v>
      </c>
      <c r="B188" s="5">
        <v>0</v>
      </c>
      <c r="C188" s="5">
        <f t="shared" si="16"/>
        <v>-79.2</v>
      </c>
      <c r="D188" s="5">
        <f t="shared" si="17"/>
        <v>4.0167706334963924E-35</v>
      </c>
      <c r="E188" s="5">
        <f t="shared" si="18"/>
        <v>4.0167706334963924E-35</v>
      </c>
      <c r="F188" s="5">
        <f t="shared" si="19"/>
        <v>1</v>
      </c>
      <c r="G188" s="5">
        <f t="shared" si="20"/>
        <v>1</v>
      </c>
      <c r="H188" s="5">
        <f t="shared" si="21"/>
        <v>1</v>
      </c>
      <c r="I188" s="5">
        <v>0.64497704127158395</v>
      </c>
      <c r="J188" s="17">
        <f t="shared" si="22"/>
        <v>0.64497704127158395</v>
      </c>
      <c r="K188" s="18">
        <f t="shared" si="23"/>
        <v>4.0167706334963924E-35</v>
      </c>
      <c r="S188">
        <v>0.64497704127158395</v>
      </c>
      <c r="T188">
        <v>0</v>
      </c>
    </row>
    <row r="189" spans="1:20" x14ac:dyDescent="0.25">
      <c r="A189" s="5">
        <v>33</v>
      </c>
      <c r="B189" s="5">
        <v>0</v>
      </c>
      <c r="C189" s="5">
        <f t="shared" si="16"/>
        <v>-100.2</v>
      </c>
      <c r="D189" s="5">
        <f t="shared" si="17"/>
        <v>3.0457406053548387E-44</v>
      </c>
      <c r="E189" s="5">
        <f t="shared" si="18"/>
        <v>3.0457406053548387E-44</v>
      </c>
      <c r="F189" s="5">
        <f t="shared" si="19"/>
        <v>1</v>
      </c>
      <c r="G189" s="5">
        <f t="shared" si="20"/>
        <v>1</v>
      </c>
      <c r="H189" s="5">
        <f t="shared" si="21"/>
        <v>1</v>
      </c>
      <c r="I189" s="5">
        <v>0.46313100656754169</v>
      </c>
      <c r="J189" s="17">
        <f t="shared" si="22"/>
        <v>0.46313100656754169</v>
      </c>
      <c r="K189" s="18">
        <f t="shared" si="23"/>
        <v>3.0457406053548387E-44</v>
      </c>
      <c r="S189">
        <v>0.46313100656754169</v>
      </c>
      <c r="T189">
        <v>0</v>
      </c>
    </row>
    <row r="190" spans="1:20" x14ac:dyDescent="0.25">
      <c r="A190" s="5">
        <v>42</v>
      </c>
      <c r="B190" s="5">
        <v>0</v>
      </c>
      <c r="C190" s="5">
        <f t="shared" si="16"/>
        <v>-127.2</v>
      </c>
      <c r="D190" s="5">
        <f t="shared" si="17"/>
        <v>5.7245572354676112E-56</v>
      </c>
      <c r="E190" s="5">
        <f t="shared" si="18"/>
        <v>5.7245572354676112E-56</v>
      </c>
      <c r="F190" s="5">
        <f t="shared" si="19"/>
        <v>1</v>
      </c>
      <c r="G190" s="5">
        <f t="shared" si="20"/>
        <v>1</v>
      </c>
      <c r="H190" s="5">
        <f t="shared" si="21"/>
        <v>1</v>
      </c>
      <c r="I190" s="5">
        <v>0.37575194044798793</v>
      </c>
      <c r="J190" s="17">
        <f t="shared" si="22"/>
        <v>0.37575194044798793</v>
      </c>
      <c r="K190" s="18">
        <f t="shared" si="23"/>
        <v>5.7245572354676112E-56</v>
      </c>
      <c r="S190">
        <v>0.37575194044798793</v>
      </c>
      <c r="T190">
        <v>0</v>
      </c>
    </row>
    <row r="191" spans="1:20" x14ac:dyDescent="0.25">
      <c r="A191" s="5">
        <v>31</v>
      </c>
      <c r="B191" s="5">
        <v>0</v>
      </c>
      <c r="C191" s="5">
        <f t="shared" si="16"/>
        <v>-94.2</v>
      </c>
      <c r="D191" s="5">
        <f t="shared" si="17"/>
        <v>1.2287394577101353E-41</v>
      </c>
      <c r="E191" s="5">
        <f t="shared" si="18"/>
        <v>1.2287394577101353E-41</v>
      </c>
      <c r="F191" s="5">
        <f t="shared" si="19"/>
        <v>1</v>
      </c>
      <c r="G191" s="5">
        <f t="shared" si="20"/>
        <v>1</v>
      </c>
      <c r="H191" s="5">
        <f t="shared" si="21"/>
        <v>1</v>
      </c>
      <c r="I191" s="5">
        <v>0.17610401849932758</v>
      </c>
      <c r="J191" s="17">
        <f t="shared" si="22"/>
        <v>0.17610401849932758</v>
      </c>
      <c r="K191" s="18">
        <f t="shared" si="23"/>
        <v>1.2287394577101353E-41</v>
      </c>
      <c r="S191">
        <v>0.17610401849932758</v>
      </c>
      <c r="T191">
        <v>0</v>
      </c>
    </row>
    <row r="192" spans="1:20" x14ac:dyDescent="0.25">
      <c r="A192" s="5">
        <v>34</v>
      </c>
      <c r="B192" s="5">
        <v>0</v>
      </c>
      <c r="C192" s="5">
        <f t="shared" si="16"/>
        <v>-103.2</v>
      </c>
      <c r="D192" s="5">
        <f t="shared" si="17"/>
        <v>1.5163849574958066E-45</v>
      </c>
      <c r="E192" s="5">
        <f t="shared" si="18"/>
        <v>1.5163849574958066E-45</v>
      </c>
      <c r="F192" s="5">
        <f t="shared" si="19"/>
        <v>1</v>
      </c>
      <c r="G192" s="5">
        <f t="shared" si="20"/>
        <v>1</v>
      </c>
      <c r="H192" s="5">
        <f t="shared" si="21"/>
        <v>1</v>
      </c>
      <c r="I192" s="5">
        <v>0.37323319250732184</v>
      </c>
      <c r="J192" s="17">
        <f t="shared" si="22"/>
        <v>0.37323319250732184</v>
      </c>
      <c r="K192" s="18">
        <f t="shared" si="23"/>
        <v>1.5163849574958066E-45</v>
      </c>
      <c r="S192">
        <v>0.37323319250732184</v>
      </c>
      <c r="T192">
        <v>0</v>
      </c>
    </row>
    <row r="193" spans="1:20" x14ac:dyDescent="0.25">
      <c r="A193" s="5">
        <v>30</v>
      </c>
      <c r="B193" s="5">
        <v>1</v>
      </c>
      <c r="C193" s="5">
        <f t="shared" si="16"/>
        <v>-91.2</v>
      </c>
      <c r="D193" s="5">
        <f t="shared" si="17"/>
        <v>2.4679891746814513E-40</v>
      </c>
      <c r="E193" s="5">
        <f t="shared" si="18"/>
        <v>2.4679891746814513E-40</v>
      </c>
      <c r="F193" s="5">
        <f t="shared" si="19"/>
        <v>2.4679891746814513E-40</v>
      </c>
      <c r="G193" s="5">
        <f t="shared" si="20"/>
        <v>1</v>
      </c>
      <c r="H193" s="5">
        <f t="shared" si="21"/>
        <v>2.4679891746814513E-40</v>
      </c>
      <c r="I193" s="5">
        <v>0.3702055774231871</v>
      </c>
      <c r="J193" s="17">
        <f t="shared" si="22"/>
        <v>9.1366335748712166E-41</v>
      </c>
      <c r="K193" s="18">
        <f t="shared" si="23"/>
        <v>2.4679891746814513E-40</v>
      </c>
      <c r="S193">
        <v>9.1366335748712166E-41</v>
      </c>
      <c r="T193">
        <v>1</v>
      </c>
    </row>
    <row r="194" spans="1:20" x14ac:dyDescent="0.25">
      <c r="A194" s="5">
        <v>31</v>
      </c>
      <c r="B194" s="5">
        <v>0</v>
      </c>
      <c r="C194" s="5">
        <f t="shared" si="16"/>
        <v>-94.2</v>
      </c>
      <c r="D194" s="5">
        <f t="shared" si="17"/>
        <v>1.2287394577101353E-41</v>
      </c>
      <c r="E194" s="5">
        <f t="shared" si="18"/>
        <v>1.2287394577101353E-41</v>
      </c>
      <c r="F194" s="5">
        <f t="shared" si="19"/>
        <v>1</v>
      </c>
      <c r="G194" s="5">
        <f t="shared" si="20"/>
        <v>1</v>
      </c>
      <c r="H194" s="5">
        <f t="shared" si="21"/>
        <v>1</v>
      </c>
      <c r="I194" s="5">
        <v>0.36459503954795414</v>
      </c>
      <c r="J194" s="17">
        <f t="shared" si="22"/>
        <v>0.36459503954795414</v>
      </c>
      <c r="K194" s="18">
        <f t="shared" si="23"/>
        <v>1.2287394577101353E-41</v>
      </c>
      <c r="S194">
        <v>0.36459503954795414</v>
      </c>
      <c r="T194">
        <v>0</v>
      </c>
    </row>
    <row r="195" spans="1:20" x14ac:dyDescent="0.25">
      <c r="A195" s="5">
        <v>30</v>
      </c>
      <c r="B195" s="5">
        <v>0</v>
      </c>
      <c r="C195" s="5">
        <f t="shared" si="16"/>
        <v>-91.2</v>
      </c>
      <c r="D195" s="5">
        <f t="shared" si="17"/>
        <v>2.4679891746814513E-40</v>
      </c>
      <c r="E195" s="5">
        <f t="shared" si="18"/>
        <v>2.4679891746814513E-40</v>
      </c>
      <c r="F195" s="5">
        <f t="shared" si="19"/>
        <v>1</v>
      </c>
      <c r="G195" s="5">
        <f t="shared" si="20"/>
        <v>1</v>
      </c>
      <c r="H195" s="5">
        <f t="shared" si="21"/>
        <v>1</v>
      </c>
      <c r="I195" s="5">
        <v>0.28149667842453113</v>
      </c>
      <c r="J195" s="17">
        <f t="shared" si="22"/>
        <v>0.28149667842453113</v>
      </c>
      <c r="K195" s="18">
        <f t="shared" si="23"/>
        <v>2.4679891746814513E-40</v>
      </c>
      <c r="S195">
        <v>0.28149667842453113</v>
      </c>
      <c r="T195">
        <v>0</v>
      </c>
    </row>
    <row r="196" spans="1:20" x14ac:dyDescent="0.25">
      <c r="A196" s="5">
        <v>30</v>
      </c>
      <c r="B196" s="5">
        <v>0</v>
      </c>
      <c r="C196" s="5">
        <f t="shared" si="16"/>
        <v>-91.2</v>
      </c>
      <c r="D196" s="5">
        <f t="shared" si="17"/>
        <v>2.4679891746814513E-40</v>
      </c>
      <c r="E196" s="5">
        <f t="shared" si="18"/>
        <v>2.4679891746814513E-40</v>
      </c>
      <c r="F196" s="5">
        <f t="shared" si="19"/>
        <v>1</v>
      </c>
      <c r="G196" s="5">
        <f t="shared" si="20"/>
        <v>1</v>
      </c>
      <c r="H196" s="5">
        <f t="shared" si="21"/>
        <v>1</v>
      </c>
      <c r="I196" s="5">
        <v>0.23481975614667577</v>
      </c>
      <c r="J196" s="17">
        <f t="shared" si="22"/>
        <v>0.23481975614667577</v>
      </c>
      <c r="K196" s="18">
        <f t="shared" si="23"/>
        <v>2.4679891746814513E-40</v>
      </c>
      <c r="S196">
        <v>0.23481975614667577</v>
      </c>
      <c r="T196">
        <v>0</v>
      </c>
    </row>
    <row r="197" spans="1:20" x14ac:dyDescent="0.25">
      <c r="A197" s="5">
        <v>34</v>
      </c>
      <c r="B197" s="5">
        <v>0</v>
      </c>
      <c r="C197" s="5">
        <f t="shared" ref="C197:C260" si="24">$B$1+$B$2*A197</f>
        <v>-103.2</v>
      </c>
      <c r="D197" s="5">
        <f t="shared" ref="D197:D260" si="25">EXP(C197)</f>
        <v>1.5163849574958066E-45</v>
      </c>
      <c r="E197" s="5">
        <f t="shared" ref="E197:E260" si="26">D197/(1+D197)</f>
        <v>1.5163849574958066E-45</v>
      </c>
      <c r="F197" s="5">
        <f t="shared" ref="F197:F260" si="27">POWER(E197,B197)</f>
        <v>1</v>
      </c>
      <c r="G197" s="5">
        <f t="shared" ref="G197:G260" si="28">POWER(1-E197,1-B197)</f>
        <v>1</v>
      </c>
      <c r="H197" s="5">
        <f t="shared" ref="H197:H260" si="29">F197*G197</f>
        <v>1</v>
      </c>
      <c r="I197" s="5">
        <v>0.45144845216985074</v>
      </c>
      <c r="J197" s="17">
        <f t="shared" ref="J197:J260" si="30">H197*I197</f>
        <v>0.45144845216985074</v>
      </c>
      <c r="K197" s="18">
        <f t="shared" ref="K197:K260" si="31">E197</f>
        <v>1.5163849574958066E-45</v>
      </c>
      <c r="S197">
        <v>0.45144845216985074</v>
      </c>
      <c r="T197">
        <v>0</v>
      </c>
    </row>
    <row r="198" spans="1:20" x14ac:dyDescent="0.25">
      <c r="A198" s="5">
        <v>31</v>
      </c>
      <c r="B198" s="5">
        <v>0</v>
      </c>
      <c r="C198" s="5">
        <f t="shared" si="24"/>
        <v>-94.2</v>
      </c>
      <c r="D198" s="5">
        <f t="shared" si="25"/>
        <v>1.2287394577101353E-41</v>
      </c>
      <c r="E198" s="5">
        <f t="shared" si="26"/>
        <v>1.2287394577101353E-41</v>
      </c>
      <c r="F198" s="5">
        <f t="shared" si="27"/>
        <v>1</v>
      </c>
      <c r="G198" s="5">
        <f t="shared" si="28"/>
        <v>1</v>
      </c>
      <c r="H198" s="5">
        <f t="shared" si="29"/>
        <v>1</v>
      </c>
      <c r="I198" s="5">
        <v>0.19785522570412045</v>
      </c>
      <c r="J198" s="17">
        <f t="shared" si="30"/>
        <v>0.19785522570412045</v>
      </c>
      <c r="K198" s="18">
        <f t="shared" si="31"/>
        <v>1.2287394577101353E-41</v>
      </c>
      <c r="S198">
        <v>0.19785522570412045</v>
      </c>
      <c r="T198">
        <v>0</v>
      </c>
    </row>
    <row r="199" spans="1:20" x14ac:dyDescent="0.25">
      <c r="A199" s="5">
        <v>30</v>
      </c>
      <c r="B199" s="5">
        <v>1</v>
      </c>
      <c r="C199" s="5">
        <f t="shared" si="24"/>
        <v>-91.2</v>
      </c>
      <c r="D199" s="5">
        <f t="shared" si="25"/>
        <v>2.4679891746814513E-40</v>
      </c>
      <c r="E199" s="5">
        <f t="shared" si="26"/>
        <v>2.4679891746814513E-40</v>
      </c>
      <c r="F199" s="5">
        <f t="shared" si="27"/>
        <v>2.4679891746814513E-40</v>
      </c>
      <c r="G199" s="5">
        <f t="shared" si="28"/>
        <v>1</v>
      </c>
      <c r="H199" s="5">
        <f t="shared" si="29"/>
        <v>2.4679891746814513E-40</v>
      </c>
      <c r="I199" s="5">
        <v>0.93121614077381243</v>
      </c>
      <c r="J199" s="17">
        <f t="shared" si="30"/>
        <v>2.2982313547184077E-40</v>
      </c>
      <c r="K199" s="18">
        <f t="shared" si="31"/>
        <v>2.4679891746814513E-40</v>
      </c>
      <c r="S199">
        <v>2.2982313547184077E-40</v>
      </c>
      <c r="T199">
        <v>1</v>
      </c>
    </row>
    <row r="200" spans="1:20" x14ac:dyDescent="0.25">
      <c r="A200" s="5">
        <v>26</v>
      </c>
      <c r="B200" s="5">
        <v>1</v>
      </c>
      <c r="C200" s="5">
        <f t="shared" si="24"/>
        <v>-79.2</v>
      </c>
      <c r="D200" s="5">
        <f t="shared" si="25"/>
        <v>4.0167706334963924E-35</v>
      </c>
      <c r="E200" s="5">
        <f t="shared" si="26"/>
        <v>4.0167706334963924E-35</v>
      </c>
      <c r="F200" s="5">
        <f t="shared" si="27"/>
        <v>4.0167706334963924E-35</v>
      </c>
      <c r="G200" s="5">
        <f t="shared" si="28"/>
        <v>1</v>
      </c>
      <c r="H200" s="5">
        <f t="shared" si="29"/>
        <v>4.0167706334963924E-35</v>
      </c>
      <c r="I200" s="5">
        <v>0.42550071232959297</v>
      </c>
      <c r="J200" s="17">
        <f t="shared" si="30"/>
        <v>1.7091387658173054E-35</v>
      </c>
      <c r="K200" s="18">
        <f t="shared" si="31"/>
        <v>4.0167706334963924E-35</v>
      </c>
      <c r="S200">
        <v>1.7091387658173054E-35</v>
      </c>
      <c r="T200">
        <v>1</v>
      </c>
    </row>
    <row r="201" spans="1:20" x14ac:dyDescent="0.25">
      <c r="A201" s="5">
        <v>31</v>
      </c>
      <c r="B201" s="5">
        <v>1</v>
      </c>
      <c r="C201" s="5">
        <f t="shared" si="24"/>
        <v>-94.2</v>
      </c>
      <c r="D201" s="5">
        <f t="shared" si="25"/>
        <v>1.2287394577101353E-41</v>
      </c>
      <c r="E201" s="5">
        <f t="shared" si="26"/>
        <v>1.2287394577101353E-41</v>
      </c>
      <c r="F201" s="5">
        <f t="shared" si="27"/>
        <v>1.2287394577101353E-41</v>
      </c>
      <c r="G201" s="5">
        <f t="shared" si="28"/>
        <v>1</v>
      </c>
      <c r="H201" s="5">
        <f t="shared" si="29"/>
        <v>1.2287394577101353E-41</v>
      </c>
      <c r="I201" s="5">
        <v>0.33302277762497107</v>
      </c>
      <c r="J201" s="17">
        <f t="shared" si="30"/>
        <v>4.0919822718402994E-42</v>
      </c>
      <c r="K201" s="18">
        <f t="shared" si="31"/>
        <v>1.2287394577101353E-41</v>
      </c>
      <c r="S201">
        <v>4.0919822718402994E-42</v>
      </c>
      <c r="T201">
        <v>1</v>
      </c>
    </row>
    <row r="202" spans="1:20" x14ac:dyDescent="0.25">
      <c r="A202" s="5">
        <v>31</v>
      </c>
      <c r="B202" s="5">
        <v>1</v>
      </c>
      <c r="C202" s="5">
        <f t="shared" si="24"/>
        <v>-94.2</v>
      </c>
      <c r="D202" s="5">
        <f t="shared" si="25"/>
        <v>1.2287394577101353E-41</v>
      </c>
      <c r="E202" s="5">
        <f t="shared" si="26"/>
        <v>1.2287394577101353E-41</v>
      </c>
      <c r="F202" s="5">
        <f t="shared" si="27"/>
        <v>1.2287394577101353E-41</v>
      </c>
      <c r="G202" s="5">
        <f t="shared" si="28"/>
        <v>1</v>
      </c>
      <c r="H202" s="5">
        <f t="shared" si="29"/>
        <v>1.2287394577101353E-41</v>
      </c>
      <c r="I202" s="5">
        <v>0.56768637834894564</v>
      </c>
      <c r="J202" s="17">
        <f t="shared" si="30"/>
        <v>6.9753865268191414E-42</v>
      </c>
      <c r="K202" s="18">
        <f t="shared" si="31"/>
        <v>1.2287394577101353E-41</v>
      </c>
      <c r="S202">
        <v>6.9753865268191414E-42</v>
      </c>
      <c r="T202">
        <v>1</v>
      </c>
    </row>
    <row r="203" spans="1:20" x14ac:dyDescent="0.25">
      <c r="A203" s="5">
        <v>33</v>
      </c>
      <c r="B203" s="5">
        <v>1</v>
      </c>
      <c r="C203" s="5">
        <f t="shared" si="24"/>
        <v>-100.2</v>
      </c>
      <c r="D203" s="5">
        <f t="shared" si="25"/>
        <v>3.0457406053548387E-44</v>
      </c>
      <c r="E203" s="5">
        <f t="shared" si="26"/>
        <v>3.0457406053548387E-44</v>
      </c>
      <c r="F203" s="5">
        <f t="shared" si="27"/>
        <v>3.0457406053548387E-44</v>
      </c>
      <c r="G203" s="5">
        <f t="shared" si="28"/>
        <v>1</v>
      </c>
      <c r="H203" s="5">
        <f t="shared" si="29"/>
        <v>3.0457406053548387E-44</v>
      </c>
      <c r="I203" s="5">
        <v>0.23316147479911256</v>
      </c>
      <c r="J203" s="17">
        <f t="shared" si="30"/>
        <v>7.1014937140007609E-45</v>
      </c>
      <c r="K203" s="18">
        <f t="shared" si="31"/>
        <v>3.0457406053548387E-44</v>
      </c>
      <c r="S203">
        <v>7.1014937140007609E-45</v>
      </c>
      <c r="T203">
        <v>1</v>
      </c>
    </row>
    <row r="204" spans="1:20" x14ac:dyDescent="0.25">
      <c r="A204" s="5">
        <v>34</v>
      </c>
      <c r="B204" s="5">
        <v>0</v>
      </c>
      <c r="C204" s="5">
        <f t="shared" si="24"/>
        <v>-103.2</v>
      </c>
      <c r="D204" s="5">
        <f t="shared" si="25"/>
        <v>1.5163849574958066E-45</v>
      </c>
      <c r="E204" s="5">
        <f t="shared" si="26"/>
        <v>1.5163849574958066E-45</v>
      </c>
      <c r="F204" s="5">
        <f t="shared" si="27"/>
        <v>1</v>
      </c>
      <c r="G204" s="5">
        <f t="shared" si="28"/>
        <v>1</v>
      </c>
      <c r="H204" s="5">
        <f t="shared" si="29"/>
        <v>1</v>
      </c>
      <c r="I204" s="5">
        <v>0.23192918529186318</v>
      </c>
      <c r="J204" s="17">
        <f t="shared" si="30"/>
        <v>0.23192918529186318</v>
      </c>
      <c r="K204" s="18">
        <f t="shared" si="31"/>
        <v>1.5163849574958066E-45</v>
      </c>
      <c r="S204">
        <v>0.23192918529186318</v>
      </c>
      <c r="T204">
        <v>0</v>
      </c>
    </row>
    <row r="205" spans="1:20" x14ac:dyDescent="0.25">
      <c r="A205" s="5">
        <v>27</v>
      </c>
      <c r="B205" s="5">
        <v>0</v>
      </c>
      <c r="C205" s="5">
        <f t="shared" si="24"/>
        <v>-82.2</v>
      </c>
      <c r="D205" s="5">
        <f t="shared" si="25"/>
        <v>1.9998323414791308E-36</v>
      </c>
      <c r="E205" s="5">
        <f t="shared" si="26"/>
        <v>1.9998323414791308E-36</v>
      </c>
      <c r="F205" s="5">
        <f t="shared" si="27"/>
        <v>1</v>
      </c>
      <c r="G205" s="5">
        <f t="shared" si="28"/>
        <v>1</v>
      </c>
      <c r="H205" s="5">
        <f t="shared" si="29"/>
        <v>1</v>
      </c>
      <c r="I205" s="5">
        <v>0.21057996445309174</v>
      </c>
      <c r="J205" s="17">
        <f t="shared" si="30"/>
        <v>0.21057996445309174</v>
      </c>
      <c r="K205" s="18">
        <f t="shared" si="31"/>
        <v>1.9998323414791308E-36</v>
      </c>
      <c r="S205">
        <v>0.21057996445309174</v>
      </c>
      <c r="T205">
        <v>0</v>
      </c>
    </row>
    <row r="206" spans="1:20" x14ac:dyDescent="0.25">
      <c r="A206" s="5">
        <v>30</v>
      </c>
      <c r="B206" s="5">
        <v>0</v>
      </c>
      <c r="C206" s="5">
        <f t="shared" si="24"/>
        <v>-91.2</v>
      </c>
      <c r="D206" s="5">
        <f t="shared" si="25"/>
        <v>2.4679891746814513E-40</v>
      </c>
      <c r="E206" s="5">
        <f t="shared" si="26"/>
        <v>2.4679891746814513E-40</v>
      </c>
      <c r="F206" s="5">
        <f t="shared" si="27"/>
        <v>1</v>
      </c>
      <c r="G206" s="5">
        <f t="shared" si="28"/>
        <v>1</v>
      </c>
      <c r="H206" s="5">
        <f t="shared" si="29"/>
        <v>1</v>
      </c>
      <c r="I206" s="5">
        <v>0.50690183181315085</v>
      </c>
      <c r="J206" s="17">
        <f t="shared" si="30"/>
        <v>0.50690183181315085</v>
      </c>
      <c r="K206" s="18">
        <f t="shared" si="31"/>
        <v>2.4679891746814513E-40</v>
      </c>
      <c r="S206">
        <v>0.50690183181315085</v>
      </c>
      <c r="T206">
        <v>0</v>
      </c>
    </row>
    <row r="207" spans="1:20" x14ac:dyDescent="0.25">
      <c r="A207" s="5">
        <v>31</v>
      </c>
      <c r="B207" s="5">
        <v>0</v>
      </c>
      <c r="C207" s="5">
        <f t="shared" si="24"/>
        <v>-94.2</v>
      </c>
      <c r="D207" s="5">
        <f t="shared" si="25"/>
        <v>1.2287394577101353E-41</v>
      </c>
      <c r="E207" s="5">
        <f t="shared" si="26"/>
        <v>1.2287394577101353E-41</v>
      </c>
      <c r="F207" s="5">
        <f t="shared" si="27"/>
        <v>1</v>
      </c>
      <c r="G207" s="5">
        <f t="shared" si="28"/>
        <v>1</v>
      </c>
      <c r="H207" s="5">
        <f t="shared" si="29"/>
        <v>1</v>
      </c>
      <c r="I207" s="5">
        <v>0.3777072273086356</v>
      </c>
      <c r="J207" s="17">
        <f t="shared" si="30"/>
        <v>0.3777072273086356</v>
      </c>
      <c r="K207" s="18">
        <f t="shared" si="31"/>
        <v>1.2287394577101353E-41</v>
      </c>
      <c r="S207">
        <v>0.3777072273086356</v>
      </c>
      <c r="T207">
        <v>0</v>
      </c>
    </row>
    <row r="208" spans="1:20" x14ac:dyDescent="0.25">
      <c r="A208" s="5">
        <v>30</v>
      </c>
      <c r="B208" s="5">
        <v>0</v>
      </c>
      <c r="C208" s="5">
        <f t="shared" si="24"/>
        <v>-91.2</v>
      </c>
      <c r="D208" s="5">
        <f t="shared" si="25"/>
        <v>2.4679891746814513E-40</v>
      </c>
      <c r="E208" s="5">
        <f t="shared" si="26"/>
        <v>2.4679891746814513E-40</v>
      </c>
      <c r="F208" s="5">
        <f t="shared" si="27"/>
        <v>1</v>
      </c>
      <c r="G208" s="5">
        <f t="shared" si="28"/>
        <v>1</v>
      </c>
      <c r="H208" s="5">
        <f t="shared" si="29"/>
        <v>1</v>
      </c>
      <c r="I208" s="5">
        <v>1.5794860767159302E-3</v>
      </c>
      <c r="J208" s="17">
        <f t="shared" si="30"/>
        <v>1.5794860767159302E-3</v>
      </c>
      <c r="K208" s="18">
        <f t="shared" si="31"/>
        <v>2.4679891746814513E-40</v>
      </c>
      <c r="S208">
        <v>1.5794860767159302E-3</v>
      </c>
      <c r="T208">
        <v>0</v>
      </c>
    </row>
    <row r="209" spans="1:20" x14ac:dyDescent="0.25">
      <c r="A209" s="5">
        <v>26</v>
      </c>
      <c r="B209" s="5">
        <v>1</v>
      </c>
      <c r="C209" s="5">
        <f t="shared" si="24"/>
        <v>-79.2</v>
      </c>
      <c r="D209" s="5">
        <f t="shared" si="25"/>
        <v>4.0167706334963924E-35</v>
      </c>
      <c r="E209" s="5">
        <f t="shared" si="26"/>
        <v>4.0167706334963924E-35</v>
      </c>
      <c r="F209" s="5">
        <f t="shared" si="27"/>
        <v>4.0167706334963924E-35</v>
      </c>
      <c r="G209" s="5">
        <f t="shared" si="28"/>
        <v>1</v>
      </c>
      <c r="H209" s="5">
        <f t="shared" si="29"/>
        <v>4.0167706334963924E-35</v>
      </c>
      <c r="I209" s="5">
        <v>0.31192185448077681</v>
      </c>
      <c r="J209" s="17">
        <f t="shared" si="30"/>
        <v>1.2529185450241194E-35</v>
      </c>
      <c r="K209" s="18">
        <f t="shared" si="31"/>
        <v>4.0167706334963924E-35</v>
      </c>
      <c r="S209">
        <v>1.2529185450241194E-35</v>
      </c>
      <c r="T209">
        <v>1</v>
      </c>
    </row>
    <row r="210" spans="1:20" x14ac:dyDescent="0.25">
      <c r="A210" s="5">
        <v>33</v>
      </c>
      <c r="B210" s="5">
        <v>1</v>
      </c>
      <c r="C210" s="5">
        <f t="shared" si="24"/>
        <v>-100.2</v>
      </c>
      <c r="D210" s="5">
        <f t="shared" si="25"/>
        <v>3.0457406053548387E-44</v>
      </c>
      <c r="E210" s="5">
        <f t="shared" si="26"/>
        <v>3.0457406053548387E-44</v>
      </c>
      <c r="F210" s="5">
        <f t="shared" si="27"/>
        <v>3.0457406053548387E-44</v>
      </c>
      <c r="G210" s="5">
        <f t="shared" si="28"/>
        <v>1</v>
      </c>
      <c r="H210" s="5">
        <f t="shared" si="29"/>
        <v>3.0457406053548387E-44</v>
      </c>
      <c r="I210" s="5">
        <v>-0.13765122173937161</v>
      </c>
      <c r="J210" s="17">
        <f t="shared" si="30"/>
        <v>-4.192499154283068E-45</v>
      </c>
      <c r="K210" s="18">
        <f t="shared" si="31"/>
        <v>3.0457406053548387E-44</v>
      </c>
      <c r="S210">
        <v>-4.192499154283068E-45</v>
      </c>
      <c r="T210">
        <v>1</v>
      </c>
    </row>
    <row r="211" spans="1:20" x14ac:dyDescent="0.25">
      <c r="A211" s="5">
        <v>30</v>
      </c>
      <c r="B211" s="5">
        <v>0</v>
      </c>
      <c r="C211" s="5">
        <f t="shared" si="24"/>
        <v>-91.2</v>
      </c>
      <c r="D211" s="5">
        <f t="shared" si="25"/>
        <v>2.4679891746814513E-40</v>
      </c>
      <c r="E211" s="5">
        <f t="shared" si="26"/>
        <v>2.4679891746814513E-40</v>
      </c>
      <c r="F211" s="5">
        <f t="shared" si="27"/>
        <v>1</v>
      </c>
      <c r="G211" s="5">
        <f t="shared" si="28"/>
        <v>1</v>
      </c>
      <c r="H211" s="5">
        <f t="shared" si="29"/>
        <v>1</v>
      </c>
      <c r="I211" s="5">
        <v>0.54902985531448101</v>
      </c>
      <c r="J211" s="17">
        <f t="shared" si="30"/>
        <v>0.54902985531448101</v>
      </c>
      <c r="K211" s="18">
        <f t="shared" si="31"/>
        <v>2.4679891746814513E-40</v>
      </c>
      <c r="S211">
        <v>0.54902985531448101</v>
      </c>
      <c r="T211">
        <v>0</v>
      </c>
    </row>
    <row r="212" spans="1:20" x14ac:dyDescent="0.25">
      <c r="A212" s="5">
        <v>26</v>
      </c>
      <c r="B212" s="5">
        <v>0</v>
      </c>
      <c r="C212" s="5">
        <f t="shared" si="24"/>
        <v>-79.2</v>
      </c>
      <c r="D212" s="5">
        <f t="shared" si="25"/>
        <v>4.0167706334963924E-35</v>
      </c>
      <c r="E212" s="5">
        <f t="shared" si="26"/>
        <v>4.0167706334963924E-35</v>
      </c>
      <c r="F212" s="5">
        <f t="shared" si="27"/>
        <v>1</v>
      </c>
      <c r="G212" s="5">
        <f t="shared" si="28"/>
        <v>1</v>
      </c>
      <c r="H212" s="5">
        <f t="shared" si="29"/>
        <v>1</v>
      </c>
      <c r="I212" s="5">
        <v>9.9919711187676841E-2</v>
      </c>
      <c r="J212" s="17">
        <f t="shared" si="30"/>
        <v>9.9919711187676841E-2</v>
      </c>
      <c r="K212" s="18">
        <f t="shared" si="31"/>
        <v>4.0167706334963924E-35</v>
      </c>
      <c r="S212">
        <v>9.9919711187676841E-2</v>
      </c>
      <c r="T212">
        <v>0</v>
      </c>
    </row>
    <row r="213" spans="1:20" x14ac:dyDescent="0.25">
      <c r="A213" s="5">
        <v>34</v>
      </c>
      <c r="B213" s="5">
        <v>0</v>
      </c>
      <c r="C213" s="5">
        <f t="shared" si="24"/>
        <v>-103.2</v>
      </c>
      <c r="D213" s="5">
        <f t="shared" si="25"/>
        <v>1.5163849574958066E-45</v>
      </c>
      <c r="E213" s="5">
        <f t="shared" si="26"/>
        <v>1.5163849574958066E-45</v>
      </c>
      <c r="F213" s="5">
        <f t="shared" si="27"/>
        <v>1</v>
      </c>
      <c r="G213" s="5">
        <f t="shared" si="28"/>
        <v>1</v>
      </c>
      <c r="H213" s="5">
        <f t="shared" si="29"/>
        <v>1</v>
      </c>
      <c r="I213" s="5">
        <v>-0.25209301968792064</v>
      </c>
      <c r="J213" s="17">
        <f t="shared" si="30"/>
        <v>-0.25209301968792064</v>
      </c>
      <c r="K213" s="18">
        <f t="shared" si="31"/>
        <v>1.5163849574958066E-45</v>
      </c>
      <c r="S213">
        <v>-0.25209301968792064</v>
      </c>
      <c r="T213">
        <v>0</v>
      </c>
    </row>
    <row r="214" spans="1:20" x14ac:dyDescent="0.25">
      <c r="A214" s="5">
        <v>33</v>
      </c>
      <c r="B214" s="5">
        <v>0</v>
      </c>
      <c r="C214" s="5">
        <f t="shared" si="24"/>
        <v>-100.2</v>
      </c>
      <c r="D214" s="5">
        <f t="shared" si="25"/>
        <v>3.0457406053548387E-44</v>
      </c>
      <c r="E214" s="5">
        <f t="shared" si="26"/>
        <v>3.0457406053548387E-44</v>
      </c>
      <c r="F214" s="5">
        <f t="shared" si="27"/>
        <v>1</v>
      </c>
      <c r="G214" s="5">
        <f t="shared" si="28"/>
        <v>1</v>
      </c>
      <c r="H214" s="5">
        <f t="shared" si="29"/>
        <v>1</v>
      </c>
      <c r="I214" s="5">
        <v>0.35393913722370712</v>
      </c>
      <c r="J214" s="17">
        <f t="shared" si="30"/>
        <v>0.35393913722370712</v>
      </c>
      <c r="K214" s="18">
        <f t="shared" si="31"/>
        <v>3.0457406053548387E-44</v>
      </c>
      <c r="S214">
        <v>0.35393913722370712</v>
      </c>
      <c r="T214">
        <v>0</v>
      </c>
    </row>
    <row r="215" spans="1:20" x14ac:dyDescent="0.25">
      <c r="A215" s="5">
        <v>31</v>
      </c>
      <c r="B215" s="5">
        <v>1</v>
      </c>
      <c r="C215" s="5">
        <f t="shared" si="24"/>
        <v>-94.2</v>
      </c>
      <c r="D215" s="5">
        <f t="shared" si="25"/>
        <v>1.2287394577101353E-41</v>
      </c>
      <c r="E215" s="5">
        <f t="shared" si="26"/>
        <v>1.2287394577101353E-41</v>
      </c>
      <c r="F215" s="5">
        <f t="shared" si="27"/>
        <v>1.2287394577101353E-41</v>
      </c>
      <c r="G215" s="5">
        <f t="shared" si="28"/>
        <v>1</v>
      </c>
      <c r="H215" s="5">
        <f t="shared" si="29"/>
        <v>1.2287394577101353E-41</v>
      </c>
      <c r="I215" s="5">
        <v>0.23872387896566707</v>
      </c>
      <c r="J215" s="17">
        <f t="shared" si="30"/>
        <v>2.933294495827337E-42</v>
      </c>
      <c r="K215" s="18">
        <f t="shared" si="31"/>
        <v>1.2287394577101353E-41</v>
      </c>
      <c r="S215">
        <v>2.933294495827337E-42</v>
      </c>
      <c r="T215">
        <v>1</v>
      </c>
    </row>
    <row r="216" spans="1:20" x14ac:dyDescent="0.25">
      <c r="A216" s="5">
        <v>31</v>
      </c>
      <c r="B216" s="5">
        <v>0</v>
      </c>
      <c r="C216" s="5">
        <f t="shared" si="24"/>
        <v>-94.2</v>
      </c>
      <c r="D216" s="5">
        <f t="shared" si="25"/>
        <v>1.2287394577101353E-41</v>
      </c>
      <c r="E216" s="5">
        <f t="shared" si="26"/>
        <v>1.2287394577101353E-41</v>
      </c>
      <c r="F216" s="5">
        <f t="shared" si="27"/>
        <v>1</v>
      </c>
      <c r="G216" s="5">
        <f t="shared" si="28"/>
        <v>1</v>
      </c>
      <c r="H216" s="5">
        <f t="shared" si="29"/>
        <v>1</v>
      </c>
      <c r="I216" s="5">
        <v>0.59517594590662704</v>
      </c>
      <c r="J216" s="17">
        <f t="shared" si="30"/>
        <v>0.59517594590662704</v>
      </c>
      <c r="K216" s="18">
        <f t="shared" si="31"/>
        <v>1.2287394577101353E-41</v>
      </c>
      <c r="S216">
        <v>0.59517594590662704</v>
      </c>
      <c r="T216">
        <v>0</v>
      </c>
    </row>
    <row r="217" spans="1:20" x14ac:dyDescent="0.25">
      <c r="A217" s="5">
        <v>33</v>
      </c>
      <c r="B217" s="5">
        <v>0</v>
      </c>
      <c r="C217" s="5">
        <f t="shared" si="24"/>
        <v>-100.2</v>
      </c>
      <c r="D217" s="5">
        <f t="shared" si="25"/>
        <v>3.0457406053548387E-44</v>
      </c>
      <c r="E217" s="5">
        <f t="shared" si="26"/>
        <v>3.0457406053548387E-44</v>
      </c>
      <c r="F217" s="5">
        <f t="shared" si="27"/>
        <v>1</v>
      </c>
      <c r="G217" s="5">
        <f t="shared" si="28"/>
        <v>1</v>
      </c>
      <c r="H217" s="5">
        <f t="shared" si="29"/>
        <v>1</v>
      </c>
      <c r="I217" s="5">
        <v>0.2406230500879718</v>
      </c>
      <c r="J217" s="17">
        <f t="shared" si="30"/>
        <v>0.2406230500879718</v>
      </c>
      <c r="K217" s="18">
        <f t="shared" si="31"/>
        <v>3.0457406053548387E-44</v>
      </c>
      <c r="S217">
        <v>0.2406230500879718</v>
      </c>
      <c r="T217">
        <v>0</v>
      </c>
    </row>
    <row r="218" spans="1:20" x14ac:dyDescent="0.25">
      <c r="A218" s="5">
        <v>42</v>
      </c>
      <c r="B218" s="5">
        <v>0</v>
      </c>
      <c r="C218" s="5">
        <f t="shared" si="24"/>
        <v>-127.2</v>
      </c>
      <c r="D218" s="5">
        <f t="shared" si="25"/>
        <v>5.7245572354676112E-56</v>
      </c>
      <c r="E218" s="5">
        <f t="shared" si="26"/>
        <v>5.7245572354676112E-56</v>
      </c>
      <c r="F218" s="5">
        <f t="shared" si="27"/>
        <v>1</v>
      </c>
      <c r="G218" s="5">
        <f t="shared" si="28"/>
        <v>1</v>
      </c>
      <c r="H218" s="5">
        <f t="shared" si="29"/>
        <v>1</v>
      </c>
      <c r="I218" s="5">
        <v>0.61246217436019013</v>
      </c>
      <c r="J218" s="17">
        <f t="shared" si="30"/>
        <v>0.61246217436019013</v>
      </c>
      <c r="K218" s="18">
        <f t="shared" si="31"/>
        <v>5.7245572354676112E-56</v>
      </c>
      <c r="S218">
        <v>0.61246217436019013</v>
      </c>
      <c r="T218">
        <v>0</v>
      </c>
    </row>
    <row r="219" spans="1:20" x14ac:dyDescent="0.25">
      <c r="A219" s="5">
        <v>30</v>
      </c>
      <c r="B219" s="5">
        <v>0</v>
      </c>
      <c r="C219" s="5">
        <f t="shared" si="24"/>
        <v>-91.2</v>
      </c>
      <c r="D219" s="5">
        <f t="shared" si="25"/>
        <v>2.4679891746814513E-40</v>
      </c>
      <c r="E219" s="5">
        <f t="shared" si="26"/>
        <v>2.4679891746814513E-40</v>
      </c>
      <c r="F219" s="5">
        <f t="shared" si="27"/>
        <v>1</v>
      </c>
      <c r="G219" s="5">
        <f t="shared" si="28"/>
        <v>1</v>
      </c>
      <c r="H219" s="5">
        <f t="shared" si="29"/>
        <v>1</v>
      </c>
      <c r="I219" s="5">
        <v>0.24333588321190425</v>
      </c>
      <c r="J219" s="17">
        <f t="shared" si="30"/>
        <v>0.24333588321190425</v>
      </c>
      <c r="K219" s="18">
        <f t="shared" si="31"/>
        <v>2.4679891746814513E-40</v>
      </c>
      <c r="S219">
        <v>0.24333588321190425</v>
      </c>
      <c r="T219">
        <v>0</v>
      </c>
    </row>
    <row r="220" spans="1:20" x14ac:dyDescent="0.25">
      <c r="A220" s="5">
        <v>30</v>
      </c>
      <c r="B220" s="5">
        <v>0</v>
      </c>
      <c r="C220" s="5">
        <f t="shared" si="24"/>
        <v>-91.2</v>
      </c>
      <c r="D220" s="5">
        <f t="shared" si="25"/>
        <v>2.4679891746814513E-40</v>
      </c>
      <c r="E220" s="5">
        <f t="shared" si="26"/>
        <v>2.4679891746814513E-40</v>
      </c>
      <c r="F220" s="5">
        <f t="shared" si="27"/>
        <v>1</v>
      </c>
      <c r="G220" s="5">
        <f t="shared" si="28"/>
        <v>1</v>
      </c>
      <c r="H220" s="5">
        <f t="shared" si="29"/>
        <v>1</v>
      </c>
      <c r="I220" s="5">
        <v>0.50308138919971779</v>
      </c>
      <c r="J220" s="17">
        <f t="shared" si="30"/>
        <v>0.50308138919971779</v>
      </c>
      <c r="K220" s="18">
        <f t="shared" si="31"/>
        <v>2.4679891746814513E-40</v>
      </c>
      <c r="S220">
        <v>0.50308138919971779</v>
      </c>
      <c r="T220">
        <v>0</v>
      </c>
    </row>
    <row r="221" spans="1:20" x14ac:dyDescent="0.25">
      <c r="A221" s="5">
        <v>30</v>
      </c>
      <c r="B221" s="5">
        <v>1</v>
      </c>
      <c r="C221" s="5">
        <f t="shared" si="24"/>
        <v>-91.2</v>
      </c>
      <c r="D221" s="5">
        <f t="shared" si="25"/>
        <v>2.4679891746814513E-40</v>
      </c>
      <c r="E221" s="5">
        <f t="shared" si="26"/>
        <v>2.4679891746814513E-40</v>
      </c>
      <c r="F221" s="5">
        <f t="shared" si="27"/>
        <v>2.4679891746814513E-40</v>
      </c>
      <c r="G221" s="5">
        <f t="shared" si="28"/>
        <v>1</v>
      </c>
      <c r="H221" s="5">
        <f t="shared" si="29"/>
        <v>2.4679891746814513E-40</v>
      </c>
      <c r="I221" s="5">
        <v>7.359789041292511E-2</v>
      </c>
      <c r="J221" s="17">
        <f t="shared" si="30"/>
        <v>1.8163879681849095E-41</v>
      </c>
      <c r="K221" s="18">
        <f t="shared" si="31"/>
        <v>2.4679891746814513E-40</v>
      </c>
      <c r="S221">
        <v>1.8163879681849095E-41</v>
      </c>
      <c r="T221">
        <v>1</v>
      </c>
    </row>
    <row r="222" spans="1:20" x14ac:dyDescent="0.25">
      <c r="A222" s="5">
        <v>30</v>
      </c>
      <c r="B222" s="5">
        <v>1</v>
      </c>
      <c r="C222" s="5">
        <f t="shared" si="24"/>
        <v>-91.2</v>
      </c>
      <c r="D222" s="5">
        <f t="shared" si="25"/>
        <v>2.4679891746814513E-40</v>
      </c>
      <c r="E222" s="5">
        <f t="shared" si="26"/>
        <v>2.4679891746814513E-40</v>
      </c>
      <c r="F222" s="5">
        <f t="shared" si="27"/>
        <v>2.4679891746814513E-40</v>
      </c>
      <c r="G222" s="5">
        <f t="shared" si="28"/>
        <v>1</v>
      </c>
      <c r="H222" s="5">
        <f t="shared" si="29"/>
        <v>2.4679891746814513E-40</v>
      </c>
      <c r="I222" s="5">
        <v>0.56563344945927985</v>
      </c>
      <c r="J222" s="17">
        <f t="shared" si="30"/>
        <v>1.3959772301032305E-40</v>
      </c>
      <c r="K222" s="18">
        <f t="shared" si="31"/>
        <v>2.4679891746814513E-40</v>
      </c>
      <c r="S222">
        <v>1.3959772301032305E-40</v>
      </c>
      <c r="T222">
        <v>1</v>
      </c>
    </row>
    <row r="223" spans="1:20" x14ac:dyDescent="0.25">
      <c r="A223" s="5">
        <v>31</v>
      </c>
      <c r="B223" s="5">
        <v>1</v>
      </c>
      <c r="C223" s="5">
        <f t="shared" si="24"/>
        <v>-94.2</v>
      </c>
      <c r="D223" s="5">
        <f t="shared" si="25"/>
        <v>1.2287394577101353E-41</v>
      </c>
      <c r="E223" s="5">
        <f t="shared" si="26"/>
        <v>1.2287394577101353E-41</v>
      </c>
      <c r="F223" s="5">
        <f t="shared" si="27"/>
        <v>1.2287394577101353E-41</v>
      </c>
      <c r="G223" s="5">
        <f t="shared" si="28"/>
        <v>1</v>
      </c>
      <c r="H223" s="5">
        <f t="shared" si="29"/>
        <v>1.2287394577101353E-41</v>
      </c>
      <c r="I223" s="5">
        <v>-0.11081491611614003</v>
      </c>
      <c r="J223" s="17">
        <f t="shared" si="30"/>
        <v>-1.3616265993474003E-42</v>
      </c>
      <c r="K223" s="18">
        <f t="shared" si="31"/>
        <v>1.2287394577101353E-41</v>
      </c>
      <c r="S223">
        <v>-1.3616265993474003E-42</v>
      </c>
      <c r="T223">
        <v>1</v>
      </c>
    </row>
    <row r="224" spans="1:20" x14ac:dyDescent="0.25">
      <c r="A224" s="5">
        <v>31</v>
      </c>
      <c r="B224" s="5">
        <v>1</v>
      </c>
      <c r="C224" s="5">
        <f t="shared" si="24"/>
        <v>-94.2</v>
      </c>
      <c r="D224" s="5">
        <f t="shared" si="25"/>
        <v>1.2287394577101353E-41</v>
      </c>
      <c r="E224" s="5">
        <f t="shared" si="26"/>
        <v>1.2287394577101353E-41</v>
      </c>
      <c r="F224" s="5">
        <f t="shared" si="27"/>
        <v>1.2287394577101353E-41</v>
      </c>
      <c r="G224" s="5">
        <f t="shared" si="28"/>
        <v>1</v>
      </c>
      <c r="H224" s="5">
        <f t="shared" si="29"/>
        <v>1.2287394577101353E-41</v>
      </c>
      <c r="I224" s="5">
        <v>0.29356487285810834</v>
      </c>
      <c r="J224" s="17">
        <f t="shared" si="30"/>
        <v>3.6071474267841685E-42</v>
      </c>
      <c r="K224" s="18">
        <f t="shared" si="31"/>
        <v>1.2287394577101353E-41</v>
      </c>
      <c r="S224">
        <v>3.6071474267841685E-42</v>
      </c>
      <c r="T224">
        <v>1</v>
      </c>
    </row>
    <row r="225" spans="1:20" x14ac:dyDescent="0.25">
      <c r="A225" s="5">
        <v>27</v>
      </c>
      <c r="B225" s="5">
        <v>1</v>
      </c>
      <c r="C225" s="5">
        <f t="shared" si="24"/>
        <v>-82.2</v>
      </c>
      <c r="D225" s="5">
        <f t="shared" si="25"/>
        <v>1.9998323414791308E-36</v>
      </c>
      <c r="E225" s="5">
        <f t="shared" si="26"/>
        <v>1.9998323414791308E-36</v>
      </c>
      <c r="F225" s="5">
        <f t="shared" si="27"/>
        <v>1.9998323414791308E-36</v>
      </c>
      <c r="G225" s="5">
        <f t="shared" si="28"/>
        <v>1</v>
      </c>
      <c r="H225" s="5">
        <f t="shared" si="29"/>
        <v>1.9998323414791308E-36</v>
      </c>
      <c r="I225" s="5">
        <v>0.29703759105084221</v>
      </c>
      <c r="J225" s="17">
        <f t="shared" si="30"/>
        <v>5.9402538121852631E-37</v>
      </c>
      <c r="K225" s="18">
        <f t="shared" si="31"/>
        <v>1.9998323414791308E-36</v>
      </c>
      <c r="S225">
        <v>5.9402538121852631E-37</v>
      </c>
      <c r="T225">
        <v>1</v>
      </c>
    </row>
    <row r="226" spans="1:20" x14ac:dyDescent="0.25">
      <c r="A226" s="5">
        <v>31</v>
      </c>
      <c r="B226" s="5">
        <v>0</v>
      </c>
      <c r="C226" s="5">
        <f t="shared" si="24"/>
        <v>-94.2</v>
      </c>
      <c r="D226" s="5">
        <f t="shared" si="25"/>
        <v>1.2287394577101353E-41</v>
      </c>
      <c r="E226" s="5">
        <f t="shared" si="26"/>
        <v>1.2287394577101353E-41</v>
      </c>
      <c r="F226" s="5">
        <f t="shared" si="27"/>
        <v>1</v>
      </c>
      <c r="G226" s="5">
        <f t="shared" si="28"/>
        <v>1</v>
      </c>
      <c r="H226" s="5">
        <f t="shared" si="29"/>
        <v>1</v>
      </c>
      <c r="I226" s="5">
        <v>0.27284110431742253</v>
      </c>
      <c r="J226" s="17">
        <f t="shared" si="30"/>
        <v>0.27284110431742253</v>
      </c>
      <c r="K226" s="18">
        <f t="shared" si="31"/>
        <v>1.2287394577101353E-41</v>
      </c>
      <c r="S226">
        <v>0.27284110431742253</v>
      </c>
      <c r="T226">
        <v>0</v>
      </c>
    </row>
    <row r="227" spans="1:20" x14ac:dyDescent="0.25">
      <c r="A227" s="5">
        <v>31</v>
      </c>
      <c r="B227" s="5">
        <v>0</v>
      </c>
      <c r="C227" s="5">
        <f t="shared" si="24"/>
        <v>-94.2</v>
      </c>
      <c r="D227" s="5">
        <f t="shared" si="25"/>
        <v>1.2287394577101353E-41</v>
      </c>
      <c r="E227" s="5">
        <f t="shared" si="26"/>
        <v>1.2287394577101353E-41</v>
      </c>
      <c r="F227" s="5">
        <f t="shared" si="27"/>
        <v>1</v>
      </c>
      <c r="G227" s="5">
        <f t="shared" si="28"/>
        <v>1</v>
      </c>
      <c r="H227" s="5">
        <f t="shared" si="29"/>
        <v>1</v>
      </c>
      <c r="I227" s="5">
        <v>8.3669870627746029E-2</v>
      </c>
      <c r="J227" s="17">
        <f t="shared" si="30"/>
        <v>8.3669870627746029E-2</v>
      </c>
      <c r="K227" s="18">
        <f t="shared" si="31"/>
        <v>1.2287394577101353E-41</v>
      </c>
      <c r="S227">
        <v>8.3669870627746029E-2</v>
      </c>
      <c r="T227">
        <v>0</v>
      </c>
    </row>
    <row r="228" spans="1:20" x14ac:dyDescent="0.25">
      <c r="A228" s="5">
        <v>30</v>
      </c>
      <c r="B228" s="5">
        <v>0</v>
      </c>
      <c r="C228" s="5">
        <f t="shared" si="24"/>
        <v>-91.2</v>
      </c>
      <c r="D228" s="5">
        <f t="shared" si="25"/>
        <v>2.4679891746814513E-40</v>
      </c>
      <c r="E228" s="5">
        <f t="shared" si="26"/>
        <v>2.4679891746814513E-40</v>
      </c>
      <c r="F228" s="5">
        <f t="shared" si="27"/>
        <v>1</v>
      </c>
      <c r="G228" s="5">
        <f t="shared" si="28"/>
        <v>1</v>
      </c>
      <c r="H228" s="5">
        <f t="shared" si="29"/>
        <v>1</v>
      </c>
      <c r="I228" s="5">
        <v>0.2395132850201428</v>
      </c>
      <c r="J228" s="17">
        <f t="shared" si="30"/>
        <v>0.2395132850201428</v>
      </c>
      <c r="K228" s="18">
        <f t="shared" si="31"/>
        <v>2.4679891746814513E-40</v>
      </c>
      <c r="S228">
        <v>0.2395132850201428</v>
      </c>
      <c r="T228">
        <v>0</v>
      </c>
    </row>
    <row r="229" spans="1:20" x14ac:dyDescent="0.25">
      <c r="A229" s="5">
        <v>33</v>
      </c>
      <c r="B229" s="5">
        <v>0</v>
      </c>
      <c r="C229" s="5">
        <f t="shared" si="24"/>
        <v>-100.2</v>
      </c>
      <c r="D229" s="5">
        <f t="shared" si="25"/>
        <v>3.0457406053548387E-44</v>
      </c>
      <c r="E229" s="5">
        <f t="shared" si="26"/>
        <v>3.0457406053548387E-44</v>
      </c>
      <c r="F229" s="5">
        <f t="shared" si="27"/>
        <v>1</v>
      </c>
      <c r="G229" s="5">
        <f t="shared" si="28"/>
        <v>1</v>
      </c>
      <c r="H229" s="5">
        <f t="shared" si="29"/>
        <v>1</v>
      </c>
      <c r="I229" s="5">
        <v>0.29858635652144516</v>
      </c>
      <c r="J229" s="17">
        <f t="shared" si="30"/>
        <v>0.29858635652144516</v>
      </c>
      <c r="K229" s="18">
        <f t="shared" si="31"/>
        <v>3.0457406053548387E-44</v>
      </c>
      <c r="S229">
        <v>0.29858635652144516</v>
      </c>
      <c r="T229">
        <v>0</v>
      </c>
    </row>
    <row r="230" spans="1:20" x14ac:dyDescent="0.25">
      <c r="A230" s="5">
        <v>51</v>
      </c>
      <c r="B230" s="5">
        <v>0</v>
      </c>
      <c r="C230" s="5">
        <f t="shared" si="24"/>
        <v>-154.19999999999999</v>
      </c>
      <c r="D230" s="5">
        <f t="shared" si="25"/>
        <v>1.0759470285988838E-67</v>
      </c>
      <c r="E230" s="5">
        <f t="shared" si="26"/>
        <v>1.0759470285988838E-67</v>
      </c>
      <c r="F230" s="5">
        <f t="shared" si="27"/>
        <v>1</v>
      </c>
      <c r="G230" s="5">
        <f t="shared" si="28"/>
        <v>1</v>
      </c>
      <c r="H230" s="5">
        <f t="shared" si="29"/>
        <v>1</v>
      </c>
      <c r="I230" s="5">
        <v>-2.2082931262928929E-3</v>
      </c>
      <c r="J230" s="17">
        <f t="shared" si="30"/>
        <v>-2.2082931262928929E-3</v>
      </c>
      <c r="K230" s="18">
        <f t="shared" si="31"/>
        <v>1.0759470285988838E-67</v>
      </c>
      <c r="S230">
        <v>-2.2082931262928929E-3</v>
      </c>
      <c r="T230">
        <v>0</v>
      </c>
    </row>
    <row r="231" spans="1:20" x14ac:dyDescent="0.25">
      <c r="A231" s="5">
        <v>27</v>
      </c>
      <c r="B231" s="5">
        <v>0</v>
      </c>
      <c r="C231" s="5">
        <f t="shared" si="24"/>
        <v>-82.2</v>
      </c>
      <c r="D231" s="5">
        <f t="shared" si="25"/>
        <v>1.9998323414791308E-36</v>
      </c>
      <c r="E231" s="5">
        <f t="shared" si="26"/>
        <v>1.9998323414791308E-36</v>
      </c>
      <c r="F231" s="5">
        <f t="shared" si="27"/>
        <v>1</v>
      </c>
      <c r="G231" s="5">
        <f t="shared" si="28"/>
        <v>1</v>
      </c>
      <c r="H231" s="5">
        <f t="shared" si="29"/>
        <v>1</v>
      </c>
      <c r="I231" s="5">
        <v>0.28657602570080293</v>
      </c>
      <c r="J231" s="17">
        <f t="shared" si="30"/>
        <v>0.28657602570080293</v>
      </c>
      <c r="K231" s="18">
        <f t="shared" si="31"/>
        <v>1.9998323414791308E-36</v>
      </c>
      <c r="S231">
        <v>0.28657602570080293</v>
      </c>
      <c r="T231">
        <v>0</v>
      </c>
    </row>
    <row r="232" spans="1:20" x14ac:dyDescent="0.25">
      <c r="A232" s="5">
        <v>42</v>
      </c>
      <c r="B232" s="5">
        <v>0</v>
      </c>
      <c r="C232" s="5">
        <f t="shared" si="24"/>
        <v>-127.2</v>
      </c>
      <c r="D232" s="5">
        <f t="shared" si="25"/>
        <v>5.7245572354676112E-56</v>
      </c>
      <c r="E232" s="5">
        <f t="shared" si="26"/>
        <v>5.7245572354676112E-56</v>
      </c>
      <c r="F232" s="5">
        <f t="shared" si="27"/>
        <v>1</v>
      </c>
      <c r="G232" s="5">
        <f t="shared" si="28"/>
        <v>1</v>
      </c>
      <c r="H232" s="5">
        <f t="shared" si="29"/>
        <v>1</v>
      </c>
      <c r="I232" s="5">
        <v>0.20205192392487076</v>
      </c>
      <c r="J232" s="17">
        <f t="shared" si="30"/>
        <v>0.20205192392487076</v>
      </c>
      <c r="K232" s="18">
        <f t="shared" si="31"/>
        <v>5.7245572354676112E-56</v>
      </c>
      <c r="S232">
        <v>0.20205192392487076</v>
      </c>
      <c r="T232">
        <v>0</v>
      </c>
    </row>
    <row r="233" spans="1:20" x14ac:dyDescent="0.25">
      <c r="A233" s="5">
        <v>27</v>
      </c>
      <c r="B233" s="5">
        <v>0</v>
      </c>
      <c r="C233" s="5">
        <f t="shared" si="24"/>
        <v>-82.2</v>
      </c>
      <c r="D233" s="5">
        <f t="shared" si="25"/>
        <v>1.9998323414791308E-36</v>
      </c>
      <c r="E233" s="5">
        <f t="shared" si="26"/>
        <v>1.9998323414791308E-36</v>
      </c>
      <c r="F233" s="5">
        <f t="shared" si="27"/>
        <v>1</v>
      </c>
      <c r="G233" s="5">
        <f t="shared" si="28"/>
        <v>1</v>
      </c>
      <c r="H233" s="5">
        <f t="shared" si="29"/>
        <v>1</v>
      </c>
      <c r="I233" s="5">
        <v>0.4189257977086952</v>
      </c>
      <c r="J233" s="17">
        <f t="shared" si="30"/>
        <v>0.4189257977086952</v>
      </c>
      <c r="K233" s="18">
        <f t="shared" si="31"/>
        <v>1.9998323414791308E-36</v>
      </c>
      <c r="S233">
        <v>0.4189257977086952</v>
      </c>
      <c r="T233">
        <v>0</v>
      </c>
    </row>
    <row r="234" spans="1:20" x14ac:dyDescent="0.25">
      <c r="A234" s="5">
        <v>31</v>
      </c>
      <c r="B234" s="5">
        <v>0</v>
      </c>
      <c r="C234" s="5">
        <f t="shared" si="24"/>
        <v>-94.2</v>
      </c>
      <c r="D234" s="5">
        <f t="shared" si="25"/>
        <v>1.2287394577101353E-41</v>
      </c>
      <c r="E234" s="5">
        <f t="shared" si="26"/>
        <v>1.2287394577101353E-41</v>
      </c>
      <c r="F234" s="5">
        <f t="shared" si="27"/>
        <v>1</v>
      </c>
      <c r="G234" s="5">
        <f t="shared" si="28"/>
        <v>1</v>
      </c>
      <c r="H234" s="5">
        <f t="shared" si="29"/>
        <v>1</v>
      </c>
      <c r="I234" s="5">
        <v>1.198961364280976E-2</v>
      </c>
      <c r="J234" s="17">
        <f t="shared" si="30"/>
        <v>1.198961364280976E-2</v>
      </c>
      <c r="K234" s="18">
        <f t="shared" si="31"/>
        <v>1.2287394577101353E-41</v>
      </c>
      <c r="S234">
        <v>1.198961364280976E-2</v>
      </c>
      <c r="T234">
        <v>0</v>
      </c>
    </row>
    <row r="235" spans="1:20" x14ac:dyDescent="0.25">
      <c r="A235" s="5">
        <v>30</v>
      </c>
      <c r="B235" s="5">
        <v>0</v>
      </c>
      <c r="C235" s="5">
        <f t="shared" si="24"/>
        <v>-91.2</v>
      </c>
      <c r="D235" s="5">
        <f t="shared" si="25"/>
        <v>2.4679891746814513E-40</v>
      </c>
      <c r="E235" s="5">
        <f t="shared" si="26"/>
        <v>2.4679891746814513E-40</v>
      </c>
      <c r="F235" s="5">
        <f t="shared" si="27"/>
        <v>1</v>
      </c>
      <c r="G235" s="5">
        <f t="shared" si="28"/>
        <v>1</v>
      </c>
      <c r="H235" s="5">
        <f t="shared" si="29"/>
        <v>1</v>
      </c>
      <c r="I235" s="5">
        <v>0.3074146904618702</v>
      </c>
      <c r="J235" s="17">
        <f t="shared" si="30"/>
        <v>0.3074146904618702</v>
      </c>
      <c r="K235" s="18">
        <f t="shared" si="31"/>
        <v>2.4679891746814513E-40</v>
      </c>
      <c r="S235">
        <v>0.3074146904618702</v>
      </c>
      <c r="T235">
        <v>0</v>
      </c>
    </row>
    <row r="236" spans="1:20" x14ac:dyDescent="0.25">
      <c r="A236" s="5">
        <v>30</v>
      </c>
      <c r="B236" s="5">
        <v>0</v>
      </c>
      <c r="C236" s="5">
        <f t="shared" si="24"/>
        <v>-91.2</v>
      </c>
      <c r="D236" s="5">
        <f t="shared" si="25"/>
        <v>2.4679891746814513E-40</v>
      </c>
      <c r="E236" s="5">
        <f t="shared" si="26"/>
        <v>2.4679891746814513E-40</v>
      </c>
      <c r="F236" s="5">
        <f t="shared" si="27"/>
        <v>1</v>
      </c>
      <c r="G236" s="5">
        <f t="shared" si="28"/>
        <v>1</v>
      </c>
      <c r="H236" s="5">
        <f t="shared" si="29"/>
        <v>1</v>
      </c>
      <c r="I236" s="5">
        <v>0.61468996610290394</v>
      </c>
      <c r="J236" s="17">
        <f t="shared" si="30"/>
        <v>0.61468996610290394</v>
      </c>
      <c r="K236" s="18">
        <f t="shared" si="31"/>
        <v>2.4679891746814513E-40</v>
      </c>
      <c r="S236">
        <v>0.61468996610290394</v>
      </c>
      <c r="T236">
        <v>0</v>
      </c>
    </row>
    <row r="237" spans="1:20" x14ac:dyDescent="0.25">
      <c r="A237" s="5">
        <v>26</v>
      </c>
      <c r="B237" s="5">
        <v>1</v>
      </c>
      <c r="C237" s="5">
        <f t="shared" si="24"/>
        <v>-79.2</v>
      </c>
      <c r="D237" s="5">
        <f t="shared" si="25"/>
        <v>4.0167706334963924E-35</v>
      </c>
      <c r="E237" s="5">
        <f t="shared" si="26"/>
        <v>4.0167706334963924E-35</v>
      </c>
      <c r="F237" s="5">
        <f t="shared" si="27"/>
        <v>4.0167706334963924E-35</v>
      </c>
      <c r="G237" s="5">
        <f t="shared" si="28"/>
        <v>1</v>
      </c>
      <c r="H237" s="5">
        <f t="shared" si="29"/>
        <v>4.0167706334963924E-35</v>
      </c>
      <c r="I237" s="5">
        <v>0.48096948114971355</v>
      </c>
      <c r="J237" s="17">
        <f t="shared" si="30"/>
        <v>1.931944087490166E-35</v>
      </c>
      <c r="K237" s="18">
        <f t="shared" si="31"/>
        <v>4.0167706334963924E-35</v>
      </c>
      <c r="S237">
        <v>1.931944087490166E-35</v>
      </c>
      <c r="T237">
        <v>1</v>
      </c>
    </row>
    <row r="238" spans="1:20" x14ac:dyDescent="0.25">
      <c r="A238" s="5">
        <v>42</v>
      </c>
      <c r="B238" s="5">
        <v>0</v>
      </c>
      <c r="C238" s="5">
        <f t="shared" si="24"/>
        <v>-127.2</v>
      </c>
      <c r="D238" s="5">
        <f t="shared" si="25"/>
        <v>5.7245572354676112E-56</v>
      </c>
      <c r="E238" s="5">
        <f t="shared" si="26"/>
        <v>5.7245572354676112E-56</v>
      </c>
      <c r="F238" s="5">
        <f t="shared" si="27"/>
        <v>1</v>
      </c>
      <c r="G238" s="5">
        <f t="shared" si="28"/>
        <v>1</v>
      </c>
      <c r="H238" s="5">
        <f t="shared" si="29"/>
        <v>1</v>
      </c>
      <c r="I238" s="5">
        <v>0.182224947241721</v>
      </c>
      <c r="J238" s="17">
        <f t="shared" si="30"/>
        <v>0.182224947241721</v>
      </c>
      <c r="K238" s="18">
        <f t="shared" si="31"/>
        <v>5.7245572354676112E-56</v>
      </c>
      <c r="S238">
        <v>0.182224947241721</v>
      </c>
      <c r="T238">
        <v>0</v>
      </c>
    </row>
    <row r="239" spans="1:20" x14ac:dyDescent="0.25">
      <c r="A239" s="5">
        <v>33</v>
      </c>
      <c r="B239" s="5">
        <v>1</v>
      </c>
      <c r="C239" s="5">
        <f t="shared" si="24"/>
        <v>-100.2</v>
      </c>
      <c r="D239" s="5">
        <f t="shared" si="25"/>
        <v>3.0457406053548387E-44</v>
      </c>
      <c r="E239" s="5">
        <f t="shared" si="26"/>
        <v>3.0457406053548387E-44</v>
      </c>
      <c r="F239" s="5">
        <f t="shared" si="27"/>
        <v>3.0457406053548387E-44</v>
      </c>
      <c r="G239" s="5">
        <f t="shared" si="28"/>
        <v>1</v>
      </c>
      <c r="H239" s="5">
        <f t="shared" si="29"/>
        <v>3.0457406053548387E-44</v>
      </c>
      <c r="I239" s="5">
        <v>0.14256035003952477</v>
      </c>
      <c r="J239" s="17">
        <f t="shared" si="30"/>
        <v>4.3420184682897989E-45</v>
      </c>
      <c r="K239" s="18">
        <f t="shared" si="31"/>
        <v>3.0457406053548387E-44</v>
      </c>
      <c r="S239">
        <v>4.3420184682897989E-45</v>
      </c>
      <c r="T239">
        <v>1</v>
      </c>
    </row>
    <row r="240" spans="1:20" x14ac:dyDescent="0.25">
      <c r="A240" s="5">
        <v>31</v>
      </c>
      <c r="B240" s="5">
        <v>0</v>
      </c>
      <c r="C240" s="5">
        <f t="shared" si="24"/>
        <v>-94.2</v>
      </c>
      <c r="D240" s="5">
        <f t="shared" si="25"/>
        <v>1.2287394577101353E-41</v>
      </c>
      <c r="E240" s="5">
        <f t="shared" si="26"/>
        <v>1.2287394577101353E-41</v>
      </c>
      <c r="F240" s="5">
        <f t="shared" si="27"/>
        <v>1</v>
      </c>
      <c r="G240" s="5">
        <f t="shared" si="28"/>
        <v>1</v>
      </c>
      <c r="H240" s="5">
        <f t="shared" si="29"/>
        <v>1</v>
      </c>
      <c r="I240" s="5">
        <v>0.72774918632981067</v>
      </c>
      <c r="J240" s="17">
        <f t="shared" si="30"/>
        <v>0.72774918632981067</v>
      </c>
      <c r="K240" s="18">
        <f t="shared" si="31"/>
        <v>1.2287394577101353E-41</v>
      </c>
      <c r="S240">
        <v>0.72774918632981067</v>
      </c>
      <c r="T240">
        <v>0</v>
      </c>
    </row>
    <row r="241" spans="1:20" x14ac:dyDescent="0.25">
      <c r="A241" s="5">
        <v>27</v>
      </c>
      <c r="B241" s="5">
        <v>0</v>
      </c>
      <c r="C241" s="5">
        <f t="shared" si="24"/>
        <v>-82.2</v>
      </c>
      <c r="D241" s="5">
        <f t="shared" si="25"/>
        <v>1.9998323414791308E-36</v>
      </c>
      <c r="E241" s="5">
        <f t="shared" si="26"/>
        <v>1.9998323414791308E-36</v>
      </c>
      <c r="F241" s="5">
        <f t="shared" si="27"/>
        <v>1</v>
      </c>
      <c r="G241" s="5">
        <f t="shared" si="28"/>
        <v>1</v>
      </c>
      <c r="H241" s="5">
        <f t="shared" si="29"/>
        <v>1</v>
      </c>
      <c r="I241" s="5">
        <v>0.15137029313028369</v>
      </c>
      <c r="J241" s="17">
        <f t="shared" si="30"/>
        <v>0.15137029313028369</v>
      </c>
      <c r="K241" s="18">
        <f t="shared" si="31"/>
        <v>1.9998323414791308E-36</v>
      </c>
      <c r="S241">
        <v>0.15137029313028369</v>
      </c>
      <c r="T241">
        <v>0</v>
      </c>
    </row>
    <row r="242" spans="1:20" x14ac:dyDescent="0.25">
      <c r="A242" s="5">
        <v>27</v>
      </c>
      <c r="B242" s="5">
        <v>0</v>
      </c>
      <c r="C242" s="5">
        <f t="shared" si="24"/>
        <v>-82.2</v>
      </c>
      <c r="D242" s="5">
        <f t="shared" si="25"/>
        <v>1.9998323414791308E-36</v>
      </c>
      <c r="E242" s="5">
        <f t="shared" si="26"/>
        <v>1.9998323414791308E-36</v>
      </c>
      <c r="F242" s="5">
        <f t="shared" si="27"/>
        <v>1</v>
      </c>
      <c r="G242" s="5">
        <f t="shared" si="28"/>
        <v>1</v>
      </c>
      <c r="H242" s="5">
        <f t="shared" si="29"/>
        <v>1</v>
      </c>
      <c r="I242" s="5">
        <v>0.39579472135572047</v>
      </c>
      <c r="J242" s="17">
        <f t="shared" si="30"/>
        <v>0.39579472135572047</v>
      </c>
      <c r="K242" s="18">
        <f t="shared" si="31"/>
        <v>1.9998323414791308E-36</v>
      </c>
      <c r="S242">
        <v>0.39579472135572047</v>
      </c>
      <c r="T242">
        <v>0</v>
      </c>
    </row>
    <row r="243" spans="1:20" x14ac:dyDescent="0.25">
      <c r="A243" s="5">
        <v>33</v>
      </c>
      <c r="B243" s="5">
        <v>0</v>
      </c>
      <c r="C243" s="5">
        <f t="shared" si="24"/>
        <v>-100.2</v>
      </c>
      <c r="D243" s="5">
        <f t="shared" si="25"/>
        <v>3.0457406053548387E-44</v>
      </c>
      <c r="E243" s="5">
        <f t="shared" si="26"/>
        <v>3.0457406053548387E-44</v>
      </c>
      <c r="F243" s="5">
        <f t="shared" si="27"/>
        <v>1</v>
      </c>
      <c r="G243" s="5">
        <f t="shared" si="28"/>
        <v>1</v>
      </c>
      <c r="H243" s="5">
        <f t="shared" si="29"/>
        <v>1</v>
      </c>
      <c r="I243" s="5">
        <v>0.19632828616243378</v>
      </c>
      <c r="J243" s="17">
        <f t="shared" si="30"/>
        <v>0.19632828616243378</v>
      </c>
      <c r="K243" s="18">
        <f t="shared" si="31"/>
        <v>3.0457406053548387E-44</v>
      </c>
      <c r="S243">
        <v>0.19632828616243378</v>
      </c>
      <c r="T243">
        <v>0</v>
      </c>
    </row>
    <row r="244" spans="1:20" x14ac:dyDescent="0.25">
      <c r="A244" s="5">
        <v>42</v>
      </c>
      <c r="B244" s="5">
        <v>0</v>
      </c>
      <c r="C244" s="5">
        <f t="shared" si="24"/>
        <v>-127.2</v>
      </c>
      <c r="D244" s="5">
        <f t="shared" si="25"/>
        <v>5.7245572354676112E-56</v>
      </c>
      <c r="E244" s="5">
        <f t="shared" si="26"/>
        <v>5.7245572354676112E-56</v>
      </c>
      <c r="F244" s="5">
        <f t="shared" si="27"/>
        <v>1</v>
      </c>
      <c r="G244" s="5">
        <f t="shared" si="28"/>
        <v>1</v>
      </c>
      <c r="H244" s="5">
        <f t="shared" si="29"/>
        <v>1</v>
      </c>
      <c r="I244" s="5">
        <v>0.13228776903688064</v>
      </c>
      <c r="J244" s="17">
        <f t="shared" si="30"/>
        <v>0.13228776903688064</v>
      </c>
      <c r="K244" s="18">
        <f t="shared" si="31"/>
        <v>5.7245572354676112E-56</v>
      </c>
      <c r="S244">
        <v>0.13228776903688064</v>
      </c>
      <c r="T244">
        <v>0</v>
      </c>
    </row>
    <row r="245" spans="1:20" x14ac:dyDescent="0.25">
      <c r="A245" s="5">
        <v>31</v>
      </c>
      <c r="B245" s="5">
        <v>0</v>
      </c>
      <c r="C245" s="5">
        <f t="shared" si="24"/>
        <v>-94.2</v>
      </c>
      <c r="D245" s="5">
        <f t="shared" si="25"/>
        <v>1.2287394577101353E-41</v>
      </c>
      <c r="E245" s="5">
        <f t="shared" si="26"/>
        <v>1.2287394577101353E-41</v>
      </c>
      <c r="F245" s="5">
        <f t="shared" si="27"/>
        <v>1</v>
      </c>
      <c r="G245" s="5">
        <f t="shared" si="28"/>
        <v>1</v>
      </c>
      <c r="H245" s="5">
        <f t="shared" si="29"/>
        <v>1</v>
      </c>
      <c r="I245" s="5">
        <v>0.27186114014673834</v>
      </c>
      <c r="J245" s="17">
        <f t="shared" si="30"/>
        <v>0.27186114014673834</v>
      </c>
      <c r="K245" s="18">
        <f t="shared" si="31"/>
        <v>1.2287394577101353E-41</v>
      </c>
      <c r="S245">
        <v>0.27186114014673834</v>
      </c>
      <c r="T245">
        <v>0</v>
      </c>
    </row>
    <row r="246" spans="1:20" x14ac:dyDescent="0.25">
      <c r="A246" s="5">
        <v>42</v>
      </c>
      <c r="B246" s="5">
        <v>1</v>
      </c>
      <c r="C246" s="5">
        <f t="shared" si="24"/>
        <v>-127.2</v>
      </c>
      <c r="D246" s="5">
        <f t="shared" si="25"/>
        <v>5.7245572354676112E-56</v>
      </c>
      <c r="E246" s="5">
        <f t="shared" si="26"/>
        <v>5.7245572354676112E-56</v>
      </c>
      <c r="F246" s="5">
        <f t="shared" si="27"/>
        <v>5.7245572354676112E-56</v>
      </c>
      <c r="G246" s="5">
        <f t="shared" si="28"/>
        <v>1</v>
      </c>
      <c r="H246" s="5">
        <f t="shared" si="29"/>
        <v>5.7245572354676112E-56</v>
      </c>
      <c r="I246" s="5">
        <v>0.64876790005235163</v>
      </c>
      <c r="J246" s="17">
        <f t="shared" si="30"/>
        <v>3.7139089763838174E-56</v>
      </c>
      <c r="K246" s="18">
        <f t="shared" si="31"/>
        <v>5.7245572354676112E-56</v>
      </c>
      <c r="S246">
        <v>3.7139089763838174E-56</v>
      </c>
      <c r="T246">
        <v>1</v>
      </c>
    </row>
    <row r="247" spans="1:20" x14ac:dyDescent="0.25">
      <c r="A247" s="5">
        <v>33</v>
      </c>
      <c r="B247" s="5">
        <v>1</v>
      </c>
      <c r="C247" s="5">
        <f t="shared" si="24"/>
        <v>-100.2</v>
      </c>
      <c r="D247" s="5">
        <f t="shared" si="25"/>
        <v>3.0457406053548387E-44</v>
      </c>
      <c r="E247" s="5">
        <f t="shared" si="26"/>
        <v>3.0457406053548387E-44</v>
      </c>
      <c r="F247" s="5">
        <f t="shared" si="27"/>
        <v>3.0457406053548387E-44</v>
      </c>
      <c r="G247" s="5">
        <f t="shared" si="28"/>
        <v>1</v>
      </c>
      <c r="H247" s="5">
        <f t="shared" si="29"/>
        <v>3.0457406053548387E-44</v>
      </c>
      <c r="I247" s="5">
        <v>0.19981873500132763</v>
      </c>
      <c r="J247" s="17">
        <f t="shared" si="30"/>
        <v>6.0859603490418175E-45</v>
      </c>
      <c r="K247" s="18">
        <f t="shared" si="31"/>
        <v>3.0457406053548387E-44</v>
      </c>
      <c r="S247">
        <v>6.0859603490418175E-45</v>
      </c>
      <c r="T247">
        <v>1</v>
      </c>
    </row>
    <row r="248" spans="1:20" x14ac:dyDescent="0.25">
      <c r="A248" s="5">
        <v>27</v>
      </c>
      <c r="B248" s="5">
        <v>0</v>
      </c>
      <c r="C248" s="5">
        <f t="shared" si="24"/>
        <v>-82.2</v>
      </c>
      <c r="D248" s="5">
        <f t="shared" si="25"/>
        <v>1.9998323414791308E-36</v>
      </c>
      <c r="E248" s="5">
        <f t="shared" si="26"/>
        <v>1.9998323414791308E-36</v>
      </c>
      <c r="F248" s="5">
        <f t="shared" si="27"/>
        <v>1</v>
      </c>
      <c r="G248" s="5">
        <f t="shared" si="28"/>
        <v>1</v>
      </c>
      <c r="H248" s="5">
        <f t="shared" si="29"/>
        <v>1</v>
      </c>
      <c r="I248" s="5">
        <v>0.63016094525056143</v>
      </c>
      <c r="J248" s="17">
        <f t="shared" si="30"/>
        <v>0.63016094525056143</v>
      </c>
      <c r="K248" s="18">
        <f t="shared" si="31"/>
        <v>1.9998323414791308E-36</v>
      </c>
      <c r="S248">
        <v>0.63016094525056143</v>
      </c>
      <c r="T248">
        <v>0</v>
      </c>
    </row>
    <row r="249" spans="1:20" x14ac:dyDescent="0.25">
      <c r="A249" s="5">
        <v>30</v>
      </c>
      <c r="B249" s="5">
        <v>1</v>
      </c>
      <c r="C249" s="5">
        <f t="shared" si="24"/>
        <v>-91.2</v>
      </c>
      <c r="D249" s="5">
        <f t="shared" si="25"/>
        <v>2.4679891746814513E-40</v>
      </c>
      <c r="E249" s="5">
        <f t="shared" si="26"/>
        <v>2.4679891746814513E-40</v>
      </c>
      <c r="F249" s="5">
        <f t="shared" si="27"/>
        <v>2.4679891746814513E-40</v>
      </c>
      <c r="G249" s="5">
        <f t="shared" si="28"/>
        <v>1</v>
      </c>
      <c r="H249" s="5">
        <f t="shared" si="29"/>
        <v>2.4679891746814513E-40</v>
      </c>
      <c r="I249" s="5">
        <v>5.3487626218698681E-2</v>
      </c>
      <c r="J249" s="17">
        <f t="shared" si="30"/>
        <v>1.3200688248715611E-41</v>
      </c>
      <c r="K249" s="18">
        <f t="shared" si="31"/>
        <v>2.4679891746814513E-40</v>
      </c>
      <c r="S249">
        <v>1.3200688248715611E-41</v>
      </c>
      <c r="T249">
        <v>1</v>
      </c>
    </row>
    <row r="250" spans="1:20" x14ac:dyDescent="0.25">
      <c r="A250" s="5">
        <v>30</v>
      </c>
      <c r="B250" s="5">
        <v>0</v>
      </c>
      <c r="C250" s="5">
        <f t="shared" si="24"/>
        <v>-91.2</v>
      </c>
      <c r="D250" s="5">
        <f t="shared" si="25"/>
        <v>2.4679891746814513E-40</v>
      </c>
      <c r="E250" s="5">
        <f t="shared" si="26"/>
        <v>2.4679891746814513E-40</v>
      </c>
      <c r="F250" s="5">
        <f t="shared" si="27"/>
        <v>1</v>
      </c>
      <c r="G250" s="5">
        <f t="shared" si="28"/>
        <v>1</v>
      </c>
      <c r="H250" s="5">
        <f t="shared" si="29"/>
        <v>1</v>
      </c>
      <c r="I250" s="5">
        <v>0.32451245113056981</v>
      </c>
      <c r="J250" s="17">
        <f t="shared" si="30"/>
        <v>0.32451245113056981</v>
      </c>
      <c r="K250" s="18">
        <f t="shared" si="31"/>
        <v>2.4679891746814513E-40</v>
      </c>
      <c r="S250">
        <v>0.32451245113056981</v>
      </c>
      <c r="T250">
        <v>0</v>
      </c>
    </row>
    <row r="251" spans="1:20" x14ac:dyDescent="0.25">
      <c r="A251" s="5">
        <v>30</v>
      </c>
      <c r="B251" s="5">
        <v>1</v>
      </c>
      <c r="C251" s="5">
        <f t="shared" si="24"/>
        <v>-91.2</v>
      </c>
      <c r="D251" s="5">
        <f t="shared" si="25"/>
        <v>2.4679891746814513E-40</v>
      </c>
      <c r="E251" s="5">
        <f t="shared" si="26"/>
        <v>2.4679891746814513E-40</v>
      </c>
      <c r="F251" s="5">
        <f t="shared" si="27"/>
        <v>2.4679891746814513E-40</v>
      </c>
      <c r="G251" s="5">
        <f t="shared" si="28"/>
        <v>1</v>
      </c>
      <c r="H251" s="5">
        <f t="shared" si="29"/>
        <v>2.4679891746814513E-40</v>
      </c>
      <c r="I251" s="5">
        <v>0.25291380661315011</v>
      </c>
      <c r="J251" s="17">
        <f t="shared" si="30"/>
        <v>6.2418853684873249E-41</v>
      </c>
      <c r="K251" s="18">
        <f t="shared" si="31"/>
        <v>2.4679891746814513E-40</v>
      </c>
      <c r="S251">
        <v>6.2418853684873249E-41</v>
      </c>
      <c r="T251">
        <v>1</v>
      </c>
    </row>
    <row r="252" spans="1:20" x14ac:dyDescent="0.25">
      <c r="A252" s="5">
        <v>42</v>
      </c>
      <c r="B252" s="5">
        <v>0</v>
      </c>
      <c r="C252" s="5">
        <f t="shared" si="24"/>
        <v>-127.2</v>
      </c>
      <c r="D252" s="5">
        <f t="shared" si="25"/>
        <v>5.7245572354676112E-56</v>
      </c>
      <c r="E252" s="5">
        <f t="shared" si="26"/>
        <v>5.7245572354676112E-56</v>
      </c>
      <c r="F252" s="5">
        <f t="shared" si="27"/>
        <v>1</v>
      </c>
      <c r="G252" s="5">
        <f t="shared" si="28"/>
        <v>1</v>
      </c>
      <c r="H252" s="5">
        <f t="shared" si="29"/>
        <v>1</v>
      </c>
      <c r="I252" s="5">
        <v>0.62415417242393878</v>
      </c>
      <c r="J252" s="17">
        <f t="shared" si="30"/>
        <v>0.62415417242393878</v>
      </c>
      <c r="K252" s="18">
        <f t="shared" si="31"/>
        <v>5.7245572354676112E-56</v>
      </c>
      <c r="S252">
        <v>0.62415417242393878</v>
      </c>
      <c r="T252">
        <v>0</v>
      </c>
    </row>
    <row r="253" spans="1:20" x14ac:dyDescent="0.25">
      <c r="A253" s="5">
        <v>31</v>
      </c>
      <c r="B253" s="5">
        <v>0</v>
      </c>
      <c r="C253" s="5">
        <f t="shared" si="24"/>
        <v>-94.2</v>
      </c>
      <c r="D253" s="5">
        <f t="shared" si="25"/>
        <v>1.2287394577101353E-41</v>
      </c>
      <c r="E253" s="5">
        <f t="shared" si="26"/>
        <v>1.2287394577101353E-41</v>
      </c>
      <c r="F253" s="5">
        <f t="shared" si="27"/>
        <v>1</v>
      </c>
      <c r="G253" s="5">
        <f t="shared" si="28"/>
        <v>1</v>
      </c>
      <c r="H253" s="5">
        <f t="shared" si="29"/>
        <v>1</v>
      </c>
      <c r="I253" s="5">
        <v>4.5612953982100468E-2</v>
      </c>
      <c r="J253" s="17">
        <f t="shared" si="30"/>
        <v>4.5612953982100468E-2</v>
      </c>
      <c r="K253" s="18">
        <f t="shared" si="31"/>
        <v>1.2287394577101353E-41</v>
      </c>
      <c r="S253">
        <v>4.5612953982100468E-2</v>
      </c>
      <c r="T253">
        <v>0</v>
      </c>
    </row>
    <row r="254" spans="1:20" x14ac:dyDescent="0.25">
      <c r="A254" s="5">
        <v>30</v>
      </c>
      <c r="B254" s="5">
        <v>0</v>
      </c>
      <c r="C254" s="5">
        <f t="shared" si="24"/>
        <v>-91.2</v>
      </c>
      <c r="D254" s="5">
        <f t="shared" si="25"/>
        <v>2.4679891746814513E-40</v>
      </c>
      <c r="E254" s="5">
        <f t="shared" si="26"/>
        <v>2.4679891746814513E-40</v>
      </c>
      <c r="F254" s="5">
        <f t="shared" si="27"/>
        <v>1</v>
      </c>
      <c r="G254" s="5">
        <f t="shared" si="28"/>
        <v>1</v>
      </c>
      <c r="H254" s="5">
        <f t="shared" si="29"/>
        <v>1</v>
      </c>
      <c r="I254" s="5">
        <v>0.29500613857709335</v>
      </c>
      <c r="J254" s="17">
        <f t="shared" si="30"/>
        <v>0.29500613857709335</v>
      </c>
      <c r="K254" s="18">
        <f t="shared" si="31"/>
        <v>2.4679891746814513E-40</v>
      </c>
      <c r="S254">
        <v>0.29500613857709335</v>
      </c>
      <c r="T254">
        <v>0</v>
      </c>
    </row>
    <row r="255" spans="1:20" x14ac:dyDescent="0.25">
      <c r="A255" s="5">
        <v>31</v>
      </c>
      <c r="B255" s="5">
        <v>0</v>
      </c>
      <c r="C255" s="5">
        <f t="shared" si="24"/>
        <v>-94.2</v>
      </c>
      <c r="D255" s="5">
        <f t="shared" si="25"/>
        <v>1.2287394577101353E-41</v>
      </c>
      <c r="E255" s="5">
        <f t="shared" si="26"/>
        <v>1.2287394577101353E-41</v>
      </c>
      <c r="F255" s="5">
        <f t="shared" si="27"/>
        <v>1</v>
      </c>
      <c r="G255" s="5">
        <f t="shared" si="28"/>
        <v>1</v>
      </c>
      <c r="H255" s="5">
        <f t="shared" si="29"/>
        <v>1</v>
      </c>
      <c r="I255" s="5">
        <v>0.50815292672829215</v>
      </c>
      <c r="J255" s="17">
        <f t="shared" si="30"/>
        <v>0.50815292672829215</v>
      </c>
      <c r="K255" s="18">
        <f t="shared" si="31"/>
        <v>1.2287394577101353E-41</v>
      </c>
      <c r="S255">
        <v>0.50815292672829215</v>
      </c>
      <c r="T255">
        <v>0</v>
      </c>
    </row>
    <row r="256" spans="1:20" x14ac:dyDescent="0.25">
      <c r="A256" s="5">
        <v>30</v>
      </c>
      <c r="B256" s="5">
        <v>0</v>
      </c>
      <c r="C256" s="5">
        <f t="shared" si="24"/>
        <v>-91.2</v>
      </c>
      <c r="D256" s="5">
        <f t="shared" si="25"/>
        <v>2.4679891746814513E-40</v>
      </c>
      <c r="E256" s="5">
        <f t="shared" si="26"/>
        <v>2.4679891746814513E-40</v>
      </c>
      <c r="F256" s="5">
        <f t="shared" si="27"/>
        <v>1</v>
      </c>
      <c r="G256" s="5">
        <f t="shared" si="28"/>
        <v>1</v>
      </c>
      <c r="H256" s="5">
        <f t="shared" si="29"/>
        <v>1</v>
      </c>
      <c r="I256" s="5">
        <v>0.31179777563633521</v>
      </c>
      <c r="J256" s="17">
        <f t="shared" si="30"/>
        <v>0.31179777563633521</v>
      </c>
      <c r="K256" s="18">
        <f t="shared" si="31"/>
        <v>2.4679891746814513E-40</v>
      </c>
      <c r="S256">
        <v>0.31179777563633521</v>
      </c>
      <c r="T256">
        <v>0</v>
      </c>
    </row>
    <row r="257" spans="1:20" x14ac:dyDescent="0.25">
      <c r="A257" s="5">
        <v>31</v>
      </c>
      <c r="B257" s="5">
        <v>0</v>
      </c>
      <c r="C257" s="5">
        <f t="shared" si="24"/>
        <v>-94.2</v>
      </c>
      <c r="D257" s="5">
        <f t="shared" si="25"/>
        <v>1.2287394577101353E-41</v>
      </c>
      <c r="E257" s="5">
        <f t="shared" si="26"/>
        <v>1.2287394577101353E-41</v>
      </c>
      <c r="F257" s="5">
        <f t="shared" si="27"/>
        <v>1</v>
      </c>
      <c r="G257" s="5">
        <f t="shared" si="28"/>
        <v>1</v>
      </c>
      <c r="H257" s="5">
        <f t="shared" si="29"/>
        <v>1</v>
      </c>
      <c r="I257" s="5">
        <v>0.28267152839081133</v>
      </c>
      <c r="J257" s="17">
        <f t="shared" si="30"/>
        <v>0.28267152839081133</v>
      </c>
      <c r="K257" s="18">
        <f t="shared" si="31"/>
        <v>1.2287394577101353E-41</v>
      </c>
      <c r="S257">
        <v>0.28267152839081133</v>
      </c>
      <c r="T257">
        <v>0</v>
      </c>
    </row>
    <row r="258" spans="1:20" x14ac:dyDescent="0.25">
      <c r="A258" s="5">
        <v>30</v>
      </c>
      <c r="B258" s="5">
        <v>0</v>
      </c>
      <c r="C258" s="5">
        <f t="shared" si="24"/>
        <v>-91.2</v>
      </c>
      <c r="D258" s="5">
        <f t="shared" si="25"/>
        <v>2.4679891746814513E-40</v>
      </c>
      <c r="E258" s="5">
        <f t="shared" si="26"/>
        <v>2.4679891746814513E-40</v>
      </c>
      <c r="F258" s="5">
        <f t="shared" si="27"/>
        <v>1</v>
      </c>
      <c r="G258" s="5">
        <f t="shared" si="28"/>
        <v>1</v>
      </c>
      <c r="H258" s="5">
        <f t="shared" si="29"/>
        <v>1</v>
      </c>
      <c r="I258" s="5">
        <v>-8.2038926689287417E-2</v>
      </c>
      <c r="J258" s="17">
        <f t="shared" si="30"/>
        <v>-8.2038926689287417E-2</v>
      </c>
      <c r="K258" s="18">
        <f t="shared" si="31"/>
        <v>2.4679891746814513E-40</v>
      </c>
      <c r="S258">
        <v>-8.2038926689287417E-2</v>
      </c>
      <c r="T258">
        <v>0</v>
      </c>
    </row>
    <row r="259" spans="1:20" x14ac:dyDescent="0.25">
      <c r="A259" s="5">
        <v>26</v>
      </c>
      <c r="B259" s="5">
        <v>0</v>
      </c>
      <c r="C259" s="5">
        <f t="shared" si="24"/>
        <v>-79.2</v>
      </c>
      <c r="D259" s="5">
        <f t="shared" si="25"/>
        <v>4.0167706334963924E-35</v>
      </c>
      <c r="E259" s="5">
        <f t="shared" si="26"/>
        <v>4.0167706334963924E-35</v>
      </c>
      <c r="F259" s="5">
        <f t="shared" si="27"/>
        <v>1</v>
      </c>
      <c r="G259" s="5">
        <f t="shared" si="28"/>
        <v>1</v>
      </c>
      <c r="H259" s="5">
        <f t="shared" si="29"/>
        <v>1</v>
      </c>
      <c r="I259" s="5">
        <v>0.24147699726520472</v>
      </c>
      <c r="J259" s="17">
        <f t="shared" si="30"/>
        <v>0.24147699726520472</v>
      </c>
      <c r="K259" s="18">
        <f t="shared" si="31"/>
        <v>4.0167706334963924E-35</v>
      </c>
      <c r="S259">
        <v>0.24147699726520472</v>
      </c>
      <c r="T259">
        <v>0</v>
      </c>
    </row>
    <row r="260" spans="1:20" x14ac:dyDescent="0.25">
      <c r="A260" s="5">
        <v>31</v>
      </c>
      <c r="B260" s="5">
        <v>1</v>
      </c>
      <c r="C260" s="5">
        <f t="shared" si="24"/>
        <v>-94.2</v>
      </c>
      <c r="D260" s="5">
        <f t="shared" si="25"/>
        <v>1.2287394577101353E-41</v>
      </c>
      <c r="E260" s="5">
        <f t="shared" si="26"/>
        <v>1.2287394577101353E-41</v>
      </c>
      <c r="F260" s="5">
        <f t="shared" si="27"/>
        <v>1.2287394577101353E-41</v>
      </c>
      <c r="G260" s="5">
        <f t="shared" si="28"/>
        <v>1</v>
      </c>
      <c r="H260" s="5">
        <f t="shared" si="29"/>
        <v>1.2287394577101353E-41</v>
      </c>
      <c r="I260" s="5">
        <v>-8.5822186245402221E-2</v>
      </c>
      <c r="J260" s="17">
        <f t="shared" si="30"/>
        <v>-1.0545310658667375E-42</v>
      </c>
      <c r="K260" s="18">
        <f t="shared" si="31"/>
        <v>1.2287394577101353E-41</v>
      </c>
      <c r="S260">
        <v>-1.0545310658667375E-42</v>
      </c>
      <c r="T260">
        <v>1</v>
      </c>
    </row>
    <row r="261" spans="1:20" x14ac:dyDescent="0.25">
      <c r="A261" s="5">
        <v>42</v>
      </c>
      <c r="B261" s="5">
        <v>0</v>
      </c>
      <c r="C261" s="5">
        <f t="shared" ref="C261:C324" si="32">$B$1+$B$2*A261</f>
        <v>-127.2</v>
      </c>
      <c r="D261" s="5">
        <f t="shared" ref="D261:D324" si="33">EXP(C261)</f>
        <v>5.7245572354676112E-56</v>
      </c>
      <c r="E261" s="5">
        <f t="shared" ref="E261:E324" si="34">D261/(1+D261)</f>
        <v>5.7245572354676112E-56</v>
      </c>
      <c r="F261" s="5">
        <f t="shared" ref="F261:F324" si="35">POWER(E261,B261)</f>
        <v>1</v>
      </c>
      <c r="G261" s="5">
        <f t="shared" ref="G261:G324" si="36">POWER(1-E261,1-B261)</f>
        <v>1</v>
      </c>
      <c r="H261" s="5">
        <f t="shared" ref="H261:H324" si="37">F261*G261</f>
        <v>1</v>
      </c>
      <c r="I261" s="5">
        <v>0.55660095790465791</v>
      </c>
      <c r="J261" s="17">
        <f t="shared" ref="J261:J324" si="38">H261*I261</f>
        <v>0.55660095790465791</v>
      </c>
      <c r="K261" s="18">
        <f t="shared" ref="K261:K324" si="39">E261</f>
        <v>5.7245572354676112E-56</v>
      </c>
      <c r="S261">
        <v>0.55660095790465791</v>
      </c>
      <c r="T261">
        <v>0</v>
      </c>
    </row>
    <row r="262" spans="1:20" x14ac:dyDescent="0.25">
      <c r="A262" s="5">
        <v>36</v>
      </c>
      <c r="B262" s="5">
        <v>1</v>
      </c>
      <c r="C262" s="5">
        <f t="shared" si="32"/>
        <v>-109.2</v>
      </c>
      <c r="D262" s="5">
        <f t="shared" si="33"/>
        <v>3.7587425140568542E-48</v>
      </c>
      <c r="E262" s="5">
        <f t="shared" si="34"/>
        <v>3.7587425140568542E-48</v>
      </c>
      <c r="F262" s="5">
        <f t="shared" si="35"/>
        <v>3.7587425140568542E-48</v>
      </c>
      <c r="G262" s="5">
        <f t="shared" si="36"/>
        <v>1</v>
      </c>
      <c r="H262" s="5">
        <f t="shared" si="37"/>
        <v>3.7587425140568542E-48</v>
      </c>
      <c r="I262" s="5">
        <v>0.40250364150284368</v>
      </c>
      <c r="J262" s="17">
        <f t="shared" si="38"/>
        <v>1.5129075493794375E-48</v>
      </c>
      <c r="K262" s="18">
        <f t="shared" si="39"/>
        <v>3.7587425140568542E-48</v>
      </c>
      <c r="S262">
        <v>1.5129075493794375E-48</v>
      </c>
      <c r="T262">
        <v>1</v>
      </c>
    </row>
    <row r="263" spans="1:20" x14ac:dyDescent="0.25">
      <c r="A263" s="5">
        <v>30</v>
      </c>
      <c r="B263" s="5">
        <v>0</v>
      </c>
      <c r="C263" s="5">
        <f t="shared" si="32"/>
        <v>-91.2</v>
      </c>
      <c r="D263" s="5">
        <f t="shared" si="33"/>
        <v>2.4679891746814513E-40</v>
      </c>
      <c r="E263" s="5">
        <f t="shared" si="34"/>
        <v>2.4679891746814513E-40</v>
      </c>
      <c r="F263" s="5">
        <f t="shared" si="35"/>
        <v>1</v>
      </c>
      <c r="G263" s="5">
        <f t="shared" si="36"/>
        <v>1</v>
      </c>
      <c r="H263" s="5">
        <f t="shared" si="37"/>
        <v>1</v>
      </c>
      <c r="I263" s="5">
        <v>0.32617877224005803</v>
      </c>
      <c r="J263" s="17">
        <f t="shared" si="38"/>
        <v>0.32617877224005803</v>
      </c>
      <c r="K263" s="18">
        <f t="shared" si="39"/>
        <v>2.4679891746814513E-40</v>
      </c>
      <c r="S263">
        <v>0.32617877224005803</v>
      </c>
      <c r="T263">
        <v>0</v>
      </c>
    </row>
    <row r="264" spans="1:20" x14ac:dyDescent="0.25">
      <c r="A264" s="5">
        <v>33</v>
      </c>
      <c r="B264" s="5">
        <v>0</v>
      </c>
      <c r="C264" s="5">
        <f t="shared" si="32"/>
        <v>-100.2</v>
      </c>
      <c r="D264" s="5">
        <f t="shared" si="33"/>
        <v>3.0457406053548387E-44</v>
      </c>
      <c r="E264" s="5">
        <f t="shared" si="34"/>
        <v>3.0457406053548387E-44</v>
      </c>
      <c r="F264" s="5">
        <f t="shared" si="35"/>
        <v>1</v>
      </c>
      <c r="G264" s="5">
        <f t="shared" si="36"/>
        <v>1</v>
      </c>
      <c r="H264" s="5">
        <f t="shared" si="37"/>
        <v>1</v>
      </c>
      <c r="I264" s="5">
        <v>0.33563067400227642</v>
      </c>
      <c r="J264" s="17">
        <f t="shared" si="38"/>
        <v>0.33563067400227642</v>
      </c>
      <c r="K264" s="18">
        <f t="shared" si="39"/>
        <v>3.0457406053548387E-44</v>
      </c>
      <c r="S264">
        <v>0.33563067400227642</v>
      </c>
      <c r="T264">
        <v>0</v>
      </c>
    </row>
    <row r="265" spans="1:20" x14ac:dyDescent="0.25">
      <c r="A265" s="5">
        <v>42</v>
      </c>
      <c r="B265" s="5">
        <v>0</v>
      </c>
      <c r="C265" s="5">
        <f t="shared" si="32"/>
        <v>-127.2</v>
      </c>
      <c r="D265" s="5">
        <f t="shared" si="33"/>
        <v>5.7245572354676112E-56</v>
      </c>
      <c r="E265" s="5">
        <f t="shared" si="34"/>
        <v>5.7245572354676112E-56</v>
      </c>
      <c r="F265" s="5">
        <f t="shared" si="35"/>
        <v>1</v>
      </c>
      <c r="G265" s="5">
        <f t="shared" si="36"/>
        <v>1</v>
      </c>
      <c r="H265" s="5">
        <f t="shared" si="37"/>
        <v>1</v>
      </c>
      <c r="I265" s="5">
        <v>0.43949202278376259</v>
      </c>
      <c r="J265" s="17">
        <f t="shared" si="38"/>
        <v>0.43949202278376259</v>
      </c>
      <c r="K265" s="18">
        <f t="shared" si="39"/>
        <v>5.7245572354676112E-56</v>
      </c>
      <c r="S265">
        <v>0.43949202278376259</v>
      </c>
      <c r="T265">
        <v>0</v>
      </c>
    </row>
    <row r="266" spans="1:20" x14ac:dyDescent="0.25">
      <c r="A266" s="5">
        <v>33</v>
      </c>
      <c r="B266" s="5">
        <v>0</v>
      </c>
      <c r="C266" s="5">
        <f t="shared" si="32"/>
        <v>-100.2</v>
      </c>
      <c r="D266" s="5">
        <f t="shared" si="33"/>
        <v>3.0457406053548387E-44</v>
      </c>
      <c r="E266" s="5">
        <f t="shared" si="34"/>
        <v>3.0457406053548387E-44</v>
      </c>
      <c r="F266" s="5">
        <f t="shared" si="35"/>
        <v>1</v>
      </c>
      <c r="G266" s="5">
        <f t="shared" si="36"/>
        <v>1</v>
      </c>
      <c r="H266" s="5">
        <f t="shared" si="37"/>
        <v>1</v>
      </c>
      <c r="I266" s="5">
        <v>0.74063677364590952</v>
      </c>
      <c r="J266" s="17">
        <f t="shared" si="38"/>
        <v>0.74063677364590952</v>
      </c>
      <c r="K266" s="18">
        <f t="shared" si="39"/>
        <v>3.0457406053548387E-44</v>
      </c>
      <c r="S266">
        <v>0.74063677364590952</v>
      </c>
      <c r="T266">
        <v>0</v>
      </c>
    </row>
    <row r="267" spans="1:20" x14ac:dyDescent="0.25">
      <c r="A267" s="5">
        <v>42</v>
      </c>
      <c r="B267" s="5">
        <v>1</v>
      </c>
      <c r="C267" s="5">
        <f t="shared" si="32"/>
        <v>-127.2</v>
      </c>
      <c r="D267" s="5">
        <f t="shared" si="33"/>
        <v>5.7245572354676112E-56</v>
      </c>
      <c r="E267" s="5">
        <f t="shared" si="34"/>
        <v>5.7245572354676112E-56</v>
      </c>
      <c r="F267" s="5">
        <f t="shared" si="35"/>
        <v>5.7245572354676112E-56</v>
      </c>
      <c r="G267" s="5">
        <f t="shared" si="36"/>
        <v>1</v>
      </c>
      <c r="H267" s="5">
        <f t="shared" si="37"/>
        <v>5.7245572354676112E-56</v>
      </c>
      <c r="I267" s="5">
        <v>0.13840111719848833</v>
      </c>
      <c r="J267" s="17">
        <f t="shared" si="38"/>
        <v>7.9228511685540718E-57</v>
      </c>
      <c r="K267" s="18">
        <f t="shared" si="39"/>
        <v>5.7245572354676112E-56</v>
      </c>
      <c r="S267">
        <v>7.9228511685540718E-57</v>
      </c>
      <c r="T267">
        <v>1</v>
      </c>
    </row>
    <row r="268" spans="1:20" x14ac:dyDescent="0.25">
      <c r="A268" s="5">
        <v>30</v>
      </c>
      <c r="B268" s="5">
        <v>0</v>
      </c>
      <c r="C268" s="5">
        <f t="shared" si="32"/>
        <v>-91.2</v>
      </c>
      <c r="D268" s="5">
        <f t="shared" si="33"/>
        <v>2.4679891746814513E-40</v>
      </c>
      <c r="E268" s="5">
        <f t="shared" si="34"/>
        <v>2.4679891746814513E-40</v>
      </c>
      <c r="F268" s="5">
        <f t="shared" si="35"/>
        <v>1</v>
      </c>
      <c r="G268" s="5">
        <f t="shared" si="36"/>
        <v>1</v>
      </c>
      <c r="H268" s="5">
        <f t="shared" si="37"/>
        <v>1</v>
      </c>
      <c r="I268" s="5">
        <v>0.37129677353068902</v>
      </c>
      <c r="J268" s="17">
        <f t="shared" si="38"/>
        <v>0.37129677353068902</v>
      </c>
      <c r="K268" s="18">
        <f t="shared" si="39"/>
        <v>2.4679891746814513E-40</v>
      </c>
      <c r="S268">
        <v>0.37129677353068902</v>
      </c>
      <c r="T268">
        <v>0</v>
      </c>
    </row>
    <row r="269" spans="1:20" x14ac:dyDescent="0.25">
      <c r="A269" s="5">
        <v>37</v>
      </c>
      <c r="B269" s="5">
        <v>0</v>
      </c>
      <c r="C269" s="5">
        <f t="shared" si="32"/>
        <v>-112.2</v>
      </c>
      <c r="D269" s="5">
        <f t="shared" si="33"/>
        <v>1.8713677052454539E-49</v>
      </c>
      <c r="E269" s="5">
        <f t="shared" si="34"/>
        <v>1.8713677052454539E-49</v>
      </c>
      <c r="F269" s="5">
        <f t="shared" si="35"/>
        <v>1</v>
      </c>
      <c r="G269" s="5">
        <f t="shared" si="36"/>
        <v>1</v>
      </c>
      <c r="H269" s="5">
        <f t="shared" si="37"/>
        <v>1</v>
      </c>
      <c r="I269" s="5">
        <v>7.2129082928220151E-2</v>
      </c>
      <c r="J269" s="17">
        <f t="shared" si="38"/>
        <v>7.2129082928220151E-2</v>
      </c>
      <c r="K269" s="18">
        <f t="shared" si="39"/>
        <v>1.8713677052454539E-49</v>
      </c>
      <c r="S269">
        <v>7.2129082928220151E-2</v>
      </c>
      <c r="T269">
        <v>0</v>
      </c>
    </row>
    <row r="270" spans="1:20" x14ac:dyDescent="0.25">
      <c r="A270" s="5">
        <v>51</v>
      </c>
      <c r="B270" s="5">
        <v>0</v>
      </c>
      <c r="C270" s="5">
        <f t="shared" si="32"/>
        <v>-154.19999999999999</v>
      </c>
      <c r="D270" s="5">
        <f t="shared" si="33"/>
        <v>1.0759470285988838E-67</v>
      </c>
      <c r="E270" s="5">
        <f t="shared" si="34"/>
        <v>1.0759470285988838E-67</v>
      </c>
      <c r="F270" s="5">
        <f t="shared" si="35"/>
        <v>1</v>
      </c>
      <c r="G270" s="5">
        <f t="shared" si="36"/>
        <v>1</v>
      </c>
      <c r="H270" s="5">
        <f t="shared" si="37"/>
        <v>1</v>
      </c>
      <c r="I270" s="5">
        <v>0.31528914840848038</v>
      </c>
      <c r="J270" s="17">
        <f t="shared" si="38"/>
        <v>0.31528914840848038</v>
      </c>
      <c r="K270" s="18">
        <f t="shared" si="39"/>
        <v>1.0759470285988838E-67</v>
      </c>
      <c r="S270">
        <v>0.31528914840848038</v>
      </c>
      <c r="T270">
        <v>0</v>
      </c>
    </row>
    <row r="271" spans="1:20" x14ac:dyDescent="0.25">
      <c r="A271" s="5">
        <v>36</v>
      </c>
      <c r="B271" s="5">
        <v>0</v>
      </c>
      <c r="C271" s="5">
        <f t="shared" si="32"/>
        <v>-109.2</v>
      </c>
      <c r="D271" s="5">
        <f t="shared" si="33"/>
        <v>3.7587425140568542E-48</v>
      </c>
      <c r="E271" s="5">
        <f t="shared" si="34"/>
        <v>3.7587425140568542E-48</v>
      </c>
      <c r="F271" s="5">
        <f t="shared" si="35"/>
        <v>1</v>
      </c>
      <c r="G271" s="5">
        <f t="shared" si="36"/>
        <v>1</v>
      </c>
      <c r="H271" s="5">
        <f t="shared" si="37"/>
        <v>1</v>
      </c>
      <c r="I271" s="5">
        <v>0.27007196971161995</v>
      </c>
      <c r="J271" s="17">
        <f t="shared" si="38"/>
        <v>0.27007196971161995</v>
      </c>
      <c r="K271" s="18">
        <f t="shared" si="39"/>
        <v>3.7587425140568542E-48</v>
      </c>
      <c r="S271">
        <v>0.27007196971161995</v>
      </c>
      <c r="T271">
        <v>0</v>
      </c>
    </row>
    <row r="272" spans="1:20" x14ac:dyDescent="0.25">
      <c r="A272" s="5">
        <v>37</v>
      </c>
      <c r="B272" s="5">
        <v>0</v>
      </c>
      <c r="C272" s="5">
        <f t="shared" si="32"/>
        <v>-112.2</v>
      </c>
      <c r="D272" s="5">
        <f t="shared" si="33"/>
        <v>1.8713677052454539E-49</v>
      </c>
      <c r="E272" s="5">
        <f t="shared" si="34"/>
        <v>1.8713677052454539E-49</v>
      </c>
      <c r="F272" s="5">
        <f t="shared" si="35"/>
        <v>1</v>
      </c>
      <c r="G272" s="5">
        <f t="shared" si="36"/>
        <v>1</v>
      </c>
      <c r="H272" s="5">
        <f t="shared" si="37"/>
        <v>1</v>
      </c>
      <c r="I272" s="5">
        <v>0.26074398539511562</v>
      </c>
      <c r="J272" s="17">
        <f t="shared" si="38"/>
        <v>0.26074398539511562</v>
      </c>
      <c r="K272" s="18">
        <f t="shared" si="39"/>
        <v>1.8713677052454539E-49</v>
      </c>
      <c r="S272">
        <v>0.26074398539511562</v>
      </c>
      <c r="T272">
        <v>0</v>
      </c>
    </row>
    <row r="273" spans="1:20" x14ac:dyDescent="0.25">
      <c r="A273" s="5">
        <v>36</v>
      </c>
      <c r="B273" s="5">
        <v>0</v>
      </c>
      <c r="C273" s="5">
        <f t="shared" si="32"/>
        <v>-109.2</v>
      </c>
      <c r="D273" s="5">
        <f t="shared" si="33"/>
        <v>3.7587425140568542E-48</v>
      </c>
      <c r="E273" s="5">
        <f t="shared" si="34"/>
        <v>3.7587425140568542E-48</v>
      </c>
      <c r="F273" s="5">
        <f t="shared" si="35"/>
        <v>1</v>
      </c>
      <c r="G273" s="5">
        <f t="shared" si="36"/>
        <v>1</v>
      </c>
      <c r="H273" s="5">
        <f t="shared" si="37"/>
        <v>1</v>
      </c>
      <c r="I273" s="5">
        <v>0.36545639285233866</v>
      </c>
      <c r="J273" s="17">
        <f t="shared" si="38"/>
        <v>0.36545639285233866</v>
      </c>
      <c r="K273" s="18">
        <f t="shared" si="39"/>
        <v>3.7587425140568542E-48</v>
      </c>
      <c r="S273">
        <v>0.36545639285233866</v>
      </c>
      <c r="T273">
        <v>0</v>
      </c>
    </row>
    <row r="274" spans="1:20" x14ac:dyDescent="0.25">
      <c r="A274" s="5">
        <v>38</v>
      </c>
      <c r="B274" s="5">
        <v>1</v>
      </c>
      <c r="C274" s="5">
        <f t="shared" si="32"/>
        <v>-115.2</v>
      </c>
      <c r="D274" s="5">
        <f t="shared" si="33"/>
        <v>9.3169911882468076E-51</v>
      </c>
      <c r="E274" s="5">
        <f t="shared" si="34"/>
        <v>9.3169911882468076E-51</v>
      </c>
      <c r="F274" s="5">
        <f t="shared" si="35"/>
        <v>9.3169911882468076E-51</v>
      </c>
      <c r="G274" s="5">
        <f t="shared" si="36"/>
        <v>1</v>
      </c>
      <c r="H274" s="5">
        <f t="shared" si="37"/>
        <v>9.3169911882468076E-51</v>
      </c>
      <c r="I274" s="5">
        <v>0.39097456404597691</v>
      </c>
      <c r="J274" s="17">
        <f t="shared" si="38"/>
        <v>3.6427065680450042E-51</v>
      </c>
      <c r="K274" s="18">
        <f t="shared" si="39"/>
        <v>9.3169911882468076E-51</v>
      </c>
      <c r="S274">
        <v>3.6427065680450042E-51</v>
      </c>
      <c r="T274">
        <v>1</v>
      </c>
    </row>
    <row r="275" spans="1:20" x14ac:dyDescent="0.25">
      <c r="A275" s="5">
        <v>42</v>
      </c>
      <c r="B275" s="5">
        <v>0</v>
      </c>
      <c r="C275" s="5">
        <f t="shared" si="32"/>
        <v>-127.2</v>
      </c>
      <c r="D275" s="5">
        <f t="shared" si="33"/>
        <v>5.7245572354676112E-56</v>
      </c>
      <c r="E275" s="5">
        <f t="shared" si="34"/>
        <v>5.7245572354676112E-56</v>
      </c>
      <c r="F275" s="5">
        <f t="shared" si="35"/>
        <v>1</v>
      </c>
      <c r="G275" s="5">
        <f t="shared" si="36"/>
        <v>1</v>
      </c>
      <c r="H275" s="5">
        <f t="shared" si="37"/>
        <v>1</v>
      </c>
      <c r="I275" s="5">
        <v>0.49629975281728222</v>
      </c>
      <c r="J275" s="17">
        <f t="shared" si="38"/>
        <v>0.49629975281728222</v>
      </c>
      <c r="K275" s="18">
        <f t="shared" si="39"/>
        <v>5.7245572354676112E-56</v>
      </c>
      <c r="S275">
        <v>0.49629975281728222</v>
      </c>
      <c r="T275">
        <v>0</v>
      </c>
    </row>
    <row r="276" spans="1:20" x14ac:dyDescent="0.25">
      <c r="A276" s="5">
        <v>38</v>
      </c>
      <c r="B276" s="5">
        <v>0</v>
      </c>
      <c r="C276" s="5">
        <f t="shared" si="32"/>
        <v>-115.2</v>
      </c>
      <c r="D276" s="5">
        <f t="shared" si="33"/>
        <v>9.3169911882468076E-51</v>
      </c>
      <c r="E276" s="5">
        <f t="shared" si="34"/>
        <v>9.3169911882468076E-51</v>
      </c>
      <c r="F276" s="5">
        <f t="shared" si="35"/>
        <v>1</v>
      </c>
      <c r="G276" s="5">
        <f t="shared" si="36"/>
        <v>1</v>
      </c>
      <c r="H276" s="5">
        <f t="shared" si="37"/>
        <v>1</v>
      </c>
      <c r="I276" s="5">
        <v>0.64305504769207156</v>
      </c>
      <c r="J276" s="17">
        <f t="shared" si="38"/>
        <v>0.64305504769207156</v>
      </c>
      <c r="K276" s="18">
        <f t="shared" si="39"/>
        <v>9.3169911882468076E-51</v>
      </c>
      <c r="S276">
        <v>0.64305504769207156</v>
      </c>
      <c r="T276">
        <v>0</v>
      </c>
    </row>
    <row r="277" spans="1:20" x14ac:dyDescent="0.25">
      <c r="A277" s="5">
        <v>42</v>
      </c>
      <c r="B277" s="5">
        <v>0</v>
      </c>
      <c r="C277" s="5">
        <f t="shared" si="32"/>
        <v>-127.2</v>
      </c>
      <c r="D277" s="5">
        <f t="shared" si="33"/>
        <v>5.7245572354676112E-56</v>
      </c>
      <c r="E277" s="5">
        <f t="shared" si="34"/>
        <v>5.7245572354676112E-56</v>
      </c>
      <c r="F277" s="5">
        <f t="shared" si="35"/>
        <v>1</v>
      </c>
      <c r="G277" s="5">
        <f t="shared" si="36"/>
        <v>1</v>
      </c>
      <c r="H277" s="5">
        <f t="shared" si="37"/>
        <v>1</v>
      </c>
      <c r="I277" s="5">
        <v>7.7389129747226226E-2</v>
      </c>
      <c r="J277" s="17">
        <f t="shared" si="38"/>
        <v>7.7389129747226226E-2</v>
      </c>
      <c r="K277" s="18">
        <f t="shared" si="39"/>
        <v>5.7245572354676112E-56</v>
      </c>
      <c r="S277">
        <v>7.7389129747226226E-2</v>
      </c>
      <c r="T277">
        <v>0</v>
      </c>
    </row>
    <row r="278" spans="1:20" x14ac:dyDescent="0.25">
      <c r="A278" s="5">
        <v>38</v>
      </c>
      <c r="B278" s="5">
        <v>0</v>
      </c>
      <c r="C278" s="5">
        <f t="shared" si="32"/>
        <v>-115.2</v>
      </c>
      <c r="D278" s="5">
        <f t="shared" si="33"/>
        <v>9.3169911882468076E-51</v>
      </c>
      <c r="E278" s="5">
        <f t="shared" si="34"/>
        <v>9.3169911882468076E-51</v>
      </c>
      <c r="F278" s="5">
        <f t="shared" si="35"/>
        <v>1</v>
      </c>
      <c r="G278" s="5">
        <f t="shared" si="36"/>
        <v>1</v>
      </c>
      <c r="H278" s="5">
        <f t="shared" si="37"/>
        <v>1</v>
      </c>
      <c r="I278" s="5">
        <v>0.40151228525991572</v>
      </c>
      <c r="J278" s="17">
        <f t="shared" si="38"/>
        <v>0.40151228525991572</v>
      </c>
      <c r="K278" s="18">
        <f t="shared" si="39"/>
        <v>9.3169911882468076E-51</v>
      </c>
      <c r="S278">
        <v>0.40151228525991572</v>
      </c>
      <c r="T278">
        <v>0</v>
      </c>
    </row>
    <row r="279" spans="1:20" x14ac:dyDescent="0.25">
      <c r="A279" s="5">
        <v>36</v>
      </c>
      <c r="B279" s="5">
        <v>0</v>
      </c>
      <c r="C279" s="5">
        <f t="shared" si="32"/>
        <v>-109.2</v>
      </c>
      <c r="D279" s="5">
        <f t="shared" si="33"/>
        <v>3.7587425140568542E-48</v>
      </c>
      <c r="E279" s="5">
        <f t="shared" si="34"/>
        <v>3.7587425140568542E-48</v>
      </c>
      <c r="F279" s="5">
        <f t="shared" si="35"/>
        <v>1</v>
      </c>
      <c r="G279" s="5">
        <f t="shared" si="36"/>
        <v>1</v>
      </c>
      <c r="H279" s="5">
        <f t="shared" si="37"/>
        <v>1</v>
      </c>
      <c r="I279" s="5">
        <v>8.6161637850992068E-2</v>
      </c>
      <c r="J279" s="17">
        <f t="shared" si="38"/>
        <v>8.6161637850992068E-2</v>
      </c>
      <c r="K279" s="18">
        <f t="shared" si="39"/>
        <v>3.7587425140568542E-48</v>
      </c>
      <c r="S279">
        <v>8.6161637850992068E-2</v>
      </c>
      <c r="T279">
        <v>0</v>
      </c>
    </row>
    <row r="280" spans="1:20" x14ac:dyDescent="0.25">
      <c r="A280" s="5">
        <v>42</v>
      </c>
      <c r="B280" s="5">
        <v>0</v>
      </c>
      <c r="C280" s="5">
        <f t="shared" si="32"/>
        <v>-127.2</v>
      </c>
      <c r="D280" s="5">
        <f t="shared" si="33"/>
        <v>5.7245572354676112E-56</v>
      </c>
      <c r="E280" s="5">
        <f t="shared" si="34"/>
        <v>5.7245572354676112E-56</v>
      </c>
      <c r="F280" s="5">
        <f t="shared" si="35"/>
        <v>1</v>
      </c>
      <c r="G280" s="5">
        <f t="shared" si="36"/>
        <v>1</v>
      </c>
      <c r="H280" s="5">
        <f t="shared" si="37"/>
        <v>1</v>
      </c>
      <c r="I280" s="5">
        <v>0.55243222972402117</v>
      </c>
      <c r="J280" s="17">
        <f t="shared" si="38"/>
        <v>0.55243222972402117</v>
      </c>
      <c r="K280" s="18">
        <f t="shared" si="39"/>
        <v>5.7245572354676112E-56</v>
      </c>
      <c r="S280">
        <v>0.55243222972402117</v>
      </c>
      <c r="T280">
        <v>0</v>
      </c>
    </row>
    <row r="281" spans="1:20" x14ac:dyDescent="0.25">
      <c r="A281" s="5">
        <v>31</v>
      </c>
      <c r="B281" s="5">
        <v>0</v>
      </c>
      <c r="C281" s="5">
        <f t="shared" si="32"/>
        <v>-94.2</v>
      </c>
      <c r="D281" s="5">
        <f t="shared" si="33"/>
        <v>1.2287394577101353E-41</v>
      </c>
      <c r="E281" s="5">
        <f t="shared" si="34"/>
        <v>1.2287394577101353E-41</v>
      </c>
      <c r="F281" s="5">
        <f t="shared" si="35"/>
        <v>1</v>
      </c>
      <c r="G281" s="5">
        <f t="shared" si="36"/>
        <v>1</v>
      </c>
      <c r="H281" s="5">
        <f t="shared" si="37"/>
        <v>1</v>
      </c>
      <c r="I281" s="5">
        <v>0.42512843678164947</v>
      </c>
      <c r="J281" s="17">
        <f t="shared" si="38"/>
        <v>0.42512843678164947</v>
      </c>
      <c r="K281" s="18">
        <f t="shared" si="39"/>
        <v>1.2287394577101353E-41</v>
      </c>
      <c r="S281">
        <v>0.42512843678164947</v>
      </c>
      <c r="T281">
        <v>0</v>
      </c>
    </row>
    <row r="282" spans="1:20" x14ac:dyDescent="0.25">
      <c r="A282" s="5">
        <v>30</v>
      </c>
      <c r="B282" s="5">
        <v>0</v>
      </c>
      <c r="C282" s="5">
        <f t="shared" si="32"/>
        <v>-91.2</v>
      </c>
      <c r="D282" s="5">
        <f t="shared" si="33"/>
        <v>2.4679891746814513E-40</v>
      </c>
      <c r="E282" s="5">
        <f t="shared" si="34"/>
        <v>2.4679891746814513E-40</v>
      </c>
      <c r="F282" s="5">
        <f t="shared" si="35"/>
        <v>1</v>
      </c>
      <c r="G282" s="5">
        <f t="shared" si="36"/>
        <v>1</v>
      </c>
      <c r="H282" s="5">
        <f t="shared" si="37"/>
        <v>1</v>
      </c>
      <c r="I282" s="5">
        <v>0.6496606152542993</v>
      </c>
      <c r="J282" s="17">
        <f t="shared" si="38"/>
        <v>0.6496606152542993</v>
      </c>
      <c r="K282" s="18">
        <f t="shared" si="39"/>
        <v>2.4679891746814513E-40</v>
      </c>
      <c r="S282">
        <v>0.6496606152542993</v>
      </c>
      <c r="T282">
        <v>0</v>
      </c>
    </row>
    <row r="283" spans="1:20" x14ac:dyDescent="0.25">
      <c r="A283" s="5">
        <v>31</v>
      </c>
      <c r="B283" s="5">
        <v>0</v>
      </c>
      <c r="C283" s="5">
        <f t="shared" si="32"/>
        <v>-94.2</v>
      </c>
      <c r="D283" s="5">
        <f t="shared" si="33"/>
        <v>1.2287394577101353E-41</v>
      </c>
      <c r="E283" s="5">
        <f t="shared" si="34"/>
        <v>1.2287394577101353E-41</v>
      </c>
      <c r="F283" s="5">
        <f t="shared" si="35"/>
        <v>1</v>
      </c>
      <c r="G283" s="5">
        <f t="shared" si="36"/>
        <v>1</v>
      </c>
      <c r="H283" s="5">
        <f t="shared" si="37"/>
        <v>1</v>
      </c>
      <c r="I283" s="5">
        <v>0.645029146706811</v>
      </c>
      <c r="J283" s="17">
        <f t="shared" si="38"/>
        <v>0.645029146706811</v>
      </c>
      <c r="K283" s="18">
        <f t="shared" si="39"/>
        <v>1.2287394577101353E-41</v>
      </c>
      <c r="S283">
        <v>0.645029146706811</v>
      </c>
      <c r="T283">
        <v>0</v>
      </c>
    </row>
    <row r="284" spans="1:20" x14ac:dyDescent="0.25">
      <c r="A284" s="5">
        <v>51</v>
      </c>
      <c r="B284" s="5">
        <v>0</v>
      </c>
      <c r="C284" s="5">
        <f t="shared" si="32"/>
        <v>-154.19999999999999</v>
      </c>
      <c r="D284" s="5">
        <f t="shared" si="33"/>
        <v>1.0759470285988838E-67</v>
      </c>
      <c r="E284" s="5">
        <f t="shared" si="34"/>
        <v>1.0759470285988838E-67</v>
      </c>
      <c r="F284" s="5">
        <f t="shared" si="35"/>
        <v>1</v>
      </c>
      <c r="G284" s="5">
        <f t="shared" si="36"/>
        <v>1</v>
      </c>
      <c r="H284" s="5">
        <f t="shared" si="37"/>
        <v>1</v>
      </c>
      <c r="I284" s="5">
        <v>0.26384846946784701</v>
      </c>
      <c r="J284" s="17">
        <f t="shared" si="38"/>
        <v>0.26384846946784701</v>
      </c>
      <c r="K284" s="18">
        <f t="shared" si="39"/>
        <v>1.0759470285988838E-67</v>
      </c>
      <c r="S284">
        <v>0.26384846946784701</v>
      </c>
      <c r="T284">
        <v>0</v>
      </c>
    </row>
    <row r="285" spans="1:20" x14ac:dyDescent="0.25">
      <c r="A285" s="5">
        <v>31</v>
      </c>
      <c r="B285" s="5">
        <v>0</v>
      </c>
      <c r="C285" s="5">
        <f t="shared" si="32"/>
        <v>-94.2</v>
      </c>
      <c r="D285" s="5">
        <f t="shared" si="33"/>
        <v>1.2287394577101353E-41</v>
      </c>
      <c r="E285" s="5">
        <f t="shared" si="34"/>
        <v>1.2287394577101353E-41</v>
      </c>
      <c r="F285" s="5">
        <f t="shared" si="35"/>
        <v>1</v>
      </c>
      <c r="G285" s="5">
        <f t="shared" si="36"/>
        <v>1</v>
      </c>
      <c r="H285" s="5">
        <f t="shared" si="37"/>
        <v>1</v>
      </c>
      <c r="I285" s="5">
        <v>0.21061622201990743</v>
      </c>
      <c r="J285" s="17">
        <f t="shared" si="38"/>
        <v>0.21061622201990743</v>
      </c>
      <c r="K285" s="18">
        <f t="shared" si="39"/>
        <v>1.2287394577101353E-41</v>
      </c>
      <c r="S285">
        <v>0.21061622201990743</v>
      </c>
      <c r="T285">
        <v>0</v>
      </c>
    </row>
    <row r="286" spans="1:20" x14ac:dyDescent="0.25">
      <c r="A286" s="5">
        <v>36</v>
      </c>
      <c r="B286" s="5">
        <v>0</v>
      </c>
      <c r="C286" s="5">
        <f t="shared" si="32"/>
        <v>-109.2</v>
      </c>
      <c r="D286" s="5">
        <f t="shared" si="33"/>
        <v>3.7587425140568542E-48</v>
      </c>
      <c r="E286" s="5">
        <f t="shared" si="34"/>
        <v>3.7587425140568542E-48</v>
      </c>
      <c r="F286" s="5">
        <f t="shared" si="35"/>
        <v>1</v>
      </c>
      <c r="G286" s="5">
        <f t="shared" si="36"/>
        <v>1</v>
      </c>
      <c r="H286" s="5">
        <f t="shared" si="37"/>
        <v>1</v>
      </c>
      <c r="I286" s="5">
        <v>0.33715859892788741</v>
      </c>
      <c r="J286" s="17">
        <f t="shared" si="38"/>
        <v>0.33715859892788741</v>
      </c>
      <c r="K286" s="18">
        <f t="shared" si="39"/>
        <v>3.7587425140568542E-48</v>
      </c>
      <c r="S286">
        <v>0.33715859892788741</v>
      </c>
      <c r="T286">
        <v>0</v>
      </c>
    </row>
    <row r="287" spans="1:20" x14ac:dyDescent="0.25">
      <c r="A287" s="5">
        <v>37</v>
      </c>
      <c r="B287" s="5">
        <v>0</v>
      </c>
      <c r="C287" s="5">
        <f t="shared" si="32"/>
        <v>-112.2</v>
      </c>
      <c r="D287" s="5">
        <f t="shared" si="33"/>
        <v>1.8713677052454539E-49</v>
      </c>
      <c r="E287" s="5">
        <f t="shared" si="34"/>
        <v>1.8713677052454539E-49</v>
      </c>
      <c r="F287" s="5">
        <f t="shared" si="35"/>
        <v>1</v>
      </c>
      <c r="G287" s="5">
        <f t="shared" si="36"/>
        <v>1</v>
      </c>
      <c r="H287" s="5">
        <f t="shared" si="37"/>
        <v>1</v>
      </c>
      <c r="I287" s="5">
        <v>0.77065524220767845</v>
      </c>
      <c r="J287" s="17">
        <f t="shared" si="38"/>
        <v>0.77065524220767845</v>
      </c>
      <c r="K287" s="18">
        <f t="shared" si="39"/>
        <v>1.8713677052454539E-49</v>
      </c>
      <c r="S287">
        <v>0.77065524220767845</v>
      </c>
      <c r="T287">
        <v>0</v>
      </c>
    </row>
    <row r="288" spans="1:20" x14ac:dyDescent="0.25">
      <c r="A288" s="5">
        <v>38</v>
      </c>
      <c r="B288" s="5">
        <v>0</v>
      </c>
      <c r="C288" s="5">
        <f t="shared" si="32"/>
        <v>-115.2</v>
      </c>
      <c r="D288" s="5">
        <f t="shared" si="33"/>
        <v>9.3169911882468076E-51</v>
      </c>
      <c r="E288" s="5">
        <f t="shared" si="34"/>
        <v>9.3169911882468076E-51</v>
      </c>
      <c r="F288" s="5">
        <f t="shared" si="35"/>
        <v>1</v>
      </c>
      <c r="G288" s="5">
        <f t="shared" si="36"/>
        <v>1</v>
      </c>
      <c r="H288" s="5">
        <f t="shared" si="37"/>
        <v>1</v>
      </c>
      <c r="I288" s="5">
        <v>0.31841691850481374</v>
      </c>
      <c r="J288" s="17">
        <f t="shared" si="38"/>
        <v>0.31841691850481374</v>
      </c>
      <c r="K288" s="18">
        <f t="shared" si="39"/>
        <v>9.3169911882468076E-51</v>
      </c>
      <c r="S288">
        <v>0.31841691850481374</v>
      </c>
      <c r="T288">
        <v>0</v>
      </c>
    </row>
    <row r="289" spans="1:20" x14ac:dyDescent="0.25">
      <c r="A289" s="5">
        <v>36</v>
      </c>
      <c r="B289" s="5">
        <v>0</v>
      </c>
      <c r="C289" s="5">
        <f t="shared" si="32"/>
        <v>-109.2</v>
      </c>
      <c r="D289" s="5">
        <f t="shared" si="33"/>
        <v>3.7587425140568542E-48</v>
      </c>
      <c r="E289" s="5">
        <f t="shared" si="34"/>
        <v>3.7587425140568542E-48</v>
      </c>
      <c r="F289" s="5">
        <f t="shared" si="35"/>
        <v>1</v>
      </c>
      <c r="G289" s="5">
        <f t="shared" si="36"/>
        <v>1</v>
      </c>
      <c r="H289" s="5">
        <f t="shared" si="37"/>
        <v>1</v>
      </c>
      <c r="I289" s="5">
        <v>-8.6283577983661208E-2</v>
      </c>
      <c r="J289" s="17">
        <f t="shared" si="38"/>
        <v>-8.6283577983661208E-2</v>
      </c>
      <c r="K289" s="18">
        <f t="shared" si="39"/>
        <v>3.7587425140568542E-48</v>
      </c>
      <c r="S289">
        <v>-8.6283577983661208E-2</v>
      </c>
      <c r="T289">
        <v>0</v>
      </c>
    </row>
    <row r="290" spans="1:20" x14ac:dyDescent="0.25">
      <c r="A290" s="5">
        <v>38</v>
      </c>
      <c r="B290" s="5">
        <v>0</v>
      </c>
      <c r="C290" s="5">
        <f t="shared" si="32"/>
        <v>-115.2</v>
      </c>
      <c r="D290" s="5">
        <f t="shared" si="33"/>
        <v>9.3169911882468076E-51</v>
      </c>
      <c r="E290" s="5">
        <f t="shared" si="34"/>
        <v>9.3169911882468076E-51</v>
      </c>
      <c r="F290" s="5">
        <f t="shared" si="35"/>
        <v>1</v>
      </c>
      <c r="G290" s="5">
        <f t="shared" si="36"/>
        <v>1</v>
      </c>
      <c r="H290" s="5">
        <f t="shared" si="37"/>
        <v>1</v>
      </c>
      <c r="I290" s="5">
        <v>0.30129951067350141</v>
      </c>
      <c r="J290" s="17">
        <f t="shared" si="38"/>
        <v>0.30129951067350141</v>
      </c>
      <c r="K290" s="18">
        <f t="shared" si="39"/>
        <v>9.3169911882468076E-51</v>
      </c>
      <c r="S290">
        <v>0.30129951067350141</v>
      </c>
      <c r="T290">
        <v>0</v>
      </c>
    </row>
    <row r="291" spans="1:20" x14ac:dyDescent="0.25">
      <c r="A291" s="5">
        <v>36</v>
      </c>
      <c r="B291" s="5">
        <v>0</v>
      </c>
      <c r="C291" s="5">
        <f t="shared" si="32"/>
        <v>-109.2</v>
      </c>
      <c r="D291" s="5">
        <f t="shared" si="33"/>
        <v>3.7587425140568542E-48</v>
      </c>
      <c r="E291" s="5">
        <f t="shared" si="34"/>
        <v>3.7587425140568542E-48</v>
      </c>
      <c r="F291" s="5">
        <f t="shared" si="35"/>
        <v>1</v>
      </c>
      <c r="G291" s="5">
        <f t="shared" si="36"/>
        <v>1</v>
      </c>
      <c r="H291" s="5">
        <f t="shared" si="37"/>
        <v>1</v>
      </c>
      <c r="I291" s="5">
        <v>0.16059908132071524</v>
      </c>
      <c r="J291" s="17">
        <f t="shared" si="38"/>
        <v>0.16059908132071524</v>
      </c>
      <c r="K291" s="18">
        <f t="shared" si="39"/>
        <v>3.7587425140568542E-48</v>
      </c>
      <c r="S291">
        <v>0.16059908132071524</v>
      </c>
      <c r="T291">
        <v>0</v>
      </c>
    </row>
    <row r="292" spans="1:20" x14ac:dyDescent="0.25">
      <c r="A292" s="5">
        <v>36</v>
      </c>
      <c r="B292" s="5">
        <v>1</v>
      </c>
      <c r="C292" s="5">
        <f t="shared" si="32"/>
        <v>-109.2</v>
      </c>
      <c r="D292" s="5">
        <f t="shared" si="33"/>
        <v>3.7587425140568542E-48</v>
      </c>
      <c r="E292" s="5">
        <f t="shared" si="34"/>
        <v>3.7587425140568542E-48</v>
      </c>
      <c r="F292" s="5">
        <f t="shared" si="35"/>
        <v>3.7587425140568542E-48</v>
      </c>
      <c r="G292" s="5">
        <f t="shared" si="36"/>
        <v>1</v>
      </c>
      <c r="H292" s="5">
        <f t="shared" si="37"/>
        <v>3.7587425140568542E-48</v>
      </c>
      <c r="I292" s="5">
        <v>0.39182317047219195</v>
      </c>
      <c r="J292" s="17">
        <f t="shared" si="38"/>
        <v>1.4727624088463742E-48</v>
      </c>
      <c r="K292" s="18">
        <f t="shared" si="39"/>
        <v>3.7587425140568542E-48</v>
      </c>
      <c r="S292">
        <v>1.4727624088463742E-48</v>
      </c>
      <c r="T292">
        <v>1</v>
      </c>
    </row>
    <row r="293" spans="1:20" x14ac:dyDescent="0.25">
      <c r="A293" s="5">
        <v>30</v>
      </c>
      <c r="B293" s="5">
        <v>0</v>
      </c>
      <c r="C293" s="5">
        <f t="shared" si="32"/>
        <v>-91.2</v>
      </c>
      <c r="D293" s="5">
        <f t="shared" si="33"/>
        <v>2.4679891746814513E-40</v>
      </c>
      <c r="E293" s="5">
        <f t="shared" si="34"/>
        <v>2.4679891746814513E-40</v>
      </c>
      <c r="F293" s="5">
        <f t="shared" si="35"/>
        <v>1</v>
      </c>
      <c r="G293" s="5">
        <f t="shared" si="36"/>
        <v>1</v>
      </c>
      <c r="H293" s="5">
        <f t="shared" si="37"/>
        <v>1</v>
      </c>
      <c r="I293" s="5">
        <v>0.29434292830739112</v>
      </c>
      <c r="J293" s="17">
        <f t="shared" si="38"/>
        <v>0.29434292830739112</v>
      </c>
      <c r="K293" s="18">
        <f t="shared" si="39"/>
        <v>2.4679891746814513E-40</v>
      </c>
      <c r="S293">
        <v>0.29434292830739112</v>
      </c>
      <c r="T293">
        <v>0</v>
      </c>
    </row>
    <row r="294" spans="1:20" x14ac:dyDescent="0.25">
      <c r="A294" s="5">
        <v>34</v>
      </c>
      <c r="B294" s="5">
        <v>0</v>
      </c>
      <c r="C294" s="5">
        <f t="shared" si="32"/>
        <v>-103.2</v>
      </c>
      <c r="D294" s="5">
        <f t="shared" si="33"/>
        <v>1.5163849574958066E-45</v>
      </c>
      <c r="E294" s="5">
        <f t="shared" si="34"/>
        <v>1.5163849574958066E-45</v>
      </c>
      <c r="F294" s="5">
        <f t="shared" si="35"/>
        <v>1</v>
      </c>
      <c r="G294" s="5">
        <f t="shared" si="36"/>
        <v>1</v>
      </c>
      <c r="H294" s="5">
        <f t="shared" si="37"/>
        <v>1</v>
      </c>
      <c r="I294" s="5">
        <v>0.3054604383332542</v>
      </c>
      <c r="J294" s="17">
        <f t="shared" si="38"/>
        <v>0.3054604383332542</v>
      </c>
      <c r="K294" s="18">
        <f t="shared" si="39"/>
        <v>1.5163849574958066E-45</v>
      </c>
      <c r="S294">
        <v>0.3054604383332542</v>
      </c>
      <c r="T294">
        <v>0</v>
      </c>
    </row>
    <row r="295" spans="1:20" x14ac:dyDescent="0.25">
      <c r="A295" s="5">
        <v>33</v>
      </c>
      <c r="B295" s="5">
        <v>0</v>
      </c>
      <c r="C295" s="5">
        <f t="shared" si="32"/>
        <v>-100.2</v>
      </c>
      <c r="D295" s="5">
        <f t="shared" si="33"/>
        <v>3.0457406053548387E-44</v>
      </c>
      <c r="E295" s="5">
        <f t="shared" si="34"/>
        <v>3.0457406053548387E-44</v>
      </c>
      <c r="F295" s="5">
        <f t="shared" si="35"/>
        <v>1</v>
      </c>
      <c r="G295" s="5">
        <f t="shared" si="36"/>
        <v>1</v>
      </c>
      <c r="H295" s="5">
        <f t="shared" si="37"/>
        <v>1</v>
      </c>
      <c r="I295" s="5">
        <v>0.23797420733060679</v>
      </c>
      <c r="J295" s="17">
        <f t="shared" si="38"/>
        <v>0.23797420733060679</v>
      </c>
      <c r="K295" s="18">
        <f t="shared" si="39"/>
        <v>3.0457406053548387E-44</v>
      </c>
      <c r="S295">
        <v>0.23797420733060679</v>
      </c>
      <c r="T295">
        <v>0</v>
      </c>
    </row>
    <row r="296" spans="1:20" x14ac:dyDescent="0.25">
      <c r="A296" s="5">
        <v>30</v>
      </c>
      <c r="B296" s="5">
        <v>1</v>
      </c>
      <c r="C296" s="5">
        <f t="shared" si="32"/>
        <v>-91.2</v>
      </c>
      <c r="D296" s="5">
        <f t="shared" si="33"/>
        <v>2.4679891746814513E-40</v>
      </c>
      <c r="E296" s="5">
        <f t="shared" si="34"/>
        <v>2.4679891746814513E-40</v>
      </c>
      <c r="F296" s="5">
        <f t="shared" si="35"/>
        <v>2.4679891746814513E-40</v>
      </c>
      <c r="G296" s="5">
        <f t="shared" si="36"/>
        <v>1</v>
      </c>
      <c r="H296" s="5">
        <f t="shared" si="37"/>
        <v>2.4679891746814513E-40</v>
      </c>
      <c r="I296" s="5">
        <v>0.17077625412949657</v>
      </c>
      <c r="J296" s="17">
        <f t="shared" si="38"/>
        <v>4.2147394648424603E-41</v>
      </c>
      <c r="K296" s="18">
        <f t="shared" si="39"/>
        <v>2.4679891746814513E-40</v>
      </c>
      <c r="S296">
        <v>4.2147394648424603E-41</v>
      </c>
      <c r="T296">
        <v>1</v>
      </c>
    </row>
    <row r="297" spans="1:20" x14ac:dyDescent="0.25">
      <c r="A297" s="5">
        <v>31</v>
      </c>
      <c r="B297" s="5">
        <v>0</v>
      </c>
      <c r="C297" s="5">
        <f t="shared" si="32"/>
        <v>-94.2</v>
      </c>
      <c r="D297" s="5">
        <f t="shared" si="33"/>
        <v>1.2287394577101353E-41</v>
      </c>
      <c r="E297" s="5">
        <f t="shared" si="34"/>
        <v>1.2287394577101353E-41</v>
      </c>
      <c r="F297" s="5">
        <f t="shared" si="35"/>
        <v>1</v>
      </c>
      <c r="G297" s="5">
        <f t="shared" si="36"/>
        <v>1</v>
      </c>
      <c r="H297" s="5">
        <f t="shared" si="37"/>
        <v>1</v>
      </c>
      <c r="I297" s="5">
        <v>-9.1271261919897984E-2</v>
      </c>
      <c r="J297" s="17">
        <f t="shared" si="38"/>
        <v>-9.1271261919897984E-2</v>
      </c>
      <c r="K297" s="18">
        <f t="shared" si="39"/>
        <v>1.2287394577101353E-41</v>
      </c>
      <c r="S297">
        <v>-9.1271261919897984E-2</v>
      </c>
      <c r="T297">
        <v>0</v>
      </c>
    </row>
    <row r="298" spans="1:20" x14ac:dyDescent="0.25">
      <c r="A298" s="5">
        <v>36</v>
      </c>
      <c r="B298" s="5">
        <v>0</v>
      </c>
      <c r="C298" s="5">
        <f t="shared" si="32"/>
        <v>-109.2</v>
      </c>
      <c r="D298" s="5">
        <f t="shared" si="33"/>
        <v>3.7587425140568542E-48</v>
      </c>
      <c r="E298" s="5">
        <f t="shared" si="34"/>
        <v>3.7587425140568542E-48</v>
      </c>
      <c r="F298" s="5">
        <f t="shared" si="35"/>
        <v>1</v>
      </c>
      <c r="G298" s="5">
        <f t="shared" si="36"/>
        <v>1</v>
      </c>
      <c r="H298" s="5">
        <f t="shared" si="37"/>
        <v>1</v>
      </c>
      <c r="I298" s="5">
        <v>0.16651283614840545</v>
      </c>
      <c r="J298" s="17">
        <f t="shared" si="38"/>
        <v>0.16651283614840545</v>
      </c>
      <c r="K298" s="18">
        <f t="shared" si="39"/>
        <v>3.7587425140568542E-48</v>
      </c>
      <c r="S298">
        <v>0.16651283614840545</v>
      </c>
      <c r="T298">
        <v>0</v>
      </c>
    </row>
    <row r="299" spans="1:20" x14ac:dyDescent="0.25">
      <c r="A299" s="5">
        <v>30</v>
      </c>
      <c r="B299" s="5">
        <v>0</v>
      </c>
      <c r="C299" s="5">
        <f t="shared" si="32"/>
        <v>-91.2</v>
      </c>
      <c r="D299" s="5">
        <f t="shared" si="33"/>
        <v>2.4679891746814513E-40</v>
      </c>
      <c r="E299" s="5">
        <f t="shared" si="34"/>
        <v>2.4679891746814513E-40</v>
      </c>
      <c r="F299" s="5">
        <f t="shared" si="35"/>
        <v>1</v>
      </c>
      <c r="G299" s="5">
        <f t="shared" si="36"/>
        <v>1</v>
      </c>
      <c r="H299" s="5">
        <f t="shared" si="37"/>
        <v>1</v>
      </c>
      <c r="I299" s="5">
        <v>0.13506200051784192</v>
      </c>
      <c r="J299" s="17">
        <f t="shared" si="38"/>
        <v>0.13506200051784192</v>
      </c>
      <c r="K299" s="18">
        <f t="shared" si="39"/>
        <v>2.4679891746814513E-40</v>
      </c>
      <c r="S299">
        <v>0.13506200051784192</v>
      </c>
      <c r="T299">
        <v>0</v>
      </c>
    </row>
    <row r="300" spans="1:20" x14ac:dyDescent="0.25">
      <c r="A300" s="5">
        <v>31</v>
      </c>
      <c r="B300" s="5">
        <v>0</v>
      </c>
      <c r="C300" s="5">
        <f t="shared" si="32"/>
        <v>-94.2</v>
      </c>
      <c r="D300" s="5">
        <f t="shared" si="33"/>
        <v>1.2287394577101353E-41</v>
      </c>
      <c r="E300" s="5">
        <f t="shared" si="34"/>
        <v>1.2287394577101353E-41</v>
      </c>
      <c r="F300" s="5">
        <f t="shared" si="35"/>
        <v>1</v>
      </c>
      <c r="G300" s="5">
        <f t="shared" si="36"/>
        <v>1</v>
      </c>
      <c r="H300" s="5">
        <f t="shared" si="37"/>
        <v>1</v>
      </c>
      <c r="I300" s="5">
        <v>0.26440078189485894</v>
      </c>
      <c r="J300" s="17">
        <f t="shared" si="38"/>
        <v>0.26440078189485894</v>
      </c>
      <c r="K300" s="18">
        <f t="shared" si="39"/>
        <v>1.2287394577101353E-41</v>
      </c>
      <c r="S300">
        <v>0.26440078189485894</v>
      </c>
      <c r="T300">
        <v>0</v>
      </c>
    </row>
    <row r="301" spans="1:20" x14ac:dyDescent="0.25">
      <c r="A301" s="5">
        <v>42</v>
      </c>
      <c r="B301" s="5">
        <v>0</v>
      </c>
      <c r="C301" s="5">
        <f t="shared" si="32"/>
        <v>-127.2</v>
      </c>
      <c r="D301" s="5">
        <f t="shared" si="33"/>
        <v>5.7245572354676112E-56</v>
      </c>
      <c r="E301" s="5">
        <f t="shared" si="34"/>
        <v>5.7245572354676112E-56</v>
      </c>
      <c r="F301" s="5">
        <f t="shared" si="35"/>
        <v>1</v>
      </c>
      <c r="G301" s="5">
        <f t="shared" si="36"/>
        <v>1</v>
      </c>
      <c r="H301" s="5">
        <f t="shared" si="37"/>
        <v>1</v>
      </c>
      <c r="I301" s="5">
        <v>0.6210580310982059</v>
      </c>
      <c r="J301" s="17">
        <f t="shared" si="38"/>
        <v>0.6210580310982059</v>
      </c>
      <c r="K301" s="18">
        <f t="shared" si="39"/>
        <v>5.7245572354676112E-56</v>
      </c>
      <c r="S301">
        <v>0.6210580310982059</v>
      </c>
      <c r="T301">
        <v>0</v>
      </c>
    </row>
    <row r="302" spans="1:20" x14ac:dyDescent="0.25">
      <c r="A302" s="5">
        <v>36</v>
      </c>
      <c r="B302" s="5">
        <v>0</v>
      </c>
      <c r="C302" s="5">
        <f t="shared" si="32"/>
        <v>-109.2</v>
      </c>
      <c r="D302" s="5">
        <f t="shared" si="33"/>
        <v>3.7587425140568542E-48</v>
      </c>
      <c r="E302" s="5">
        <f t="shared" si="34"/>
        <v>3.7587425140568542E-48</v>
      </c>
      <c r="F302" s="5">
        <f t="shared" si="35"/>
        <v>1</v>
      </c>
      <c r="G302" s="5">
        <f t="shared" si="36"/>
        <v>1</v>
      </c>
      <c r="H302" s="5">
        <f t="shared" si="37"/>
        <v>1</v>
      </c>
      <c r="I302" s="5">
        <v>0.36865381276220688</v>
      </c>
      <c r="J302" s="17">
        <f t="shared" si="38"/>
        <v>0.36865381276220688</v>
      </c>
      <c r="K302" s="18">
        <f t="shared" si="39"/>
        <v>3.7587425140568542E-48</v>
      </c>
      <c r="S302">
        <v>0.36865381276220688</v>
      </c>
      <c r="T302">
        <v>0</v>
      </c>
    </row>
    <row r="303" spans="1:20" x14ac:dyDescent="0.25">
      <c r="A303" s="5">
        <v>36</v>
      </c>
      <c r="B303" s="5">
        <v>1</v>
      </c>
      <c r="C303" s="5">
        <f t="shared" si="32"/>
        <v>-109.2</v>
      </c>
      <c r="D303" s="5">
        <f t="shared" si="33"/>
        <v>3.7587425140568542E-48</v>
      </c>
      <c r="E303" s="5">
        <f t="shared" si="34"/>
        <v>3.7587425140568542E-48</v>
      </c>
      <c r="F303" s="5">
        <f t="shared" si="35"/>
        <v>3.7587425140568542E-48</v>
      </c>
      <c r="G303" s="5">
        <f t="shared" si="36"/>
        <v>1</v>
      </c>
      <c r="H303" s="5">
        <f t="shared" si="37"/>
        <v>3.7587425140568542E-48</v>
      </c>
      <c r="I303" s="5">
        <v>7.743931508219018E-2</v>
      </c>
      <c r="J303" s="17">
        <f t="shared" si="38"/>
        <v>2.910744458588724E-49</v>
      </c>
      <c r="K303" s="18">
        <f t="shared" si="39"/>
        <v>3.7587425140568542E-48</v>
      </c>
      <c r="S303">
        <v>2.910744458588724E-49</v>
      </c>
      <c r="T303">
        <v>1</v>
      </c>
    </row>
    <row r="304" spans="1:20" x14ac:dyDescent="0.25">
      <c r="A304" s="5">
        <v>37</v>
      </c>
      <c r="B304" s="5">
        <v>1</v>
      </c>
      <c r="C304" s="5">
        <f t="shared" si="32"/>
        <v>-112.2</v>
      </c>
      <c r="D304" s="5">
        <f t="shared" si="33"/>
        <v>1.8713677052454539E-49</v>
      </c>
      <c r="E304" s="5">
        <f t="shared" si="34"/>
        <v>1.8713677052454539E-49</v>
      </c>
      <c r="F304" s="5">
        <f t="shared" si="35"/>
        <v>1.8713677052454539E-49</v>
      </c>
      <c r="G304" s="5">
        <f t="shared" si="36"/>
        <v>1</v>
      </c>
      <c r="H304" s="5">
        <f t="shared" si="37"/>
        <v>1.8713677052454539E-49</v>
      </c>
      <c r="I304" s="5">
        <v>0.3528094231872127</v>
      </c>
      <c r="J304" s="17">
        <f t="shared" si="38"/>
        <v>6.6023616065882652E-50</v>
      </c>
      <c r="K304" s="18">
        <f t="shared" si="39"/>
        <v>1.8713677052454539E-49</v>
      </c>
      <c r="S304">
        <v>6.6023616065882652E-50</v>
      </c>
      <c r="T304">
        <v>1</v>
      </c>
    </row>
    <row r="305" spans="1:20" x14ac:dyDescent="0.25">
      <c r="A305" s="5">
        <v>36</v>
      </c>
      <c r="B305" s="5">
        <v>0</v>
      </c>
      <c r="C305" s="5">
        <f t="shared" si="32"/>
        <v>-109.2</v>
      </c>
      <c r="D305" s="5">
        <f t="shared" si="33"/>
        <v>3.7587425140568542E-48</v>
      </c>
      <c r="E305" s="5">
        <f t="shared" si="34"/>
        <v>3.7587425140568542E-48</v>
      </c>
      <c r="F305" s="5">
        <f t="shared" si="35"/>
        <v>1</v>
      </c>
      <c r="G305" s="5">
        <f t="shared" si="36"/>
        <v>1</v>
      </c>
      <c r="H305" s="5">
        <f t="shared" si="37"/>
        <v>1</v>
      </c>
      <c r="I305" s="5">
        <v>0.26916358037517302</v>
      </c>
      <c r="J305" s="17">
        <f t="shared" si="38"/>
        <v>0.26916358037517302</v>
      </c>
      <c r="K305" s="18">
        <f t="shared" si="39"/>
        <v>3.7587425140568542E-48</v>
      </c>
      <c r="S305">
        <v>0.26916358037517302</v>
      </c>
      <c r="T305">
        <v>0</v>
      </c>
    </row>
    <row r="306" spans="1:20" x14ac:dyDescent="0.25">
      <c r="A306" s="5">
        <v>34</v>
      </c>
      <c r="B306" s="5">
        <v>0</v>
      </c>
      <c r="C306" s="5">
        <f t="shared" si="32"/>
        <v>-103.2</v>
      </c>
      <c r="D306" s="5">
        <f t="shared" si="33"/>
        <v>1.5163849574958066E-45</v>
      </c>
      <c r="E306" s="5">
        <f t="shared" si="34"/>
        <v>1.5163849574958066E-45</v>
      </c>
      <c r="F306" s="5">
        <f t="shared" si="35"/>
        <v>1</v>
      </c>
      <c r="G306" s="5">
        <f t="shared" si="36"/>
        <v>1</v>
      </c>
      <c r="H306" s="5">
        <f t="shared" si="37"/>
        <v>1</v>
      </c>
      <c r="I306" s="5">
        <v>0.20666977412463583</v>
      </c>
      <c r="J306" s="17">
        <f t="shared" si="38"/>
        <v>0.20666977412463583</v>
      </c>
      <c r="K306" s="18">
        <f t="shared" si="39"/>
        <v>1.5163849574958066E-45</v>
      </c>
      <c r="S306">
        <v>0.20666977412463583</v>
      </c>
      <c r="T306">
        <v>0</v>
      </c>
    </row>
    <row r="307" spans="1:20" x14ac:dyDescent="0.25">
      <c r="A307" s="5">
        <v>30</v>
      </c>
      <c r="B307" s="5">
        <v>0</v>
      </c>
      <c r="C307" s="5">
        <f t="shared" si="32"/>
        <v>-91.2</v>
      </c>
      <c r="D307" s="5">
        <f t="shared" si="33"/>
        <v>2.4679891746814513E-40</v>
      </c>
      <c r="E307" s="5">
        <f t="shared" si="34"/>
        <v>2.4679891746814513E-40</v>
      </c>
      <c r="F307" s="5">
        <f t="shared" si="35"/>
        <v>1</v>
      </c>
      <c r="G307" s="5">
        <f t="shared" si="36"/>
        <v>1</v>
      </c>
      <c r="H307" s="5">
        <f t="shared" si="37"/>
        <v>1</v>
      </c>
      <c r="I307" s="5">
        <v>-0.1666484955980958</v>
      </c>
      <c r="J307" s="17">
        <f t="shared" si="38"/>
        <v>-0.1666484955980958</v>
      </c>
      <c r="K307" s="18">
        <f t="shared" si="39"/>
        <v>2.4679891746814513E-40</v>
      </c>
      <c r="S307">
        <v>-0.1666484955980958</v>
      </c>
      <c r="T307">
        <v>0</v>
      </c>
    </row>
    <row r="308" spans="1:20" x14ac:dyDescent="0.25">
      <c r="A308" s="5">
        <v>30</v>
      </c>
      <c r="B308" s="5">
        <v>0</v>
      </c>
      <c r="C308" s="5">
        <f t="shared" si="32"/>
        <v>-91.2</v>
      </c>
      <c r="D308" s="5">
        <f t="shared" si="33"/>
        <v>2.4679891746814513E-40</v>
      </c>
      <c r="E308" s="5">
        <f t="shared" si="34"/>
        <v>2.4679891746814513E-40</v>
      </c>
      <c r="F308" s="5">
        <f t="shared" si="35"/>
        <v>1</v>
      </c>
      <c r="G308" s="5">
        <f t="shared" si="36"/>
        <v>1</v>
      </c>
      <c r="H308" s="5">
        <f t="shared" si="37"/>
        <v>1</v>
      </c>
      <c r="I308" s="5">
        <v>0.55800520420913513</v>
      </c>
      <c r="J308" s="17">
        <f t="shared" si="38"/>
        <v>0.55800520420913513</v>
      </c>
      <c r="K308" s="18">
        <f t="shared" si="39"/>
        <v>2.4679891746814513E-40</v>
      </c>
      <c r="S308">
        <v>0.55800520420913513</v>
      </c>
      <c r="T308">
        <v>0</v>
      </c>
    </row>
    <row r="309" spans="1:20" x14ac:dyDescent="0.25">
      <c r="A309" s="5">
        <v>31</v>
      </c>
      <c r="B309" s="5">
        <v>0</v>
      </c>
      <c r="C309" s="5">
        <f t="shared" si="32"/>
        <v>-94.2</v>
      </c>
      <c r="D309" s="5">
        <f t="shared" si="33"/>
        <v>1.2287394577101353E-41</v>
      </c>
      <c r="E309" s="5">
        <f t="shared" si="34"/>
        <v>1.2287394577101353E-41</v>
      </c>
      <c r="F309" s="5">
        <f t="shared" si="35"/>
        <v>1</v>
      </c>
      <c r="G309" s="5">
        <f t="shared" si="36"/>
        <v>1</v>
      </c>
      <c r="H309" s="5">
        <f t="shared" si="37"/>
        <v>1</v>
      </c>
      <c r="I309" s="5">
        <v>0.36692458913440362</v>
      </c>
      <c r="J309" s="17">
        <f t="shared" si="38"/>
        <v>0.36692458913440362</v>
      </c>
      <c r="K309" s="18">
        <f t="shared" si="39"/>
        <v>1.2287394577101353E-41</v>
      </c>
      <c r="S309">
        <v>0.36692458913440362</v>
      </c>
      <c r="T309">
        <v>0</v>
      </c>
    </row>
    <row r="310" spans="1:20" x14ac:dyDescent="0.25">
      <c r="A310" s="5">
        <v>30</v>
      </c>
      <c r="B310" s="5">
        <v>1</v>
      </c>
      <c r="C310" s="5">
        <f t="shared" si="32"/>
        <v>-91.2</v>
      </c>
      <c r="D310" s="5">
        <f t="shared" si="33"/>
        <v>2.4679891746814513E-40</v>
      </c>
      <c r="E310" s="5">
        <f t="shared" si="34"/>
        <v>2.4679891746814513E-40</v>
      </c>
      <c r="F310" s="5">
        <f t="shared" si="35"/>
        <v>2.4679891746814513E-40</v>
      </c>
      <c r="G310" s="5">
        <f t="shared" si="36"/>
        <v>1</v>
      </c>
      <c r="H310" s="5">
        <f t="shared" si="37"/>
        <v>2.4679891746814513E-40</v>
      </c>
      <c r="I310" s="5">
        <v>0.27892021704788067</v>
      </c>
      <c r="J310" s="17">
        <f t="shared" si="38"/>
        <v>6.8837207627397027E-41</v>
      </c>
      <c r="K310" s="18">
        <f t="shared" si="39"/>
        <v>2.4679891746814513E-40</v>
      </c>
      <c r="S310">
        <v>6.8837207627397027E-41</v>
      </c>
      <c r="T310">
        <v>1</v>
      </c>
    </row>
    <row r="311" spans="1:20" x14ac:dyDescent="0.25">
      <c r="A311" s="5">
        <v>30</v>
      </c>
      <c r="B311" s="5">
        <v>0</v>
      </c>
      <c r="C311" s="5">
        <f t="shared" si="32"/>
        <v>-91.2</v>
      </c>
      <c r="D311" s="5">
        <f t="shared" si="33"/>
        <v>2.4679891746814513E-40</v>
      </c>
      <c r="E311" s="5">
        <f t="shared" si="34"/>
        <v>2.4679891746814513E-40</v>
      </c>
      <c r="F311" s="5">
        <f t="shared" si="35"/>
        <v>1</v>
      </c>
      <c r="G311" s="5">
        <f t="shared" si="36"/>
        <v>1</v>
      </c>
      <c r="H311" s="5">
        <f t="shared" si="37"/>
        <v>1</v>
      </c>
      <c r="I311" s="5">
        <v>0.17537626193567679</v>
      </c>
      <c r="J311" s="17">
        <f t="shared" si="38"/>
        <v>0.17537626193567679</v>
      </c>
      <c r="K311" s="18">
        <f t="shared" si="39"/>
        <v>2.4679891746814513E-40</v>
      </c>
      <c r="S311">
        <v>0.17537626193567679</v>
      </c>
      <c r="T311">
        <v>0</v>
      </c>
    </row>
    <row r="312" spans="1:20" x14ac:dyDescent="0.25">
      <c r="A312" s="5">
        <v>34</v>
      </c>
      <c r="B312" s="5">
        <v>0</v>
      </c>
      <c r="C312" s="5">
        <f t="shared" si="32"/>
        <v>-103.2</v>
      </c>
      <c r="D312" s="5">
        <f t="shared" si="33"/>
        <v>1.5163849574958066E-45</v>
      </c>
      <c r="E312" s="5">
        <f t="shared" si="34"/>
        <v>1.5163849574958066E-45</v>
      </c>
      <c r="F312" s="5">
        <f t="shared" si="35"/>
        <v>1</v>
      </c>
      <c r="G312" s="5">
        <f t="shared" si="36"/>
        <v>1</v>
      </c>
      <c r="H312" s="5">
        <f t="shared" si="37"/>
        <v>1</v>
      </c>
      <c r="I312" s="5">
        <v>0.39867092171302065</v>
      </c>
      <c r="J312" s="17">
        <f t="shared" si="38"/>
        <v>0.39867092171302065</v>
      </c>
      <c r="K312" s="18">
        <f t="shared" si="39"/>
        <v>1.5163849574958066E-45</v>
      </c>
      <c r="S312">
        <v>0.39867092171302065</v>
      </c>
      <c r="T312">
        <v>0</v>
      </c>
    </row>
    <row r="313" spans="1:20" x14ac:dyDescent="0.25">
      <c r="A313" s="5">
        <v>42</v>
      </c>
      <c r="B313" s="5">
        <v>0</v>
      </c>
      <c r="C313" s="5">
        <f t="shared" si="32"/>
        <v>-127.2</v>
      </c>
      <c r="D313" s="5">
        <f t="shared" si="33"/>
        <v>5.7245572354676112E-56</v>
      </c>
      <c r="E313" s="5">
        <f t="shared" si="34"/>
        <v>5.7245572354676112E-56</v>
      </c>
      <c r="F313" s="5">
        <f t="shared" si="35"/>
        <v>1</v>
      </c>
      <c r="G313" s="5">
        <f t="shared" si="36"/>
        <v>1</v>
      </c>
      <c r="H313" s="5">
        <f t="shared" si="37"/>
        <v>1</v>
      </c>
      <c r="I313" s="5">
        <v>0.51357065874264307</v>
      </c>
      <c r="J313" s="17">
        <f t="shared" si="38"/>
        <v>0.51357065874264307</v>
      </c>
      <c r="K313" s="18">
        <f t="shared" si="39"/>
        <v>5.7245572354676112E-56</v>
      </c>
      <c r="S313">
        <v>0.51357065874264307</v>
      </c>
      <c r="T313">
        <v>0</v>
      </c>
    </row>
    <row r="314" spans="1:20" x14ac:dyDescent="0.25">
      <c r="A314" s="5">
        <v>30</v>
      </c>
      <c r="B314" s="5">
        <v>0</v>
      </c>
      <c r="C314" s="5">
        <f t="shared" si="32"/>
        <v>-91.2</v>
      </c>
      <c r="D314" s="5">
        <f t="shared" si="33"/>
        <v>2.4679891746814513E-40</v>
      </c>
      <c r="E314" s="5">
        <f t="shared" si="34"/>
        <v>2.4679891746814513E-40</v>
      </c>
      <c r="F314" s="5">
        <f t="shared" si="35"/>
        <v>1</v>
      </c>
      <c r="G314" s="5">
        <f t="shared" si="36"/>
        <v>1</v>
      </c>
      <c r="H314" s="5">
        <f t="shared" si="37"/>
        <v>1</v>
      </c>
      <c r="I314" s="5">
        <v>0.28328783956166131</v>
      </c>
      <c r="J314" s="17">
        <f t="shared" si="38"/>
        <v>0.28328783956166131</v>
      </c>
      <c r="K314" s="18">
        <f t="shared" si="39"/>
        <v>2.4679891746814513E-40</v>
      </c>
      <c r="S314">
        <v>0.28328783956166131</v>
      </c>
      <c r="T314">
        <v>0</v>
      </c>
    </row>
    <row r="315" spans="1:20" x14ac:dyDescent="0.25">
      <c r="A315" s="5">
        <v>38</v>
      </c>
      <c r="B315" s="5">
        <v>0</v>
      </c>
      <c r="C315" s="5">
        <f t="shared" si="32"/>
        <v>-115.2</v>
      </c>
      <c r="D315" s="5">
        <f t="shared" si="33"/>
        <v>9.3169911882468076E-51</v>
      </c>
      <c r="E315" s="5">
        <f t="shared" si="34"/>
        <v>9.3169911882468076E-51</v>
      </c>
      <c r="F315" s="5">
        <f t="shared" si="35"/>
        <v>1</v>
      </c>
      <c r="G315" s="5">
        <f t="shared" si="36"/>
        <v>1</v>
      </c>
      <c r="H315" s="5">
        <f t="shared" si="37"/>
        <v>1</v>
      </c>
      <c r="I315" s="5">
        <v>0.55201653961898822</v>
      </c>
      <c r="J315" s="17">
        <f t="shared" si="38"/>
        <v>0.55201653961898822</v>
      </c>
      <c r="K315" s="18">
        <f t="shared" si="39"/>
        <v>9.3169911882468076E-51</v>
      </c>
      <c r="S315">
        <v>0.55201653961898822</v>
      </c>
      <c r="T315">
        <v>0</v>
      </c>
    </row>
    <row r="316" spans="1:20" x14ac:dyDescent="0.25">
      <c r="A316" s="5">
        <v>34</v>
      </c>
      <c r="B316" s="5">
        <v>0</v>
      </c>
      <c r="C316" s="5">
        <f t="shared" si="32"/>
        <v>-103.2</v>
      </c>
      <c r="D316" s="5">
        <f t="shared" si="33"/>
        <v>1.5163849574958066E-45</v>
      </c>
      <c r="E316" s="5">
        <f t="shared" si="34"/>
        <v>1.5163849574958066E-45</v>
      </c>
      <c r="F316" s="5">
        <f t="shared" si="35"/>
        <v>1</v>
      </c>
      <c r="G316" s="5">
        <f t="shared" si="36"/>
        <v>1</v>
      </c>
      <c r="H316" s="5">
        <f t="shared" si="37"/>
        <v>1</v>
      </c>
      <c r="I316" s="5">
        <v>0.40094554636481483</v>
      </c>
      <c r="J316" s="17">
        <f t="shared" si="38"/>
        <v>0.40094554636481483</v>
      </c>
      <c r="K316" s="18">
        <f t="shared" si="39"/>
        <v>1.5163849574958066E-45</v>
      </c>
      <c r="S316">
        <v>0.40094554636481483</v>
      </c>
      <c r="T316">
        <v>0</v>
      </c>
    </row>
    <row r="317" spans="1:20" x14ac:dyDescent="0.25">
      <c r="A317" s="5">
        <v>31</v>
      </c>
      <c r="B317" s="5">
        <v>0</v>
      </c>
      <c r="C317" s="5">
        <f t="shared" si="32"/>
        <v>-94.2</v>
      </c>
      <c r="D317" s="5">
        <f t="shared" si="33"/>
        <v>1.2287394577101353E-41</v>
      </c>
      <c r="E317" s="5">
        <f t="shared" si="34"/>
        <v>1.2287394577101353E-41</v>
      </c>
      <c r="F317" s="5">
        <f t="shared" si="35"/>
        <v>1</v>
      </c>
      <c r="G317" s="5">
        <f t="shared" si="36"/>
        <v>1</v>
      </c>
      <c r="H317" s="5">
        <f t="shared" si="37"/>
        <v>1</v>
      </c>
      <c r="I317" s="5">
        <v>0.43904168606671112</v>
      </c>
      <c r="J317" s="17">
        <f t="shared" si="38"/>
        <v>0.43904168606671112</v>
      </c>
      <c r="K317" s="18">
        <f t="shared" si="39"/>
        <v>1.2287394577101353E-41</v>
      </c>
      <c r="S317">
        <v>0.43904168606671112</v>
      </c>
      <c r="T317">
        <v>0</v>
      </c>
    </row>
    <row r="318" spans="1:20" x14ac:dyDescent="0.25">
      <c r="A318" s="5">
        <v>36</v>
      </c>
      <c r="B318" s="5">
        <v>0</v>
      </c>
      <c r="C318" s="5">
        <f t="shared" si="32"/>
        <v>-109.2</v>
      </c>
      <c r="D318" s="5">
        <f t="shared" si="33"/>
        <v>3.7587425140568542E-48</v>
      </c>
      <c r="E318" s="5">
        <f t="shared" si="34"/>
        <v>3.7587425140568542E-48</v>
      </c>
      <c r="F318" s="5">
        <f t="shared" si="35"/>
        <v>1</v>
      </c>
      <c r="G318" s="5">
        <f t="shared" si="36"/>
        <v>1</v>
      </c>
      <c r="H318" s="5">
        <f t="shared" si="37"/>
        <v>1</v>
      </c>
      <c r="I318" s="5">
        <v>0.14533588136828965</v>
      </c>
      <c r="J318" s="17">
        <f t="shared" si="38"/>
        <v>0.14533588136828965</v>
      </c>
      <c r="K318" s="18">
        <f t="shared" si="39"/>
        <v>3.7587425140568542E-48</v>
      </c>
      <c r="S318">
        <v>0.14533588136828965</v>
      </c>
      <c r="T318">
        <v>0</v>
      </c>
    </row>
    <row r="319" spans="1:20" x14ac:dyDescent="0.25">
      <c r="A319" s="5">
        <v>31</v>
      </c>
      <c r="B319" s="5">
        <v>0</v>
      </c>
      <c r="C319" s="5">
        <f t="shared" si="32"/>
        <v>-94.2</v>
      </c>
      <c r="D319" s="5">
        <f t="shared" si="33"/>
        <v>1.2287394577101353E-41</v>
      </c>
      <c r="E319" s="5">
        <f t="shared" si="34"/>
        <v>1.2287394577101353E-41</v>
      </c>
      <c r="F319" s="5">
        <f t="shared" si="35"/>
        <v>1</v>
      </c>
      <c r="G319" s="5">
        <f t="shared" si="36"/>
        <v>1</v>
      </c>
      <c r="H319" s="5">
        <f t="shared" si="37"/>
        <v>1</v>
      </c>
      <c r="I319" s="5">
        <v>0.21329698145275325</v>
      </c>
      <c r="J319" s="17">
        <f t="shared" si="38"/>
        <v>0.21329698145275325</v>
      </c>
      <c r="K319" s="18">
        <f t="shared" si="39"/>
        <v>1.2287394577101353E-41</v>
      </c>
      <c r="S319">
        <v>0.21329698145275325</v>
      </c>
      <c r="T319">
        <v>0</v>
      </c>
    </row>
    <row r="320" spans="1:20" x14ac:dyDescent="0.25">
      <c r="A320" s="5">
        <v>42</v>
      </c>
      <c r="B320" s="5">
        <v>0</v>
      </c>
      <c r="C320" s="5">
        <f t="shared" si="32"/>
        <v>-127.2</v>
      </c>
      <c r="D320" s="5">
        <f t="shared" si="33"/>
        <v>5.7245572354676112E-56</v>
      </c>
      <c r="E320" s="5">
        <f t="shared" si="34"/>
        <v>5.7245572354676112E-56</v>
      </c>
      <c r="F320" s="5">
        <f t="shared" si="35"/>
        <v>1</v>
      </c>
      <c r="G320" s="5">
        <f t="shared" si="36"/>
        <v>1</v>
      </c>
      <c r="H320" s="5">
        <f t="shared" si="37"/>
        <v>1</v>
      </c>
      <c r="I320" s="5">
        <v>0.76508427455133643</v>
      </c>
      <c r="J320" s="17">
        <f t="shared" si="38"/>
        <v>0.76508427455133643</v>
      </c>
      <c r="K320" s="18">
        <f t="shared" si="39"/>
        <v>5.7245572354676112E-56</v>
      </c>
      <c r="S320">
        <v>0.76508427455133643</v>
      </c>
      <c r="T320">
        <v>0</v>
      </c>
    </row>
    <row r="321" spans="1:20" x14ac:dyDescent="0.25">
      <c r="A321" s="5">
        <v>33</v>
      </c>
      <c r="B321" s="5">
        <v>0</v>
      </c>
      <c r="C321" s="5">
        <f t="shared" si="32"/>
        <v>-100.2</v>
      </c>
      <c r="D321" s="5">
        <f t="shared" si="33"/>
        <v>3.0457406053548387E-44</v>
      </c>
      <c r="E321" s="5">
        <f t="shared" si="34"/>
        <v>3.0457406053548387E-44</v>
      </c>
      <c r="F321" s="5">
        <f t="shared" si="35"/>
        <v>1</v>
      </c>
      <c r="G321" s="5">
        <f t="shared" si="36"/>
        <v>1</v>
      </c>
      <c r="H321" s="5">
        <f t="shared" si="37"/>
        <v>1</v>
      </c>
      <c r="I321" s="5">
        <v>0.71562164822684482</v>
      </c>
      <c r="J321" s="17">
        <f t="shared" si="38"/>
        <v>0.71562164822684482</v>
      </c>
      <c r="K321" s="18">
        <f t="shared" si="39"/>
        <v>3.0457406053548387E-44</v>
      </c>
      <c r="S321">
        <v>0.71562164822684482</v>
      </c>
      <c r="T321">
        <v>0</v>
      </c>
    </row>
    <row r="322" spans="1:20" x14ac:dyDescent="0.25">
      <c r="A322" s="5">
        <v>31</v>
      </c>
      <c r="B322" s="5">
        <v>0</v>
      </c>
      <c r="C322" s="5">
        <f t="shared" si="32"/>
        <v>-94.2</v>
      </c>
      <c r="D322" s="5">
        <f t="shared" si="33"/>
        <v>1.2287394577101353E-41</v>
      </c>
      <c r="E322" s="5">
        <f t="shared" si="34"/>
        <v>1.2287394577101353E-41</v>
      </c>
      <c r="F322" s="5">
        <f t="shared" si="35"/>
        <v>1</v>
      </c>
      <c r="G322" s="5">
        <f t="shared" si="36"/>
        <v>1</v>
      </c>
      <c r="H322" s="5">
        <f t="shared" si="37"/>
        <v>1</v>
      </c>
      <c r="I322" s="5">
        <v>0.2821419476714665</v>
      </c>
      <c r="J322" s="17">
        <f t="shared" si="38"/>
        <v>0.2821419476714665</v>
      </c>
      <c r="K322" s="18">
        <f t="shared" si="39"/>
        <v>1.2287394577101353E-41</v>
      </c>
      <c r="S322">
        <v>0.2821419476714665</v>
      </c>
      <c r="T322">
        <v>0</v>
      </c>
    </row>
    <row r="323" spans="1:20" x14ac:dyDescent="0.25">
      <c r="A323" s="5">
        <v>38</v>
      </c>
      <c r="B323" s="5">
        <v>0</v>
      </c>
      <c r="C323" s="5">
        <f t="shared" si="32"/>
        <v>-115.2</v>
      </c>
      <c r="D323" s="5">
        <f t="shared" si="33"/>
        <v>9.3169911882468076E-51</v>
      </c>
      <c r="E323" s="5">
        <f t="shared" si="34"/>
        <v>9.3169911882468076E-51</v>
      </c>
      <c r="F323" s="5">
        <f t="shared" si="35"/>
        <v>1</v>
      </c>
      <c r="G323" s="5">
        <f t="shared" si="36"/>
        <v>1</v>
      </c>
      <c r="H323" s="5">
        <f t="shared" si="37"/>
        <v>1</v>
      </c>
      <c r="I323" s="5">
        <v>0.56627166443091392</v>
      </c>
      <c r="J323" s="17">
        <f t="shared" si="38"/>
        <v>0.56627166443091392</v>
      </c>
      <c r="K323" s="18">
        <f t="shared" si="39"/>
        <v>9.3169911882468076E-51</v>
      </c>
      <c r="S323">
        <v>0.56627166443091392</v>
      </c>
      <c r="T323">
        <v>0</v>
      </c>
    </row>
    <row r="324" spans="1:20" x14ac:dyDescent="0.25">
      <c r="A324" s="5">
        <v>37</v>
      </c>
      <c r="B324" s="5">
        <v>1</v>
      </c>
      <c r="C324" s="5">
        <f t="shared" si="32"/>
        <v>-112.2</v>
      </c>
      <c r="D324" s="5">
        <f t="shared" si="33"/>
        <v>1.8713677052454539E-49</v>
      </c>
      <c r="E324" s="5">
        <f t="shared" si="34"/>
        <v>1.8713677052454539E-49</v>
      </c>
      <c r="F324" s="5">
        <f t="shared" si="35"/>
        <v>1.8713677052454539E-49</v>
      </c>
      <c r="G324" s="5">
        <f t="shared" si="36"/>
        <v>1</v>
      </c>
      <c r="H324" s="5">
        <f t="shared" si="37"/>
        <v>1.8713677052454539E-49</v>
      </c>
      <c r="I324" s="5">
        <v>0.44270065985505391</v>
      </c>
      <c r="J324" s="17">
        <f t="shared" si="38"/>
        <v>8.2845571794360049E-50</v>
      </c>
      <c r="K324" s="18">
        <f t="shared" si="39"/>
        <v>1.8713677052454539E-49</v>
      </c>
      <c r="S324">
        <v>8.2845571794360049E-50</v>
      </c>
      <c r="T324">
        <v>1</v>
      </c>
    </row>
    <row r="325" spans="1:20" x14ac:dyDescent="0.25">
      <c r="A325" s="5">
        <v>34</v>
      </c>
      <c r="B325" s="5">
        <v>0</v>
      </c>
      <c r="C325" s="5">
        <f t="shared" ref="C325:C388" si="40">$B$1+$B$2*A325</f>
        <v>-103.2</v>
      </c>
      <c r="D325" s="5">
        <f t="shared" ref="D325:D388" si="41">EXP(C325)</f>
        <v>1.5163849574958066E-45</v>
      </c>
      <c r="E325" s="5">
        <f t="shared" ref="E325:E388" si="42">D325/(1+D325)</f>
        <v>1.5163849574958066E-45</v>
      </c>
      <c r="F325" s="5">
        <f t="shared" ref="F325:F388" si="43">POWER(E325,B325)</f>
        <v>1</v>
      </c>
      <c r="G325" s="5">
        <f t="shared" ref="G325:G388" si="44">POWER(1-E325,1-B325)</f>
        <v>1</v>
      </c>
      <c r="H325" s="5">
        <f t="shared" ref="H325:H388" si="45">F325*G325</f>
        <v>1</v>
      </c>
      <c r="I325" s="5">
        <v>0.17660007467399569</v>
      </c>
      <c r="J325" s="17">
        <f t="shared" ref="J325:J388" si="46">H325*I325</f>
        <v>0.17660007467399569</v>
      </c>
      <c r="K325" s="18">
        <f t="shared" ref="K325:K388" si="47">E325</f>
        <v>1.5163849574958066E-45</v>
      </c>
      <c r="S325">
        <v>0.17660007467399569</v>
      </c>
      <c r="T325">
        <v>0</v>
      </c>
    </row>
    <row r="326" spans="1:20" x14ac:dyDescent="0.25">
      <c r="A326" s="5">
        <v>30</v>
      </c>
      <c r="B326" s="5">
        <v>0</v>
      </c>
      <c r="C326" s="5">
        <f t="shared" si="40"/>
        <v>-91.2</v>
      </c>
      <c r="D326" s="5">
        <f t="shared" si="41"/>
        <v>2.4679891746814513E-40</v>
      </c>
      <c r="E326" s="5">
        <f t="shared" si="42"/>
        <v>2.4679891746814513E-40</v>
      </c>
      <c r="F326" s="5">
        <f t="shared" si="43"/>
        <v>1</v>
      </c>
      <c r="G326" s="5">
        <f t="shared" si="44"/>
        <v>1</v>
      </c>
      <c r="H326" s="5">
        <f t="shared" si="45"/>
        <v>1</v>
      </c>
      <c r="I326" s="5">
        <v>-0.10471099731557693</v>
      </c>
      <c r="J326" s="17">
        <f t="shared" si="46"/>
        <v>-0.10471099731557693</v>
      </c>
      <c r="K326" s="18">
        <f t="shared" si="47"/>
        <v>2.4679891746814513E-40</v>
      </c>
      <c r="S326">
        <v>-0.10471099731557693</v>
      </c>
      <c r="T326">
        <v>0</v>
      </c>
    </row>
    <row r="327" spans="1:20" x14ac:dyDescent="0.25">
      <c r="A327" s="5">
        <v>38</v>
      </c>
      <c r="B327" s="5">
        <v>0</v>
      </c>
      <c r="C327" s="5">
        <f t="shared" si="40"/>
        <v>-115.2</v>
      </c>
      <c r="D327" s="5">
        <f t="shared" si="41"/>
        <v>9.3169911882468076E-51</v>
      </c>
      <c r="E327" s="5">
        <f t="shared" si="42"/>
        <v>9.3169911882468076E-51</v>
      </c>
      <c r="F327" s="5">
        <f t="shared" si="43"/>
        <v>1</v>
      </c>
      <c r="G327" s="5">
        <f t="shared" si="44"/>
        <v>1</v>
      </c>
      <c r="H327" s="5">
        <f t="shared" si="45"/>
        <v>1</v>
      </c>
      <c r="I327" s="5">
        <v>0.54269495219159491</v>
      </c>
      <c r="J327" s="17">
        <f t="shared" si="46"/>
        <v>0.54269495219159491</v>
      </c>
      <c r="K327" s="18">
        <f t="shared" si="47"/>
        <v>9.3169911882468076E-51</v>
      </c>
      <c r="S327">
        <v>0.54269495219159491</v>
      </c>
      <c r="T327">
        <v>0</v>
      </c>
    </row>
    <row r="328" spans="1:20" x14ac:dyDescent="0.25">
      <c r="A328" s="5">
        <v>36</v>
      </c>
      <c r="B328" s="5">
        <v>1</v>
      </c>
      <c r="C328" s="5">
        <f t="shared" si="40"/>
        <v>-109.2</v>
      </c>
      <c r="D328" s="5">
        <f t="shared" si="41"/>
        <v>3.7587425140568542E-48</v>
      </c>
      <c r="E328" s="5">
        <f t="shared" si="42"/>
        <v>3.7587425140568542E-48</v>
      </c>
      <c r="F328" s="5">
        <f t="shared" si="43"/>
        <v>3.7587425140568542E-48</v>
      </c>
      <c r="G328" s="5">
        <f t="shared" si="44"/>
        <v>1</v>
      </c>
      <c r="H328" s="5">
        <f t="shared" si="45"/>
        <v>3.7587425140568542E-48</v>
      </c>
      <c r="I328" s="5">
        <v>0.40468562516741868</v>
      </c>
      <c r="J328" s="17">
        <f t="shared" si="46"/>
        <v>1.5211090641444529E-48</v>
      </c>
      <c r="K328" s="18">
        <f t="shared" si="47"/>
        <v>3.7587425140568542E-48</v>
      </c>
      <c r="S328">
        <v>1.5211090641444529E-48</v>
      </c>
      <c r="T328">
        <v>1</v>
      </c>
    </row>
    <row r="329" spans="1:20" x14ac:dyDescent="0.25">
      <c r="A329" s="5">
        <v>36</v>
      </c>
      <c r="B329" s="5">
        <v>0</v>
      </c>
      <c r="C329" s="5">
        <f t="shared" si="40"/>
        <v>-109.2</v>
      </c>
      <c r="D329" s="5">
        <f t="shared" si="41"/>
        <v>3.7587425140568542E-48</v>
      </c>
      <c r="E329" s="5">
        <f t="shared" si="42"/>
        <v>3.7587425140568542E-48</v>
      </c>
      <c r="F329" s="5">
        <f t="shared" si="43"/>
        <v>1</v>
      </c>
      <c r="G329" s="5">
        <f t="shared" si="44"/>
        <v>1</v>
      </c>
      <c r="H329" s="5">
        <f t="shared" si="45"/>
        <v>1</v>
      </c>
      <c r="I329" s="5">
        <v>0.36262116210642614</v>
      </c>
      <c r="J329" s="17">
        <f t="shared" si="46"/>
        <v>0.36262116210642614</v>
      </c>
      <c r="K329" s="18">
        <f t="shared" si="47"/>
        <v>3.7587425140568542E-48</v>
      </c>
      <c r="S329">
        <v>0.36262116210642614</v>
      </c>
      <c r="T329">
        <v>0</v>
      </c>
    </row>
    <row r="330" spans="1:20" x14ac:dyDescent="0.25">
      <c r="A330" s="5">
        <v>36</v>
      </c>
      <c r="B330" s="5">
        <v>1</v>
      </c>
      <c r="C330" s="5">
        <f t="shared" si="40"/>
        <v>-109.2</v>
      </c>
      <c r="D330" s="5">
        <f t="shared" si="41"/>
        <v>3.7587425140568542E-48</v>
      </c>
      <c r="E330" s="5">
        <f t="shared" si="42"/>
        <v>3.7587425140568542E-48</v>
      </c>
      <c r="F330" s="5">
        <f t="shared" si="43"/>
        <v>3.7587425140568542E-48</v>
      </c>
      <c r="G330" s="5">
        <f t="shared" si="44"/>
        <v>1</v>
      </c>
      <c r="H330" s="5">
        <f t="shared" si="45"/>
        <v>3.7587425140568542E-48</v>
      </c>
      <c r="I330" s="5">
        <v>0.1634999907477212</v>
      </c>
      <c r="J330" s="17">
        <f t="shared" si="46"/>
        <v>6.1455436627136202E-49</v>
      </c>
      <c r="K330" s="18">
        <f t="shared" si="47"/>
        <v>3.7587425140568542E-48</v>
      </c>
      <c r="S330">
        <v>6.1455436627136202E-49</v>
      </c>
      <c r="T330">
        <v>1</v>
      </c>
    </row>
    <row r="331" spans="1:20" x14ac:dyDescent="0.25">
      <c r="A331" s="5">
        <v>36</v>
      </c>
      <c r="B331" s="5">
        <v>1</v>
      </c>
      <c r="C331" s="5">
        <f t="shared" si="40"/>
        <v>-109.2</v>
      </c>
      <c r="D331" s="5">
        <f t="shared" si="41"/>
        <v>3.7587425140568542E-48</v>
      </c>
      <c r="E331" s="5">
        <f t="shared" si="42"/>
        <v>3.7587425140568542E-48</v>
      </c>
      <c r="F331" s="5">
        <f t="shared" si="43"/>
        <v>3.7587425140568542E-48</v>
      </c>
      <c r="G331" s="5">
        <f t="shared" si="44"/>
        <v>1</v>
      </c>
      <c r="H331" s="5">
        <f t="shared" si="45"/>
        <v>3.7587425140568542E-48</v>
      </c>
      <c r="I331" s="5">
        <v>0.45677239217083321</v>
      </c>
      <c r="J331" s="17">
        <f t="shared" si="46"/>
        <v>1.716889809699961E-48</v>
      </c>
      <c r="K331" s="18">
        <f t="shared" si="47"/>
        <v>3.7587425140568542E-48</v>
      </c>
      <c r="S331">
        <v>1.716889809699961E-48</v>
      </c>
      <c r="T331">
        <v>1</v>
      </c>
    </row>
    <row r="332" spans="1:20" x14ac:dyDescent="0.25">
      <c r="A332" s="5">
        <v>36</v>
      </c>
      <c r="B332" s="5">
        <v>0</v>
      </c>
      <c r="C332" s="5">
        <f t="shared" si="40"/>
        <v>-109.2</v>
      </c>
      <c r="D332" s="5">
        <f t="shared" si="41"/>
        <v>3.7587425140568542E-48</v>
      </c>
      <c r="E332" s="5">
        <f t="shared" si="42"/>
        <v>3.7587425140568542E-48</v>
      </c>
      <c r="F332" s="5">
        <f t="shared" si="43"/>
        <v>1</v>
      </c>
      <c r="G332" s="5">
        <f t="shared" si="44"/>
        <v>1</v>
      </c>
      <c r="H332" s="5">
        <f t="shared" si="45"/>
        <v>1</v>
      </c>
      <c r="I332" s="5">
        <v>0.38938327514347137</v>
      </c>
      <c r="J332" s="17">
        <f t="shared" si="46"/>
        <v>0.38938327514347137</v>
      </c>
      <c r="K332" s="18">
        <f t="shared" si="47"/>
        <v>3.7587425140568542E-48</v>
      </c>
      <c r="S332">
        <v>0.38938327514347137</v>
      </c>
      <c r="T332">
        <v>0</v>
      </c>
    </row>
    <row r="333" spans="1:20" x14ac:dyDescent="0.25">
      <c r="A333" s="5">
        <v>51</v>
      </c>
      <c r="B333" s="5">
        <v>0</v>
      </c>
      <c r="C333" s="5">
        <f t="shared" si="40"/>
        <v>-154.19999999999999</v>
      </c>
      <c r="D333" s="5">
        <f t="shared" si="41"/>
        <v>1.0759470285988838E-67</v>
      </c>
      <c r="E333" s="5">
        <f t="shared" si="42"/>
        <v>1.0759470285988838E-67</v>
      </c>
      <c r="F333" s="5">
        <f t="shared" si="43"/>
        <v>1</v>
      </c>
      <c r="G333" s="5">
        <f t="shared" si="44"/>
        <v>1</v>
      </c>
      <c r="H333" s="5">
        <f t="shared" si="45"/>
        <v>1</v>
      </c>
      <c r="I333" s="5">
        <v>0.56994136301508269</v>
      </c>
      <c r="J333" s="17">
        <f t="shared" si="46"/>
        <v>0.56994136301508269</v>
      </c>
      <c r="K333" s="18">
        <f t="shared" si="47"/>
        <v>1.0759470285988838E-67</v>
      </c>
      <c r="S333">
        <v>0.56994136301508269</v>
      </c>
      <c r="T333">
        <v>0</v>
      </c>
    </row>
    <row r="334" spans="1:20" x14ac:dyDescent="0.25">
      <c r="A334" s="5">
        <v>26</v>
      </c>
      <c r="B334" s="5">
        <v>0</v>
      </c>
      <c r="C334" s="5">
        <f t="shared" si="40"/>
        <v>-79.2</v>
      </c>
      <c r="D334" s="5">
        <f t="shared" si="41"/>
        <v>4.0167706334963924E-35</v>
      </c>
      <c r="E334" s="5">
        <f t="shared" si="42"/>
        <v>4.0167706334963924E-35</v>
      </c>
      <c r="F334" s="5">
        <f t="shared" si="43"/>
        <v>1</v>
      </c>
      <c r="G334" s="5">
        <f t="shared" si="44"/>
        <v>1</v>
      </c>
      <c r="H334" s="5">
        <f t="shared" si="45"/>
        <v>1</v>
      </c>
      <c r="I334" s="5">
        <v>0.42817843687847623</v>
      </c>
      <c r="J334" s="17">
        <f t="shared" si="46"/>
        <v>0.42817843687847623</v>
      </c>
      <c r="K334" s="18">
        <f t="shared" si="47"/>
        <v>4.0167706334963924E-35</v>
      </c>
      <c r="S334">
        <v>0.42817843687847623</v>
      </c>
      <c r="T334">
        <v>0</v>
      </c>
    </row>
    <row r="335" spans="1:20" x14ac:dyDescent="0.25">
      <c r="A335" s="5">
        <v>36</v>
      </c>
      <c r="B335" s="5">
        <v>0</v>
      </c>
      <c r="C335" s="5">
        <f t="shared" si="40"/>
        <v>-109.2</v>
      </c>
      <c r="D335" s="5">
        <f t="shared" si="41"/>
        <v>3.7587425140568542E-48</v>
      </c>
      <c r="E335" s="5">
        <f t="shared" si="42"/>
        <v>3.7587425140568542E-48</v>
      </c>
      <c r="F335" s="5">
        <f t="shared" si="43"/>
        <v>1</v>
      </c>
      <c r="G335" s="5">
        <f t="shared" si="44"/>
        <v>1</v>
      </c>
      <c r="H335" s="5">
        <f t="shared" si="45"/>
        <v>1</v>
      </c>
      <c r="I335" s="5">
        <v>0.11058828393463407</v>
      </c>
      <c r="J335" s="17">
        <f t="shared" si="46"/>
        <v>0.11058828393463407</v>
      </c>
      <c r="K335" s="18">
        <f t="shared" si="47"/>
        <v>3.7587425140568542E-48</v>
      </c>
      <c r="S335">
        <v>0.11058828393463407</v>
      </c>
      <c r="T335">
        <v>0</v>
      </c>
    </row>
    <row r="336" spans="1:20" x14ac:dyDescent="0.25">
      <c r="A336" s="5">
        <v>31</v>
      </c>
      <c r="B336" s="5">
        <v>0</v>
      </c>
      <c r="C336" s="5">
        <f t="shared" si="40"/>
        <v>-94.2</v>
      </c>
      <c r="D336" s="5">
        <f t="shared" si="41"/>
        <v>1.2287394577101353E-41</v>
      </c>
      <c r="E336" s="5">
        <f t="shared" si="42"/>
        <v>1.2287394577101353E-41</v>
      </c>
      <c r="F336" s="5">
        <f t="shared" si="43"/>
        <v>1</v>
      </c>
      <c r="G336" s="5">
        <f t="shared" si="44"/>
        <v>1</v>
      </c>
      <c r="H336" s="5">
        <f t="shared" si="45"/>
        <v>1</v>
      </c>
      <c r="I336" s="5">
        <v>0.57956990564631861</v>
      </c>
      <c r="J336" s="17">
        <f t="shared" si="46"/>
        <v>0.57956990564631861</v>
      </c>
      <c r="K336" s="18">
        <f t="shared" si="47"/>
        <v>1.2287394577101353E-41</v>
      </c>
      <c r="S336">
        <v>0.57956990564631861</v>
      </c>
      <c r="T336">
        <v>0</v>
      </c>
    </row>
    <row r="337" spans="1:20" x14ac:dyDescent="0.25">
      <c r="A337" s="5">
        <v>33</v>
      </c>
      <c r="B337" s="5">
        <v>0</v>
      </c>
      <c r="C337" s="5">
        <f t="shared" si="40"/>
        <v>-100.2</v>
      </c>
      <c r="D337" s="5">
        <f t="shared" si="41"/>
        <v>3.0457406053548387E-44</v>
      </c>
      <c r="E337" s="5">
        <f t="shared" si="42"/>
        <v>3.0457406053548387E-44</v>
      </c>
      <c r="F337" s="5">
        <f t="shared" si="43"/>
        <v>1</v>
      </c>
      <c r="G337" s="5">
        <f t="shared" si="44"/>
        <v>1</v>
      </c>
      <c r="H337" s="5">
        <f t="shared" si="45"/>
        <v>1</v>
      </c>
      <c r="I337" s="5">
        <v>0.23846506753048763</v>
      </c>
      <c r="J337" s="17">
        <f t="shared" si="46"/>
        <v>0.23846506753048763</v>
      </c>
      <c r="K337" s="18">
        <f t="shared" si="47"/>
        <v>3.0457406053548387E-44</v>
      </c>
      <c r="S337">
        <v>0.23846506753048763</v>
      </c>
      <c r="T337">
        <v>0</v>
      </c>
    </row>
    <row r="338" spans="1:20" x14ac:dyDescent="0.25">
      <c r="A338" s="5">
        <v>31</v>
      </c>
      <c r="B338" s="5">
        <v>0</v>
      </c>
      <c r="C338" s="5">
        <f t="shared" si="40"/>
        <v>-94.2</v>
      </c>
      <c r="D338" s="5">
        <f t="shared" si="41"/>
        <v>1.2287394577101353E-41</v>
      </c>
      <c r="E338" s="5">
        <f t="shared" si="42"/>
        <v>1.2287394577101353E-41</v>
      </c>
      <c r="F338" s="5">
        <f t="shared" si="43"/>
        <v>1</v>
      </c>
      <c r="G338" s="5">
        <f t="shared" si="44"/>
        <v>1</v>
      </c>
      <c r="H338" s="5">
        <f t="shared" si="45"/>
        <v>1</v>
      </c>
      <c r="I338" s="5">
        <v>0.63243751538962056</v>
      </c>
      <c r="J338" s="17">
        <f t="shared" si="46"/>
        <v>0.63243751538962056</v>
      </c>
      <c r="K338" s="18">
        <f t="shared" si="47"/>
        <v>1.2287394577101353E-41</v>
      </c>
      <c r="S338">
        <v>0.63243751538962056</v>
      </c>
      <c r="T338">
        <v>0</v>
      </c>
    </row>
    <row r="339" spans="1:20" x14ac:dyDescent="0.25">
      <c r="A339" s="5">
        <v>31</v>
      </c>
      <c r="B339" s="5">
        <v>0</v>
      </c>
      <c r="C339" s="5">
        <f t="shared" si="40"/>
        <v>-94.2</v>
      </c>
      <c r="D339" s="5">
        <f t="shared" si="41"/>
        <v>1.2287394577101353E-41</v>
      </c>
      <c r="E339" s="5">
        <f t="shared" si="42"/>
        <v>1.2287394577101353E-41</v>
      </c>
      <c r="F339" s="5">
        <f t="shared" si="43"/>
        <v>1</v>
      </c>
      <c r="G339" s="5">
        <f t="shared" si="44"/>
        <v>1</v>
      </c>
      <c r="H339" s="5">
        <f t="shared" si="45"/>
        <v>1</v>
      </c>
      <c r="I339" s="5">
        <v>0.63610365498613697</v>
      </c>
      <c r="J339" s="17">
        <f t="shared" si="46"/>
        <v>0.63610365498613697</v>
      </c>
      <c r="K339" s="18">
        <f t="shared" si="47"/>
        <v>1.2287394577101353E-41</v>
      </c>
      <c r="S339">
        <v>0.63610365498613697</v>
      </c>
      <c r="T339">
        <v>0</v>
      </c>
    </row>
    <row r="340" spans="1:20" x14ac:dyDescent="0.25">
      <c r="A340" s="5">
        <v>34</v>
      </c>
      <c r="B340" s="5">
        <v>0</v>
      </c>
      <c r="C340" s="5">
        <f t="shared" si="40"/>
        <v>-103.2</v>
      </c>
      <c r="D340" s="5">
        <f t="shared" si="41"/>
        <v>1.5163849574958066E-45</v>
      </c>
      <c r="E340" s="5">
        <f t="shared" si="42"/>
        <v>1.5163849574958066E-45</v>
      </c>
      <c r="F340" s="5">
        <f t="shared" si="43"/>
        <v>1</v>
      </c>
      <c r="G340" s="5">
        <f t="shared" si="44"/>
        <v>1</v>
      </c>
      <c r="H340" s="5">
        <f t="shared" si="45"/>
        <v>1</v>
      </c>
      <c r="I340" s="5">
        <v>0.14948579365848583</v>
      </c>
      <c r="J340" s="17">
        <f t="shared" si="46"/>
        <v>0.14948579365848583</v>
      </c>
      <c r="K340" s="18">
        <f t="shared" si="47"/>
        <v>1.5163849574958066E-45</v>
      </c>
      <c r="S340">
        <v>0.14948579365848583</v>
      </c>
      <c r="T340">
        <v>0</v>
      </c>
    </row>
    <row r="341" spans="1:20" x14ac:dyDescent="0.25">
      <c r="A341" s="5">
        <v>36</v>
      </c>
      <c r="B341" s="5">
        <v>1</v>
      </c>
      <c r="C341" s="5">
        <f t="shared" si="40"/>
        <v>-109.2</v>
      </c>
      <c r="D341" s="5">
        <f t="shared" si="41"/>
        <v>3.7587425140568542E-48</v>
      </c>
      <c r="E341" s="5">
        <f t="shared" si="42"/>
        <v>3.7587425140568542E-48</v>
      </c>
      <c r="F341" s="5">
        <f t="shared" si="43"/>
        <v>3.7587425140568542E-48</v>
      </c>
      <c r="G341" s="5">
        <f t="shared" si="44"/>
        <v>1</v>
      </c>
      <c r="H341" s="5">
        <f t="shared" si="45"/>
        <v>3.7587425140568542E-48</v>
      </c>
      <c r="I341" s="5">
        <v>0.39673550544782504</v>
      </c>
      <c r="J341" s="17">
        <f t="shared" si="46"/>
        <v>1.4912266111625746E-48</v>
      </c>
      <c r="K341" s="18">
        <f t="shared" si="47"/>
        <v>3.7587425140568542E-48</v>
      </c>
      <c r="S341">
        <v>1.4912266111625746E-48</v>
      </c>
      <c r="T341">
        <v>1</v>
      </c>
    </row>
    <row r="342" spans="1:20" x14ac:dyDescent="0.25">
      <c r="A342" s="5">
        <v>36</v>
      </c>
      <c r="B342" s="5">
        <v>1</v>
      </c>
      <c r="C342" s="5">
        <f t="shared" si="40"/>
        <v>-109.2</v>
      </c>
      <c r="D342" s="5">
        <f t="shared" si="41"/>
        <v>3.7587425140568542E-48</v>
      </c>
      <c r="E342" s="5">
        <f t="shared" si="42"/>
        <v>3.7587425140568542E-48</v>
      </c>
      <c r="F342" s="5">
        <f t="shared" si="43"/>
        <v>3.7587425140568542E-48</v>
      </c>
      <c r="G342" s="5">
        <f t="shared" si="44"/>
        <v>1</v>
      </c>
      <c r="H342" s="5">
        <f t="shared" si="45"/>
        <v>3.7587425140568542E-48</v>
      </c>
      <c r="I342" s="5">
        <v>0.25441813011847925</v>
      </c>
      <c r="J342" s="17">
        <f t="shared" si="46"/>
        <v>9.5629224202317654E-49</v>
      </c>
      <c r="K342" s="18">
        <f t="shared" si="47"/>
        <v>3.7587425140568542E-48</v>
      </c>
      <c r="S342">
        <v>9.5629224202317654E-49</v>
      </c>
      <c r="T342">
        <v>1</v>
      </c>
    </row>
    <row r="343" spans="1:20" x14ac:dyDescent="0.25">
      <c r="A343" s="5">
        <v>42</v>
      </c>
      <c r="B343" s="5">
        <v>0</v>
      </c>
      <c r="C343" s="5">
        <f t="shared" si="40"/>
        <v>-127.2</v>
      </c>
      <c r="D343" s="5">
        <f t="shared" si="41"/>
        <v>5.7245572354676112E-56</v>
      </c>
      <c r="E343" s="5">
        <f t="shared" si="42"/>
        <v>5.7245572354676112E-56</v>
      </c>
      <c r="F343" s="5">
        <f t="shared" si="43"/>
        <v>1</v>
      </c>
      <c r="G343" s="5">
        <f t="shared" si="44"/>
        <v>1</v>
      </c>
      <c r="H343" s="5">
        <f t="shared" si="45"/>
        <v>1</v>
      </c>
      <c r="I343" s="5">
        <v>0.32446200154740173</v>
      </c>
      <c r="J343" s="17">
        <f t="shared" si="46"/>
        <v>0.32446200154740173</v>
      </c>
      <c r="K343" s="18">
        <f t="shared" si="47"/>
        <v>5.7245572354676112E-56</v>
      </c>
      <c r="S343">
        <v>0.32446200154740173</v>
      </c>
      <c r="T343">
        <v>0</v>
      </c>
    </row>
    <row r="344" spans="1:20" x14ac:dyDescent="0.25">
      <c r="A344" s="5">
        <v>38</v>
      </c>
      <c r="B344" s="5">
        <v>1</v>
      </c>
      <c r="C344" s="5">
        <f t="shared" si="40"/>
        <v>-115.2</v>
      </c>
      <c r="D344" s="5">
        <f t="shared" si="41"/>
        <v>9.3169911882468076E-51</v>
      </c>
      <c r="E344" s="5">
        <f t="shared" si="42"/>
        <v>9.3169911882468076E-51</v>
      </c>
      <c r="F344" s="5">
        <f t="shared" si="43"/>
        <v>9.3169911882468076E-51</v>
      </c>
      <c r="G344" s="5">
        <f t="shared" si="44"/>
        <v>1</v>
      </c>
      <c r="H344" s="5">
        <f t="shared" si="45"/>
        <v>9.3169911882468076E-51</v>
      </c>
      <c r="I344" s="5">
        <v>0.31848680817808417</v>
      </c>
      <c r="J344" s="17">
        <f t="shared" si="46"/>
        <v>2.9673387853680615E-51</v>
      </c>
      <c r="K344" s="18">
        <f t="shared" si="47"/>
        <v>9.3169911882468076E-51</v>
      </c>
      <c r="S344">
        <v>2.9673387853680615E-51</v>
      </c>
      <c r="T344">
        <v>1</v>
      </c>
    </row>
    <row r="345" spans="1:20" x14ac:dyDescent="0.25">
      <c r="A345" s="5">
        <v>31</v>
      </c>
      <c r="B345" s="5">
        <v>0</v>
      </c>
      <c r="C345" s="5">
        <f t="shared" si="40"/>
        <v>-94.2</v>
      </c>
      <c r="D345" s="5">
        <f t="shared" si="41"/>
        <v>1.2287394577101353E-41</v>
      </c>
      <c r="E345" s="5">
        <f t="shared" si="42"/>
        <v>1.2287394577101353E-41</v>
      </c>
      <c r="F345" s="5">
        <f t="shared" si="43"/>
        <v>1</v>
      </c>
      <c r="G345" s="5">
        <f t="shared" si="44"/>
        <v>1</v>
      </c>
      <c r="H345" s="5">
        <f t="shared" si="45"/>
        <v>1</v>
      </c>
      <c r="I345" s="5">
        <v>-0.12084333676853148</v>
      </c>
      <c r="J345" s="17">
        <f t="shared" si="46"/>
        <v>-0.12084333676853148</v>
      </c>
      <c r="K345" s="18">
        <f t="shared" si="47"/>
        <v>1.2287394577101353E-41</v>
      </c>
      <c r="S345">
        <v>-0.12084333676853148</v>
      </c>
      <c r="T345">
        <v>0</v>
      </c>
    </row>
    <row r="346" spans="1:20" x14ac:dyDescent="0.25">
      <c r="A346" s="5">
        <v>30</v>
      </c>
      <c r="B346" s="5">
        <v>0</v>
      </c>
      <c r="C346" s="5">
        <f t="shared" si="40"/>
        <v>-91.2</v>
      </c>
      <c r="D346" s="5">
        <f t="shared" si="41"/>
        <v>2.4679891746814513E-40</v>
      </c>
      <c r="E346" s="5">
        <f t="shared" si="42"/>
        <v>2.4679891746814513E-40</v>
      </c>
      <c r="F346" s="5">
        <f t="shared" si="43"/>
        <v>1</v>
      </c>
      <c r="G346" s="5">
        <f t="shared" si="44"/>
        <v>1</v>
      </c>
      <c r="H346" s="5">
        <f t="shared" si="45"/>
        <v>1</v>
      </c>
      <c r="I346" s="5">
        <v>0.15105144509765761</v>
      </c>
      <c r="J346" s="17">
        <f t="shared" si="46"/>
        <v>0.15105144509765761</v>
      </c>
      <c r="K346" s="18">
        <f t="shared" si="47"/>
        <v>2.4679891746814513E-40</v>
      </c>
      <c r="S346">
        <v>0.15105144509765761</v>
      </c>
      <c r="T346">
        <v>0</v>
      </c>
    </row>
    <row r="347" spans="1:20" x14ac:dyDescent="0.25">
      <c r="A347" s="5">
        <v>31</v>
      </c>
      <c r="B347" s="5">
        <v>1</v>
      </c>
      <c r="C347" s="5">
        <f t="shared" si="40"/>
        <v>-94.2</v>
      </c>
      <c r="D347" s="5">
        <f t="shared" si="41"/>
        <v>1.2287394577101353E-41</v>
      </c>
      <c r="E347" s="5">
        <f t="shared" si="42"/>
        <v>1.2287394577101353E-41</v>
      </c>
      <c r="F347" s="5">
        <f t="shared" si="43"/>
        <v>1.2287394577101353E-41</v>
      </c>
      <c r="G347" s="5">
        <f t="shared" si="44"/>
        <v>1</v>
      </c>
      <c r="H347" s="5">
        <f t="shared" si="45"/>
        <v>1.2287394577101353E-41</v>
      </c>
      <c r="I347" s="5">
        <v>0.44199615410062554</v>
      </c>
      <c r="J347" s="17">
        <f t="shared" si="46"/>
        <v>5.4309811469956799E-42</v>
      </c>
      <c r="K347" s="18">
        <f t="shared" si="47"/>
        <v>1.2287394577101353E-41</v>
      </c>
      <c r="S347">
        <v>5.4309811469956799E-42</v>
      </c>
      <c r="T347">
        <v>1</v>
      </c>
    </row>
    <row r="348" spans="1:20" x14ac:dyDescent="0.25">
      <c r="A348" s="5">
        <v>31</v>
      </c>
      <c r="B348" s="5">
        <v>0</v>
      </c>
      <c r="C348" s="5">
        <f t="shared" si="40"/>
        <v>-94.2</v>
      </c>
      <c r="D348" s="5">
        <f t="shared" si="41"/>
        <v>1.2287394577101353E-41</v>
      </c>
      <c r="E348" s="5">
        <f t="shared" si="42"/>
        <v>1.2287394577101353E-41</v>
      </c>
      <c r="F348" s="5">
        <f t="shared" si="43"/>
        <v>1</v>
      </c>
      <c r="G348" s="5">
        <f t="shared" si="44"/>
        <v>1</v>
      </c>
      <c r="H348" s="5">
        <f t="shared" si="45"/>
        <v>1</v>
      </c>
      <c r="I348" s="5">
        <v>0.39933398886647087</v>
      </c>
      <c r="J348" s="17">
        <f t="shared" si="46"/>
        <v>0.39933398886647087</v>
      </c>
      <c r="K348" s="18">
        <f t="shared" si="47"/>
        <v>1.2287394577101353E-41</v>
      </c>
      <c r="S348">
        <v>0.39933398886647087</v>
      </c>
      <c r="T348">
        <v>0</v>
      </c>
    </row>
    <row r="349" spans="1:20" x14ac:dyDescent="0.25">
      <c r="A349" s="5">
        <v>36</v>
      </c>
      <c r="B349" s="5">
        <v>0</v>
      </c>
      <c r="C349" s="5">
        <f t="shared" si="40"/>
        <v>-109.2</v>
      </c>
      <c r="D349" s="5">
        <f t="shared" si="41"/>
        <v>3.7587425140568542E-48</v>
      </c>
      <c r="E349" s="5">
        <f t="shared" si="42"/>
        <v>3.7587425140568542E-48</v>
      </c>
      <c r="F349" s="5">
        <f t="shared" si="43"/>
        <v>1</v>
      </c>
      <c r="G349" s="5">
        <f t="shared" si="44"/>
        <v>1</v>
      </c>
      <c r="H349" s="5">
        <f t="shared" si="45"/>
        <v>1</v>
      </c>
      <c r="I349" s="5">
        <v>0.40512239410453199</v>
      </c>
      <c r="J349" s="17">
        <f t="shared" si="46"/>
        <v>0.40512239410453199</v>
      </c>
      <c r="K349" s="18">
        <f t="shared" si="47"/>
        <v>3.7587425140568542E-48</v>
      </c>
      <c r="S349">
        <v>0.40512239410453199</v>
      </c>
      <c r="T349">
        <v>0</v>
      </c>
    </row>
    <row r="350" spans="1:20" x14ac:dyDescent="0.25">
      <c r="A350" s="5">
        <v>36</v>
      </c>
      <c r="B350" s="5">
        <v>0</v>
      </c>
      <c r="C350" s="5">
        <f t="shared" si="40"/>
        <v>-109.2</v>
      </c>
      <c r="D350" s="5">
        <f t="shared" si="41"/>
        <v>3.7587425140568542E-48</v>
      </c>
      <c r="E350" s="5">
        <f t="shared" si="42"/>
        <v>3.7587425140568542E-48</v>
      </c>
      <c r="F350" s="5">
        <f t="shared" si="43"/>
        <v>1</v>
      </c>
      <c r="G350" s="5">
        <f t="shared" si="44"/>
        <v>1</v>
      </c>
      <c r="H350" s="5">
        <f t="shared" si="45"/>
        <v>1</v>
      </c>
      <c r="I350" s="5">
        <v>-0.10829373110738072</v>
      </c>
      <c r="J350" s="17">
        <f t="shared" si="46"/>
        <v>-0.10829373110738072</v>
      </c>
      <c r="K350" s="18">
        <f t="shared" si="47"/>
        <v>3.7587425140568542E-48</v>
      </c>
      <c r="S350">
        <v>-0.10829373110738072</v>
      </c>
      <c r="T350">
        <v>0</v>
      </c>
    </row>
    <row r="351" spans="1:20" x14ac:dyDescent="0.25">
      <c r="A351" s="5">
        <v>33</v>
      </c>
      <c r="B351" s="5">
        <v>0</v>
      </c>
      <c r="C351" s="5">
        <f t="shared" si="40"/>
        <v>-100.2</v>
      </c>
      <c r="D351" s="5">
        <f t="shared" si="41"/>
        <v>3.0457406053548387E-44</v>
      </c>
      <c r="E351" s="5">
        <f t="shared" si="42"/>
        <v>3.0457406053548387E-44</v>
      </c>
      <c r="F351" s="5">
        <f t="shared" si="43"/>
        <v>1</v>
      </c>
      <c r="G351" s="5">
        <f t="shared" si="44"/>
        <v>1</v>
      </c>
      <c r="H351" s="5">
        <f t="shared" si="45"/>
        <v>1</v>
      </c>
      <c r="I351" s="5">
        <v>0.36859903643729869</v>
      </c>
      <c r="J351" s="17">
        <f t="shared" si="46"/>
        <v>0.36859903643729869</v>
      </c>
      <c r="K351" s="18">
        <f t="shared" si="47"/>
        <v>3.0457406053548387E-44</v>
      </c>
      <c r="S351">
        <v>0.36859903643729869</v>
      </c>
      <c r="T351">
        <v>0</v>
      </c>
    </row>
    <row r="352" spans="1:20" x14ac:dyDescent="0.25">
      <c r="A352" s="5">
        <v>42</v>
      </c>
      <c r="B352" s="5">
        <v>0</v>
      </c>
      <c r="C352" s="5">
        <f t="shared" si="40"/>
        <v>-127.2</v>
      </c>
      <c r="D352" s="5">
        <f t="shared" si="41"/>
        <v>5.7245572354676112E-56</v>
      </c>
      <c r="E352" s="5">
        <f t="shared" si="42"/>
        <v>5.7245572354676112E-56</v>
      </c>
      <c r="F352" s="5">
        <f t="shared" si="43"/>
        <v>1</v>
      </c>
      <c r="G352" s="5">
        <f t="shared" si="44"/>
        <v>1</v>
      </c>
      <c r="H352" s="5">
        <f t="shared" si="45"/>
        <v>1</v>
      </c>
      <c r="I352" s="5">
        <v>0.60544132838982789</v>
      </c>
      <c r="J352" s="17">
        <f t="shared" si="46"/>
        <v>0.60544132838982789</v>
      </c>
      <c r="K352" s="18">
        <f t="shared" si="47"/>
        <v>5.7245572354676112E-56</v>
      </c>
      <c r="S352">
        <v>0.60544132838982789</v>
      </c>
      <c r="T352">
        <v>0</v>
      </c>
    </row>
    <row r="353" spans="1:20" x14ac:dyDescent="0.25">
      <c r="A353" s="5">
        <v>31</v>
      </c>
      <c r="B353" s="5">
        <v>0</v>
      </c>
      <c r="C353" s="5">
        <f t="shared" si="40"/>
        <v>-94.2</v>
      </c>
      <c r="D353" s="5">
        <f t="shared" si="41"/>
        <v>1.2287394577101353E-41</v>
      </c>
      <c r="E353" s="5">
        <f t="shared" si="42"/>
        <v>1.2287394577101353E-41</v>
      </c>
      <c r="F353" s="5">
        <f t="shared" si="43"/>
        <v>1</v>
      </c>
      <c r="G353" s="5">
        <f t="shared" si="44"/>
        <v>1</v>
      </c>
      <c r="H353" s="5">
        <f t="shared" si="45"/>
        <v>1</v>
      </c>
      <c r="I353" s="5">
        <v>0.52509083096134079</v>
      </c>
      <c r="J353" s="17">
        <f t="shared" si="46"/>
        <v>0.52509083096134079</v>
      </c>
      <c r="K353" s="18">
        <f t="shared" si="47"/>
        <v>1.2287394577101353E-41</v>
      </c>
      <c r="S353">
        <v>0.52509083096134079</v>
      </c>
      <c r="T353">
        <v>0</v>
      </c>
    </row>
    <row r="354" spans="1:20" x14ac:dyDescent="0.25">
      <c r="A354" s="5">
        <v>34</v>
      </c>
      <c r="B354" s="5">
        <v>0</v>
      </c>
      <c r="C354" s="5">
        <f t="shared" si="40"/>
        <v>-103.2</v>
      </c>
      <c r="D354" s="5">
        <f t="shared" si="41"/>
        <v>1.5163849574958066E-45</v>
      </c>
      <c r="E354" s="5">
        <f t="shared" si="42"/>
        <v>1.5163849574958066E-45</v>
      </c>
      <c r="F354" s="5">
        <f t="shared" si="43"/>
        <v>1</v>
      </c>
      <c r="G354" s="5">
        <f t="shared" si="44"/>
        <v>1</v>
      </c>
      <c r="H354" s="5">
        <f t="shared" si="45"/>
        <v>1</v>
      </c>
      <c r="I354" s="5">
        <v>0.43915121899395398</v>
      </c>
      <c r="J354" s="17">
        <f t="shared" si="46"/>
        <v>0.43915121899395398</v>
      </c>
      <c r="K354" s="18">
        <f t="shared" si="47"/>
        <v>1.5163849574958066E-45</v>
      </c>
      <c r="S354">
        <v>0.43915121899395398</v>
      </c>
      <c r="T354">
        <v>0</v>
      </c>
    </row>
    <row r="355" spans="1:20" x14ac:dyDescent="0.25">
      <c r="A355" s="5">
        <v>34</v>
      </c>
      <c r="B355" s="5">
        <v>1</v>
      </c>
      <c r="C355" s="5">
        <f t="shared" si="40"/>
        <v>-103.2</v>
      </c>
      <c r="D355" s="5">
        <f t="shared" si="41"/>
        <v>1.5163849574958066E-45</v>
      </c>
      <c r="E355" s="5">
        <f t="shared" si="42"/>
        <v>1.5163849574958066E-45</v>
      </c>
      <c r="F355" s="5">
        <f t="shared" si="43"/>
        <v>1.5163849574958066E-45</v>
      </c>
      <c r="G355" s="5">
        <f t="shared" si="44"/>
        <v>1</v>
      </c>
      <c r="H355" s="5">
        <f t="shared" si="45"/>
        <v>1.5163849574958066E-45</v>
      </c>
      <c r="I355" s="5">
        <v>0.20985223518407303</v>
      </c>
      <c r="J355" s="17">
        <f t="shared" si="46"/>
        <v>3.182167727300006E-46</v>
      </c>
      <c r="K355" s="18">
        <f t="shared" si="47"/>
        <v>1.5163849574958066E-45</v>
      </c>
      <c r="S355">
        <v>3.182167727300006E-46</v>
      </c>
      <c r="T355">
        <v>1</v>
      </c>
    </row>
    <row r="356" spans="1:20" x14ac:dyDescent="0.25">
      <c r="A356" s="5">
        <v>36</v>
      </c>
      <c r="B356" s="5">
        <v>0</v>
      </c>
      <c r="C356" s="5">
        <f t="shared" si="40"/>
        <v>-109.2</v>
      </c>
      <c r="D356" s="5">
        <f t="shared" si="41"/>
        <v>3.7587425140568542E-48</v>
      </c>
      <c r="E356" s="5">
        <f t="shared" si="42"/>
        <v>3.7587425140568542E-48</v>
      </c>
      <c r="F356" s="5">
        <f t="shared" si="43"/>
        <v>1</v>
      </c>
      <c r="G356" s="5">
        <f t="shared" si="44"/>
        <v>1</v>
      </c>
      <c r="H356" s="5">
        <f t="shared" si="45"/>
        <v>1</v>
      </c>
      <c r="I356" s="5">
        <v>0.20736804597070926</v>
      </c>
      <c r="J356" s="17">
        <f t="shared" si="46"/>
        <v>0.20736804597070926</v>
      </c>
      <c r="K356" s="18">
        <f t="shared" si="47"/>
        <v>3.7587425140568542E-48</v>
      </c>
      <c r="S356">
        <v>0.20736804597070926</v>
      </c>
      <c r="T356">
        <v>0</v>
      </c>
    </row>
    <row r="357" spans="1:20" x14ac:dyDescent="0.25">
      <c r="A357" s="5">
        <v>38</v>
      </c>
      <c r="B357" s="5">
        <v>0</v>
      </c>
      <c r="C357" s="5">
        <f t="shared" si="40"/>
        <v>-115.2</v>
      </c>
      <c r="D357" s="5">
        <f t="shared" si="41"/>
        <v>9.3169911882468076E-51</v>
      </c>
      <c r="E357" s="5">
        <f t="shared" si="42"/>
        <v>9.3169911882468076E-51</v>
      </c>
      <c r="F357" s="5">
        <f t="shared" si="43"/>
        <v>1</v>
      </c>
      <c r="G357" s="5">
        <f t="shared" si="44"/>
        <v>1</v>
      </c>
      <c r="H357" s="5">
        <f t="shared" si="45"/>
        <v>1</v>
      </c>
      <c r="I357" s="5">
        <v>0.34631777965053806</v>
      </c>
      <c r="J357" s="17">
        <f t="shared" si="46"/>
        <v>0.34631777965053806</v>
      </c>
      <c r="K357" s="18">
        <f t="shared" si="47"/>
        <v>9.3169911882468076E-51</v>
      </c>
      <c r="S357">
        <v>0.34631777965053806</v>
      </c>
      <c r="T357">
        <v>0</v>
      </c>
    </row>
    <row r="358" spans="1:20" x14ac:dyDescent="0.25">
      <c r="A358" s="5">
        <v>38</v>
      </c>
      <c r="B358" s="5">
        <v>0</v>
      </c>
      <c r="C358" s="5">
        <f t="shared" si="40"/>
        <v>-115.2</v>
      </c>
      <c r="D358" s="5">
        <f t="shared" si="41"/>
        <v>9.3169911882468076E-51</v>
      </c>
      <c r="E358" s="5">
        <f t="shared" si="42"/>
        <v>9.3169911882468076E-51</v>
      </c>
      <c r="F358" s="5">
        <f t="shared" si="43"/>
        <v>1</v>
      </c>
      <c r="G358" s="5">
        <f t="shared" si="44"/>
        <v>1</v>
      </c>
      <c r="H358" s="5">
        <f t="shared" si="45"/>
        <v>1</v>
      </c>
      <c r="I358" s="5">
        <v>0.17705176910837608</v>
      </c>
      <c r="J358" s="17">
        <f t="shared" si="46"/>
        <v>0.17705176910837608</v>
      </c>
      <c r="K358" s="18">
        <f t="shared" si="47"/>
        <v>9.3169911882468076E-51</v>
      </c>
      <c r="S358">
        <v>0.17705176910837608</v>
      </c>
      <c r="T358">
        <v>0</v>
      </c>
    </row>
    <row r="359" spans="1:20" x14ac:dyDescent="0.25">
      <c r="A359" s="5">
        <v>36</v>
      </c>
      <c r="B359" s="5">
        <v>0</v>
      </c>
      <c r="C359" s="5">
        <f t="shared" si="40"/>
        <v>-109.2</v>
      </c>
      <c r="D359" s="5">
        <f t="shared" si="41"/>
        <v>3.7587425140568542E-48</v>
      </c>
      <c r="E359" s="5">
        <f t="shared" si="42"/>
        <v>3.7587425140568542E-48</v>
      </c>
      <c r="F359" s="5">
        <f t="shared" si="43"/>
        <v>1</v>
      </c>
      <c r="G359" s="5">
        <f t="shared" si="44"/>
        <v>1</v>
      </c>
      <c r="H359" s="5">
        <f t="shared" si="45"/>
        <v>1</v>
      </c>
      <c r="I359" s="5">
        <v>0.12271545439828496</v>
      </c>
      <c r="J359" s="17">
        <f t="shared" si="46"/>
        <v>0.12271545439828496</v>
      </c>
      <c r="K359" s="18">
        <f t="shared" si="47"/>
        <v>3.7587425140568542E-48</v>
      </c>
      <c r="S359">
        <v>0.12271545439828496</v>
      </c>
      <c r="T359">
        <v>0</v>
      </c>
    </row>
    <row r="360" spans="1:20" x14ac:dyDescent="0.25">
      <c r="A360" s="5">
        <v>37</v>
      </c>
      <c r="B360" s="5">
        <v>0</v>
      </c>
      <c r="C360" s="5">
        <f t="shared" si="40"/>
        <v>-112.2</v>
      </c>
      <c r="D360" s="5">
        <f t="shared" si="41"/>
        <v>1.8713677052454539E-49</v>
      </c>
      <c r="E360" s="5">
        <f t="shared" si="42"/>
        <v>1.8713677052454539E-49</v>
      </c>
      <c r="F360" s="5">
        <f t="shared" si="43"/>
        <v>1</v>
      </c>
      <c r="G360" s="5">
        <f t="shared" si="44"/>
        <v>1</v>
      </c>
      <c r="H360" s="5">
        <f t="shared" si="45"/>
        <v>1</v>
      </c>
      <c r="I360" s="5">
        <v>0.71794789685480187</v>
      </c>
      <c r="J360" s="17">
        <f t="shared" si="46"/>
        <v>0.71794789685480187</v>
      </c>
      <c r="K360" s="18">
        <f t="shared" si="47"/>
        <v>1.8713677052454539E-49</v>
      </c>
      <c r="S360">
        <v>0.71794789685480187</v>
      </c>
      <c r="T360">
        <v>0</v>
      </c>
    </row>
    <row r="361" spans="1:20" x14ac:dyDescent="0.25">
      <c r="A361" s="5">
        <v>51</v>
      </c>
      <c r="B361" s="5">
        <v>0</v>
      </c>
      <c r="C361" s="5">
        <f t="shared" si="40"/>
        <v>-154.19999999999999</v>
      </c>
      <c r="D361" s="5">
        <f t="shared" si="41"/>
        <v>1.0759470285988838E-67</v>
      </c>
      <c r="E361" s="5">
        <f t="shared" si="42"/>
        <v>1.0759470285988838E-67</v>
      </c>
      <c r="F361" s="5">
        <f t="shared" si="43"/>
        <v>1</v>
      </c>
      <c r="G361" s="5">
        <f t="shared" si="44"/>
        <v>1</v>
      </c>
      <c r="H361" s="5">
        <f t="shared" si="45"/>
        <v>1</v>
      </c>
      <c r="I361" s="5">
        <v>0.41440662337152467</v>
      </c>
      <c r="J361" s="17">
        <f t="shared" si="46"/>
        <v>0.41440662337152467</v>
      </c>
      <c r="K361" s="18">
        <f t="shared" si="47"/>
        <v>1.0759470285988838E-67</v>
      </c>
      <c r="S361">
        <v>0.41440662337152467</v>
      </c>
      <c r="T361">
        <v>0</v>
      </c>
    </row>
    <row r="362" spans="1:20" x14ac:dyDescent="0.25">
      <c r="A362" s="5">
        <v>31</v>
      </c>
      <c r="B362" s="5">
        <v>1</v>
      </c>
      <c r="C362" s="5">
        <f t="shared" si="40"/>
        <v>-94.2</v>
      </c>
      <c r="D362" s="5">
        <f t="shared" si="41"/>
        <v>1.2287394577101353E-41</v>
      </c>
      <c r="E362" s="5">
        <f t="shared" si="42"/>
        <v>1.2287394577101353E-41</v>
      </c>
      <c r="F362" s="5">
        <f t="shared" si="43"/>
        <v>1.2287394577101353E-41</v>
      </c>
      <c r="G362" s="5">
        <f t="shared" si="44"/>
        <v>1</v>
      </c>
      <c r="H362" s="5">
        <f t="shared" si="45"/>
        <v>1.2287394577101353E-41</v>
      </c>
      <c r="I362" s="5">
        <v>0.36685641360536642</v>
      </c>
      <c r="J362" s="17">
        <f t="shared" si="46"/>
        <v>4.5077095071094302E-42</v>
      </c>
      <c r="K362" s="18">
        <f t="shared" si="47"/>
        <v>1.2287394577101353E-41</v>
      </c>
      <c r="S362">
        <v>4.5077095071094302E-42</v>
      </c>
      <c r="T362">
        <v>1</v>
      </c>
    </row>
    <row r="363" spans="1:20" x14ac:dyDescent="0.25">
      <c r="A363" s="5">
        <v>33</v>
      </c>
      <c r="B363" s="5">
        <v>1</v>
      </c>
      <c r="C363" s="5">
        <f t="shared" si="40"/>
        <v>-100.2</v>
      </c>
      <c r="D363" s="5">
        <f t="shared" si="41"/>
        <v>3.0457406053548387E-44</v>
      </c>
      <c r="E363" s="5">
        <f t="shared" si="42"/>
        <v>3.0457406053548387E-44</v>
      </c>
      <c r="F363" s="5">
        <f t="shared" si="43"/>
        <v>3.0457406053548387E-44</v>
      </c>
      <c r="G363" s="5">
        <f t="shared" si="44"/>
        <v>1</v>
      </c>
      <c r="H363" s="5">
        <f t="shared" si="45"/>
        <v>3.0457406053548387E-44</v>
      </c>
      <c r="I363" s="5">
        <v>0.38896692421299939</v>
      </c>
      <c r="J363" s="17">
        <f t="shared" si="46"/>
        <v>1.1846923552155104E-44</v>
      </c>
      <c r="K363" s="18">
        <f t="shared" si="47"/>
        <v>3.0457406053548387E-44</v>
      </c>
      <c r="S363">
        <v>1.1846923552155104E-44</v>
      </c>
      <c r="T363">
        <v>1</v>
      </c>
    </row>
    <row r="364" spans="1:20" x14ac:dyDescent="0.25">
      <c r="A364" s="5">
        <v>42</v>
      </c>
      <c r="B364" s="5">
        <v>0</v>
      </c>
      <c r="C364" s="5">
        <f t="shared" si="40"/>
        <v>-127.2</v>
      </c>
      <c r="D364" s="5">
        <f t="shared" si="41"/>
        <v>5.7245572354676112E-56</v>
      </c>
      <c r="E364" s="5">
        <f t="shared" si="42"/>
        <v>5.7245572354676112E-56</v>
      </c>
      <c r="F364" s="5">
        <f t="shared" si="43"/>
        <v>1</v>
      </c>
      <c r="G364" s="5">
        <f t="shared" si="44"/>
        <v>1</v>
      </c>
      <c r="H364" s="5">
        <f t="shared" si="45"/>
        <v>1</v>
      </c>
      <c r="I364" s="5">
        <v>0.2826369614571323</v>
      </c>
      <c r="J364" s="17">
        <f t="shared" si="46"/>
        <v>0.2826369614571323</v>
      </c>
      <c r="K364" s="18">
        <f t="shared" si="47"/>
        <v>5.7245572354676112E-56</v>
      </c>
      <c r="S364">
        <v>0.2826369614571323</v>
      </c>
      <c r="T364">
        <v>0</v>
      </c>
    </row>
    <row r="365" spans="1:20" x14ac:dyDescent="0.25">
      <c r="A365" s="5">
        <v>30</v>
      </c>
      <c r="B365" s="5">
        <v>0</v>
      </c>
      <c r="C365" s="5">
        <f t="shared" si="40"/>
        <v>-91.2</v>
      </c>
      <c r="D365" s="5">
        <f t="shared" si="41"/>
        <v>2.4679891746814513E-40</v>
      </c>
      <c r="E365" s="5">
        <f t="shared" si="42"/>
        <v>2.4679891746814513E-40</v>
      </c>
      <c r="F365" s="5">
        <f t="shared" si="43"/>
        <v>1</v>
      </c>
      <c r="G365" s="5">
        <f t="shared" si="44"/>
        <v>1</v>
      </c>
      <c r="H365" s="5">
        <f t="shared" si="45"/>
        <v>1</v>
      </c>
      <c r="I365" s="5">
        <v>0.18349720544763021</v>
      </c>
      <c r="J365" s="17">
        <f t="shared" si="46"/>
        <v>0.18349720544763021</v>
      </c>
      <c r="K365" s="18">
        <f t="shared" si="47"/>
        <v>2.4679891746814513E-40</v>
      </c>
      <c r="S365">
        <v>0.18349720544763021</v>
      </c>
      <c r="T365">
        <v>0</v>
      </c>
    </row>
    <row r="366" spans="1:20" x14ac:dyDescent="0.25">
      <c r="A366" s="5">
        <v>30</v>
      </c>
      <c r="B366" s="5">
        <v>1</v>
      </c>
      <c r="C366" s="5">
        <f t="shared" si="40"/>
        <v>-91.2</v>
      </c>
      <c r="D366" s="5">
        <f t="shared" si="41"/>
        <v>2.4679891746814513E-40</v>
      </c>
      <c r="E366" s="5">
        <f t="shared" si="42"/>
        <v>2.4679891746814513E-40</v>
      </c>
      <c r="F366" s="5">
        <f t="shared" si="43"/>
        <v>2.4679891746814513E-40</v>
      </c>
      <c r="G366" s="5">
        <f t="shared" si="44"/>
        <v>1</v>
      </c>
      <c r="H366" s="5">
        <f t="shared" si="45"/>
        <v>2.4679891746814513E-40</v>
      </c>
      <c r="I366" s="5">
        <v>0.2150299771378929</v>
      </c>
      <c r="J366" s="17">
        <f t="shared" si="46"/>
        <v>5.3069165580831968E-41</v>
      </c>
      <c r="K366" s="18">
        <f t="shared" si="47"/>
        <v>2.4679891746814513E-40</v>
      </c>
      <c r="S366">
        <v>5.3069165580831968E-41</v>
      </c>
      <c r="T366">
        <v>1</v>
      </c>
    </row>
    <row r="367" spans="1:20" x14ac:dyDescent="0.25">
      <c r="A367" s="5">
        <v>36</v>
      </c>
      <c r="B367" s="5">
        <v>0</v>
      </c>
      <c r="C367" s="5">
        <f t="shared" si="40"/>
        <v>-109.2</v>
      </c>
      <c r="D367" s="5">
        <f t="shared" si="41"/>
        <v>3.7587425140568542E-48</v>
      </c>
      <c r="E367" s="5">
        <f t="shared" si="42"/>
        <v>3.7587425140568542E-48</v>
      </c>
      <c r="F367" s="5">
        <f t="shared" si="43"/>
        <v>1</v>
      </c>
      <c r="G367" s="5">
        <f t="shared" si="44"/>
        <v>1</v>
      </c>
      <c r="H367" s="5">
        <f t="shared" si="45"/>
        <v>1</v>
      </c>
      <c r="I367" s="5">
        <v>-0.28521914572601792</v>
      </c>
      <c r="J367" s="17">
        <f t="shared" si="46"/>
        <v>-0.28521914572601792</v>
      </c>
      <c r="K367" s="18">
        <f t="shared" si="47"/>
        <v>3.7587425140568542E-48</v>
      </c>
      <c r="S367">
        <v>-0.28521914572601792</v>
      </c>
      <c r="T367">
        <v>0</v>
      </c>
    </row>
    <row r="368" spans="1:20" x14ac:dyDescent="0.25">
      <c r="A368" s="5">
        <v>30</v>
      </c>
      <c r="B368" s="5">
        <v>0</v>
      </c>
      <c r="C368" s="5">
        <f t="shared" si="40"/>
        <v>-91.2</v>
      </c>
      <c r="D368" s="5">
        <f t="shared" si="41"/>
        <v>2.4679891746814513E-40</v>
      </c>
      <c r="E368" s="5">
        <f t="shared" si="42"/>
        <v>2.4679891746814513E-40</v>
      </c>
      <c r="F368" s="5">
        <f t="shared" si="43"/>
        <v>1</v>
      </c>
      <c r="G368" s="5">
        <f t="shared" si="44"/>
        <v>1</v>
      </c>
      <c r="H368" s="5">
        <f t="shared" si="45"/>
        <v>1</v>
      </c>
      <c r="I368" s="5">
        <v>0.37632257909572642</v>
      </c>
      <c r="J368" s="17">
        <f t="shared" si="46"/>
        <v>0.37632257909572642</v>
      </c>
      <c r="K368" s="18">
        <f t="shared" si="47"/>
        <v>2.4679891746814513E-40</v>
      </c>
      <c r="S368">
        <v>0.37632257909572642</v>
      </c>
      <c r="T368">
        <v>0</v>
      </c>
    </row>
    <row r="369" spans="1:20" x14ac:dyDescent="0.25">
      <c r="A369" s="5">
        <v>33</v>
      </c>
      <c r="B369" s="5">
        <v>1</v>
      </c>
      <c r="C369" s="5">
        <f t="shared" si="40"/>
        <v>-100.2</v>
      </c>
      <c r="D369" s="5">
        <f t="shared" si="41"/>
        <v>3.0457406053548387E-44</v>
      </c>
      <c r="E369" s="5">
        <f t="shared" si="42"/>
        <v>3.0457406053548387E-44</v>
      </c>
      <c r="F369" s="5">
        <f t="shared" si="43"/>
        <v>3.0457406053548387E-44</v>
      </c>
      <c r="G369" s="5">
        <f t="shared" si="44"/>
        <v>1</v>
      </c>
      <c r="H369" s="5">
        <f t="shared" si="45"/>
        <v>3.0457406053548387E-44</v>
      </c>
      <c r="I369" s="5">
        <v>0.34447402134898047</v>
      </c>
      <c r="J369" s="17">
        <f t="shared" si="46"/>
        <v>1.0491785143124594E-44</v>
      </c>
      <c r="K369" s="18">
        <f t="shared" si="47"/>
        <v>3.0457406053548387E-44</v>
      </c>
      <c r="S369">
        <v>1.0491785143124594E-44</v>
      </c>
      <c r="T369">
        <v>1</v>
      </c>
    </row>
    <row r="370" spans="1:20" x14ac:dyDescent="0.25">
      <c r="A370" s="5">
        <v>31</v>
      </c>
      <c r="B370" s="5">
        <v>0</v>
      </c>
      <c r="C370" s="5">
        <f t="shared" si="40"/>
        <v>-94.2</v>
      </c>
      <c r="D370" s="5">
        <f t="shared" si="41"/>
        <v>1.2287394577101353E-41</v>
      </c>
      <c r="E370" s="5">
        <f t="shared" si="42"/>
        <v>1.2287394577101353E-41</v>
      </c>
      <c r="F370" s="5">
        <f t="shared" si="43"/>
        <v>1</v>
      </c>
      <c r="G370" s="5">
        <f t="shared" si="44"/>
        <v>1</v>
      </c>
      <c r="H370" s="5">
        <f t="shared" si="45"/>
        <v>1</v>
      </c>
      <c r="I370" s="5">
        <v>0.63089433382611526</v>
      </c>
      <c r="J370" s="17">
        <f t="shared" si="46"/>
        <v>0.63089433382611526</v>
      </c>
      <c r="K370" s="18">
        <f t="shared" si="47"/>
        <v>1.2287394577101353E-41</v>
      </c>
      <c r="S370">
        <v>0.63089433382611526</v>
      </c>
      <c r="T370">
        <v>0</v>
      </c>
    </row>
    <row r="371" spans="1:20" x14ac:dyDescent="0.25">
      <c r="A371" s="5">
        <v>38</v>
      </c>
      <c r="B371" s="5">
        <v>0</v>
      </c>
      <c r="C371" s="5">
        <f t="shared" si="40"/>
        <v>-115.2</v>
      </c>
      <c r="D371" s="5">
        <f t="shared" si="41"/>
        <v>9.3169911882468076E-51</v>
      </c>
      <c r="E371" s="5">
        <f t="shared" si="42"/>
        <v>9.3169911882468076E-51</v>
      </c>
      <c r="F371" s="5">
        <f t="shared" si="43"/>
        <v>1</v>
      </c>
      <c r="G371" s="5">
        <f t="shared" si="44"/>
        <v>1</v>
      </c>
      <c r="H371" s="5">
        <f t="shared" si="45"/>
        <v>1</v>
      </c>
      <c r="I371" s="5">
        <v>0.12755125472224463</v>
      </c>
      <c r="J371" s="17">
        <f t="shared" si="46"/>
        <v>0.12755125472224463</v>
      </c>
      <c r="K371" s="18">
        <f t="shared" si="47"/>
        <v>9.3169911882468076E-51</v>
      </c>
      <c r="S371">
        <v>0.12755125472224463</v>
      </c>
      <c r="T371">
        <v>0</v>
      </c>
    </row>
    <row r="372" spans="1:20" x14ac:dyDescent="0.25">
      <c r="A372" s="5">
        <v>38</v>
      </c>
      <c r="B372" s="5">
        <v>0</v>
      </c>
      <c r="C372" s="5">
        <f t="shared" si="40"/>
        <v>-115.2</v>
      </c>
      <c r="D372" s="5">
        <f t="shared" si="41"/>
        <v>9.3169911882468076E-51</v>
      </c>
      <c r="E372" s="5">
        <f t="shared" si="42"/>
        <v>9.3169911882468076E-51</v>
      </c>
      <c r="F372" s="5">
        <f t="shared" si="43"/>
        <v>1</v>
      </c>
      <c r="G372" s="5">
        <f t="shared" si="44"/>
        <v>1</v>
      </c>
      <c r="H372" s="5">
        <f t="shared" si="45"/>
        <v>1</v>
      </c>
      <c r="I372" s="5">
        <v>0.66233101111084225</v>
      </c>
      <c r="J372" s="17">
        <f t="shared" si="46"/>
        <v>0.66233101111084225</v>
      </c>
      <c r="K372" s="18">
        <f t="shared" si="47"/>
        <v>9.3169911882468076E-51</v>
      </c>
      <c r="S372">
        <v>0.66233101111084225</v>
      </c>
      <c r="T372">
        <v>0</v>
      </c>
    </row>
    <row r="373" spans="1:20" x14ac:dyDescent="0.25">
      <c r="A373" s="5">
        <v>38</v>
      </c>
      <c r="B373" s="5">
        <v>1</v>
      </c>
      <c r="C373" s="5">
        <f t="shared" si="40"/>
        <v>-115.2</v>
      </c>
      <c r="D373" s="5">
        <f t="shared" si="41"/>
        <v>9.3169911882468076E-51</v>
      </c>
      <c r="E373" s="5">
        <f t="shared" si="42"/>
        <v>9.3169911882468076E-51</v>
      </c>
      <c r="F373" s="5">
        <f t="shared" si="43"/>
        <v>9.3169911882468076E-51</v>
      </c>
      <c r="G373" s="5">
        <f t="shared" si="44"/>
        <v>1</v>
      </c>
      <c r="H373" s="5">
        <f t="shared" si="45"/>
        <v>9.3169911882468076E-51</v>
      </c>
      <c r="I373" s="5">
        <v>0.10596432396664426</v>
      </c>
      <c r="J373" s="17">
        <f t="shared" si="46"/>
        <v>9.8726867266575465E-52</v>
      </c>
      <c r="K373" s="18">
        <f t="shared" si="47"/>
        <v>9.3169911882468076E-51</v>
      </c>
      <c r="S373">
        <v>9.8726867266575465E-52</v>
      </c>
      <c r="T373">
        <v>1</v>
      </c>
    </row>
    <row r="374" spans="1:20" x14ac:dyDescent="0.25">
      <c r="A374" s="5">
        <v>36</v>
      </c>
      <c r="B374" s="5">
        <v>0</v>
      </c>
      <c r="C374" s="5">
        <f t="shared" si="40"/>
        <v>-109.2</v>
      </c>
      <c r="D374" s="5">
        <f t="shared" si="41"/>
        <v>3.7587425140568542E-48</v>
      </c>
      <c r="E374" s="5">
        <f t="shared" si="42"/>
        <v>3.7587425140568542E-48</v>
      </c>
      <c r="F374" s="5">
        <f t="shared" si="43"/>
        <v>1</v>
      </c>
      <c r="G374" s="5">
        <f t="shared" si="44"/>
        <v>1</v>
      </c>
      <c r="H374" s="5">
        <f t="shared" si="45"/>
        <v>1</v>
      </c>
      <c r="I374" s="5">
        <v>5.234905542815399E-2</v>
      </c>
      <c r="J374" s="17">
        <f t="shared" si="46"/>
        <v>5.234905542815399E-2</v>
      </c>
      <c r="K374" s="18">
        <f t="shared" si="47"/>
        <v>3.7587425140568542E-48</v>
      </c>
      <c r="S374">
        <v>5.234905542815399E-2</v>
      </c>
      <c r="T374">
        <v>0</v>
      </c>
    </row>
    <row r="375" spans="1:20" x14ac:dyDescent="0.25">
      <c r="A375" s="5">
        <v>36</v>
      </c>
      <c r="B375" s="5">
        <v>0</v>
      </c>
      <c r="C375" s="5">
        <f t="shared" si="40"/>
        <v>-109.2</v>
      </c>
      <c r="D375" s="5">
        <f t="shared" si="41"/>
        <v>3.7587425140568542E-48</v>
      </c>
      <c r="E375" s="5">
        <f t="shared" si="42"/>
        <v>3.7587425140568542E-48</v>
      </c>
      <c r="F375" s="5">
        <f t="shared" si="43"/>
        <v>1</v>
      </c>
      <c r="G375" s="5">
        <f t="shared" si="44"/>
        <v>1</v>
      </c>
      <c r="H375" s="5">
        <f t="shared" si="45"/>
        <v>1</v>
      </c>
      <c r="I375" s="5">
        <v>0.41860599124482706</v>
      </c>
      <c r="J375" s="17">
        <f t="shared" si="46"/>
        <v>0.41860599124482706</v>
      </c>
      <c r="K375" s="18">
        <f t="shared" si="47"/>
        <v>3.7587425140568542E-48</v>
      </c>
      <c r="S375">
        <v>0.41860599124482706</v>
      </c>
      <c r="T375">
        <v>0</v>
      </c>
    </row>
    <row r="376" spans="1:20" x14ac:dyDescent="0.25">
      <c r="A376" s="5">
        <v>42</v>
      </c>
      <c r="B376" s="5">
        <v>0</v>
      </c>
      <c r="C376" s="5">
        <f t="shared" si="40"/>
        <v>-127.2</v>
      </c>
      <c r="D376" s="5">
        <f t="shared" si="41"/>
        <v>5.7245572354676112E-56</v>
      </c>
      <c r="E376" s="5">
        <f t="shared" si="42"/>
        <v>5.7245572354676112E-56</v>
      </c>
      <c r="F376" s="5">
        <f t="shared" si="43"/>
        <v>1</v>
      </c>
      <c r="G376" s="5">
        <f t="shared" si="44"/>
        <v>1</v>
      </c>
      <c r="H376" s="5">
        <f t="shared" si="45"/>
        <v>1</v>
      </c>
      <c r="I376" s="5">
        <v>9.4409104435007829E-2</v>
      </c>
      <c r="J376" s="17">
        <f t="shared" si="46"/>
        <v>9.4409104435007829E-2</v>
      </c>
      <c r="K376" s="18">
        <f t="shared" si="47"/>
        <v>5.7245572354676112E-56</v>
      </c>
      <c r="S376">
        <v>9.4409104435007829E-2</v>
      </c>
      <c r="T376">
        <v>0</v>
      </c>
    </row>
    <row r="377" spans="1:20" x14ac:dyDescent="0.25">
      <c r="A377" s="5">
        <v>36</v>
      </c>
      <c r="B377" s="5">
        <v>0</v>
      </c>
      <c r="C377" s="5">
        <f t="shared" si="40"/>
        <v>-109.2</v>
      </c>
      <c r="D377" s="5">
        <f t="shared" si="41"/>
        <v>3.7587425140568542E-48</v>
      </c>
      <c r="E377" s="5">
        <f t="shared" si="42"/>
        <v>3.7587425140568542E-48</v>
      </c>
      <c r="F377" s="5">
        <f t="shared" si="43"/>
        <v>1</v>
      </c>
      <c r="G377" s="5">
        <f t="shared" si="44"/>
        <v>1</v>
      </c>
      <c r="H377" s="5">
        <f t="shared" si="45"/>
        <v>1</v>
      </c>
      <c r="I377" s="5">
        <v>0.52520336071825302</v>
      </c>
      <c r="J377" s="17">
        <f t="shared" si="46"/>
        <v>0.52520336071825302</v>
      </c>
      <c r="K377" s="18">
        <f t="shared" si="47"/>
        <v>3.7587425140568542E-48</v>
      </c>
      <c r="S377">
        <v>0.52520336071825302</v>
      </c>
      <c r="T377">
        <v>0</v>
      </c>
    </row>
    <row r="378" spans="1:20" x14ac:dyDescent="0.25">
      <c r="A378" s="5">
        <v>36</v>
      </c>
      <c r="B378" s="5">
        <v>0</v>
      </c>
      <c r="C378" s="5">
        <f t="shared" si="40"/>
        <v>-109.2</v>
      </c>
      <c r="D378" s="5">
        <f t="shared" si="41"/>
        <v>3.7587425140568542E-48</v>
      </c>
      <c r="E378" s="5">
        <f t="shared" si="42"/>
        <v>3.7587425140568542E-48</v>
      </c>
      <c r="F378" s="5">
        <f t="shared" si="43"/>
        <v>1</v>
      </c>
      <c r="G378" s="5">
        <f t="shared" si="44"/>
        <v>1</v>
      </c>
      <c r="H378" s="5">
        <f t="shared" si="45"/>
        <v>1</v>
      </c>
      <c r="I378" s="5">
        <v>0.49503095960294258</v>
      </c>
      <c r="J378" s="17">
        <f t="shared" si="46"/>
        <v>0.49503095960294258</v>
      </c>
      <c r="K378" s="18">
        <f t="shared" si="47"/>
        <v>3.7587425140568542E-48</v>
      </c>
      <c r="S378">
        <v>0.49503095960294258</v>
      </c>
      <c r="T378">
        <v>0</v>
      </c>
    </row>
    <row r="379" spans="1:20" x14ac:dyDescent="0.25">
      <c r="A379" s="5">
        <v>36</v>
      </c>
      <c r="B379" s="5">
        <v>0</v>
      </c>
      <c r="C379" s="5">
        <f t="shared" si="40"/>
        <v>-109.2</v>
      </c>
      <c r="D379" s="5">
        <f t="shared" si="41"/>
        <v>3.7587425140568542E-48</v>
      </c>
      <c r="E379" s="5">
        <f t="shared" si="42"/>
        <v>3.7587425140568542E-48</v>
      </c>
      <c r="F379" s="5">
        <f t="shared" si="43"/>
        <v>1</v>
      </c>
      <c r="G379" s="5">
        <f t="shared" si="44"/>
        <v>1</v>
      </c>
      <c r="H379" s="5">
        <f t="shared" si="45"/>
        <v>1</v>
      </c>
      <c r="I379" s="5">
        <v>0.36182536622226857</v>
      </c>
      <c r="J379" s="17">
        <f t="shared" si="46"/>
        <v>0.36182536622226857</v>
      </c>
      <c r="K379" s="18">
        <f t="shared" si="47"/>
        <v>3.7587425140568542E-48</v>
      </c>
      <c r="S379">
        <v>0.36182536622226857</v>
      </c>
      <c r="T379">
        <v>0</v>
      </c>
    </row>
    <row r="380" spans="1:20" x14ac:dyDescent="0.25">
      <c r="A380" s="5">
        <v>37</v>
      </c>
      <c r="B380" s="5">
        <v>0</v>
      </c>
      <c r="C380" s="5">
        <f t="shared" si="40"/>
        <v>-112.2</v>
      </c>
      <c r="D380" s="5">
        <f t="shared" si="41"/>
        <v>1.8713677052454539E-49</v>
      </c>
      <c r="E380" s="5">
        <f t="shared" si="42"/>
        <v>1.8713677052454539E-49</v>
      </c>
      <c r="F380" s="5">
        <f t="shared" si="43"/>
        <v>1</v>
      </c>
      <c r="G380" s="5">
        <f t="shared" si="44"/>
        <v>1</v>
      </c>
      <c r="H380" s="5">
        <f t="shared" si="45"/>
        <v>1</v>
      </c>
      <c r="I380" s="5">
        <v>0.5988203601182811</v>
      </c>
      <c r="J380" s="17">
        <f t="shared" si="46"/>
        <v>0.5988203601182811</v>
      </c>
      <c r="K380" s="18">
        <f t="shared" si="47"/>
        <v>1.8713677052454539E-49</v>
      </c>
      <c r="S380">
        <v>0.5988203601182811</v>
      </c>
      <c r="T380">
        <v>0</v>
      </c>
    </row>
    <row r="381" spans="1:20" x14ac:dyDescent="0.25">
      <c r="A381" s="5">
        <v>38</v>
      </c>
      <c r="B381" s="5">
        <v>0</v>
      </c>
      <c r="C381" s="5">
        <f t="shared" si="40"/>
        <v>-115.2</v>
      </c>
      <c r="D381" s="5">
        <f t="shared" si="41"/>
        <v>9.3169911882468076E-51</v>
      </c>
      <c r="E381" s="5">
        <f t="shared" si="42"/>
        <v>9.3169911882468076E-51</v>
      </c>
      <c r="F381" s="5">
        <f t="shared" si="43"/>
        <v>1</v>
      </c>
      <c r="G381" s="5">
        <f t="shared" si="44"/>
        <v>1</v>
      </c>
      <c r="H381" s="5">
        <f t="shared" si="45"/>
        <v>1</v>
      </c>
      <c r="I381" s="5">
        <v>0.56271456972096767</v>
      </c>
      <c r="J381" s="17">
        <f t="shared" si="46"/>
        <v>0.56271456972096767</v>
      </c>
      <c r="K381" s="18">
        <f t="shared" si="47"/>
        <v>9.3169911882468076E-51</v>
      </c>
      <c r="S381">
        <v>0.56271456972096767</v>
      </c>
      <c r="T381">
        <v>0</v>
      </c>
    </row>
    <row r="382" spans="1:20" x14ac:dyDescent="0.25">
      <c r="A382" s="5">
        <v>36</v>
      </c>
      <c r="B382" s="5">
        <v>0</v>
      </c>
      <c r="C382" s="5">
        <f t="shared" si="40"/>
        <v>-109.2</v>
      </c>
      <c r="D382" s="5">
        <f t="shared" si="41"/>
        <v>3.7587425140568542E-48</v>
      </c>
      <c r="E382" s="5">
        <f t="shared" si="42"/>
        <v>3.7587425140568542E-48</v>
      </c>
      <c r="F382" s="5">
        <f t="shared" si="43"/>
        <v>1</v>
      </c>
      <c r="G382" s="5">
        <f t="shared" si="44"/>
        <v>1</v>
      </c>
      <c r="H382" s="5">
        <f t="shared" si="45"/>
        <v>1</v>
      </c>
      <c r="I382" s="5">
        <v>0.22570222142526075</v>
      </c>
      <c r="J382" s="17">
        <f t="shared" si="46"/>
        <v>0.22570222142526075</v>
      </c>
      <c r="K382" s="18">
        <f t="shared" si="47"/>
        <v>3.7587425140568542E-48</v>
      </c>
      <c r="S382">
        <v>0.22570222142526075</v>
      </c>
      <c r="T382">
        <v>0</v>
      </c>
    </row>
    <row r="383" spans="1:20" x14ac:dyDescent="0.25">
      <c r="A383" s="5">
        <v>38</v>
      </c>
      <c r="B383" s="5">
        <v>0</v>
      </c>
      <c r="C383" s="5">
        <f t="shared" si="40"/>
        <v>-115.2</v>
      </c>
      <c r="D383" s="5">
        <f t="shared" si="41"/>
        <v>9.3169911882468076E-51</v>
      </c>
      <c r="E383" s="5">
        <f t="shared" si="42"/>
        <v>9.3169911882468076E-51</v>
      </c>
      <c r="F383" s="5">
        <f t="shared" si="43"/>
        <v>1</v>
      </c>
      <c r="G383" s="5">
        <f t="shared" si="44"/>
        <v>1</v>
      </c>
      <c r="H383" s="5">
        <f t="shared" si="45"/>
        <v>1</v>
      </c>
      <c r="I383" s="5">
        <v>0.29293340827237013</v>
      </c>
      <c r="J383" s="17">
        <f t="shared" si="46"/>
        <v>0.29293340827237013</v>
      </c>
      <c r="K383" s="18">
        <f t="shared" si="47"/>
        <v>9.3169911882468076E-51</v>
      </c>
      <c r="S383">
        <v>0.29293340827237013</v>
      </c>
      <c r="T383">
        <v>0</v>
      </c>
    </row>
    <row r="384" spans="1:20" x14ac:dyDescent="0.25">
      <c r="A384" s="5">
        <v>37</v>
      </c>
      <c r="B384" s="5">
        <v>0</v>
      </c>
      <c r="C384" s="5">
        <f t="shared" si="40"/>
        <v>-112.2</v>
      </c>
      <c r="D384" s="5">
        <f t="shared" si="41"/>
        <v>1.8713677052454539E-49</v>
      </c>
      <c r="E384" s="5">
        <f t="shared" si="42"/>
        <v>1.8713677052454539E-49</v>
      </c>
      <c r="F384" s="5">
        <f t="shared" si="43"/>
        <v>1</v>
      </c>
      <c r="G384" s="5">
        <f t="shared" si="44"/>
        <v>1</v>
      </c>
      <c r="H384" s="5">
        <f t="shared" si="45"/>
        <v>1</v>
      </c>
      <c r="I384" s="5">
        <v>0.3615030643651127</v>
      </c>
      <c r="J384" s="17">
        <f t="shared" si="46"/>
        <v>0.3615030643651127</v>
      </c>
      <c r="K384" s="18">
        <f t="shared" si="47"/>
        <v>1.8713677052454539E-49</v>
      </c>
      <c r="S384">
        <v>0.3615030643651127</v>
      </c>
      <c r="T384">
        <v>0</v>
      </c>
    </row>
    <row r="385" spans="1:20" x14ac:dyDescent="0.25">
      <c r="A385" s="5">
        <v>36</v>
      </c>
      <c r="B385" s="5">
        <v>0</v>
      </c>
      <c r="C385" s="5">
        <f t="shared" si="40"/>
        <v>-109.2</v>
      </c>
      <c r="D385" s="5">
        <f t="shared" si="41"/>
        <v>3.7587425140568542E-48</v>
      </c>
      <c r="E385" s="5">
        <f t="shared" si="42"/>
        <v>3.7587425140568542E-48</v>
      </c>
      <c r="F385" s="5">
        <f t="shared" si="43"/>
        <v>1</v>
      </c>
      <c r="G385" s="5">
        <f t="shared" si="44"/>
        <v>1</v>
      </c>
      <c r="H385" s="5">
        <f t="shared" si="45"/>
        <v>1</v>
      </c>
      <c r="I385" s="5">
        <v>0.55654451332982413</v>
      </c>
      <c r="J385" s="17">
        <f t="shared" si="46"/>
        <v>0.55654451332982413</v>
      </c>
      <c r="K385" s="18">
        <f t="shared" si="47"/>
        <v>3.7587425140568542E-48</v>
      </c>
      <c r="S385">
        <v>0.55654451332982413</v>
      </c>
      <c r="T385">
        <v>0</v>
      </c>
    </row>
    <row r="386" spans="1:20" x14ac:dyDescent="0.25">
      <c r="A386" s="5">
        <v>36</v>
      </c>
      <c r="B386" s="5">
        <v>0</v>
      </c>
      <c r="C386" s="5">
        <f t="shared" si="40"/>
        <v>-109.2</v>
      </c>
      <c r="D386" s="5">
        <f t="shared" si="41"/>
        <v>3.7587425140568542E-48</v>
      </c>
      <c r="E386" s="5">
        <f t="shared" si="42"/>
        <v>3.7587425140568542E-48</v>
      </c>
      <c r="F386" s="5">
        <f t="shared" si="43"/>
        <v>1</v>
      </c>
      <c r="G386" s="5">
        <f t="shared" si="44"/>
        <v>1</v>
      </c>
      <c r="H386" s="5">
        <f t="shared" si="45"/>
        <v>1</v>
      </c>
      <c r="I386" s="5">
        <v>0.36225233914249089</v>
      </c>
      <c r="J386" s="17">
        <f t="shared" si="46"/>
        <v>0.36225233914249089</v>
      </c>
      <c r="K386" s="18">
        <f t="shared" si="47"/>
        <v>3.7587425140568542E-48</v>
      </c>
      <c r="S386">
        <v>0.36225233914249089</v>
      </c>
      <c r="T386">
        <v>0</v>
      </c>
    </row>
    <row r="387" spans="1:20" x14ac:dyDescent="0.25">
      <c r="A387" s="5">
        <v>37</v>
      </c>
      <c r="B387" s="5">
        <v>0</v>
      </c>
      <c r="C387" s="5">
        <f t="shared" si="40"/>
        <v>-112.2</v>
      </c>
      <c r="D387" s="5">
        <f t="shared" si="41"/>
        <v>1.8713677052454539E-49</v>
      </c>
      <c r="E387" s="5">
        <f t="shared" si="42"/>
        <v>1.8713677052454539E-49</v>
      </c>
      <c r="F387" s="5">
        <f t="shared" si="43"/>
        <v>1</v>
      </c>
      <c r="G387" s="5">
        <f t="shared" si="44"/>
        <v>1</v>
      </c>
      <c r="H387" s="5">
        <f t="shared" si="45"/>
        <v>1</v>
      </c>
      <c r="I387" s="5">
        <v>0.23100042179887059</v>
      </c>
      <c r="J387" s="17">
        <f t="shared" si="46"/>
        <v>0.23100042179887059</v>
      </c>
      <c r="K387" s="18">
        <f t="shared" si="47"/>
        <v>1.8713677052454539E-49</v>
      </c>
      <c r="S387">
        <v>0.23100042179887059</v>
      </c>
      <c r="T387">
        <v>0</v>
      </c>
    </row>
    <row r="388" spans="1:20" x14ac:dyDescent="0.25">
      <c r="A388" s="5">
        <v>42</v>
      </c>
      <c r="B388" s="5">
        <v>0</v>
      </c>
      <c r="C388" s="5">
        <f t="shared" si="40"/>
        <v>-127.2</v>
      </c>
      <c r="D388" s="5">
        <f t="shared" si="41"/>
        <v>5.7245572354676112E-56</v>
      </c>
      <c r="E388" s="5">
        <f t="shared" si="42"/>
        <v>5.7245572354676112E-56</v>
      </c>
      <c r="F388" s="5">
        <f t="shared" si="43"/>
        <v>1</v>
      </c>
      <c r="G388" s="5">
        <f t="shared" si="44"/>
        <v>1</v>
      </c>
      <c r="H388" s="5">
        <f t="shared" si="45"/>
        <v>1</v>
      </c>
      <c r="I388" s="5">
        <v>0.23387656746359253</v>
      </c>
      <c r="J388" s="17">
        <f t="shared" si="46"/>
        <v>0.23387656746359253</v>
      </c>
      <c r="K388" s="18">
        <f t="shared" si="47"/>
        <v>5.7245572354676112E-56</v>
      </c>
      <c r="S388">
        <v>0.23387656746359253</v>
      </c>
      <c r="T388">
        <v>0</v>
      </c>
    </row>
    <row r="389" spans="1:20" x14ac:dyDescent="0.25">
      <c r="A389" s="5">
        <v>34</v>
      </c>
      <c r="B389" s="5">
        <v>1</v>
      </c>
      <c r="C389" s="5">
        <f t="shared" ref="C389:C452" si="48">$B$1+$B$2*A389</f>
        <v>-103.2</v>
      </c>
      <c r="D389" s="5">
        <f t="shared" ref="D389:D452" si="49">EXP(C389)</f>
        <v>1.5163849574958066E-45</v>
      </c>
      <c r="E389" s="5">
        <f t="shared" ref="E389:E452" si="50">D389/(1+D389)</f>
        <v>1.5163849574958066E-45</v>
      </c>
      <c r="F389" s="5">
        <f t="shared" ref="F389:F452" si="51">POWER(E389,B389)</f>
        <v>1.5163849574958066E-45</v>
      </c>
      <c r="G389" s="5">
        <f t="shared" ref="G389:G452" si="52">POWER(1-E389,1-B389)</f>
        <v>1</v>
      </c>
      <c r="H389" s="5">
        <f t="shared" ref="H389:H452" si="53">F389*G389</f>
        <v>1.5163849574958066E-45</v>
      </c>
      <c r="I389" s="5">
        <v>0.24525846106250568</v>
      </c>
      <c r="J389" s="17">
        <f t="shared" ref="J389:J452" si="54">H389*I389</f>
        <v>3.7190624105375459E-46</v>
      </c>
      <c r="K389" s="18">
        <f t="shared" ref="K389:K452" si="55">E389</f>
        <v>1.5163849574958066E-45</v>
      </c>
      <c r="S389">
        <v>3.7190624105375459E-46</v>
      </c>
      <c r="T389">
        <v>1</v>
      </c>
    </row>
    <row r="390" spans="1:20" x14ac:dyDescent="0.25">
      <c r="A390" s="5">
        <v>36</v>
      </c>
      <c r="B390" s="5">
        <v>0</v>
      </c>
      <c r="C390" s="5">
        <f t="shared" si="48"/>
        <v>-109.2</v>
      </c>
      <c r="D390" s="5">
        <f t="shared" si="49"/>
        <v>3.7587425140568542E-48</v>
      </c>
      <c r="E390" s="5">
        <f t="shared" si="50"/>
        <v>3.7587425140568542E-48</v>
      </c>
      <c r="F390" s="5">
        <f t="shared" si="51"/>
        <v>1</v>
      </c>
      <c r="G390" s="5">
        <f t="shared" si="52"/>
        <v>1</v>
      </c>
      <c r="H390" s="5">
        <f t="shared" si="53"/>
        <v>1</v>
      </c>
      <c r="I390" s="5">
        <v>0.3471524715977326</v>
      </c>
      <c r="J390" s="17">
        <f t="shared" si="54"/>
        <v>0.3471524715977326</v>
      </c>
      <c r="K390" s="18">
        <f t="shared" si="55"/>
        <v>3.7587425140568542E-48</v>
      </c>
      <c r="S390">
        <v>0.3471524715977326</v>
      </c>
      <c r="T390">
        <v>0</v>
      </c>
    </row>
    <row r="391" spans="1:20" x14ac:dyDescent="0.25">
      <c r="A391" s="5">
        <v>36</v>
      </c>
      <c r="B391" s="5">
        <v>0</v>
      </c>
      <c r="C391" s="5">
        <f t="shared" si="48"/>
        <v>-109.2</v>
      </c>
      <c r="D391" s="5">
        <f t="shared" si="49"/>
        <v>3.7587425140568542E-48</v>
      </c>
      <c r="E391" s="5">
        <f t="shared" si="50"/>
        <v>3.7587425140568542E-48</v>
      </c>
      <c r="F391" s="5">
        <f t="shared" si="51"/>
        <v>1</v>
      </c>
      <c r="G391" s="5">
        <f t="shared" si="52"/>
        <v>1</v>
      </c>
      <c r="H391" s="5">
        <f t="shared" si="53"/>
        <v>1</v>
      </c>
      <c r="I391" s="5">
        <v>0.20185042843119061</v>
      </c>
      <c r="J391" s="17">
        <f t="shared" si="54"/>
        <v>0.20185042843119061</v>
      </c>
      <c r="K391" s="18">
        <f t="shared" si="55"/>
        <v>3.7587425140568542E-48</v>
      </c>
      <c r="S391">
        <v>0.20185042843119061</v>
      </c>
      <c r="T391">
        <v>0</v>
      </c>
    </row>
    <row r="392" spans="1:20" x14ac:dyDescent="0.25">
      <c r="A392" s="5">
        <v>33</v>
      </c>
      <c r="B392" s="5">
        <v>0</v>
      </c>
      <c r="C392" s="5">
        <f t="shared" si="48"/>
        <v>-100.2</v>
      </c>
      <c r="D392" s="5">
        <f t="shared" si="49"/>
        <v>3.0457406053548387E-44</v>
      </c>
      <c r="E392" s="5">
        <f t="shared" si="50"/>
        <v>3.0457406053548387E-44</v>
      </c>
      <c r="F392" s="5">
        <f t="shared" si="51"/>
        <v>1</v>
      </c>
      <c r="G392" s="5">
        <f t="shared" si="52"/>
        <v>1</v>
      </c>
      <c r="H392" s="5">
        <f t="shared" si="53"/>
        <v>1</v>
      </c>
      <c r="I392" s="5">
        <v>0.49674348880241531</v>
      </c>
      <c r="J392" s="17">
        <f t="shared" si="54"/>
        <v>0.49674348880241531</v>
      </c>
      <c r="K392" s="18">
        <f t="shared" si="55"/>
        <v>3.0457406053548387E-44</v>
      </c>
      <c r="S392">
        <v>0.49674348880241531</v>
      </c>
      <c r="T392">
        <v>0</v>
      </c>
    </row>
    <row r="393" spans="1:20" x14ac:dyDescent="0.25">
      <c r="A393" s="5">
        <v>36</v>
      </c>
      <c r="B393" s="5">
        <v>0</v>
      </c>
      <c r="C393" s="5">
        <f t="shared" si="48"/>
        <v>-109.2</v>
      </c>
      <c r="D393" s="5">
        <f t="shared" si="49"/>
        <v>3.7587425140568542E-48</v>
      </c>
      <c r="E393" s="5">
        <f t="shared" si="50"/>
        <v>3.7587425140568542E-48</v>
      </c>
      <c r="F393" s="5">
        <f t="shared" si="51"/>
        <v>1</v>
      </c>
      <c r="G393" s="5">
        <f t="shared" si="52"/>
        <v>1</v>
      </c>
      <c r="H393" s="5">
        <f t="shared" si="53"/>
        <v>1</v>
      </c>
      <c r="I393" s="5">
        <v>0.49101910373778818</v>
      </c>
      <c r="J393" s="17">
        <f t="shared" si="54"/>
        <v>0.49101910373778818</v>
      </c>
      <c r="K393" s="18">
        <f t="shared" si="55"/>
        <v>3.7587425140568542E-48</v>
      </c>
      <c r="S393">
        <v>0.49101910373778818</v>
      </c>
      <c r="T393">
        <v>0</v>
      </c>
    </row>
    <row r="394" spans="1:20" x14ac:dyDescent="0.25">
      <c r="A394" s="5">
        <v>51</v>
      </c>
      <c r="B394" s="5">
        <v>0</v>
      </c>
      <c r="C394" s="5">
        <f t="shared" si="48"/>
        <v>-154.19999999999999</v>
      </c>
      <c r="D394" s="5">
        <f t="shared" si="49"/>
        <v>1.0759470285988838E-67</v>
      </c>
      <c r="E394" s="5">
        <f t="shared" si="50"/>
        <v>1.0759470285988838E-67</v>
      </c>
      <c r="F394" s="5">
        <f t="shared" si="51"/>
        <v>1</v>
      </c>
      <c r="G394" s="5">
        <f t="shared" si="52"/>
        <v>1</v>
      </c>
      <c r="H394" s="5">
        <f t="shared" si="53"/>
        <v>1</v>
      </c>
      <c r="I394" s="5">
        <v>1.3735118142421621E-2</v>
      </c>
      <c r="J394" s="17">
        <f t="shared" si="54"/>
        <v>1.3735118142421621E-2</v>
      </c>
      <c r="K394" s="18">
        <f t="shared" si="55"/>
        <v>1.0759470285988838E-67</v>
      </c>
      <c r="S394">
        <v>1.3735118142421621E-2</v>
      </c>
      <c r="T394">
        <v>0</v>
      </c>
    </row>
    <row r="395" spans="1:20" x14ac:dyDescent="0.25">
      <c r="A395" s="5">
        <v>33</v>
      </c>
      <c r="B395" s="5">
        <v>0</v>
      </c>
      <c r="C395" s="5">
        <f t="shared" si="48"/>
        <v>-100.2</v>
      </c>
      <c r="D395" s="5">
        <f t="shared" si="49"/>
        <v>3.0457406053548387E-44</v>
      </c>
      <c r="E395" s="5">
        <f t="shared" si="50"/>
        <v>3.0457406053548387E-44</v>
      </c>
      <c r="F395" s="5">
        <f t="shared" si="51"/>
        <v>1</v>
      </c>
      <c r="G395" s="5">
        <f t="shared" si="52"/>
        <v>1</v>
      </c>
      <c r="H395" s="5">
        <f t="shared" si="53"/>
        <v>1</v>
      </c>
      <c r="I395" s="5">
        <v>0.38981958353505969</v>
      </c>
      <c r="J395" s="17">
        <f t="shared" si="54"/>
        <v>0.38981958353505969</v>
      </c>
      <c r="K395" s="18">
        <f t="shared" si="55"/>
        <v>3.0457406053548387E-44</v>
      </c>
      <c r="S395">
        <v>0.38981958353505969</v>
      </c>
      <c r="T395">
        <v>0</v>
      </c>
    </row>
    <row r="396" spans="1:20" x14ac:dyDescent="0.25">
      <c r="A396" s="5">
        <v>37</v>
      </c>
      <c r="B396" s="5">
        <v>0</v>
      </c>
      <c r="C396" s="5">
        <f t="shared" si="48"/>
        <v>-112.2</v>
      </c>
      <c r="D396" s="5">
        <f t="shared" si="49"/>
        <v>1.8713677052454539E-49</v>
      </c>
      <c r="E396" s="5">
        <f t="shared" si="50"/>
        <v>1.8713677052454539E-49</v>
      </c>
      <c r="F396" s="5">
        <f t="shared" si="51"/>
        <v>1</v>
      </c>
      <c r="G396" s="5">
        <f t="shared" si="52"/>
        <v>1</v>
      </c>
      <c r="H396" s="5">
        <f t="shared" si="53"/>
        <v>1</v>
      </c>
      <c r="I396" s="5">
        <v>0.39112807128060567</v>
      </c>
      <c r="J396" s="17">
        <f t="shared" si="54"/>
        <v>0.39112807128060567</v>
      </c>
      <c r="K396" s="18">
        <f t="shared" si="55"/>
        <v>1.8713677052454539E-49</v>
      </c>
      <c r="S396">
        <v>0.39112807128060567</v>
      </c>
      <c r="T396">
        <v>0</v>
      </c>
    </row>
    <row r="397" spans="1:20" x14ac:dyDescent="0.25">
      <c r="A397" s="5">
        <v>37</v>
      </c>
      <c r="B397" s="5">
        <v>0</v>
      </c>
      <c r="C397" s="5">
        <f t="shared" si="48"/>
        <v>-112.2</v>
      </c>
      <c r="D397" s="5">
        <f t="shared" si="49"/>
        <v>1.8713677052454539E-49</v>
      </c>
      <c r="E397" s="5">
        <f t="shared" si="50"/>
        <v>1.8713677052454539E-49</v>
      </c>
      <c r="F397" s="5">
        <f t="shared" si="51"/>
        <v>1</v>
      </c>
      <c r="G397" s="5">
        <f t="shared" si="52"/>
        <v>1</v>
      </c>
      <c r="H397" s="5">
        <f t="shared" si="53"/>
        <v>1</v>
      </c>
      <c r="I397" s="5">
        <v>0.24991830542204613</v>
      </c>
      <c r="J397" s="17">
        <f t="shared" si="54"/>
        <v>0.24991830542204613</v>
      </c>
      <c r="K397" s="18">
        <f t="shared" si="55"/>
        <v>1.8713677052454539E-49</v>
      </c>
      <c r="S397">
        <v>0.24991830542204613</v>
      </c>
      <c r="T397">
        <v>0</v>
      </c>
    </row>
    <row r="398" spans="1:20" x14ac:dyDescent="0.25">
      <c r="A398" s="5">
        <v>36</v>
      </c>
      <c r="B398" s="5">
        <v>0</v>
      </c>
      <c r="C398" s="5">
        <f t="shared" si="48"/>
        <v>-109.2</v>
      </c>
      <c r="D398" s="5">
        <f t="shared" si="49"/>
        <v>3.7587425140568542E-48</v>
      </c>
      <c r="E398" s="5">
        <f t="shared" si="50"/>
        <v>3.7587425140568542E-48</v>
      </c>
      <c r="F398" s="5">
        <f t="shared" si="51"/>
        <v>1</v>
      </c>
      <c r="G398" s="5">
        <f t="shared" si="52"/>
        <v>1</v>
      </c>
      <c r="H398" s="5">
        <f t="shared" si="53"/>
        <v>1</v>
      </c>
      <c r="I398" s="5">
        <v>0.29331158580157923</v>
      </c>
      <c r="J398" s="17">
        <f t="shared" si="54"/>
        <v>0.29331158580157923</v>
      </c>
      <c r="K398" s="18">
        <f t="shared" si="55"/>
        <v>3.7587425140568542E-48</v>
      </c>
      <c r="S398">
        <v>0.29331158580157923</v>
      </c>
      <c r="T398">
        <v>0</v>
      </c>
    </row>
    <row r="399" spans="1:20" x14ac:dyDescent="0.25">
      <c r="A399" s="5">
        <v>36</v>
      </c>
      <c r="B399" s="5">
        <v>0</v>
      </c>
      <c r="C399" s="5">
        <f t="shared" si="48"/>
        <v>-109.2</v>
      </c>
      <c r="D399" s="5">
        <f t="shared" si="49"/>
        <v>3.7587425140568542E-48</v>
      </c>
      <c r="E399" s="5">
        <f t="shared" si="50"/>
        <v>3.7587425140568542E-48</v>
      </c>
      <c r="F399" s="5">
        <f t="shared" si="51"/>
        <v>1</v>
      </c>
      <c r="G399" s="5">
        <f t="shared" si="52"/>
        <v>1</v>
      </c>
      <c r="H399" s="5">
        <f t="shared" si="53"/>
        <v>1</v>
      </c>
      <c r="I399" s="5">
        <v>0.4321026471390963</v>
      </c>
      <c r="J399" s="17">
        <f t="shared" si="54"/>
        <v>0.4321026471390963</v>
      </c>
      <c r="K399" s="18">
        <f t="shared" si="55"/>
        <v>3.7587425140568542E-48</v>
      </c>
      <c r="S399">
        <v>0.4321026471390963</v>
      </c>
      <c r="T399">
        <v>0</v>
      </c>
    </row>
    <row r="400" spans="1:20" x14ac:dyDescent="0.25">
      <c r="A400" s="5">
        <v>42</v>
      </c>
      <c r="B400" s="5">
        <v>0</v>
      </c>
      <c r="C400" s="5">
        <f t="shared" si="48"/>
        <v>-127.2</v>
      </c>
      <c r="D400" s="5">
        <f t="shared" si="49"/>
        <v>5.7245572354676112E-56</v>
      </c>
      <c r="E400" s="5">
        <f t="shared" si="50"/>
        <v>5.7245572354676112E-56</v>
      </c>
      <c r="F400" s="5">
        <f t="shared" si="51"/>
        <v>1</v>
      </c>
      <c r="G400" s="5">
        <f t="shared" si="52"/>
        <v>1</v>
      </c>
      <c r="H400" s="5">
        <f t="shared" si="53"/>
        <v>1</v>
      </c>
      <c r="I400" s="5">
        <v>0.17617264290948978</v>
      </c>
      <c r="J400" s="17">
        <f t="shared" si="54"/>
        <v>0.17617264290948978</v>
      </c>
      <c r="K400" s="18">
        <f t="shared" si="55"/>
        <v>5.7245572354676112E-56</v>
      </c>
      <c r="S400">
        <v>0.17617264290948978</v>
      </c>
      <c r="T400">
        <v>0</v>
      </c>
    </row>
    <row r="401" spans="1:20" x14ac:dyDescent="0.25">
      <c r="A401" s="5">
        <v>31</v>
      </c>
      <c r="B401" s="5">
        <v>0</v>
      </c>
      <c r="C401" s="5">
        <f t="shared" si="48"/>
        <v>-94.2</v>
      </c>
      <c r="D401" s="5">
        <f t="shared" si="49"/>
        <v>1.2287394577101353E-41</v>
      </c>
      <c r="E401" s="5">
        <f t="shared" si="50"/>
        <v>1.2287394577101353E-41</v>
      </c>
      <c r="F401" s="5">
        <f t="shared" si="51"/>
        <v>1</v>
      </c>
      <c r="G401" s="5">
        <f t="shared" si="52"/>
        <v>1</v>
      </c>
      <c r="H401" s="5">
        <f t="shared" si="53"/>
        <v>1</v>
      </c>
      <c r="I401" s="5">
        <v>0.4761856785987082</v>
      </c>
      <c r="J401" s="17">
        <f t="shared" si="54"/>
        <v>0.4761856785987082</v>
      </c>
      <c r="K401" s="18">
        <f t="shared" si="55"/>
        <v>1.2287394577101353E-41</v>
      </c>
      <c r="S401">
        <v>0.4761856785987082</v>
      </c>
      <c r="T401">
        <v>0</v>
      </c>
    </row>
    <row r="402" spans="1:20" x14ac:dyDescent="0.25">
      <c r="A402" s="5">
        <v>30</v>
      </c>
      <c r="B402" s="5">
        <v>0</v>
      </c>
      <c r="C402" s="5">
        <f t="shared" si="48"/>
        <v>-91.2</v>
      </c>
      <c r="D402" s="5">
        <f t="shared" si="49"/>
        <v>2.4679891746814513E-40</v>
      </c>
      <c r="E402" s="5">
        <f t="shared" si="50"/>
        <v>2.4679891746814513E-40</v>
      </c>
      <c r="F402" s="5">
        <f t="shared" si="51"/>
        <v>1</v>
      </c>
      <c r="G402" s="5">
        <f t="shared" si="52"/>
        <v>1</v>
      </c>
      <c r="H402" s="5">
        <f t="shared" si="53"/>
        <v>1</v>
      </c>
      <c r="I402" s="5">
        <v>0.40966196164606095</v>
      </c>
      <c r="J402" s="17">
        <f t="shared" si="54"/>
        <v>0.40966196164606095</v>
      </c>
      <c r="K402" s="18">
        <f t="shared" si="55"/>
        <v>2.4679891746814513E-40</v>
      </c>
      <c r="S402">
        <v>0.40966196164606095</v>
      </c>
      <c r="T402">
        <v>0</v>
      </c>
    </row>
    <row r="403" spans="1:20" x14ac:dyDescent="0.25">
      <c r="A403" s="5">
        <v>51</v>
      </c>
      <c r="B403" s="5">
        <v>0</v>
      </c>
      <c r="C403" s="5">
        <f t="shared" si="48"/>
        <v>-154.19999999999999</v>
      </c>
      <c r="D403" s="5">
        <f t="shared" si="49"/>
        <v>1.0759470285988838E-67</v>
      </c>
      <c r="E403" s="5">
        <f t="shared" si="50"/>
        <v>1.0759470285988838E-67</v>
      </c>
      <c r="F403" s="5">
        <f t="shared" si="51"/>
        <v>1</v>
      </c>
      <c r="G403" s="5">
        <f t="shared" si="52"/>
        <v>1</v>
      </c>
      <c r="H403" s="5">
        <f t="shared" si="53"/>
        <v>1</v>
      </c>
      <c r="I403" s="5">
        <v>0.25970196933773848</v>
      </c>
      <c r="J403" s="17">
        <f t="shared" si="54"/>
        <v>0.25970196933773848</v>
      </c>
      <c r="K403" s="18">
        <f t="shared" si="55"/>
        <v>1.0759470285988838E-67</v>
      </c>
      <c r="S403">
        <v>0.25970196933773848</v>
      </c>
      <c r="T403">
        <v>0</v>
      </c>
    </row>
    <row r="404" spans="1:20" x14ac:dyDescent="0.25">
      <c r="A404" s="5">
        <v>51</v>
      </c>
      <c r="B404" s="5">
        <v>0</v>
      </c>
      <c r="C404" s="5">
        <f t="shared" si="48"/>
        <v>-154.19999999999999</v>
      </c>
      <c r="D404" s="5">
        <f t="shared" si="49"/>
        <v>1.0759470285988838E-67</v>
      </c>
      <c r="E404" s="5">
        <f t="shared" si="50"/>
        <v>1.0759470285988838E-67</v>
      </c>
      <c r="F404" s="5">
        <f t="shared" si="51"/>
        <v>1</v>
      </c>
      <c r="G404" s="5">
        <f t="shared" si="52"/>
        <v>1</v>
      </c>
      <c r="H404" s="5">
        <f t="shared" si="53"/>
        <v>1</v>
      </c>
      <c r="I404" s="5">
        <v>0.46865698125884531</v>
      </c>
      <c r="J404" s="17">
        <f t="shared" si="54"/>
        <v>0.46865698125884531</v>
      </c>
      <c r="K404" s="18">
        <f t="shared" si="55"/>
        <v>1.0759470285988838E-67</v>
      </c>
      <c r="S404">
        <v>0.46865698125884531</v>
      </c>
      <c r="T404">
        <v>0</v>
      </c>
    </row>
    <row r="405" spans="1:20" x14ac:dyDescent="0.25">
      <c r="A405" s="5">
        <v>36</v>
      </c>
      <c r="B405" s="5">
        <v>0</v>
      </c>
      <c r="C405" s="5">
        <f t="shared" si="48"/>
        <v>-109.2</v>
      </c>
      <c r="D405" s="5">
        <f t="shared" si="49"/>
        <v>3.7587425140568542E-48</v>
      </c>
      <c r="E405" s="5">
        <f t="shared" si="50"/>
        <v>3.7587425140568542E-48</v>
      </c>
      <c r="F405" s="5">
        <f t="shared" si="51"/>
        <v>1</v>
      </c>
      <c r="G405" s="5">
        <f t="shared" si="52"/>
        <v>1</v>
      </c>
      <c r="H405" s="5">
        <f t="shared" si="53"/>
        <v>1</v>
      </c>
      <c r="I405" s="5">
        <v>0.5680816400336367</v>
      </c>
      <c r="J405" s="17">
        <f t="shared" si="54"/>
        <v>0.5680816400336367</v>
      </c>
      <c r="K405" s="18">
        <f t="shared" si="55"/>
        <v>3.7587425140568542E-48</v>
      </c>
      <c r="S405">
        <v>0.5680816400336367</v>
      </c>
      <c r="T405">
        <v>0</v>
      </c>
    </row>
    <row r="406" spans="1:20" x14ac:dyDescent="0.25">
      <c r="A406" s="5">
        <v>36</v>
      </c>
      <c r="B406" s="5">
        <v>0</v>
      </c>
      <c r="C406" s="5">
        <f t="shared" si="48"/>
        <v>-109.2</v>
      </c>
      <c r="D406" s="5">
        <f t="shared" si="49"/>
        <v>3.7587425140568542E-48</v>
      </c>
      <c r="E406" s="5">
        <f t="shared" si="50"/>
        <v>3.7587425140568542E-48</v>
      </c>
      <c r="F406" s="5">
        <f t="shared" si="51"/>
        <v>1</v>
      </c>
      <c r="G406" s="5">
        <f t="shared" si="52"/>
        <v>1</v>
      </c>
      <c r="H406" s="5">
        <f t="shared" si="53"/>
        <v>1</v>
      </c>
      <c r="I406" s="5">
        <v>0.36936788134464826</v>
      </c>
      <c r="J406" s="17">
        <f t="shared" si="54"/>
        <v>0.36936788134464826</v>
      </c>
      <c r="K406" s="18">
        <f t="shared" si="55"/>
        <v>3.7587425140568542E-48</v>
      </c>
      <c r="S406">
        <v>0.36936788134464826</v>
      </c>
      <c r="T406">
        <v>0</v>
      </c>
    </row>
    <row r="407" spans="1:20" x14ac:dyDescent="0.25">
      <c r="A407" s="5">
        <v>42</v>
      </c>
      <c r="B407" s="5">
        <v>1</v>
      </c>
      <c r="C407" s="5">
        <f t="shared" si="48"/>
        <v>-127.2</v>
      </c>
      <c r="D407" s="5">
        <f t="shared" si="49"/>
        <v>5.7245572354676112E-56</v>
      </c>
      <c r="E407" s="5">
        <f t="shared" si="50"/>
        <v>5.7245572354676112E-56</v>
      </c>
      <c r="F407" s="5">
        <f t="shared" si="51"/>
        <v>5.7245572354676112E-56</v>
      </c>
      <c r="G407" s="5">
        <f t="shared" si="52"/>
        <v>1</v>
      </c>
      <c r="H407" s="5">
        <f t="shared" si="53"/>
        <v>5.7245572354676112E-56</v>
      </c>
      <c r="I407" s="5">
        <v>0.57257653358440264</v>
      </c>
      <c r="J407" s="17">
        <f t="shared" si="54"/>
        <v>3.2777471381895556E-56</v>
      </c>
      <c r="K407" s="18">
        <f t="shared" si="55"/>
        <v>5.7245572354676112E-56</v>
      </c>
      <c r="S407">
        <v>3.2777471381895556E-56</v>
      </c>
      <c r="T407">
        <v>1</v>
      </c>
    </row>
    <row r="408" spans="1:20" x14ac:dyDescent="0.25">
      <c r="A408" s="5">
        <v>34</v>
      </c>
      <c r="B408" s="5">
        <v>0</v>
      </c>
      <c r="C408" s="5">
        <f t="shared" si="48"/>
        <v>-103.2</v>
      </c>
      <c r="D408" s="5">
        <f t="shared" si="49"/>
        <v>1.5163849574958066E-45</v>
      </c>
      <c r="E408" s="5">
        <f t="shared" si="50"/>
        <v>1.5163849574958066E-45</v>
      </c>
      <c r="F408" s="5">
        <f t="shared" si="51"/>
        <v>1</v>
      </c>
      <c r="G408" s="5">
        <f t="shared" si="52"/>
        <v>1</v>
      </c>
      <c r="H408" s="5">
        <f t="shared" si="53"/>
        <v>1</v>
      </c>
      <c r="I408" s="5">
        <v>0.57060244418383721</v>
      </c>
      <c r="J408" s="17">
        <f t="shared" si="54"/>
        <v>0.57060244418383721</v>
      </c>
      <c r="K408" s="18">
        <f t="shared" si="55"/>
        <v>1.5163849574958066E-45</v>
      </c>
      <c r="S408">
        <v>0.57060244418383721</v>
      </c>
      <c r="T408">
        <v>0</v>
      </c>
    </row>
    <row r="409" spans="1:20" x14ac:dyDescent="0.25">
      <c r="A409" s="5">
        <v>26</v>
      </c>
      <c r="B409" s="5">
        <v>0</v>
      </c>
      <c r="C409" s="5">
        <f t="shared" si="48"/>
        <v>-79.2</v>
      </c>
      <c r="D409" s="5">
        <f t="shared" si="49"/>
        <v>4.0167706334963924E-35</v>
      </c>
      <c r="E409" s="5">
        <f t="shared" si="50"/>
        <v>4.0167706334963924E-35</v>
      </c>
      <c r="F409" s="5">
        <f t="shared" si="51"/>
        <v>1</v>
      </c>
      <c r="G409" s="5">
        <f t="shared" si="52"/>
        <v>1</v>
      </c>
      <c r="H409" s="5">
        <f t="shared" si="53"/>
        <v>1</v>
      </c>
      <c r="I409" s="5">
        <v>0.38682082486209479</v>
      </c>
      <c r="J409" s="17">
        <f t="shared" si="54"/>
        <v>0.38682082486209479</v>
      </c>
      <c r="K409" s="18">
        <f t="shared" si="55"/>
        <v>4.0167706334963924E-35</v>
      </c>
      <c r="S409">
        <v>0.38682082486209479</v>
      </c>
      <c r="T409">
        <v>0</v>
      </c>
    </row>
    <row r="410" spans="1:20" x14ac:dyDescent="0.25">
      <c r="A410" s="5">
        <v>27</v>
      </c>
      <c r="B410" s="5">
        <v>0</v>
      </c>
      <c r="C410" s="5">
        <f t="shared" si="48"/>
        <v>-82.2</v>
      </c>
      <c r="D410" s="5">
        <f t="shared" si="49"/>
        <v>1.9998323414791308E-36</v>
      </c>
      <c r="E410" s="5">
        <f t="shared" si="50"/>
        <v>1.9998323414791308E-36</v>
      </c>
      <c r="F410" s="5">
        <f t="shared" si="51"/>
        <v>1</v>
      </c>
      <c r="G410" s="5">
        <f t="shared" si="52"/>
        <v>1</v>
      </c>
      <c r="H410" s="5">
        <f t="shared" si="53"/>
        <v>1</v>
      </c>
      <c r="I410" s="5">
        <v>0.2579601470167896</v>
      </c>
      <c r="J410" s="17">
        <f t="shared" si="54"/>
        <v>0.2579601470167896</v>
      </c>
      <c r="K410" s="18">
        <f t="shared" si="55"/>
        <v>1.9998323414791308E-36</v>
      </c>
      <c r="S410">
        <v>0.2579601470167896</v>
      </c>
      <c r="T410">
        <v>0</v>
      </c>
    </row>
    <row r="411" spans="1:20" x14ac:dyDescent="0.25">
      <c r="A411" s="5">
        <v>30</v>
      </c>
      <c r="B411" s="5">
        <v>0</v>
      </c>
      <c r="C411" s="5">
        <f t="shared" si="48"/>
        <v>-91.2</v>
      </c>
      <c r="D411" s="5">
        <f t="shared" si="49"/>
        <v>2.4679891746814513E-40</v>
      </c>
      <c r="E411" s="5">
        <f t="shared" si="50"/>
        <v>2.4679891746814513E-40</v>
      </c>
      <c r="F411" s="5">
        <f t="shared" si="51"/>
        <v>1</v>
      </c>
      <c r="G411" s="5">
        <f t="shared" si="52"/>
        <v>1</v>
      </c>
      <c r="H411" s="5">
        <f t="shared" si="53"/>
        <v>1</v>
      </c>
      <c r="I411" s="5">
        <v>0.74992420239164548</v>
      </c>
      <c r="J411" s="17">
        <f t="shared" si="54"/>
        <v>0.74992420239164548</v>
      </c>
      <c r="K411" s="18">
        <f t="shared" si="55"/>
        <v>2.4679891746814513E-40</v>
      </c>
      <c r="S411">
        <v>0.74992420239164548</v>
      </c>
      <c r="T411">
        <v>0</v>
      </c>
    </row>
    <row r="412" spans="1:20" x14ac:dyDescent="0.25">
      <c r="A412" s="5">
        <v>31</v>
      </c>
      <c r="B412" s="5">
        <v>0</v>
      </c>
      <c r="C412" s="5">
        <f t="shared" si="48"/>
        <v>-94.2</v>
      </c>
      <c r="D412" s="5">
        <f t="shared" si="49"/>
        <v>1.2287394577101353E-41</v>
      </c>
      <c r="E412" s="5">
        <f t="shared" si="50"/>
        <v>1.2287394577101353E-41</v>
      </c>
      <c r="F412" s="5">
        <f t="shared" si="51"/>
        <v>1</v>
      </c>
      <c r="G412" s="5">
        <f t="shared" si="52"/>
        <v>1</v>
      </c>
      <c r="H412" s="5">
        <f t="shared" si="53"/>
        <v>1</v>
      </c>
      <c r="I412" s="5">
        <v>0.35415983676322182</v>
      </c>
      <c r="J412" s="17">
        <f t="shared" si="54"/>
        <v>0.35415983676322182</v>
      </c>
      <c r="K412" s="18">
        <f t="shared" si="55"/>
        <v>1.2287394577101353E-41</v>
      </c>
      <c r="S412">
        <v>0.35415983676322182</v>
      </c>
      <c r="T412">
        <v>0</v>
      </c>
    </row>
    <row r="413" spans="1:20" x14ac:dyDescent="0.25">
      <c r="A413" s="5">
        <v>31</v>
      </c>
      <c r="B413" s="5">
        <v>1</v>
      </c>
      <c r="C413" s="5">
        <f t="shared" si="48"/>
        <v>-94.2</v>
      </c>
      <c r="D413" s="5">
        <f t="shared" si="49"/>
        <v>1.2287394577101353E-41</v>
      </c>
      <c r="E413" s="5">
        <f t="shared" si="50"/>
        <v>1.2287394577101353E-41</v>
      </c>
      <c r="F413" s="5">
        <f t="shared" si="51"/>
        <v>1.2287394577101353E-41</v>
      </c>
      <c r="G413" s="5">
        <f t="shared" si="52"/>
        <v>1</v>
      </c>
      <c r="H413" s="5">
        <f t="shared" si="53"/>
        <v>1.2287394577101353E-41</v>
      </c>
      <c r="I413" s="5">
        <v>0.20444005813515345</v>
      </c>
      <c r="J413" s="17">
        <f t="shared" si="54"/>
        <v>2.5120356616721698E-42</v>
      </c>
      <c r="K413" s="18">
        <f t="shared" si="55"/>
        <v>1.2287394577101353E-41</v>
      </c>
      <c r="S413">
        <v>2.5120356616721698E-42</v>
      </c>
      <c r="T413">
        <v>1</v>
      </c>
    </row>
    <row r="414" spans="1:20" x14ac:dyDescent="0.25">
      <c r="A414" s="5">
        <v>27</v>
      </c>
      <c r="B414" s="5">
        <v>1</v>
      </c>
      <c r="C414" s="5">
        <f t="shared" si="48"/>
        <v>-82.2</v>
      </c>
      <c r="D414" s="5">
        <f t="shared" si="49"/>
        <v>1.9998323414791308E-36</v>
      </c>
      <c r="E414" s="5">
        <f t="shared" si="50"/>
        <v>1.9998323414791308E-36</v>
      </c>
      <c r="F414" s="5">
        <f t="shared" si="51"/>
        <v>1.9998323414791308E-36</v>
      </c>
      <c r="G414" s="5">
        <f t="shared" si="52"/>
        <v>1</v>
      </c>
      <c r="H414" s="5">
        <f t="shared" si="53"/>
        <v>1.9998323414791308E-36</v>
      </c>
      <c r="I414" s="5">
        <v>0.25833301909809081</v>
      </c>
      <c r="J414" s="17">
        <f t="shared" si="54"/>
        <v>5.1662272646430797E-37</v>
      </c>
      <c r="K414" s="18">
        <f t="shared" si="55"/>
        <v>1.9998323414791308E-36</v>
      </c>
      <c r="S414">
        <v>5.1662272646430797E-37</v>
      </c>
      <c r="T414">
        <v>1</v>
      </c>
    </row>
    <row r="415" spans="1:20" x14ac:dyDescent="0.25">
      <c r="A415" s="5">
        <v>30</v>
      </c>
      <c r="B415" s="5">
        <v>0</v>
      </c>
      <c r="C415" s="5">
        <f t="shared" si="48"/>
        <v>-91.2</v>
      </c>
      <c r="D415" s="5">
        <f t="shared" si="49"/>
        <v>2.4679891746814513E-40</v>
      </c>
      <c r="E415" s="5">
        <f t="shared" si="50"/>
        <v>2.4679891746814513E-40</v>
      </c>
      <c r="F415" s="5">
        <f t="shared" si="51"/>
        <v>1</v>
      </c>
      <c r="G415" s="5">
        <f t="shared" si="52"/>
        <v>1</v>
      </c>
      <c r="H415" s="5">
        <f t="shared" si="53"/>
        <v>1</v>
      </c>
      <c r="I415" s="5">
        <v>-9.813905359843722E-2</v>
      </c>
      <c r="J415" s="17">
        <f t="shared" si="54"/>
        <v>-9.813905359843722E-2</v>
      </c>
      <c r="K415" s="18">
        <f t="shared" si="55"/>
        <v>2.4679891746814513E-40</v>
      </c>
      <c r="S415">
        <v>-9.813905359843722E-2</v>
      </c>
      <c r="T415">
        <v>0</v>
      </c>
    </row>
    <row r="416" spans="1:20" x14ac:dyDescent="0.25">
      <c r="A416" s="5">
        <v>33</v>
      </c>
      <c r="B416" s="5">
        <v>1</v>
      </c>
      <c r="C416" s="5">
        <f t="shared" si="48"/>
        <v>-100.2</v>
      </c>
      <c r="D416" s="5">
        <f t="shared" si="49"/>
        <v>3.0457406053548387E-44</v>
      </c>
      <c r="E416" s="5">
        <f t="shared" si="50"/>
        <v>3.0457406053548387E-44</v>
      </c>
      <c r="F416" s="5">
        <f t="shared" si="51"/>
        <v>3.0457406053548387E-44</v>
      </c>
      <c r="G416" s="5">
        <f t="shared" si="52"/>
        <v>1</v>
      </c>
      <c r="H416" s="5">
        <f t="shared" si="53"/>
        <v>3.0457406053548387E-44</v>
      </c>
      <c r="I416" s="5">
        <v>0.27282303404949498</v>
      </c>
      <c r="J416" s="17">
        <f t="shared" si="54"/>
        <v>8.3094819288065265E-45</v>
      </c>
      <c r="K416" s="18">
        <f t="shared" si="55"/>
        <v>3.0457406053548387E-44</v>
      </c>
      <c r="S416">
        <v>8.3094819288065265E-45</v>
      </c>
      <c r="T416">
        <v>1</v>
      </c>
    </row>
    <row r="417" spans="1:20" x14ac:dyDescent="0.25">
      <c r="A417" s="5">
        <v>30</v>
      </c>
      <c r="B417" s="5">
        <v>0</v>
      </c>
      <c r="C417" s="5">
        <f t="shared" si="48"/>
        <v>-91.2</v>
      </c>
      <c r="D417" s="5">
        <f t="shared" si="49"/>
        <v>2.4679891746814513E-40</v>
      </c>
      <c r="E417" s="5">
        <f t="shared" si="50"/>
        <v>2.4679891746814513E-40</v>
      </c>
      <c r="F417" s="5">
        <f t="shared" si="51"/>
        <v>1</v>
      </c>
      <c r="G417" s="5">
        <f t="shared" si="52"/>
        <v>1</v>
      </c>
      <c r="H417" s="5">
        <f t="shared" si="53"/>
        <v>1</v>
      </c>
      <c r="I417" s="5">
        <v>0.2103650758611823</v>
      </c>
      <c r="J417" s="17">
        <f t="shared" si="54"/>
        <v>0.2103650758611823</v>
      </c>
      <c r="K417" s="18">
        <f t="shared" si="55"/>
        <v>2.4679891746814513E-40</v>
      </c>
      <c r="S417">
        <v>0.2103650758611823</v>
      </c>
      <c r="T417">
        <v>0</v>
      </c>
    </row>
    <row r="418" spans="1:20" x14ac:dyDescent="0.25">
      <c r="A418" s="5">
        <v>42</v>
      </c>
      <c r="B418" s="5">
        <v>1</v>
      </c>
      <c r="C418" s="5">
        <f t="shared" si="48"/>
        <v>-127.2</v>
      </c>
      <c r="D418" s="5">
        <f t="shared" si="49"/>
        <v>5.7245572354676112E-56</v>
      </c>
      <c r="E418" s="5">
        <f t="shared" si="50"/>
        <v>5.7245572354676112E-56</v>
      </c>
      <c r="F418" s="5">
        <f t="shared" si="51"/>
        <v>5.7245572354676112E-56</v>
      </c>
      <c r="G418" s="5">
        <f t="shared" si="52"/>
        <v>1</v>
      </c>
      <c r="H418" s="5">
        <f t="shared" si="53"/>
        <v>5.7245572354676112E-56</v>
      </c>
      <c r="I418" s="5">
        <v>0.52654027911204793</v>
      </c>
      <c r="J418" s="17">
        <f t="shared" si="54"/>
        <v>3.0142099645560095E-56</v>
      </c>
      <c r="K418" s="18">
        <f t="shared" si="55"/>
        <v>5.7245572354676112E-56</v>
      </c>
      <c r="S418">
        <v>3.0142099645560095E-56</v>
      </c>
      <c r="T418">
        <v>1</v>
      </c>
    </row>
    <row r="419" spans="1:20" x14ac:dyDescent="0.25">
      <c r="A419" s="5">
        <v>31</v>
      </c>
      <c r="B419" s="5">
        <v>0</v>
      </c>
      <c r="C419" s="5">
        <f t="shared" si="48"/>
        <v>-94.2</v>
      </c>
      <c r="D419" s="5">
        <f t="shared" si="49"/>
        <v>1.2287394577101353E-41</v>
      </c>
      <c r="E419" s="5">
        <f t="shared" si="50"/>
        <v>1.2287394577101353E-41</v>
      </c>
      <c r="F419" s="5">
        <f t="shared" si="51"/>
        <v>1</v>
      </c>
      <c r="G419" s="5">
        <f t="shared" si="52"/>
        <v>1</v>
      </c>
      <c r="H419" s="5">
        <f t="shared" si="53"/>
        <v>1</v>
      </c>
      <c r="I419" s="5">
        <v>0.23141385771454936</v>
      </c>
      <c r="J419" s="17">
        <f t="shared" si="54"/>
        <v>0.23141385771454936</v>
      </c>
      <c r="K419" s="18">
        <f t="shared" si="55"/>
        <v>1.2287394577101353E-41</v>
      </c>
      <c r="S419">
        <v>0.23141385771454936</v>
      </c>
      <c r="T419">
        <v>0</v>
      </c>
    </row>
    <row r="420" spans="1:20" x14ac:dyDescent="0.25">
      <c r="A420" s="5">
        <v>30</v>
      </c>
      <c r="B420" s="5">
        <v>0</v>
      </c>
      <c r="C420" s="5">
        <f t="shared" si="48"/>
        <v>-91.2</v>
      </c>
      <c r="D420" s="5">
        <f t="shared" si="49"/>
        <v>2.4679891746814513E-40</v>
      </c>
      <c r="E420" s="5">
        <f t="shared" si="50"/>
        <v>2.4679891746814513E-40</v>
      </c>
      <c r="F420" s="5">
        <f t="shared" si="51"/>
        <v>1</v>
      </c>
      <c r="G420" s="5">
        <f t="shared" si="52"/>
        <v>1</v>
      </c>
      <c r="H420" s="5">
        <f t="shared" si="53"/>
        <v>1</v>
      </c>
      <c r="I420" s="5">
        <v>0.3205577512047556</v>
      </c>
      <c r="J420" s="17">
        <f t="shared" si="54"/>
        <v>0.3205577512047556</v>
      </c>
      <c r="K420" s="18">
        <f t="shared" si="55"/>
        <v>2.4679891746814513E-40</v>
      </c>
      <c r="S420">
        <v>0.3205577512047556</v>
      </c>
      <c r="T420">
        <v>0</v>
      </c>
    </row>
    <row r="421" spans="1:20" x14ac:dyDescent="0.25">
      <c r="A421" s="5">
        <v>31</v>
      </c>
      <c r="B421" s="5">
        <v>1</v>
      </c>
      <c r="C421" s="5">
        <f t="shared" si="48"/>
        <v>-94.2</v>
      </c>
      <c r="D421" s="5">
        <f t="shared" si="49"/>
        <v>1.2287394577101353E-41</v>
      </c>
      <c r="E421" s="5">
        <f t="shared" si="50"/>
        <v>1.2287394577101353E-41</v>
      </c>
      <c r="F421" s="5">
        <f t="shared" si="51"/>
        <v>1.2287394577101353E-41</v>
      </c>
      <c r="G421" s="5">
        <f t="shared" si="52"/>
        <v>1</v>
      </c>
      <c r="H421" s="5">
        <f t="shared" si="53"/>
        <v>1.2287394577101353E-41</v>
      </c>
      <c r="I421" s="5">
        <v>0.33798636164018797</v>
      </c>
      <c r="J421" s="17">
        <f t="shared" si="54"/>
        <v>4.1529717871518623E-42</v>
      </c>
      <c r="K421" s="18">
        <f t="shared" si="55"/>
        <v>1.2287394577101353E-41</v>
      </c>
      <c r="S421">
        <v>4.1529717871518623E-42</v>
      </c>
      <c r="T421">
        <v>1</v>
      </c>
    </row>
    <row r="422" spans="1:20" x14ac:dyDescent="0.25">
      <c r="A422" s="5">
        <v>42</v>
      </c>
      <c r="B422" s="5">
        <v>1</v>
      </c>
      <c r="C422" s="5">
        <f t="shared" si="48"/>
        <v>-127.2</v>
      </c>
      <c r="D422" s="5">
        <f t="shared" si="49"/>
        <v>5.7245572354676112E-56</v>
      </c>
      <c r="E422" s="5">
        <f t="shared" si="50"/>
        <v>5.7245572354676112E-56</v>
      </c>
      <c r="F422" s="5">
        <f t="shared" si="51"/>
        <v>5.7245572354676112E-56</v>
      </c>
      <c r="G422" s="5">
        <f t="shared" si="52"/>
        <v>1</v>
      </c>
      <c r="H422" s="5">
        <f t="shared" si="53"/>
        <v>5.7245572354676112E-56</v>
      </c>
      <c r="I422" s="5">
        <v>0.69406338951068491</v>
      </c>
      <c r="J422" s="17">
        <f t="shared" si="54"/>
        <v>3.9732055982965664E-56</v>
      </c>
      <c r="K422" s="18">
        <f t="shared" si="55"/>
        <v>5.7245572354676112E-56</v>
      </c>
      <c r="S422">
        <v>3.9732055982965664E-56</v>
      </c>
      <c r="T422">
        <v>1</v>
      </c>
    </row>
    <row r="423" spans="1:20" x14ac:dyDescent="0.25">
      <c r="A423" s="5">
        <v>31</v>
      </c>
      <c r="B423" s="5">
        <v>1</v>
      </c>
      <c r="C423" s="5">
        <f t="shared" si="48"/>
        <v>-94.2</v>
      </c>
      <c r="D423" s="5">
        <f t="shared" si="49"/>
        <v>1.2287394577101353E-41</v>
      </c>
      <c r="E423" s="5">
        <f t="shared" si="50"/>
        <v>1.2287394577101353E-41</v>
      </c>
      <c r="F423" s="5">
        <f t="shared" si="51"/>
        <v>1.2287394577101353E-41</v>
      </c>
      <c r="G423" s="5">
        <f t="shared" si="52"/>
        <v>1</v>
      </c>
      <c r="H423" s="5">
        <f t="shared" si="53"/>
        <v>1.2287394577101353E-41</v>
      </c>
      <c r="I423" s="5">
        <v>0.35475329841364062</v>
      </c>
      <c r="J423" s="17">
        <f t="shared" si="54"/>
        <v>4.3589937551365853E-42</v>
      </c>
      <c r="K423" s="18">
        <f t="shared" si="55"/>
        <v>1.2287394577101353E-41</v>
      </c>
      <c r="S423">
        <v>4.3589937551365853E-42</v>
      </c>
      <c r="T423">
        <v>1</v>
      </c>
    </row>
    <row r="424" spans="1:20" x14ac:dyDescent="0.25">
      <c r="A424" s="5">
        <v>26</v>
      </c>
      <c r="B424" s="5">
        <v>0</v>
      </c>
      <c r="C424" s="5">
        <f t="shared" si="48"/>
        <v>-79.2</v>
      </c>
      <c r="D424" s="5">
        <f t="shared" si="49"/>
        <v>4.0167706334963924E-35</v>
      </c>
      <c r="E424" s="5">
        <f t="shared" si="50"/>
        <v>4.0167706334963924E-35</v>
      </c>
      <c r="F424" s="5">
        <f t="shared" si="51"/>
        <v>1</v>
      </c>
      <c r="G424" s="5">
        <f t="shared" si="52"/>
        <v>1</v>
      </c>
      <c r="H424" s="5">
        <f t="shared" si="53"/>
        <v>1</v>
      </c>
      <c r="I424" s="5">
        <v>0.29337443701372462</v>
      </c>
      <c r="J424" s="17">
        <f t="shared" si="54"/>
        <v>0.29337443701372462</v>
      </c>
      <c r="K424" s="18">
        <f t="shared" si="55"/>
        <v>4.0167706334963924E-35</v>
      </c>
      <c r="S424">
        <v>0.29337443701372462</v>
      </c>
      <c r="T424">
        <v>0</v>
      </c>
    </row>
    <row r="425" spans="1:20" x14ac:dyDescent="0.25">
      <c r="A425" s="5">
        <v>34</v>
      </c>
      <c r="B425" s="5">
        <v>0</v>
      </c>
      <c r="C425" s="5">
        <f t="shared" si="48"/>
        <v>-103.2</v>
      </c>
      <c r="D425" s="5">
        <f t="shared" si="49"/>
        <v>1.5163849574958066E-45</v>
      </c>
      <c r="E425" s="5">
        <f t="shared" si="50"/>
        <v>1.5163849574958066E-45</v>
      </c>
      <c r="F425" s="5">
        <f t="shared" si="51"/>
        <v>1</v>
      </c>
      <c r="G425" s="5">
        <f t="shared" si="52"/>
        <v>1</v>
      </c>
      <c r="H425" s="5">
        <f t="shared" si="53"/>
        <v>1</v>
      </c>
      <c r="I425" s="5">
        <v>0.34262715015366269</v>
      </c>
      <c r="J425" s="17">
        <f t="shared" si="54"/>
        <v>0.34262715015366269</v>
      </c>
      <c r="K425" s="18">
        <f t="shared" si="55"/>
        <v>1.5163849574958066E-45</v>
      </c>
      <c r="S425">
        <v>0.34262715015366269</v>
      </c>
      <c r="T425">
        <v>0</v>
      </c>
    </row>
    <row r="426" spans="1:20" x14ac:dyDescent="0.25">
      <c r="A426" s="5">
        <v>26</v>
      </c>
      <c r="B426" s="5">
        <v>0</v>
      </c>
      <c r="C426" s="5">
        <f t="shared" si="48"/>
        <v>-79.2</v>
      </c>
      <c r="D426" s="5">
        <f t="shared" si="49"/>
        <v>4.0167706334963924E-35</v>
      </c>
      <c r="E426" s="5">
        <f t="shared" si="50"/>
        <v>4.0167706334963924E-35</v>
      </c>
      <c r="F426" s="5">
        <f t="shared" si="51"/>
        <v>1</v>
      </c>
      <c r="G426" s="5">
        <f t="shared" si="52"/>
        <v>1</v>
      </c>
      <c r="H426" s="5">
        <f t="shared" si="53"/>
        <v>1</v>
      </c>
      <c r="I426" s="5">
        <v>0.30109062136456233</v>
      </c>
      <c r="J426" s="17">
        <f t="shared" si="54"/>
        <v>0.30109062136456233</v>
      </c>
      <c r="K426" s="18">
        <f t="shared" si="55"/>
        <v>4.0167706334963924E-35</v>
      </c>
      <c r="S426">
        <v>0.30109062136456233</v>
      </c>
      <c r="T426">
        <v>0</v>
      </c>
    </row>
    <row r="427" spans="1:20" x14ac:dyDescent="0.25">
      <c r="A427" s="5">
        <v>33</v>
      </c>
      <c r="B427" s="5">
        <v>0</v>
      </c>
      <c r="C427" s="5">
        <f t="shared" si="48"/>
        <v>-100.2</v>
      </c>
      <c r="D427" s="5">
        <f t="shared" si="49"/>
        <v>3.0457406053548387E-44</v>
      </c>
      <c r="E427" s="5">
        <f t="shared" si="50"/>
        <v>3.0457406053548387E-44</v>
      </c>
      <c r="F427" s="5">
        <f t="shared" si="51"/>
        <v>1</v>
      </c>
      <c r="G427" s="5">
        <f t="shared" si="52"/>
        <v>1</v>
      </c>
      <c r="H427" s="5">
        <f t="shared" si="53"/>
        <v>1</v>
      </c>
      <c r="I427" s="5">
        <v>0.40626207847933982</v>
      </c>
      <c r="J427" s="17">
        <f t="shared" si="54"/>
        <v>0.40626207847933982</v>
      </c>
      <c r="K427" s="18">
        <f t="shared" si="55"/>
        <v>3.0457406053548387E-44</v>
      </c>
      <c r="S427">
        <v>0.40626207847933982</v>
      </c>
      <c r="T427">
        <v>0</v>
      </c>
    </row>
    <row r="428" spans="1:20" x14ac:dyDescent="0.25">
      <c r="A428" s="5">
        <v>33</v>
      </c>
      <c r="B428" s="5">
        <v>0</v>
      </c>
      <c r="C428" s="5">
        <f t="shared" si="48"/>
        <v>-100.2</v>
      </c>
      <c r="D428" s="5">
        <f t="shared" si="49"/>
        <v>3.0457406053548387E-44</v>
      </c>
      <c r="E428" s="5">
        <f t="shared" si="50"/>
        <v>3.0457406053548387E-44</v>
      </c>
      <c r="F428" s="5">
        <f t="shared" si="51"/>
        <v>1</v>
      </c>
      <c r="G428" s="5">
        <f t="shared" si="52"/>
        <v>1</v>
      </c>
      <c r="H428" s="5">
        <f t="shared" si="53"/>
        <v>1</v>
      </c>
      <c r="I428" s="5">
        <v>0.24785711026616281</v>
      </c>
      <c r="J428" s="17">
        <f t="shared" si="54"/>
        <v>0.24785711026616281</v>
      </c>
      <c r="K428" s="18">
        <f t="shared" si="55"/>
        <v>3.0457406053548387E-44</v>
      </c>
      <c r="S428">
        <v>0.24785711026616281</v>
      </c>
      <c r="T428">
        <v>0</v>
      </c>
    </row>
    <row r="429" spans="1:20" x14ac:dyDescent="0.25">
      <c r="A429" s="5">
        <v>33</v>
      </c>
      <c r="B429" s="5">
        <v>0</v>
      </c>
      <c r="C429" s="5">
        <f t="shared" si="48"/>
        <v>-100.2</v>
      </c>
      <c r="D429" s="5">
        <f t="shared" si="49"/>
        <v>3.0457406053548387E-44</v>
      </c>
      <c r="E429" s="5">
        <f t="shared" si="50"/>
        <v>3.0457406053548387E-44</v>
      </c>
      <c r="F429" s="5">
        <f t="shared" si="51"/>
        <v>1</v>
      </c>
      <c r="G429" s="5">
        <f t="shared" si="52"/>
        <v>1</v>
      </c>
      <c r="H429" s="5">
        <f t="shared" si="53"/>
        <v>1</v>
      </c>
      <c r="I429" s="5">
        <v>0.48694256365939692</v>
      </c>
      <c r="J429" s="17">
        <f t="shared" si="54"/>
        <v>0.48694256365939692</v>
      </c>
      <c r="K429" s="18">
        <f t="shared" si="55"/>
        <v>3.0457406053548387E-44</v>
      </c>
      <c r="S429">
        <v>0.48694256365939692</v>
      </c>
      <c r="T429">
        <v>0</v>
      </c>
    </row>
    <row r="430" spans="1:20" x14ac:dyDescent="0.25">
      <c r="A430" s="5">
        <v>51</v>
      </c>
      <c r="B430" s="5">
        <v>0</v>
      </c>
      <c r="C430" s="5">
        <f t="shared" si="48"/>
        <v>-154.19999999999999</v>
      </c>
      <c r="D430" s="5">
        <f t="shared" si="49"/>
        <v>1.0759470285988838E-67</v>
      </c>
      <c r="E430" s="5">
        <f t="shared" si="50"/>
        <v>1.0759470285988838E-67</v>
      </c>
      <c r="F430" s="5">
        <f t="shared" si="51"/>
        <v>1</v>
      </c>
      <c r="G430" s="5">
        <f t="shared" si="52"/>
        <v>1</v>
      </c>
      <c r="H430" s="5">
        <f t="shared" si="53"/>
        <v>1</v>
      </c>
      <c r="I430" s="5">
        <v>0.47553823193532446</v>
      </c>
      <c r="J430" s="17">
        <f t="shared" si="54"/>
        <v>0.47553823193532446</v>
      </c>
      <c r="K430" s="18">
        <f t="shared" si="55"/>
        <v>1.0759470285988838E-67</v>
      </c>
      <c r="S430">
        <v>0.47553823193532446</v>
      </c>
      <c r="T430">
        <v>0</v>
      </c>
    </row>
    <row r="431" spans="1:20" x14ac:dyDescent="0.25">
      <c r="A431" s="5">
        <v>42</v>
      </c>
      <c r="B431" s="5">
        <v>0</v>
      </c>
      <c r="C431" s="5">
        <f t="shared" si="48"/>
        <v>-127.2</v>
      </c>
      <c r="D431" s="5">
        <f t="shared" si="49"/>
        <v>5.7245572354676112E-56</v>
      </c>
      <c r="E431" s="5">
        <f t="shared" si="50"/>
        <v>5.7245572354676112E-56</v>
      </c>
      <c r="F431" s="5">
        <f t="shared" si="51"/>
        <v>1</v>
      </c>
      <c r="G431" s="5">
        <f t="shared" si="52"/>
        <v>1</v>
      </c>
      <c r="H431" s="5">
        <f t="shared" si="53"/>
        <v>1</v>
      </c>
      <c r="I431" s="5">
        <v>0.42015298640131599</v>
      </c>
      <c r="J431" s="17">
        <f t="shared" si="54"/>
        <v>0.42015298640131599</v>
      </c>
      <c r="K431" s="18">
        <f t="shared" si="55"/>
        <v>5.7245572354676112E-56</v>
      </c>
      <c r="S431">
        <v>0.42015298640131599</v>
      </c>
      <c r="T431">
        <v>0</v>
      </c>
    </row>
    <row r="432" spans="1:20" x14ac:dyDescent="0.25">
      <c r="A432" s="5">
        <v>27</v>
      </c>
      <c r="B432" s="5">
        <v>0</v>
      </c>
      <c r="C432" s="5">
        <f t="shared" si="48"/>
        <v>-82.2</v>
      </c>
      <c r="D432" s="5">
        <f t="shared" si="49"/>
        <v>1.9998323414791308E-36</v>
      </c>
      <c r="E432" s="5">
        <f t="shared" si="50"/>
        <v>1.9998323414791308E-36</v>
      </c>
      <c r="F432" s="5">
        <f t="shared" si="51"/>
        <v>1</v>
      </c>
      <c r="G432" s="5">
        <f t="shared" si="52"/>
        <v>1</v>
      </c>
      <c r="H432" s="5">
        <f t="shared" si="53"/>
        <v>1</v>
      </c>
      <c r="I432" s="5">
        <v>0.26281649193045215</v>
      </c>
      <c r="J432" s="17">
        <f t="shared" si="54"/>
        <v>0.26281649193045215</v>
      </c>
      <c r="K432" s="18">
        <f t="shared" si="55"/>
        <v>1.9998323414791308E-36</v>
      </c>
      <c r="S432">
        <v>0.26281649193045215</v>
      </c>
      <c r="T432">
        <v>0</v>
      </c>
    </row>
    <row r="433" spans="1:20" x14ac:dyDescent="0.25">
      <c r="A433" s="5">
        <v>34</v>
      </c>
      <c r="B433" s="5">
        <v>0</v>
      </c>
      <c r="C433" s="5">
        <f t="shared" si="48"/>
        <v>-103.2</v>
      </c>
      <c r="D433" s="5">
        <f t="shared" si="49"/>
        <v>1.5163849574958066E-45</v>
      </c>
      <c r="E433" s="5">
        <f t="shared" si="50"/>
        <v>1.5163849574958066E-45</v>
      </c>
      <c r="F433" s="5">
        <f t="shared" si="51"/>
        <v>1</v>
      </c>
      <c r="G433" s="5">
        <f t="shared" si="52"/>
        <v>1</v>
      </c>
      <c r="H433" s="5">
        <f t="shared" si="53"/>
        <v>1</v>
      </c>
      <c r="I433" s="5">
        <v>0.46590773354717391</v>
      </c>
      <c r="J433" s="17">
        <f t="shared" si="54"/>
        <v>0.46590773354717391</v>
      </c>
      <c r="K433" s="18">
        <f t="shared" si="55"/>
        <v>1.5163849574958066E-45</v>
      </c>
      <c r="S433">
        <v>0.46590773354717391</v>
      </c>
      <c r="T433">
        <v>0</v>
      </c>
    </row>
    <row r="434" spans="1:20" x14ac:dyDescent="0.25">
      <c r="A434" s="5">
        <v>30</v>
      </c>
      <c r="B434" s="5">
        <v>0</v>
      </c>
      <c r="C434" s="5">
        <f t="shared" si="48"/>
        <v>-91.2</v>
      </c>
      <c r="D434" s="5">
        <f t="shared" si="49"/>
        <v>2.4679891746814513E-40</v>
      </c>
      <c r="E434" s="5">
        <f t="shared" si="50"/>
        <v>2.4679891746814513E-40</v>
      </c>
      <c r="F434" s="5">
        <f t="shared" si="51"/>
        <v>1</v>
      </c>
      <c r="G434" s="5">
        <f t="shared" si="52"/>
        <v>1</v>
      </c>
      <c r="H434" s="5">
        <f t="shared" si="53"/>
        <v>1</v>
      </c>
      <c r="I434" s="5">
        <v>0.1437663844312449</v>
      </c>
      <c r="J434" s="17">
        <f t="shared" si="54"/>
        <v>0.1437663844312449</v>
      </c>
      <c r="K434" s="18">
        <f t="shared" si="55"/>
        <v>2.4679891746814513E-40</v>
      </c>
      <c r="S434">
        <v>0.1437663844312449</v>
      </c>
      <c r="T434">
        <v>0</v>
      </c>
    </row>
    <row r="435" spans="1:20" x14ac:dyDescent="0.25">
      <c r="A435" s="5">
        <v>27</v>
      </c>
      <c r="B435" s="5">
        <v>1</v>
      </c>
      <c r="C435" s="5">
        <f t="shared" si="48"/>
        <v>-82.2</v>
      </c>
      <c r="D435" s="5">
        <f t="shared" si="49"/>
        <v>1.9998323414791308E-36</v>
      </c>
      <c r="E435" s="5">
        <f t="shared" si="50"/>
        <v>1.9998323414791308E-36</v>
      </c>
      <c r="F435" s="5">
        <f t="shared" si="51"/>
        <v>1.9998323414791308E-36</v>
      </c>
      <c r="G435" s="5">
        <f t="shared" si="52"/>
        <v>1</v>
      </c>
      <c r="H435" s="5">
        <f t="shared" si="53"/>
        <v>1.9998323414791308E-36</v>
      </c>
      <c r="I435" s="5">
        <v>3.9013516199079168E-2</v>
      </c>
      <c r="J435" s="17">
        <f t="shared" si="54"/>
        <v>7.8020491449738487E-38</v>
      </c>
      <c r="K435" s="18">
        <f t="shared" si="55"/>
        <v>1.9998323414791308E-36</v>
      </c>
      <c r="S435">
        <v>7.8020491449738487E-38</v>
      </c>
      <c r="T435">
        <v>1</v>
      </c>
    </row>
    <row r="436" spans="1:20" x14ac:dyDescent="0.25">
      <c r="A436" s="5">
        <v>42</v>
      </c>
      <c r="B436" s="5">
        <v>0</v>
      </c>
      <c r="C436" s="5">
        <f t="shared" si="48"/>
        <v>-127.2</v>
      </c>
      <c r="D436" s="5">
        <f t="shared" si="49"/>
        <v>5.7245572354676112E-56</v>
      </c>
      <c r="E436" s="5">
        <f t="shared" si="50"/>
        <v>5.7245572354676112E-56</v>
      </c>
      <c r="F436" s="5">
        <f t="shared" si="51"/>
        <v>1</v>
      </c>
      <c r="G436" s="5">
        <f t="shared" si="52"/>
        <v>1</v>
      </c>
      <c r="H436" s="5">
        <f t="shared" si="53"/>
        <v>1</v>
      </c>
      <c r="I436" s="5">
        <v>0.4810017423255829</v>
      </c>
      <c r="J436" s="17">
        <f t="shared" si="54"/>
        <v>0.4810017423255829</v>
      </c>
      <c r="K436" s="18">
        <f t="shared" si="55"/>
        <v>5.7245572354676112E-56</v>
      </c>
      <c r="S436">
        <v>0.4810017423255829</v>
      </c>
      <c r="T436">
        <v>0</v>
      </c>
    </row>
    <row r="437" spans="1:20" x14ac:dyDescent="0.25">
      <c r="A437" s="5">
        <v>30</v>
      </c>
      <c r="B437" s="5">
        <v>0</v>
      </c>
      <c r="C437" s="5">
        <f t="shared" si="48"/>
        <v>-91.2</v>
      </c>
      <c r="D437" s="5">
        <f t="shared" si="49"/>
        <v>2.4679891746814513E-40</v>
      </c>
      <c r="E437" s="5">
        <f t="shared" si="50"/>
        <v>2.4679891746814513E-40</v>
      </c>
      <c r="F437" s="5">
        <f t="shared" si="51"/>
        <v>1</v>
      </c>
      <c r="G437" s="5">
        <f t="shared" si="52"/>
        <v>1</v>
      </c>
      <c r="H437" s="5">
        <f t="shared" si="53"/>
        <v>1</v>
      </c>
      <c r="I437" s="5">
        <v>0.38826816011460913</v>
      </c>
      <c r="J437" s="17">
        <f t="shared" si="54"/>
        <v>0.38826816011460913</v>
      </c>
      <c r="K437" s="18">
        <f t="shared" si="55"/>
        <v>2.4679891746814513E-40</v>
      </c>
      <c r="S437">
        <v>0.38826816011460913</v>
      </c>
      <c r="T437">
        <v>0</v>
      </c>
    </row>
    <row r="438" spans="1:20" x14ac:dyDescent="0.25">
      <c r="A438" s="5">
        <v>30</v>
      </c>
      <c r="B438" s="5">
        <v>0</v>
      </c>
      <c r="C438" s="5">
        <f t="shared" si="48"/>
        <v>-91.2</v>
      </c>
      <c r="D438" s="5">
        <f t="shared" si="49"/>
        <v>2.4679891746814513E-40</v>
      </c>
      <c r="E438" s="5">
        <f t="shared" si="50"/>
        <v>2.4679891746814513E-40</v>
      </c>
      <c r="F438" s="5">
        <f t="shared" si="51"/>
        <v>1</v>
      </c>
      <c r="G438" s="5">
        <f t="shared" si="52"/>
        <v>1</v>
      </c>
      <c r="H438" s="5">
        <f t="shared" si="53"/>
        <v>1</v>
      </c>
      <c r="I438" s="5">
        <v>-6.8284766120954021E-2</v>
      </c>
      <c r="J438" s="17">
        <f t="shared" si="54"/>
        <v>-6.8284766120954021E-2</v>
      </c>
      <c r="K438" s="18">
        <f t="shared" si="55"/>
        <v>2.4679891746814513E-40</v>
      </c>
      <c r="S438">
        <v>-6.8284766120954021E-2</v>
      </c>
      <c r="T438">
        <v>0</v>
      </c>
    </row>
    <row r="439" spans="1:20" x14ac:dyDescent="0.25">
      <c r="A439" s="5">
        <v>31</v>
      </c>
      <c r="B439" s="5">
        <v>0</v>
      </c>
      <c r="C439" s="5">
        <f t="shared" si="48"/>
        <v>-94.2</v>
      </c>
      <c r="D439" s="5">
        <f t="shared" si="49"/>
        <v>1.2287394577101353E-41</v>
      </c>
      <c r="E439" s="5">
        <f t="shared" si="50"/>
        <v>1.2287394577101353E-41</v>
      </c>
      <c r="F439" s="5">
        <f t="shared" si="51"/>
        <v>1</v>
      </c>
      <c r="G439" s="5">
        <f t="shared" si="52"/>
        <v>1</v>
      </c>
      <c r="H439" s="5">
        <f t="shared" si="53"/>
        <v>1</v>
      </c>
      <c r="I439" s="5">
        <v>0.47499049831315809</v>
      </c>
      <c r="J439" s="17">
        <f t="shared" si="54"/>
        <v>0.47499049831315809</v>
      </c>
      <c r="K439" s="18">
        <f t="shared" si="55"/>
        <v>1.2287394577101353E-41</v>
      </c>
      <c r="S439">
        <v>0.47499049831315809</v>
      </c>
      <c r="T439">
        <v>0</v>
      </c>
    </row>
    <row r="440" spans="1:20" x14ac:dyDescent="0.25">
      <c r="A440" s="5">
        <v>42</v>
      </c>
      <c r="B440" s="5">
        <v>1</v>
      </c>
      <c r="C440" s="5">
        <f t="shared" si="48"/>
        <v>-127.2</v>
      </c>
      <c r="D440" s="5">
        <f t="shared" si="49"/>
        <v>5.7245572354676112E-56</v>
      </c>
      <c r="E440" s="5">
        <f t="shared" si="50"/>
        <v>5.7245572354676112E-56</v>
      </c>
      <c r="F440" s="5">
        <f t="shared" si="51"/>
        <v>5.7245572354676112E-56</v>
      </c>
      <c r="G440" s="5">
        <f t="shared" si="52"/>
        <v>1</v>
      </c>
      <c r="H440" s="5">
        <f t="shared" si="53"/>
        <v>5.7245572354676112E-56</v>
      </c>
      <c r="I440" s="5">
        <v>9.909355434400946E-2</v>
      </c>
      <c r="J440" s="17">
        <f t="shared" si="54"/>
        <v>5.6726672350820233E-57</v>
      </c>
      <c r="K440" s="18">
        <f t="shared" si="55"/>
        <v>5.7245572354676112E-56</v>
      </c>
      <c r="S440">
        <v>5.6726672350820233E-57</v>
      </c>
      <c r="T440">
        <v>1</v>
      </c>
    </row>
    <row r="441" spans="1:20" x14ac:dyDescent="0.25">
      <c r="A441" s="5">
        <v>31</v>
      </c>
      <c r="B441" s="5">
        <v>0</v>
      </c>
      <c r="C441" s="5">
        <f t="shared" si="48"/>
        <v>-94.2</v>
      </c>
      <c r="D441" s="5">
        <f t="shared" si="49"/>
        <v>1.2287394577101353E-41</v>
      </c>
      <c r="E441" s="5">
        <f t="shared" si="50"/>
        <v>1.2287394577101353E-41</v>
      </c>
      <c r="F441" s="5">
        <f t="shared" si="51"/>
        <v>1</v>
      </c>
      <c r="G441" s="5">
        <f t="shared" si="52"/>
        <v>1</v>
      </c>
      <c r="H441" s="5">
        <f t="shared" si="53"/>
        <v>1</v>
      </c>
      <c r="I441" s="5">
        <v>0.15343846227206176</v>
      </c>
      <c r="J441" s="17">
        <f t="shared" si="54"/>
        <v>0.15343846227206176</v>
      </c>
      <c r="K441" s="18">
        <f t="shared" si="55"/>
        <v>1.2287394577101353E-41</v>
      </c>
      <c r="S441">
        <v>0.15343846227206176</v>
      </c>
      <c r="T441">
        <v>0</v>
      </c>
    </row>
    <row r="442" spans="1:20" x14ac:dyDescent="0.25">
      <c r="A442" s="5">
        <v>31</v>
      </c>
      <c r="B442" s="5">
        <v>0</v>
      </c>
      <c r="C442" s="5">
        <f t="shared" si="48"/>
        <v>-94.2</v>
      </c>
      <c r="D442" s="5">
        <f t="shared" si="49"/>
        <v>1.2287394577101353E-41</v>
      </c>
      <c r="E442" s="5">
        <f t="shared" si="50"/>
        <v>1.2287394577101353E-41</v>
      </c>
      <c r="F442" s="5">
        <f t="shared" si="51"/>
        <v>1</v>
      </c>
      <c r="G442" s="5">
        <f t="shared" si="52"/>
        <v>1</v>
      </c>
      <c r="H442" s="5">
        <f t="shared" si="53"/>
        <v>1</v>
      </c>
      <c r="I442" s="5">
        <v>0.30898327585119417</v>
      </c>
      <c r="J442" s="17">
        <f t="shared" si="54"/>
        <v>0.30898327585119417</v>
      </c>
      <c r="K442" s="18">
        <f t="shared" si="55"/>
        <v>1.2287394577101353E-41</v>
      </c>
      <c r="S442">
        <v>0.30898327585119417</v>
      </c>
      <c r="T442">
        <v>0</v>
      </c>
    </row>
    <row r="443" spans="1:20" x14ac:dyDescent="0.25">
      <c r="A443" s="5">
        <v>27</v>
      </c>
      <c r="B443" s="5">
        <v>0</v>
      </c>
      <c r="C443" s="5">
        <f t="shared" si="48"/>
        <v>-82.2</v>
      </c>
      <c r="D443" s="5">
        <f t="shared" si="49"/>
        <v>1.9998323414791308E-36</v>
      </c>
      <c r="E443" s="5">
        <f t="shared" si="50"/>
        <v>1.9998323414791308E-36</v>
      </c>
      <c r="F443" s="5">
        <f t="shared" si="51"/>
        <v>1</v>
      </c>
      <c r="G443" s="5">
        <f t="shared" si="52"/>
        <v>1</v>
      </c>
      <c r="H443" s="5">
        <f t="shared" si="53"/>
        <v>1</v>
      </c>
      <c r="I443" s="5">
        <v>0.22413255790774758</v>
      </c>
      <c r="J443" s="17">
        <f t="shared" si="54"/>
        <v>0.22413255790774758</v>
      </c>
      <c r="K443" s="18">
        <f t="shared" si="55"/>
        <v>1.9998323414791308E-36</v>
      </c>
      <c r="S443">
        <v>0.22413255790774758</v>
      </c>
      <c r="T443">
        <v>0</v>
      </c>
    </row>
    <row r="444" spans="1:20" x14ac:dyDescent="0.25">
      <c r="A444" s="5">
        <v>33</v>
      </c>
      <c r="B444" s="5">
        <v>0</v>
      </c>
      <c r="C444" s="5">
        <f t="shared" si="48"/>
        <v>-100.2</v>
      </c>
      <c r="D444" s="5">
        <f t="shared" si="49"/>
        <v>3.0457406053548387E-44</v>
      </c>
      <c r="E444" s="5">
        <f t="shared" si="50"/>
        <v>3.0457406053548387E-44</v>
      </c>
      <c r="F444" s="5">
        <f t="shared" si="51"/>
        <v>1</v>
      </c>
      <c r="G444" s="5">
        <f t="shared" si="52"/>
        <v>1</v>
      </c>
      <c r="H444" s="5">
        <f t="shared" si="53"/>
        <v>1</v>
      </c>
      <c r="I444" s="5">
        <v>0.12956288646178063</v>
      </c>
      <c r="J444" s="17">
        <f t="shared" si="54"/>
        <v>0.12956288646178063</v>
      </c>
      <c r="K444" s="18">
        <f t="shared" si="55"/>
        <v>3.0457406053548387E-44</v>
      </c>
      <c r="S444">
        <v>0.12956288646178063</v>
      </c>
      <c r="T444">
        <v>0</v>
      </c>
    </row>
    <row r="445" spans="1:20" x14ac:dyDescent="0.25">
      <c r="A445" s="5">
        <v>31</v>
      </c>
      <c r="B445" s="5">
        <v>0</v>
      </c>
      <c r="C445" s="5">
        <f t="shared" si="48"/>
        <v>-94.2</v>
      </c>
      <c r="D445" s="5">
        <f t="shared" si="49"/>
        <v>1.2287394577101353E-41</v>
      </c>
      <c r="E445" s="5">
        <f t="shared" si="50"/>
        <v>1.2287394577101353E-41</v>
      </c>
      <c r="F445" s="5">
        <f t="shared" si="51"/>
        <v>1</v>
      </c>
      <c r="G445" s="5">
        <f t="shared" si="52"/>
        <v>1</v>
      </c>
      <c r="H445" s="5">
        <f t="shared" si="53"/>
        <v>1</v>
      </c>
      <c r="I445" s="5">
        <v>0.6262266955098672</v>
      </c>
      <c r="J445" s="17">
        <f t="shared" si="54"/>
        <v>0.6262266955098672</v>
      </c>
      <c r="K445" s="18">
        <f t="shared" si="55"/>
        <v>1.2287394577101353E-41</v>
      </c>
      <c r="S445">
        <v>0.6262266955098672</v>
      </c>
      <c r="T445">
        <v>0</v>
      </c>
    </row>
    <row r="446" spans="1:20" x14ac:dyDescent="0.25">
      <c r="A446" s="5">
        <v>31</v>
      </c>
      <c r="B446" s="5">
        <v>0</v>
      </c>
      <c r="C446" s="5">
        <f t="shared" si="48"/>
        <v>-94.2</v>
      </c>
      <c r="D446" s="5">
        <f t="shared" si="49"/>
        <v>1.2287394577101353E-41</v>
      </c>
      <c r="E446" s="5">
        <f t="shared" si="50"/>
        <v>1.2287394577101353E-41</v>
      </c>
      <c r="F446" s="5">
        <f t="shared" si="51"/>
        <v>1</v>
      </c>
      <c r="G446" s="5">
        <f t="shared" si="52"/>
        <v>1</v>
      </c>
      <c r="H446" s="5">
        <f t="shared" si="53"/>
        <v>1</v>
      </c>
      <c r="I446" s="5">
        <v>0.15922991472134024</v>
      </c>
      <c r="J446" s="17">
        <f t="shared" si="54"/>
        <v>0.15922991472134024</v>
      </c>
      <c r="K446" s="18">
        <f t="shared" si="55"/>
        <v>1.2287394577101353E-41</v>
      </c>
      <c r="S446">
        <v>0.15922991472134024</v>
      </c>
      <c r="T446">
        <v>0</v>
      </c>
    </row>
    <row r="447" spans="1:20" x14ac:dyDescent="0.25">
      <c r="A447" s="5">
        <v>34</v>
      </c>
      <c r="B447" s="5">
        <v>0</v>
      </c>
      <c r="C447" s="5">
        <f t="shared" si="48"/>
        <v>-103.2</v>
      </c>
      <c r="D447" s="5">
        <f t="shared" si="49"/>
        <v>1.5163849574958066E-45</v>
      </c>
      <c r="E447" s="5">
        <f t="shared" si="50"/>
        <v>1.5163849574958066E-45</v>
      </c>
      <c r="F447" s="5">
        <f t="shared" si="51"/>
        <v>1</v>
      </c>
      <c r="G447" s="5">
        <f t="shared" si="52"/>
        <v>1</v>
      </c>
      <c r="H447" s="5">
        <f t="shared" si="53"/>
        <v>1</v>
      </c>
      <c r="I447" s="5">
        <v>0.45572739650147859</v>
      </c>
      <c r="J447" s="17">
        <f t="shared" si="54"/>
        <v>0.45572739650147859</v>
      </c>
      <c r="K447" s="18">
        <f t="shared" si="55"/>
        <v>1.5163849574958066E-45</v>
      </c>
      <c r="S447">
        <v>0.45572739650147859</v>
      </c>
      <c r="T447">
        <v>0</v>
      </c>
    </row>
    <row r="448" spans="1:20" x14ac:dyDescent="0.25">
      <c r="A448" s="5">
        <v>27</v>
      </c>
      <c r="B448" s="5">
        <v>0</v>
      </c>
      <c r="C448" s="5">
        <f t="shared" si="48"/>
        <v>-82.2</v>
      </c>
      <c r="D448" s="5">
        <f t="shared" si="49"/>
        <v>1.9998323414791308E-36</v>
      </c>
      <c r="E448" s="5">
        <f t="shared" si="50"/>
        <v>1.9998323414791308E-36</v>
      </c>
      <c r="F448" s="5">
        <f t="shared" si="51"/>
        <v>1</v>
      </c>
      <c r="G448" s="5">
        <f t="shared" si="52"/>
        <v>1</v>
      </c>
      <c r="H448" s="5">
        <f t="shared" si="53"/>
        <v>1</v>
      </c>
      <c r="I448" s="5">
        <v>0.42026872418211414</v>
      </c>
      <c r="J448" s="17">
        <f t="shared" si="54"/>
        <v>0.42026872418211414</v>
      </c>
      <c r="K448" s="18">
        <f t="shared" si="55"/>
        <v>1.9998323414791308E-36</v>
      </c>
      <c r="S448">
        <v>0.42026872418211414</v>
      </c>
      <c r="T448">
        <v>0</v>
      </c>
    </row>
    <row r="449" spans="1:20" x14ac:dyDescent="0.25">
      <c r="A449" s="5">
        <v>31</v>
      </c>
      <c r="B449" s="5">
        <v>0</v>
      </c>
      <c r="C449" s="5">
        <f t="shared" si="48"/>
        <v>-94.2</v>
      </c>
      <c r="D449" s="5">
        <f t="shared" si="49"/>
        <v>1.2287394577101353E-41</v>
      </c>
      <c r="E449" s="5">
        <f t="shared" si="50"/>
        <v>1.2287394577101353E-41</v>
      </c>
      <c r="F449" s="5">
        <f t="shared" si="51"/>
        <v>1</v>
      </c>
      <c r="G449" s="5">
        <f t="shared" si="52"/>
        <v>1</v>
      </c>
      <c r="H449" s="5">
        <f t="shared" si="53"/>
        <v>1</v>
      </c>
      <c r="I449" s="5">
        <v>0.25711148075053186</v>
      </c>
      <c r="J449" s="17">
        <f t="shared" si="54"/>
        <v>0.25711148075053186</v>
      </c>
      <c r="K449" s="18">
        <f t="shared" si="55"/>
        <v>1.2287394577101353E-41</v>
      </c>
      <c r="S449">
        <v>0.25711148075053186</v>
      </c>
      <c r="T449">
        <v>0</v>
      </c>
    </row>
    <row r="450" spans="1:20" x14ac:dyDescent="0.25">
      <c r="A450" s="5">
        <v>30</v>
      </c>
      <c r="B450" s="5">
        <v>0</v>
      </c>
      <c r="C450" s="5">
        <f t="shared" si="48"/>
        <v>-91.2</v>
      </c>
      <c r="D450" s="5">
        <f t="shared" si="49"/>
        <v>2.4679891746814513E-40</v>
      </c>
      <c r="E450" s="5">
        <f t="shared" si="50"/>
        <v>2.4679891746814513E-40</v>
      </c>
      <c r="F450" s="5">
        <f t="shared" si="51"/>
        <v>1</v>
      </c>
      <c r="G450" s="5">
        <f t="shared" si="52"/>
        <v>1</v>
      </c>
      <c r="H450" s="5">
        <f t="shared" si="53"/>
        <v>1</v>
      </c>
      <c r="I450" s="5">
        <v>0.3045172654289211</v>
      </c>
      <c r="J450" s="17">
        <f t="shared" si="54"/>
        <v>0.3045172654289211</v>
      </c>
      <c r="K450" s="18">
        <f t="shared" si="55"/>
        <v>2.4679891746814513E-40</v>
      </c>
      <c r="S450">
        <v>0.3045172654289211</v>
      </c>
      <c r="T450">
        <v>0</v>
      </c>
    </row>
    <row r="451" spans="1:20" x14ac:dyDescent="0.25">
      <c r="A451" s="5">
        <v>42</v>
      </c>
      <c r="B451" s="5">
        <v>1</v>
      </c>
      <c r="C451" s="5">
        <f t="shared" si="48"/>
        <v>-127.2</v>
      </c>
      <c r="D451" s="5">
        <f t="shared" si="49"/>
        <v>5.7245572354676112E-56</v>
      </c>
      <c r="E451" s="5">
        <f t="shared" si="50"/>
        <v>5.7245572354676112E-56</v>
      </c>
      <c r="F451" s="5">
        <f t="shared" si="51"/>
        <v>5.7245572354676112E-56</v>
      </c>
      <c r="G451" s="5">
        <f t="shared" si="52"/>
        <v>1</v>
      </c>
      <c r="H451" s="5">
        <f t="shared" si="53"/>
        <v>5.7245572354676112E-56</v>
      </c>
      <c r="I451" s="5">
        <v>0.76401550286635955</v>
      </c>
      <c r="J451" s="17">
        <f t="shared" si="54"/>
        <v>4.3736504749430441E-56</v>
      </c>
      <c r="K451" s="18">
        <f t="shared" si="55"/>
        <v>5.7245572354676112E-56</v>
      </c>
      <c r="S451">
        <v>4.3736504749430441E-56</v>
      </c>
      <c r="T451">
        <v>1</v>
      </c>
    </row>
    <row r="452" spans="1:20" x14ac:dyDescent="0.25">
      <c r="A452" s="5">
        <v>42</v>
      </c>
      <c r="B452" s="5">
        <v>1</v>
      </c>
      <c r="C452" s="5">
        <f t="shared" si="48"/>
        <v>-127.2</v>
      </c>
      <c r="D452" s="5">
        <f t="shared" si="49"/>
        <v>5.7245572354676112E-56</v>
      </c>
      <c r="E452" s="5">
        <f t="shared" si="50"/>
        <v>5.7245572354676112E-56</v>
      </c>
      <c r="F452" s="5">
        <f t="shared" si="51"/>
        <v>5.7245572354676112E-56</v>
      </c>
      <c r="G452" s="5">
        <f t="shared" si="52"/>
        <v>1</v>
      </c>
      <c r="H452" s="5">
        <f t="shared" si="53"/>
        <v>5.7245572354676112E-56</v>
      </c>
      <c r="I452" s="5">
        <v>0.55265623531278751</v>
      </c>
      <c r="J452" s="17">
        <f t="shared" si="54"/>
        <v>3.1637122505861087E-56</v>
      </c>
      <c r="K452" s="18">
        <f t="shared" si="55"/>
        <v>5.7245572354676112E-56</v>
      </c>
      <c r="S452">
        <v>3.1637122505861087E-56</v>
      </c>
      <c r="T452">
        <v>1</v>
      </c>
    </row>
    <row r="453" spans="1:20" x14ac:dyDescent="0.25">
      <c r="A453" s="5">
        <v>31</v>
      </c>
      <c r="B453" s="5">
        <v>0</v>
      </c>
      <c r="C453" s="5">
        <f t="shared" ref="C453:C509" si="56">$B$1+$B$2*A453</f>
        <v>-94.2</v>
      </c>
      <c r="D453" s="5">
        <f t="shared" ref="D453:D509" si="57">EXP(C453)</f>
        <v>1.2287394577101353E-41</v>
      </c>
      <c r="E453" s="5">
        <f t="shared" ref="E453:E509" si="58">D453/(1+D453)</f>
        <v>1.2287394577101353E-41</v>
      </c>
      <c r="F453" s="5">
        <f t="shared" ref="F453:F509" si="59">POWER(E453,B453)</f>
        <v>1</v>
      </c>
      <c r="G453" s="5">
        <f t="shared" ref="G453:G509" si="60">POWER(1-E453,1-B453)</f>
        <v>1</v>
      </c>
      <c r="H453" s="5">
        <f t="shared" ref="H453:H509" si="61">F453*G453</f>
        <v>1</v>
      </c>
      <c r="I453" s="5">
        <v>0.5030977029708914</v>
      </c>
      <c r="J453" s="17">
        <f t="shared" ref="J453:J509" si="62">H453*I453</f>
        <v>0.5030977029708914</v>
      </c>
      <c r="K453" s="18">
        <f t="shared" ref="K453:K509" si="63">E453</f>
        <v>1.2287394577101353E-41</v>
      </c>
      <c r="S453">
        <v>0.5030977029708914</v>
      </c>
      <c r="T453">
        <v>0</v>
      </c>
    </row>
    <row r="454" spans="1:20" x14ac:dyDescent="0.25">
      <c r="A454" s="5">
        <v>42</v>
      </c>
      <c r="B454" s="5">
        <v>0</v>
      </c>
      <c r="C454" s="5">
        <f t="shared" si="56"/>
        <v>-127.2</v>
      </c>
      <c r="D454" s="5">
        <f t="shared" si="57"/>
        <v>5.7245572354676112E-56</v>
      </c>
      <c r="E454" s="5">
        <f t="shared" si="58"/>
        <v>5.7245572354676112E-56</v>
      </c>
      <c r="F454" s="5">
        <f t="shared" si="59"/>
        <v>1</v>
      </c>
      <c r="G454" s="5">
        <f t="shared" si="60"/>
        <v>1</v>
      </c>
      <c r="H454" s="5">
        <f t="shared" si="61"/>
        <v>1</v>
      </c>
      <c r="I454" s="5">
        <v>0.49722778427682834</v>
      </c>
      <c r="J454" s="17">
        <f t="shared" si="62"/>
        <v>0.49722778427682834</v>
      </c>
      <c r="K454" s="18">
        <f t="shared" si="63"/>
        <v>5.7245572354676112E-56</v>
      </c>
      <c r="S454">
        <v>0.49722778427682834</v>
      </c>
      <c r="T454">
        <v>0</v>
      </c>
    </row>
    <row r="455" spans="1:20" x14ac:dyDescent="0.25">
      <c r="A455" s="5">
        <v>27</v>
      </c>
      <c r="B455" s="5">
        <v>0</v>
      </c>
      <c r="C455" s="5">
        <f t="shared" si="56"/>
        <v>-82.2</v>
      </c>
      <c r="D455" s="5">
        <f t="shared" si="57"/>
        <v>1.9998323414791308E-36</v>
      </c>
      <c r="E455" s="5">
        <f t="shared" si="58"/>
        <v>1.9998323414791308E-36</v>
      </c>
      <c r="F455" s="5">
        <f t="shared" si="59"/>
        <v>1</v>
      </c>
      <c r="G455" s="5">
        <f t="shared" si="60"/>
        <v>1</v>
      </c>
      <c r="H455" s="5">
        <f t="shared" si="61"/>
        <v>1</v>
      </c>
      <c r="I455" s="5">
        <v>0.59847604014718581</v>
      </c>
      <c r="J455" s="17">
        <f t="shared" si="62"/>
        <v>0.59847604014718581</v>
      </c>
      <c r="K455" s="18">
        <f t="shared" si="63"/>
        <v>1.9998323414791308E-36</v>
      </c>
      <c r="S455">
        <v>0.59847604014718581</v>
      </c>
      <c r="T455">
        <v>0</v>
      </c>
    </row>
    <row r="456" spans="1:20" x14ac:dyDescent="0.25">
      <c r="A456" s="5">
        <v>34</v>
      </c>
      <c r="B456" s="5">
        <v>1</v>
      </c>
      <c r="C456" s="5">
        <f t="shared" si="56"/>
        <v>-103.2</v>
      </c>
      <c r="D456" s="5">
        <f t="shared" si="57"/>
        <v>1.5163849574958066E-45</v>
      </c>
      <c r="E456" s="5">
        <f t="shared" si="58"/>
        <v>1.5163849574958066E-45</v>
      </c>
      <c r="F456" s="5">
        <f t="shared" si="59"/>
        <v>1.5163849574958066E-45</v>
      </c>
      <c r="G456" s="5">
        <f t="shared" si="60"/>
        <v>1</v>
      </c>
      <c r="H456" s="5">
        <f t="shared" si="61"/>
        <v>1.5163849574958066E-45</v>
      </c>
      <c r="I456" s="5">
        <v>0.51289667680115925</v>
      </c>
      <c r="J456" s="17">
        <f t="shared" si="62"/>
        <v>7.777488054508663E-46</v>
      </c>
      <c r="K456" s="18">
        <f t="shared" si="63"/>
        <v>1.5163849574958066E-45</v>
      </c>
      <c r="S456">
        <v>7.777488054508663E-46</v>
      </c>
      <c r="T456">
        <v>1</v>
      </c>
    </row>
    <row r="457" spans="1:20" x14ac:dyDescent="0.25">
      <c r="A457" s="5">
        <v>31</v>
      </c>
      <c r="B457" s="5">
        <v>1</v>
      </c>
      <c r="C457" s="5">
        <f t="shared" si="56"/>
        <v>-94.2</v>
      </c>
      <c r="D457" s="5">
        <f t="shared" si="57"/>
        <v>1.2287394577101353E-41</v>
      </c>
      <c r="E457" s="5">
        <f t="shared" si="58"/>
        <v>1.2287394577101353E-41</v>
      </c>
      <c r="F457" s="5">
        <f t="shared" si="59"/>
        <v>1.2287394577101353E-41</v>
      </c>
      <c r="G457" s="5">
        <f t="shared" si="60"/>
        <v>1</v>
      </c>
      <c r="H457" s="5">
        <f t="shared" si="61"/>
        <v>1.2287394577101353E-41</v>
      </c>
      <c r="I457" s="5">
        <v>0.50031284671497644</v>
      </c>
      <c r="J457" s="17">
        <f t="shared" si="62"/>
        <v>6.1475413595797418E-42</v>
      </c>
      <c r="K457" s="18">
        <f t="shared" si="63"/>
        <v>1.2287394577101353E-41</v>
      </c>
      <c r="S457">
        <v>6.1475413595797418E-42</v>
      </c>
      <c r="T457">
        <v>1</v>
      </c>
    </row>
    <row r="458" spans="1:20" x14ac:dyDescent="0.25">
      <c r="A458" s="5">
        <v>27</v>
      </c>
      <c r="B458" s="5">
        <v>0</v>
      </c>
      <c r="C458" s="5">
        <f t="shared" si="56"/>
        <v>-82.2</v>
      </c>
      <c r="D458" s="5">
        <f t="shared" si="57"/>
        <v>1.9998323414791308E-36</v>
      </c>
      <c r="E458" s="5">
        <f t="shared" si="58"/>
        <v>1.9998323414791308E-36</v>
      </c>
      <c r="F458" s="5">
        <f t="shared" si="59"/>
        <v>1</v>
      </c>
      <c r="G458" s="5">
        <f t="shared" si="60"/>
        <v>1</v>
      </c>
      <c r="H458" s="5">
        <f t="shared" si="61"/>
        <v>1</v>
      </c>
      <c r="I458" s="5">
        <v>0.2696807480551997</v>
      </c>
      <c r="J458" s="17">
        <f t="shared" si="62"/>
        <v>0.2696807480551997</v>
      </c>
      <c r="K458" s="18">
        <f t="shared" si="63"/>
        <v>1.9998323414791308E-36</v>
      </c>
      <c r="S458">
        <v>0.2696807480551997</v>
      </c>
      <c r="T458">
        <v>0</v>
      </c>
    </row>
    <row r="459" spans="1:20" x14ac:dyDescent="0.25">
      <c r="A459" s="5">
        <v>27</v>
      </c>
      <c r="B459" s="5">
        <v>0</v>
      </c>
      <c r="C459" s="5">
        <f t="shared" si="56"/>
        <v>-82.2</v>
      </c>
      <c r="D459" s="5">
        <f t="shared" si="57"/>
        <v>1.9998323414791308E-36</v>
      </c>
      <c r="E459" s="5">
        <f t="shared" si="58"/>
        <v>1.9998323414791308E-36</v>
      </c>
      <c r="F459" s="5">
        <f t="shared" si="59"/>
        <v>1</v>
      </c>
      <c r="G459" s="5">
        <f t="shared" si="60"/>
        <v>1</v>
      </c>
      <c r="H459" s="5">
        <f t="shared" si="61"/>
        <v>1</v>
      </c>
      <c r="I459" s="5">
        <v>0.29812366740098406</v>
      </c>
      <c r="J459" s="17">
        <f t="shared" si="62"/>
        <v>0.29812366740098406</v>
      </c>
      <c r="K459" s="18">
        <f t="shared" si="63"/>
        <v>1.9998323414791308E-36</v>
      </c>
      <c r="S459">
        <v>0.29812366740098406</v>
      </c>
      <c r="T459">
        <v>0</v>
      </c>
    </row>
    <row r="460" spans="1:20" x14ac:dyDescent="0.25">
      <c r="A460" s="5">
        <v>31</v>
      </c>
      <c r="B460" s="5">
        <v>0</v>
      </c>
      <c r="C460" s="5">
        <f t="shared" si="56"/>
        <v>-94.2</v>
      </c>
      <c r="D460" s="5">
        <f t="shared" si="57"/>
        <v>1.2287394577101353E-41</v>
      </c>
      <c r="E460" s="5">
        <f t="shared" si="58"/>
        <v>1.2287394577101353E-41</v>
      </c>
      <c r="F460" s="5">
        <f t="shared" si="59"/>
        <v>1</v>
      </c>
      <c r="G460" s="5">
        <f t="shared" si="60"/>
        <v>1</v>
      </c>
      <c r="H460" s="5">
        <f t="shared" si="61"/>
        <v>1</v>
      </c>
      <c r="I460" s="5">
        <v>0.47360183154126834</v>
      </c>
      <c r="J460" s="17">
        <f t="shared" si="62"/>
        <v>0.47360183154126834</v>
      </c>
      <c r="K460" s="18">
        <f t="shared" si="63"/>
        <v>1.2287394577101353E-41</v>
      </c>
      <c r="S460">
        <v>0.47360183154126834</v>
      </c>
      <c r="T460">
        <v>0</v>
      </c>
    </row>
    <row r="461" spans="1:20" x14ac:dyDescent="0.25">
      <c r="A461" s="5">
        <v>42</v>
      </c>
      <c r="B461" s="5">
        <v>0</v>
      </c>
      <c r="C461" s="5">
        <f t="shared" si="56"/>
        <v>-127.2</v>
      </c>
      <c r="D461" s="5">
        <f t="shared" si="57"/>
        <v>5.7245572354676112E-56</v>
      </c>
      <c r="E461" s="5">
        <f t="shared" si="58"/>
        <v>5.7245572354676112E-56</v>
      </c>
      <c r="F461" s="5">
        <f t="shared" si="59"/>
        <v>1</v>
      </c>
      <c r="G461" s="5">
        <f t="shared" si="60"/>
        <v>1</v>
      </c>
      <c r="H461" s="5">
        <f t="shared" si="61"/>
        <v>1</v>
      </c>
      <c r="I461" s="5">
        <v>0.16593173694165803</v>
      </c>
      <c r="J461" s="17">
        <f t="shared" si="62"/>
        <v>0.16593173694165803</v>
      </c>
      <c r="K461" s="18">
        <f t="shared" si="63"/>
        <v>5.7245572354676112E-56</v>
      </c>
      <c r="S461">
        <v>0.16593173694165803</v>
      </c>
      <c r="T461">
        <v>0</v>
      </c>
    </row>
    <row r="462" spans="1:20" x14ac:dyDescent="0.25">
      <c r="A462" s="5">
        <v>31</v>
      </c>
      <c r="B462" s="5">
        <v>0</v>
      </c>
      <c r="C462" s="5">
        <f t="shared" si="56"/>
        <v>-94.2</v>
      </c>
      <c r="D462" s="5">
        <f t="shared" si="57"/>
        <v>1.2287394577101353E-41</v>
      </c>
      <c r="E462" s="5">
        <f t="shared" si="58"/>
        <v>1.2287394577101353E-41</v>
      </c>
      <c r="F462" s="5">
        <f t="shared" si="59"/>
        <v>1</v>
      </c>
      <c r="G462" s="5">
        <f t="shared" si="60"/>
        <v>1</v>
      </c>
      <c r="H462" s="5">
        <f t="shared" si="61"/>
        <v>1</v>
      </c>
      <c r="I462" s="5">
        <v>7.9384952301787853E-2</v>
      </c>
      <c r="J462" s="17">
        <f t="shared" si="62"/>
        <v>7.9384952301787853E-2</v>
      </c>
      <c r="K462" s="18">
        <f t="shared" si="63"/>
        <v>1.2287394577101353E-41</v>
      </c>
      <c r="S462">
        <v>7.9384952301787853E-2</v>
      </c>
      <c r="T462">
        <v>0</v>
      </c>
    </row>
    <row r="463" spans="1:20" x14ac:dyDescent="0.25">
      <c r="A463" s="5">
        <v>30</v>
      </c>
      <c r="B463" s="5">
        <v>1</v>
      </c>
      <c r="C463" s="5">
        <f t="shared" si="56"/>
        <v>-91.2</v>
      </c>
      <c r="D463" s="5">
        <f t="shared" si="57"/>
        <v>2.4679891746814513E-40</v>
      </c>
      <c r="E463" s="5">
        <f t="shared" si="58"/>
        <v>2.4679891746814513E-40</v>
      </c>
      <c r="F463" s="5">
        <f t="shared" si="59"/>
        <v>2.4679891746814513E-40</v>
      </c>
      <c r="G463" s="5">
        <f t="shared" si="60"/>
        <v>1</v>
      </c>
      <c r="H463" s="5">
        <f t="shared" si="61"/>
        <v>2.4679891746814513E-40</v>
      </c>
      <c r="I463" s="5">
        <v>0.25150832925371841</v>
      </c>
      <c r="J463" s="17">
        <f t="shared" si="62"/>
        <v>6.2071983394039518E-41</v>
      </c>
      <c r="K463" s="18">
        <f t="shared" si="63"/>
        <v>2.4679891746814513E-40</v>
      </c>
      <c r="S463">
        <v>6.2071983394039518E-41</v>
      </c>
      <c r="T463">
        <v>1</v>
      </c>
    </row>
    <row r="464" spans="1:20" x14ac:dyDescent="0.25">
      <c r="A464" s="5">
        <v>42</v>
      </c>
      <c r="B464" s="5">
        <v>0</v>
      </c>
      <c r="C464" s="5">
        <f t="shared" si="56"/>
        <v>-127.2</v>
      </c>
      <c r="D464" s="5">
        <f t="shared" si="57"/>
        <v>5.7245572354676112E-56</v>
      </c>
      <c r="E464" s="5">
        <f t="shared" si="58"/>
        <v>5.7245572354676112E-56</v>
      </c>
      <c r="F464" s="5">
        <f t="shared" si="59"/>
        <v>1</v>
      </c>
      <c r="G464" s="5">
        <f t="shared" si="60"/>
        <v>1</v>
      </c>
      <c r="H464" s="5">
        <f t="shared" si="61"/>
        <v>1</v>
      </c>
      <c r="I464" s="5">
        <v>0.45796485835371586</v>
      </c>
      <c r="J464" s="17">
        <f t="shared" si="62"/>
        <v>0.45796485835371586</v>
      </c>
      <c r="K464" s="18">
        <f t="shared" si="63"/>
        <v>5.7245572354676112E-56</v>
      </c>
      <c r="S464">
        <v>0.45796485835371586</v>
      </c>
      <c r="T464">
        <v>0</v>
      </c>
    </row>
    <row r="465" spans="1:20" x14ac:dyDescent="0.25">
      <c r="A465" s="5">
        <v>34</v>
      </c>
      <c r="B465" s="5">
        <v>0</v>
      </c>
      <c r="C465" s="5">
        <f t="shared" si="56"/>
        <v>-103.2</v>
      </c>
      <c r="D465" s="5">
        <f t="shared" si="57"/>
        <v>1.5163849574958066E-45</v>
      </c>
      <c r="E465" s="5">
        <f t="shared" si="58"/>
        <v>1.5163849574958066E-45</v>
      </c>
      <c r="F465" s="5">
        <f t="shared" si="59"/>
        <v>1</v>
      </c>
      <c r="G465" s="5">
        <f t="shared" si="60"/>
        <v>1</v>
      </c>
      <c r="H465" s="5">
        <f t="shared" si="61"/>
        <v>1</v>
      </c>
      <c r="I465" s="5">
        <v>0.21202588909812878</v>
      </c>
      <c r="J465" s="17">
        <f t="shared" si="62"/>
        <v>0.21202588909812878</v>
      </c>
      <c r="K465" s="18">
        <f t="shared" si="63"/>
        <v>1.5163849574958066E-45</v>
      </c>
      <c r="S465">
        <v>0.21202588909812878</v>
      </c>
      <c r="T465">
        <v>0</v>
      </c>
    </row>
    <row r="466" spans="1:20" x14ac:dyDescent="0.25">
      <c r="A466" s="5">
        <v>27</v>
      </c>
      <c r="B466" s="5">
        <v>1</v>
      </c>
      <c r="C466" s="5">
        <f t="shared" si="56"/>
        <v>-82.2</v>
      </c>
      <c r="D466" s="5">
        <f t="shared" si="57"/>
        <v>1.9998323414791308E-36</v>
      </c>
      <c r="E466" s="5">
        <f t="shared" si="58"/>
        <v>1.9998323414791308E-36</v>
      </c>
      <c r="F466" s="5">
        <f t="shared" si="59"/>
        <v>1.9998323414791308E-36</v>
      </c>
      <c r="G466" s="5">
        <f t="shared" si="60"/>
        <v>1</v>
      </c>
      <c r="H466" s="5">
        <f t="shared" si="61"/>
        <v>1.9998323414791308E-36</v>
      </c>
      <c r="I466" s="5">
        <v>-7.3705901503977378E-2</v>
      </c>
      <c r="J466" s="17">
        <f t="shared" si="62"/>
        <v>-1.4739944558552927E-37</v>
      </c>
      <c r="K466" s="18">
        <f t="shared" si="63"/>
        <v>1.9998323414791308E-36</v>
      </c>
      <c r="S466">
        <v>-1.4739944558552927E-37</v>
      </c>
      <c r="T466">
        <v>1</v>
      </c>
    </row>
    <row r="467" spans="1:20" x14ac:dyDescent="0.25">
      <c r="A467" s="5">
        <v>26</v>
      </c>
      <c r="B467" s="5">
        <v>1</v>
      </c>
      <c r="C467" s="5">
        <f t="shared" si="56"/>
        <v>-79.2</v>
      </c>
      <c r="D467" s="5">
        <f t="shared" si="57"/>
        <v>4.0167706334963924E-35</v>
      </c>
      <c r="E467" s="5">
        <f t="shared" si="58"/>
        <v>4.0167706334963924E-35</v>
      </c>
      <c r="F467" s="5">
        <f t="shared" si="59"/>
        <v>4.0167706334963924E-35</v>
      </c>
      <c r="G467" s="5">
        <f t="shared" si="60"/>
        <v>1</v>
      </c>
      <c r="H467" s="5">
        <f t="shared" si="61"/>
        <v>4.0167706334963924E-35</v>
      </c>
      <c r="I467" s="5">
        <v>0.33668463881500188</v>
      </c>
      <c r="J467" s="17">
        <f t="shared" si="62"/>
        <v>1.3523849699414391E-35</v>
      </c>
      <c r="K467" s="18">
        <f t="shared" si="63"/>
        <v>4.0167706334963924E-35</v>
      </c>
      <c r="S467">
        <v>1.3523849699414391E-35</v>
      </c>
      <c r="T467">
        <v>1</v>
      </c>
    </row>
    <row r="468" spans="1:20" x14ac:dyDescent="0.25">
      <c r="A468" s="5">
        <v>31</v>
      </c>
      <c r="B468" s="5">
        <v>0</v>
      </c>
      <c r="C468" s="5">
        <f t="shared" si="56"/>
        <v>-94.2</v>
      </c>
      <c r="D468" s="5">
        <f t="shared" si="57"/>
        <v>1.2287394577101353E-41</v>
      </c>
      <c r="E468" s="5">
        <f t="shared" si="58"/>
        <v>1.2287394577101353E-41</v>
      </c>
      <c r="F468" s="5">
        <f t="shared" si="59"/>
        <v>1</v>
      </c>
      <c r="G468" s="5">
        <f t="shared" si="60"/>
        <v>1</v>
      </c>
      <c r="H468" s="5">
        <f t="shared" si="61"/>
        <v>1</v>
      </c>
      <c r="I468" s="5">
        <v>0.51960435709171882</v>
      </c>
      <c r="J468" s="17">
        <f t="shared" si="62"/>
        <v>0.51960435709171882</v>
      </c>
      <c r="K468" s="18">
        <f t="shared" si="63"/>
        <v>1.2287394577101353E-41</v>
      </c>
      <c r="S468">
        <v>0.51960435709171882</v>
      </c>
      <c r="T468">
        <v>0</v>
      </c>
    </row>
    <row r="469" spans="1:20" x14ac:dyDescent="0.25">
      <c r="A469" s="5">
        <v>31</v>
      </c>
      <c r="B469" s="5">
        <v>1</v>
      </c>
      <c r="C469" s="5">
        <f t="shared" si="56"/>
        <v>-94.2</v>
      </c>
      <c r="D469" s="5">
        <f t="shared" si="57"/>
        <v>1.2287394577101353E-41</v>
      </c>
      <c r="E469" s="5">
        <f t="shared" si="58"/>
        <v>1.2287394577101353E-41</v>
      </c>
      <c r="F469" s="5">
        <f t="shared" si="59"/>
        <v>1.2287394577101353E-41</v>
      </c>
      <c r="G469" s="5">
        <f t="shared" si="60"/>
        <v>1</v>
      </c>
      <c r="H469" s="5">
        <f t="shared" si="61"/>
        <v>1.2287394577101353E-41</v>
      </c>
      <c r="I469" s="5">
        <v>0.23221107015951739</v>
      </c>
      <c r="J469" s="17">
        <f t="shared" si="62"/>
        <v>2.8532690442209559E-42</v>
      </c>
      <c r="K469" s="18">
        <f t="shared" si="63"/>
        <v>1.2287394577101353E-41</v>
      </c>
      <c r="S469">
        <v>2.8532690442209559E-42</v>
      </c>
      <c r="T469">
        <v>1</v>
      </c>
    </row>
    <row r="470" spans="1:20" x14ac:dyDescent="0.25">
      <c r="A470" s="5">
        <v>51</v>
      </c>
      <c r="B470" s="5">
        <v>0</v>
      </c>
      <c r="C470" s="5">
        <f t="shared" si="56"/>
        <v>-154.19999999999999</v>
      </c>
      <c r="D470" s="5">
        <f t="shared" si="57"/>
        <v>1.0759470285988838E-67</v>
      </c>
      <c r="E470" s="5">
        <f t="shared" si="58"/>
        <v>1.0759470285988838E-67</v>
      </c>
      <c r="F470" s="5">
        <f t="shared" si="59"/>
        <v>1</v>
      </c>
      <c r="G470" s="5">
        <f t="shared" si="60"/>
        <v>1</v>
      </c>
      <c r="H470" s="5">
        <f t="shared" si="61"/>
        <v>1</v>
      </c>
      <c r="I470" s="5">
        <v>0.39651801742135706</v>
      </c>
      <c r="J470" s="17">
        <f t="shared" si="62"/>
        <v>0.39651801742135706</v>
      </c>
      <c r="K470" s="18">
        <f t="shared" si="63"/>
        <v>1.0759470285988838E-67</v>
      </c>
      <c r="S470">
        <v>0.39651801742135706</v>
      </c>
      <c r="T470">
        <v>0</v>
      </c>
    </row>
    <row r="471" spans="1:20" x14ac:dyDescent="0.25">
      <c r="A471" s="5">
        <v>30</v>
      </c>
      <c r="B471" s="5">
        <v>0</v>
      </c>
      <c r="C471" s="5">
        <f t="shared" si="56"/>
        <v>-91.2</v>
      </c>
      <c r="D471" s="5">
        <f t="shared" si="57"/>
        <v>2.4679891746814513E-40</v>
      </c>
      <c r="E471" s="5">
        <f t="shared" si="58"/>
        <v>2.4679891746814513E-40</v>
      </c>
      <c r="F471" s="5">
        <f t="shared" si="59"/>
        <v>1</v>
      </c>
      <c r="G471" s="5">
        <f t="shared" si="60"/>
        <v>1</v>
      </c>
      <c r="H471" s="5">
        <f t="shared" si="61"/>
        <v>1</v>
      </c>
      <c r="I471" s="5">
        <v>0.12665158782635036</v>
      </c>
      <c r="J471" s="17">
        <f t="shared" si="62"/>
        <v>0.12665158782635036</v>
      </c>
      <c r="K471" s="18">
        <f t="shared" si="63"/>
        <v>2.4679891746814513E-40</v>
      </c>
      <c r="S471">
        <v>0.12665158782635036</v>
      </c>
      <c r="T471">
        <v>0</v>
      </c>
    </row>
    <row r="472" spans="1:20" x14ac:dyDescent="0.25">
      <c r="A472" s="5">
        <v>31</v>
      </c>
      <c r="B472" s="5">
        <v>0</v>
      </c>
      <c r="C472" s="5">
        <f t="shared" si="56"/>
        <v>-94.2</v>
      </c>
      <c r="D472" s="5">
        <f t="shared" si="57"/>
        <v>1.2287394577101353E-41</v>
      </c>
      <c r="E472" s="5">
        <f t="shared" si="58"/>
        <v>1.2287394577101353E-41</v>
      </c>
      <c r="F472" s="5">
        <f t="shared" si="59"/>
        <v>1</v>
      </c>
      <c r="G472" s="5">
        <f t="shared" si="60"/>
        <v>1</v>
      </c>
      <c r="H472" s="5">
        <f t="shared" si="61"/>
        <v>1</v>
      </c>
      <c r="I472" s="5">
        <v>0.21492905599981033</v>
      </c>
      <c r="J472" s="17">
        <f t="shared" si="62"/>
        <v>0.21492905599981033</v>
      </c>
      <c r="K472" s="18">
        <f t="shared" si="63"/>
        <v>1.2287394577101353E-41</v>
      </c>
      <c r="S472">
        <v>0.21492905599981033</v>
      </c>
      <c r="T472">
        <v>0</v>
      </c>
    </row>
    <row r="473" spans="1:20" x14ac:dyDescent="0.25">
      <c r="A473" s="5">
        <v>27</v>
      </c>
      <c r="B473" s="5">
        <v>0</v>
      </c>
      <c r="C473" s="5">
        <f t="shared" si="56"/>
        <v>-82.2</v>
      </c>
      <c r="D473" s="5">
        <f t="shared" si="57"/>
        <v>1.9998323414791308E-36</v>
      </c>
      <c r="E473" s="5">
        <f t="shared" si="58"/>
        <v>1.9998323414791308E-36</v>
      </c>
      <c r="F473" s="5">
        <f t="shared" si="59"/>
        <v>1</v>
      </c>
      <c r="G473" s="5">
        <f t="shared" si="60"/>
        <v>1</v>
      </c>
      <c r="H473" s="5">
        <f t="shared" si="61"/>
        <v>1</v>
      </c>
      <c r="I473" s="5">
        <v>0.21777618391649783</v>
      </c>
      <c r="J473" s="17">
        <f t="shared" si="62"/>
        <v>0.21777618391649783</v>
      </c>
      <c r="K473" s="18">
        <f t="shared" si="63"/>
        <v>1.9998323414791308E-36</v>
      </c>
      <c r="S473">
        <v>0.21777618391649783</v>
      </c>
      <c r="T473">
        <v>0</v>
      </c>
    </row>
    <row r="474" spans="1:20" x14ac:dyDescent="0.25">
      <c r="A474" s="5">
        <v>26</v>
      </c>
      <c r="B474" s="5">
        <v>0</v>
      </c>
      <c r="C474" s="5">
        <f t="shared" si="56"/>
        <v>-79.2</v>
      </c>
      <c r="D474" s="5">
        <f t="shared" si="57"/>
        <v>4.0167706334963924E-35</v>
      </c>
      <c r="E474" s="5">
        <f t="shared" si="58"/>
        <v>4.0167706334963924E-35</v>
      </c>
      <c r="F474" s="5">
        <f t="shared" si="59"/>
        <v>1</v>
      </c>
      <c r="G474" s="5">
        <f t="shared" si="60"/>
        <v>1</v>
      </c>
      <c r="H474" s="5">
        <f t="shared" si="61"/>
        <v>1</v>
      </c>
      <c r="I474" s="5">
        <v>0.21306753308347692</v>
      </c>
      <c r="J474" s="17">
        <f t="shared" si="62"/>
        <v>0.21306753308347692</v>
      </c>
      <c r="K474" s="18">
        <f t="shared" si="63"/>
        <v>4.0167706334963924E-35</v>
      </c>
      <c r="S474">
        <v>0.21306753308347692</v>
      </c>
      <c r="T474">
        <v>0</v>
      </c>
    </row>
    <row r="475" spans="1:20" x14ac:dyDescent="0.25">
      <c r="A475" s="5">
        <v>27</v>
      </c>
      <c r="B475" s="5">
        <v>0</v>
      </c>
      <c r="C475" s="5">
        <f t="shared" si="56"/>
        <v>-82.2</v>
      </c>
      <c r="D475" s="5">
        <f t="shared" si="57"/>
        <v>1.9998323414791308E-36</v>
      </c>
      <c r="E475" s="5">
        <f t="shared" si="58"/>
        <v>1.9998323414791308E-36</v>
      </c>
      <c r="F475" s="5">
        <f t="shared" si="59"/>
        <v>1</v>
      </c>
      <c r="G475" s="5">
        <f t="shared" si="60"/>
        <v>1</v>
      </c>
      <c r="H475" s="5">
        <f t="shared" si="61"/>
        <v>1</v>
      </c>
      <c r="I475" s="5">
        <v>0.28974493372949506</v>
      </c>
      <c r="J475" s="17">
        <f t="shared" si="62"/>
        <v>0.28974493372949506</v>
      </c>
      <c r="K475" s="18">
        <f t="shared" si="63"/>
        <v>1.9998323414791308E-36</v>
      </c>
      <c r="S475">
        <v>0.28974493372949506</v>
      </c>
      <c r="T475">
        <v>0</v>
      </c>
    </row>
    <row r="476" spans="1:20" x14ac:dyDescent="0.25">
      <c r="A476" s="5">
        <v>26</v>
      </c>
      <c r="B476" s="5">
        <v>0</v>
      </c>
      <c r="C476" s="5">
        <f t="shared" si="56"/>
        <v>-79.2</v>
      </c>
      <c r="D476" s="5">
        <f t="shared" si="57"/>
        <v>4.0167706334963924E-35</v>
      </c>
      <c r="E476" s="5">
        <f t="shared" si="58"/>
        <v>4.0167706334963924E-35</v>
      </c>
      <c r="F476" s="5">
        <f t="shared" si="59"/>
        <v>1</v>
      </c>
      <c r="G476" s="5">
        <f t="shared" si="60"/>
        <v>1</v>
      </c>
      <c r="H476" s="5">
        <f t="shared" si="61"/>
        <v>1</v>
      </c>
      <c r="I476" s="5">
        <v>0.27321424830893848</v>
      </c>
      <c r="J476" s="17">
        <f t="shared" si="62"/>
        <v>0.27321424830893848</v>
      </c>
      <c r="K476" s="18">
        <f t="shared" si="63"/>
        <v>4.0167706334963924E-35</v>
      </c>
      <c r="S476">
        <v>0.27321424830893848</v>
      </c>
      <c r="T476">
        <v>0</v>
      </c>
    </row>
    <row r="477" spans="1:20" x14ac:dyDescent="0.25">
      <c r="A477" s="5">
        <v>31</v>
      </c>
      <c r="B477" s="5">
        <v>1</v>
      </c>
      <c r="C477" s="5">
        <f t="shared" si="56"/>
        <v>-94.2</v>
      </c>
      <c r="D477" s="5">
        <f t="shared" si="57"/>
        <v>1.2287394577101353E-41</v>
      </c>
      <c r="E477" s="5">
        <f t="shared" si="58"/>
        <v>1.2287394577101353E-41</v>
      </c>
      <c r="F477" s="5">
        <f t="shared" si="59"/>
        <v>1.2287394577101353E-41</v>
      </c>
      <c r="G477" s="5">
        <f t="shared" si="60"/>
        <v>1</v>
      </c>
      <c r="H477" s="5">
        <f t="shared" si="61"/>
        <v>1.2287394577101353E-41</v>
      </c>
      <c r="I477" s="5">
        <v>0.37509643012454363</v>
      </c>
      <c r="J477" s="17">
        <f t="shared" si="62"/>
        <v>4.6089578414023938E-42</v>
      </c>
      <c r="K477" s="18">
        <f t="shared" si="63"/>
        <v>1.2287394577101353E-41</v>
      </c>
      <c r="S477">
        <v>4.6089578414023938E-42</v>
      </c>
      <c r="T477">
        <v>1</v>
      </c>
    </row>
    <row r="478" spans="1:20" x14ac:dyDescent="0.25">
      <c r="A478" s="5">
        <v>31</v>
      </c>
      <c r="B478" s="5">
        <v>0</v>
      </c>
      <c r="C478" s="5">
        <f t="shared" si="56"/>
        <v>-94.2</v>
      </c>
      <c r="D478" s="5">
        <f t="shared" si="57"/>
        <v>1.2287394577101353E-41</v>
      </c>
      <c r="E478" s="5">
        <f t="shared" si="58"/>
        <v>1.2287394577101353E-41</v>
      </c>
      <c r="F478" s="5">
        <f t="shared" si="59"/>
        <v>1</v>
      </c>
      <c r="G478" s="5">
        <f t="shared" si="60"/>
        <v>1</v>
      </c>
      <c r="H478" s="5">
        <f t="shared" si="61"/>
        <v>1</v>
      </c>
      <c r="I478" s="5">
        <v>0.10531090041991847</v>
      </c>
      <c r="J478" s="17">
        <f t="shared" si="62"/>
        <v>0.10531090041991847</v>
      </c>
      <c r="K478" s="18">
        <f t="shared" si="63"/>
        <v>1.2287394577101353E-41</v>
      </c>
      <c r="S478">
        <v>0.10531090041991847</v>
      </c>
      <c r="T478">
        <v>0</v>
      </c>
    </row>
    <row r="479" spans="1:20" x14ac:dyDescent="0.25">
      <c r="A479" s="5">
        <v>30</v>
      </c>
      <c r="B479" s="5">
        <v>0</v>
      </c>
      <c r="C479" s="5">
        <f t="shared" si="56"/>
        <v>-91.2</v>
      </c>
      <c r="D479" s="5">
        <f t="shared" si="57"/>
        <v>2.4679891746814513E-40</v>
      </c>
      <c r="E479" s="5">
        <f t="shared" si="58"/>
        <v>2.4679891746814513E-40</v>
      </c>
      <c r="F479" s="5">
        <f t="shared" si="59"/>
        <v>1</v>
      </c>
      <c r="G479" s="5">
        <f t="shared" si="60"/>
        <v>1</v>
      </c>
      <c r="H479" s="5">
        <f t="shared" si="61"/>
        <v>1</v>
      </c>
      <c r="I479" s="5">
        <v>0.29583508516164825</v>
      </c>
      <c r="J479" s="17">
        <f t="shared" si="62"/>
        <v>0.29583508516164825</v>
      </c>
      <c r="K479" s="18">
        <f t="shared" si="63"/>
        <v>2.4679891746814513E-40</v>
      </c>
      <c r="S479">
        <v>0.29583508516164825</v>
      </c>
      <c r="T479">
        <v>0</v>
      </c>
    </row>
    <row r="480" spans="1:20" x14ac:dyDescent="0.25">
      <c r="A480" s="5">
        <v>33</v>
      </c>
      <c r="B480" s="5">
        <v>0</v>
      </c>
      <c r="C480" s="5">
        <f t="shared" si="56"/>
        <v>-100.2</v>
      </c>
      <c r="D480" s="5">
        <f t="shared" si="57"/>
        <v>3.0457406053548387E-44</v>
      </c>
      <c r="E480" s="5">
        <f t="shared" si="58"/>
        <v>3.0457406053548387E-44</v>
      </c>
      <c r="F480" s="5">
        <f t="shared" si="59"/>
        <v>1</v>
      </c>
      <c r="G480" s="5">
        <f t="shared" si="60"/>
        <v>1</v>
      </c>
      <c r="H480" s="5">
        <f t="shared" si="61"/>
        <v>1</v>
      </c>
      <c r="I480" s="5">
        <v>0.44042563622952258</v>
      </c>
      <c r="J480" s="17">
        <f t="shared" si="62"/>
        <v>0.44042563622952258</v>
      </c>
      <c r="K480" s="18">
        <f t="shared" si="63"/>
        <v>3.0457406053548387E-44</v>
      </c>
      <c r="S480">
        <v>0.44042563622952258</v>
      </c>
      <c r="T480">
        <v>0</v>
      </c>
    </row>
    <row r="481" spans="1:20" x14ac:dyDescent="0.25">
      <c r="A481" s="5">
        <v>26</v>
      </c>
      <c r="B481" s="5">
        <v>0</v>
      </c>
      <c r="C481" s="5">
        <f t="shared" si="56"/>
        <v>-79.2</v>
      </c>
      <c r="D481" s="5">
        <f t="shared" si="57"/>
        <v>4.0167706334963924E-35</v>
      </c>
      <c r="E481" s="5">
        <f t="shared" si="58"/>
        <v>4.0167706334963924E-35</v>
      </c>
      <c r="F481" s="5">
        <f t="shared" si="59"/>
        <v>1</v>
      </c>
      <c r="G481" s="5">
        <f t="shared" si="60"/>
        <v>1</v>
      </c>
      <c r="H481" s="5">
        <f t="shared" si="61"/>
        <v>1</v>
      </c>
      <c r="I481" s="5">
        <v>0.39084445610199303</v>
      </c>
      <c r="J481" s="17">
        <f t="shared" si="62"/>
        <v>0.39084445610199303</v>
      </c>
      <c r="K481" s="18">
        <f t="shared" si="63"/>
        <v>4.0167706334963924E-35</v>
      </c>
      <c r="S481">
        <v>0.39084445610199303</v>
      </c>
      <c r="T481">
        <v>0</v>
      </c>
    </row>
    <row r="482" spans="1:20" x14ac:dyDescent="0.25">
      <c r="A482" s="5">
        <v>31</v>
      </c>
      <c r="B482" s="5">
        <v>0</v>
      </c>
      <c r="C482" s="5">
        <f t="shared" si="56"/>
        <v>-94.2</v>
      </c>
      <c r="D482" s="5">
        <f t="shared" si="57"/>
        <v>1.2287394577101353E-41</v>
      </c>
      <c r="E482" s="5">
        <f t="shared" si="58"/>
        <v>1.2287394577101353E-41</v>
      </c>
      <c r="F482" s="5">
        <f t="shared" si="59"/>
        <v>1</v>
      </c>
      <c r="G482" s="5">
        <f t="shared" si="60"/>
        <v>1</v>
      </c>
      <c r="H482" s="5">
        <f t="shared" si="61"/>
        <v>1</v>
      </c>
      <c r="I482" s="5">
        <v>0.16616518880132219</v>
      </c>
      <c r="J482" s="17">
        <f t="shared" si="62"/>
        <v>0.16616518880132219</v>
      </c>
      <c r="K482" s="18">
        <f t="shared" si="63"/>
        <v>1.2287394577101353E-41</v>
      </c>
      <c r="S482">
        <v>0.16616518880132219</v>
      </c>
      <c r="T482">
        <v>0</v>
      </c>
    </row>
    <row r="483" spans="1:20" x14ac:dyDescent="0.25">
      <c r="A483" s="5">
        <v>27</v>
      </c>
      <c r="B483" s="5">
        <v>0</v>
      </c>
      <c r="C483" s="5">
        <f t="shared" si="56"/>
        <v>-82.2</v>
      </c>
      <c r="D483" s="5">
        <f t="shared" si="57"/>
        <v>1.9998323414791308E-36</v>
      </c>
      <c r="E483" s="5">
        <f t="shared" si="58"/>
        <v>1.9998323414791308E-36</v>
      </c>
      <c r="F483" s="5">
        <f t="shared" si="59"/>
        <v>1</v>
      </c>
      <c r="G483" s="5">
        <f t="shared" si="60"/>
        <v>1</v>
      </c>
      <c r="H483" s="5">
        <f t="shared" si="61"/>
        <v>1</v>
      </c>
      <c r="I483" s="5">
        <v>-2.3065779420043453E-2</v>
      </c>
      <c r="J483" s="17">
        <f t="shared" si="62"/>
        <v>-2.3065779420043453E-2</v>
      </c>
      <c r="K483" s="18">
        <f t="shared" si="63"/>
        <v>1.9998323414791308E-36</v>
      </c>
      <c r="S483">
        <v>-2.3065779420043453E-2</v>
      </c>
      <c r="T483">
        <v>0</v>
      </c>
    </row>
    <row r="484" spans="1:20" x14ac:dyDescent="0.25">
      <c r="A484" s="5">
        <v>31</v>
      </c>
      <c r="B484" s="5">
        <v>0</v>
      </c>
      <c r="C484" s="5">
        <f t="shared" si="56"/>
        <v>-94.2</v>
      </c>
      <c r="D484" s="5">
        <f t="shared" si="57"/>
        <v>1.2287394577101353E-41</v>
      </c>
      <c r="E484" s="5">
        <f t="shared" si="58"/>
        <v>1.2287394577101353E-41</v>
      </c>
      <c r="F484" s="5">
        <f t="shared" si="59"/>
        <v>1</v>
      </c>
      <c r="G484" s="5">
        <f t="shared" si="60"/>
        <v>1</v>
      </c>
      <c r="H484" s="5">
        <f t="shared" si="61"/>
        <v>1</v>
      </c>
      <c r="I484" s="5">
        <v>0.46387075648032772</v>
      </c>
      <c r="J484" s="17">
        <f t="shared" si="62"/>
        <v>0.46387075648032772</v>
      </c>
      <c r="K484" s="18">
        <f t="shared" si="63"/>
        <v>1.2287394577101353E-41</v>
      </c>
      <c r="S484">
        <v>0.46387075648032772</v>
      </c>
      <c r="T484">
        <v>0</v>
      </c>
    </row>
    <row r="485" spans="1:20" x14ac:dyDescent="0.25">
      <c r="A485" s="5">
        <v>42</v>
      </c>
      <c r="B485" s="5">
        <v>0</v>
      </c>
      <c r="C485" s="5">
        <f t="shared" si="56"/>
        <v>-127.2</v>
      </c>
      <c r="D485" s="5">
        <f t="shared" si="57"/>
        <v>5.7245572354676112E-56</v>
      </c>
      <c r="E485" s="5">
        <f t="shared" si="58"/>
        <v>5.7245572354676112E-56</v>
      </c>
      <c r="F485" s="5">
        <f t="shared" si="59"/>
        <v>1</v>
      </c>
      <c r="G485" s="5">
        <f t="shared" si="60"/>
        <v>1</v>
      </c>
      <c r="H485" s="5">
        <f t="shared" si="61"/>
        <v>1</v>
      </c>
      <c r="I485" s="5">
        <v>0.37047571694494397</v>
      </c>
      <c r="J485" s="17">
        <f t="shared" si="62"/>
        <v>0.37047571694494397</v>
      </c>
      <c r="K485" s="18">
        <f t="shared" si="63"/>
        <v>5.7245572354676112E-56</v>
      </c>
      <c r="S485">
        <v>0.37047571694494397</v>
      </c>
      <c r="T485">
        <v>0</v>
      </c>
    </row>
    <row r="486" spans="1:20" x14ac:dyDescent="0.25">
      <c r="A486" s="5">
        <v>34</v>
      </c>
      <c r="B486" s="5">
        <v>0</v>
      </c>
      <c r="C486" s="5">
        <f t="shared" si="56"/>
        <v>-103.2</v>
      </c>
      <c r="D486" s="5">
        <f t="shared" si="57"/>
        <v>1.5163849574958066E-45</v>
      </c>
      <c r="E486" s="5">
        <f t="shared" si="58"/>
        <v>1.5163849574958066E-45</v>
      </c>
      <c r="F486" s="5">
        <f t="shared" si="59"/>
        <v>1</v>
      </c>
      <c r="G486" s="5">
        <f t="shared" si="60"/>
        <v>1</v>
      </c>
      <c r="H486" s="5">
        <f t="shared" si="61"/>
        <v>1</v>
      </c>
      <c r="I486" s="5">
        <v>0.29284113606815004</v>
      </c>
      <c r="J486" s="17">
        <f t="shared" si="62"/>
        <v>0.29284113606815004</v>
      </c>
      <c r="K486" s="18">
        <f t="shared" si="63"/>
        <v>1.5163849574958066E-45</v>
      </c>
      <c r="S486">
        <v>0.29284113606815004</v>
      </c>
      <c r="T486">
        <v>0</v>
      </c>
    </row>
    <row r="487" spans="1:20" x14ac:dyDescent="0.25">
      <c r="A487" s="5">
        <v>34</v>
      </c>
      <c r="B487" s="5">
        <v>0</v>
      </c>
      <c r="C487" s="5">
        <f t="shared" si="56"/>
        <v>-103.2</v>
      </c>
      <c r="D487" s="5">
        <f t="shared" si="57"/>
        <v>1.5163849574958066E-45</v>
      </c>
      <c r="E487" s="5">
        <f t="shared" si="58"/>
        <v>1.5163849574958066E-45</v>
      </c>
      <c r="F487" s="5">
        <f t="shared" si="59"/>
        <v>1</v>
      </c>
      <c r="G487" s="5">
        <f t="shared" si="60"/>
        <v>1</v>
      </c>
      <c r="H487" s="5">
        <f t="shared" si="61"/>
        <v>1</v>
      </c>
      <c r="I487" s="5">
        <v>0.18533209395630662</v>
      </c>
      <c r="J487" s="17">
        <f t="shared" si="62"/>
        <v>0.18533209395630662</v>
      </c>
      <c r="K487" s="18">
        <f t="shared" si="63"/>
        <v>1.5163849574958066E-45</v>
      </c>
      <c r="S487">
        <v>0.18533209395630662</v>
      </c>
      <c r="T487">
        <v>0</v>
      </c>
    </row>
    <row r="488" spans="1:20" x14ac:dyDescent="0.25">
      <c r="A488" s="5">
        <v>30</v>
      </c>
      <c r="B488" s="5">
        <v>0</v>
      </c>
      <c r="C488" s="5">
        <f t="shared" si="56"/>
        <v>-91.2</v>
      </c>
      <c r="D488" s="5">
        <f t="shared" si="57"/>
        <v>2.4679891746814513E-40</v>
      </c>
      <c r="E488" s="5">
        <f t="shared" si="58"/>
        <v>2.4679891746814513E-40</v>
      </c>
      <c r="F488" s="5">
        <f t="shared" si="59"/>
        <v>1</v>
      </c>
      <c r="G488" s="5">
        <f t="shared" si="60"/>
        <v>1</v>
      </c>
      <c r="H488" s="5">
        <f t="shared" si="61"/>
        <v>1</v>
      </c>
      <c r="I488" s="5">
        <v>-1.4157418681560452E-2</v>
      </c>
      <c r="J488" s="17">
        <f t="shared" si="62"/>
        <v>-1.4157418681560452E-2</v>
      </c>
      <c r="K488" s="18">
        <f t="shared" si="63"/>
        <v>2.4679891746814513E-40</v>
      </c>
      <c r="S488">
        <v>-1.4157418681560452E-2</v>
      </c>
      <c r="T488">
        <v>0</v>
      </c>
    </row>
    <row r="489" spans="1:20" x14ac:dyDescent="0.25">
      <c r="A489" s="5">
        <v>26</v>
      </c>
      <c r="B489" s="5">
        <v>0</v>
      </c>
      <c r="C489" s="5">
        <f t="shared" si="56"/>
        <v>-79.2</v>
      </c>
      <c r="D489" s="5">
        <f t="shared" si="57"/>
        <v>4.0167706334963924E-35</v>
      </c>
      <c r="E489" s="5">
        <f t="shared" si="58"/>
        <v>4.0167706334963924E-35</v>
      </c>
      <c r="F489" s="5">
        <f t="shared" si="59"/>
        <v>1</v>
      </c>
      <c r="G489" s="5">
        <f t="shared" si="60"/>
        <v>1</v>
      </c>
      <c r="H489" s="5">
        <f t="shared" si="61"/>
        <v>1</v>
      </c>
      <c r="I489" s="5">
        <v>0.39883992080528674</v>
      </c>
      <c r="J489" s="17">
        <f t="shared" si="62"/>
        <v>0.39883992080528674</v>
      </c>
      <c r="K489" s="18">
        <f t="shared" si="63"/>
        <v>4.0167706334963924E-35</v>
      </c>
      <c r="S489">
        <v>0.39883992080528674</v>
      </c>
      <c r="T489">
        <v>0</v>
      </c>
    </row>
    <row r="490" spans="1:20" x14ac:dyDescent="0.25">
      <c r="A490" s="5">
        <v>51</v>
      </c>
      <c r="B490" s="5">
        <v>0</v>
      </c>
      <c r="C490" s="5">
        <f t="shared" si="56"/>
        <v>-154.19999999999999</v>
      </c>
      <c r="D490" s="5">
        <f t="shared" si="57"/>
        <v>1.0759470285988838E-67</v>
      </c>
      <c r="E490" s="5">
        <f t="shared" si="58"/>
        <v>1.0759470285988838E-67</v>
      </c>
      <c r="F490" s="5">
        <f t="shared" si="59"/>
        <v>1</v>
      </c>
      <c r="G490" s="5">
        <f t="shared" si="60"/>
        <v>1</v>
      </c>
      <c r="H490" s="5">
        <f t="shared" si="61"/>
        <v>1</v>
      </c>
      <c r="I490" s="5">
        <v>0.33732762945871209</v>
      </c>
      <c r="J490" s="17">
        <f t="shared" si="62"/>
        <v>0.33732762945871209</v>
      </c>
      <c r="K490" s="18">
        <f t="shared" si="63"/>
        <v>1.0759470285988838E-67</v>
      </c>
      <c r="S490">
        <v>0.33732762945871209</v>
      </c>
      <c r="T490">
        <v>0</v>
      </c>
    </row>
    <row r="491" spans="1:20" x14ac:dyDescent="0.25">
      <c r="A491" s="5">
        <v>42</v>
      </c>
      <c r="B491" s="5">
        <v>0</v>
      </c>
      <c r="C491" s="5">
        <f t="shared" si="56"/>
        <v>-127.2</v>
      </c>
      <c r="D491" s="5">
        <f t="shared" si="57"/>
        <v>5.7245572354676112E-56</v>
      </c>
      <c r="E491" s="5">
        <f t="shared" si="58"/>
        <v>5.7245572354676112E-56</v>
      </c>
      <c r="F491" s="5">
        <f t="shared" si="59"/>
        <v>1</v>
      </c>
      <c r="G491" s="5">
        <f t="shared" si="60"/>
        <v>1</v>
      </c>
      <c r="H491" s="5">
        <f t="shared" si="61"/>
        <v>1</v>
      </c>
      <c r="I491" s="5">
        <v>0.4702299966187935</v>
      </c>
      <c r="J491" s="17">
        <f t="shared" si="62"/>
        <v>0.4702299966187935</v>
      </c>
      <c r="K491" s="18">
        <f t="shared" si="63"/>
        <v>5.7245572354676112E-56</v>
      </c>
      <c r="S491">
        <v>0.4702299966187935</v>
      </c>
      <c r="T491">
        <v>0</v>
      </c>
    </row>
    <row r="492" spans="1:20" x14ac:dyDescent="0.25">
      <c r="A492" s="5">
        <v>34</v>
      </c>
      <c r="B492" s="5">
        <v>0</v>
      </c>
      <c r="C492" s="5">
        <f t="shared" si="56"/>
        <v>-103.2</v>
      </c>
      <c r="D492" s="5">
        <f t="shared" si="57"/>
        <v>1.5163849574958066E-45</v>
      </c>
      <c r="E492" s="5">
        <f t="shared" si="58"/>
        <v>1.5163849574958066E-45</v>
      </c>
      <c r="F492" s="5">
        <f t="shared" si="59"/>
        <v>1</v>
      </c>
      <c r="G492" s="5">
        <f t="shared" si="60"/>
        <v>1</v>
      </c>
      <c r="H492" s="5">
        <f t="shared" si="61"/>
        <v>1</v>
      </c>
      <c r="I492" s="5">
        <v>-2.530949151339168E-2</v>
      </c>
      <c r="J492" s="17">
        <f t="shared" si="62"/>
        <v>-2.530949151339168E-2</v>
      </c>
      <c r="K492" s="18">
        <f t="shared" si="63"/>
        <v>1.5163849574958066E-45</v>
      </c>
      <c r="S492">
        <v>-2.530949151339168E-2</v>
      </c>
      <c r="T492">
        <v>0</v>
      </c>
    </row>
    <row r="493" spans="1:20" x14ac:dyDescent="0.25">
      <c r="A493" s="5">
        <v>30</v>
      </c>
      <c r="B493" s="5">
        <v>0</v>
      </c>
      <c r="C493" s="5">
        <f t="shared" si="56"/>
        <v>-91.2</v>
      </c>
      <c r="D493" s="5">
        <f t="shared" si="57"/>
        <v>2.4679891746814513E-40</v>
      </c>
      <c r="E493" s="5">
        <f t="shared" si="58"/>
        <v>2.4679891746814513E-40</v>
      </c>
      <c r="F493" s="5">
        <f t="shared" si="59"/>
        <v>1</v>
      </c>
      <c r="G493" s="5">
        <f t="shared" si="60"/>
        <v>1</v>
      </c>
      <c r="H493" s="5">
        <f t="shared" si="61"/>
        <v>1</v>
      </c>
      <c r="I493" s="5">
        <v>0.62698032602677567</v>
      </c>
      <c r="J493" s="17">
        <f t="shared" si="62"/>
        <v>0.62698032602677567</v>
      </c>
      <c r="K493" s="18">
        <f t="shared" si="63"/>
        <v>2.4679891746814513E-40</v>
      </c>
      <c r="S493">
        <v>0.62698032602677567</v>
      </c>
      <c r="T493">
        <v>0</v>
      </c>
    </row>
    <row r="494" spans="1:20" x14ac:dyDescent="0.25">
      <c r="A494" s="5">
        <v>31</v>
      </c>
      <c r="B494" s="5">
        <v>0</v>
      </c>
      <c r="C494" s="5">
        <f t="shared" si="56"/>
        <v>-94.2</v>
      </c>
      <c r="D494" s="5">
        <f t="shared" si="57"/>
        <v>1.2287394577101353E-41</v>
      </c>
      <c r="E494" s="5">
        <f t="shared" si="58"/>
        <v>1.2287394577101353E-41</v>
      </c>
      <c r="F494" s="5">
        <f t="shared" si="59"/>
        <v>1</v>
      </c>
      <c r="G494" s="5">
        <f t="shared" si="60"/>
        <v>1</v>
      </c>
      <c r="H494" s="5">
        <f t="shared" si="61"/>
        <v>1</v>
      </c>
      <c r="I494" s="5">
        <v>0.33088826797894527</v>
      </c>
      <c r="J494" s="17">
        <f t="shared" si="62"/>
        <v>0.33088826797894527</v>
      </c>
      <c r="K494" s="18">
        <f t="shared" si="63"/>
        <v>1.2287394577101353E-41</v>
      </c>
      <c r="S494">
        <v>0.33088826797894527</v>
      </c>
      <c r="T494">
        <v>0</v>
      </c>
    </row>
    <row r="495" spans="1:20" x14ac:dyDescent="0.25">
      <c r="A495" s="5">
        <v>31</v>
      </c>
      <c r="B495" s="5">
        <v>0</v>
      </c>
      <c r="C495" s="5">
        <f t="shared" si="56"/>
        <v>-94.2</v>
      </c>
      <c r="D495" s="5">
        <f t="shared" si="57"/>
        <v>1.2287394577101353E-41</v>
      </c>
      <c r="E495" s="5">
        <f t="shared" si="58"/>
        <v>1.2287394577101353E-41</v>
      </c>
      <c r="F495" s="5">
        <f t="shared" si="59"/>
        <v>1</v>
      </c>
      <c r="G495" s="5">
        <f t="shared" si="60"/>
        <v>1</v>
      </c>
      <c r="H495" s="5">
        <f t="shared" si="61"/>
        <v>1</v>
      </c>
      <c r="I495" s="5">
        <v>0.46693305154740461</v>
      </c>
      <c r="J495" s="17">
        <f t="shared" si="62"/>
        <v>0.46693305154740461</v>
      </c>
      <c r="K495" s="18">
        <f t="shared" si="63"/>
        <v>1.2287394577101353E-41</v>
      </c>
      <c r="S495">
        <v>0.46693305154740461</v>
      </c>
      <c r="T495">
        <v>0</v>
      </c>
    </row>
    <row r="496" spans="1:20" x14ac:dyDescent="0.25">
      <c r="A496" s="5">
        <v>27</v>
      </c>
      <c r="B496" s="5">
        <v>0</v>
      </c>
      <c r="C496" s="5">
        <f t="shared" si="56"/>
        <v>-82.2</v>
      </c>
      <c r="D496" s="5">
        <f t="shared" si="57"/>
        <v>1.9998323414791308E-36</v>
      </c>
      <c r="E496" s="5">
        <f t="shared" si="58"/>
        <v>1.9998323414791308E-36</v>
      </c>
      <c r="F496" s="5">
        <f t="shared" si="59"/>
        <v>1</v>
      </c>
      <c r="G496" s="5">
        <f t="shared" si="60"/>
        <v>1</v>
      </c>
      <c r="H496" s="5">
        <f t="shared" si="61"/>
        <v>1</v>
      </c>
      <c r="I496" s="5">
        <v>0.22086348140676587</v>
      </c>
      <c r="J496" s="17">
        <f t="shared" si="62"/>
        <v>0.22086348140676587</v>
      </c>
      <c r="K496" s="18">
        <f t="shared" si="63"/>
        <v>1.9998323414791308E-36</v>
      </c>
      <c r="S496">
        <v>0.22086348140676587</v>
      </c>
      <c r="T496">
        <v>0</v>
      </c>
    </row>
    <row r="497" spans="1:20" x14ac:dyDescent="0.25">
      <c r="A497" s="5">
        <v>33</v>
      </c>
      <c r="B497" s="5">
        <v>0</v>
      </c>
      <c r="C497" s="5">
        <f t="shared" si="56"/>
        <v>-100.2</v>
      </c>
      <c r="D497" s="5">
        <f t="shared" si="57"/>
        <v>3.0457406053548387E-44</v>
      </c>
      <c r="E497" s="5">
        <f t="shared" si="58"/>
        <v>3.0457406053548387E-44</v>
      </c>
      <c r="F497" s="5">
        <f t="shared" si="59"/>
        <v>1</v>
      </c>
      <c r="G497" s="5">
        <f t="shared" si="60"/>
        <v>1</v>
      </c>
      <c r="H497" s="5">
        <f t="shared" si="61"/>
        <v>1</v>
      </c>
      <c r="I497" s="5">
        <v>0.77299593086003571</v>
      </c>
      <c r="J497" s="17">
        <f t="shared" si="62"/>
        <v>0.77299593086003571</v>
      </c>
      <c r="K497" s="18">
        <f t="shared" si="63"/>
        <v>3.0457406053548387E-44</v>
      </c>
      <c r="S497">
        <v>0.77299593086003571</v>
      </c>
      <c r="T497">
        <v>0</v>
      </c>
    </row>
    <row r="498" spans="1:20" x14ac:dyDescent="0.25">
      <c r="A498" s="5">
        <v>31</v>
      </c>
      <c r="B498" s="5">
        <v>0</v>
      </c>
      <c r="C498" s="5">
        <f t="shared" si="56"/>
        <v>-94.2</v>
      </c>
      <c r="D498" s="5">
        <f t="shared" si="57"/>
        <v>1.2287394577101353E-41</v>
      </c>
      <c r="E498" s="5">
        <f t="shared" si="58"/>
        <v>1.2287394577101353E-41</v>
      </c>
      <c r="F498" s="5">
        <f t="shared" si="59"/>
        <v>1</v>
      </c>
      <c r="G498" s="5">
        <f t="shared" si="60"/>
        <v>1</v>
      </c>
      <c r="H498" s="5">
        <f t="shared" si="61"/>
        <v>1</v>
      </c>
      <c r="I498" s="5">
        <v>-7.1043604769705171E-2</v>
      </c>
      <c r="J498" s="17">
        <f t="shared" si="62"/>
        <v>-7.1043604769705171E-2</v>
      </c>
      <c r="K498" s="18">
        <f t="shared" si="63"/>
        <v>1.2287394577101353E-41</v>
      </c>
      <c r="S498">
        <v>-7.1043604769705171E-2</v>
      </c>
      <c r="T498">
        <v>0</v>
      </c>
    </row>
    <row r="499" spans="1:20" x14ac:dyDescent="0.25">
      <c r="A499" s="5">
        <v>27</v>
      </c>
      <c r="B499" s="5">
        <v>0</v>
      </c>
      <c r="C499" s="5">
        <f t="shared" si="56"/>
        <v>-82.2</v>
      </c>
      <c r="D499" s="5">
        <f t="shared" si="57"/>
        <v>1.9998323414791308E-36</v>
      </c>
      <c r="E499" s="5">
        <f t="shared" si="58"/>
        <v>1.9998323414791308E-36</v>
      </c>
      <c r="F499" s="5">
        <f t="shared" si="59"/>
        <v>1</v>
      </c>
      <c r="G499" s="5">
        <f t="shared" si="60"/>
        <v>1</v>
      </c>
      <c r="H499" s="5">
        <f t="shared" si="61"/>
        <v>1</v>
      </c>
      <c r="I499" s="5">
        <v>0.3790361099999795</v>
      </c>
      <c r="J499" s="17">
        <f t="shared" si="62"/>
        <v>0.3790361099999795</v>
      </c>
      <c r="K499" s="18">
        <f t="shared" si="63"/>
        <v>1.9998323414791308E-36</v>
      </c>
      <c r="S499">
        <v>0.3790361099999795</v>
      </c>
      <c r="T499">
        <v>0</v>
      </c>
    </row>
    <row r="500" spans="1:20" x14ac:dyDescent="0.25">
      <c r="A500" s="5">
        <v>42</v>
      </c>
      <c r="B500" s="5">
        <v>0</v>
      </c>
      <c r="C500" s="5">
        <f t="shared" si="56"/>
        <v>-127.2</v>
      </c>
      <c r="D500" s="5">
        <f t="shared" si="57"/>
        <v>5.7245572354676112E-56</v>
      </c>
      <c r="E500" s="5">
        <f t="shared" si="58"/>
        <v>5.7245572354676112E-56</v>
      </c>
      <c r="F500" s="5">
        <f t="shared" si="59"/>
        <v>1</v>
      </c>
      <c r="G500" s="5">
        <f t="shared" si="60"/>
        <v>1</v>
      </c>
      <c r="H500" s="5">
        <f t="shared" si="61"/>
        <v>1</v>
      </c>
      <c r="I500" s="5">
        <v>0.16334079312732488</v>
      </c>
      <c r="J500" s="17">
        <f t="shared" si="62"/>
        <v>0.16334079312732488</v>
      </c>
      <c r="K500" s="18">
        <f t="shared" si="63"/>
        <v>5.7245572354676112E-56</v>
      </c>
      <c r="S500">
        <v>0.16334079312732488</v>
      </c>
      <c r="T500">
        <v>0</v>
      </c>
    </row>
    <row r="501" spans="1:20" x14ac:dyDescent="0.25">
      <c r="A501" s="5">
        <v>26</v>
      </c>
      <c r="B501" s="5">
        <v>0</v>
      </c>
      <c r="C501" s="5">
        <f t="shared" si="56"/>
        <v>-79.2</v>
      </c>
      <c r="D501" s="5">
        <f t="shared" si="57"/>
        <v>4.0167706334963924E-35</v>
      </c>
      <c r="E501" s="5">
        <f t="shared" si="58"/>
        <v>4.0167706334963924E-35</v>
      </c>
      <c r="F501" s="5">
        <f t="shared" si="59"/>
        <v>1</v>
      </c>
      <c r="G501" s="5">
        <f t="shared" si="60"/>
        <v>1</v>
      </c>
      <c r="H501" s="5">
        <f t="shared" si="61"/>
        <v>1</v>
      </c>
      <c r="I501" s="5">
        <v>0.50748383603286196</v>
      </c>
      <c r="J501" s="17">
        <f t="shared" si="62"/>
        <v>0.50748383603286196</v>
      </c>
      <c r="K501" s="18">
        <f t="shared" si="63"/>
        <v>4.0167706334963924E-35</v>
      </c>
      <c r="S501">
        <v>0.50748383603286196</v>
      </c>
      <c r="T501">
        <v>0</v>
      </c>
    </row>
    <row r="502" spans="1:20" x14ac:dyDescent="0.25">
      <c r="A502" s="5">
        <v>33</v>
      </c>
      <c r="B502" s="5">
        <v>0</v>
      </c>
      <c r="C502" s="5">
        <f t="shared" si="56"/>
        <v>-100.2</v>
      </c>
      <c r="D502" s="5">
        <f t="shared" si="57"/>
        <v>3.0457406053548387E-44</v>
      </c>
      <c r="E502" s="5">
        <f t="shared" si="58"/>
        <v>3.0457406053548387E-44</v>
      </c>
      <c r="F502" s="5">
        <f t="shared" si="59"/>
        <v>1</v>
      </c>
      <c r="G502" s="5">
        <f t="shared" si="60"/>
        <v>1</v>
      </c>
      <c r="H502" s="5">
        <f t="shared" si="61"/>
        <v>1</v>
      </c>
      <c r="I502" s="5">
        <v>0.41297701056827812</v>
      </c>
      <c r="J502" s="17">
        <f t="shared" si="62"/>
        <v>0.41297701056827812</v>
      </c>
      <c r="K502" s="18">
        <f t="shared" si="63"/>
        <v>3.0457406053548387E-44</v>
      </c>
      <c r="S502">
        <v>0.41297701056827812</v>
      </c>
      <c r="T502">
        <v>0</v>
      </c>
    </row>
    <row r="503" spans="1:20" x14ac:dyDescent="0.25">
      <c r="A503" s="5">
        <v>51</v>
      </c>
      <c r="B503" s="5">
        <v>0</v>
      </c>
      <c r="C503" s="5">
        <f t="shared" si="56"/>
        <v>-154.19999999999999</v>
      </c>
      <c r="D503" s="5">
        <f t="shared" si="57"/>
        <v>1.0759470285988838E-67</v>
      </c>
      <c r="E503" s="5">
        <f t="shared" si="58"/>
        <v>1.0759470285988838E-67</v>
      </c>
      <c r="F503" s="5">
        <f t="shared" si="59"/>
        <v>1</v>
      </c>
      <c r="G503" s="5">
        <f t="shared" si="60"/>
        <v>1</v>
      </c>
      <c r="H503" s="5">
        <f t="shared" si="61"/>
        <v>1</v>
      </c>
      <c r="I503" s="5">
        <v>0.17934190773890407</v>
      </c>
      <c r="J503" s="17">
        <f t="shared" si="62"/>
        <v>0.17934190773890407</v>
      </c>
      <c r="K503" s="18">
        <f t="shared" si="63"/>
        <v>1.0759470285988838E-67</v>
      </c>
      <c r="S503">
        <v>0.17934190773890407</v>
      </c>
      <c r="T503">
        <v>0</v>
      </c>
    </row>
    <row r="504" spans="1:20" x14ac:dyDescent="0.25">
      <c r="A504" s="5">
        <v>31</v>
      </c>
      <c r="B504" s="5">
        <v>0</v>
      </c>
      <c r="C504" s="5">
        <f t="shared" si="56"/>
        <v>-94.2</v>
      </c>
      <c r="D504" s="5">
        <f t="shared" si="57"/>
        <v>1.2287394577101353E-41</v>
      </c>
      <c r="E504" s="5">
        <f t="shared" si="58"/>
        <v>1.2287394577101353E-41</v>
      </c>
      <c r="F504" s="5">
        <f t="shared" si="59"/>
        <v>1</v>
      </c>
      <c r="G504" s="5">
        <f t="shared" si="60"/>
        <v>1</v>
      </c>
      <c r="H504" s="5">
        <f t="shared" si="61"/>
        <v>1</v>
      </c>
      <c r="I504" s="5">
        <v>3.1068524851694146E-2</v>
      </c>
      <c r="J504" s="17">
        <f t="shared" si="62"/>
        <v>3.1068524851694146E-2</v>
      </c>
      <c r="K504" s="18">
        <f t="shared" si="63"/>
        <v>1.2287394577101353E-41</v>
      </c>
      <c r="S504">
        <v>3.1068524851694146E-2</v>
      </c>
      <c r="T504">
        <v>0</v>
      </c>
    </row>
    <row r="505" spans="1:20" x14ac:dyDescent="0.25">
      <c r="A505" s="5">
        <v>31</v>
      </c>
      <c r="B505" s="5">
        <v>0</v>
      </c>
      <c r="C505" s="5">
        <f t="shared" si="56"/>
        <v>-94.2</v>
      </c>
      <c r="D505" s="5">
        <f t="shared" si="57"/>
        <v>1.2287394577101353E-41</v>
      </c>
      <c r="E505" s="5">
        <f t="shared" si="58"/>
        <v>1.2287394577101353E-41</v>
      </c>
      <c r="F505" s="5">
        <f t="shared" si="59"/>
        <v>1</v>
      </c>
      <c r="G505" s="5">
        <f t="shared" si="60"/>
        <v>1</v>
      </c>
      <c r="H505" s="5">
        <f t="shared" si="61"/>
        <v>1</v>
      </c>
      <c r="I505" s="5">
        <v>0.50198817308585519</v>
      </c>
      <c r="J505" s="17">
        <f t="shared" si="62"/>
        <v>0.50198817308585519</v>
      </c>
      <c r="K505" s="18">
        <f t="shared" si="63"/>
        <v>1.2287394577101353E-41</v>
      </c>
      <c r="S505">
        <v>0.50198817308585519</v>
      </c>
      <c r="T505">
        <v>0</v>
      </c>
    </row>
    <row r="506" spans="1:20" x14ac:dyDescent="0.25">
      <c r="A506" s="5">
        <v>30</v>
      </c>
      <c r="B506" s="5">
        <v>0</v>
      </c>
      <c r="C506" s="5">
        <f t="shared" si="56"/>
        <v>-91.2</v>
      </c>
      <c r="D506" s="5">
        <f t="shared" si="57"/>
        <v>2.4679891746814513E-40</v>
      </c>
      <c r="E506" s="5">
        <f t="shared" si="58"/>
        <v>2.4679891746814513E-40</v>
      </c>
      <c r="F506" s="5">
        <f t="shared" si="59"/>
        <v>1</v>
      </c>
      <c r="G506" s="5">
        <f t="shared" si="60"/>
        <v>1</v>
      </c>
      <c r="H506" s="5">
        <f t="shared" si="61"/>
        <v>1</v>
      </c>
      <c r="I506" s="5">
        <v>0.11718742713940355</v>
      </c>
      <c r="J506" s="17">
        <f t="shared" si="62"/>
        <v>0.11718742713940355</v>
      </c>
      <c r="K506" s="18">
        <f t="shared" si="63"/>
        <v>2.4679891746814513E-40</v>
      </c>
      <c r="S506">
        <v>0.11718742713940355</v>
      </c>
      <c r="T506">
        <v>0</v>
      </c>
    </row>
    <row r="507" spans="1:20" x14ac:dyDescent="0.25">
      <c r="A507" s="5">
        <v>33</v>
      </c>
      <c r="B507" s="5">
        <v>0</v>
      </c>
      <c r="C507" s="5">
        <f t="shared" si="56"/>
        <v>-100.2</v>
      </c>
      <c r="D507" s="5">
        <f t="shared" si="57"/>
        <v>3.0457406053548387E-44</v>
      </c>
      <c r="E507" s="5">
        <f t="shared" si="58"/>
        <v>3.0457406053548387E-44</v>
      </c>
      <c r="F507" s="5">
        <f t="shared" si="59"/>
        <v>1</v>
      </c>
      <c r="G507" s="5">
        <f t="shared" si="60"/>
        <v>1</v>
      </c>
      <c r="H507" s="5">
        <f t="shared" si="61"/>
        <v>1</v>
      </c>
      <c r="I507" s="5">
        <v>0.11134994247732524</v>
      </c>
      <c r="J507" s="17">
        <f t="shared" si="62"/>
        <v>0.11134994247732524</v>
      </c>
      <c r="K507" s="18">
        <f t="shared" si="63"/>
        <v>3.0457406053548387E-44</v>
      </c>
      <c r="S507">
        <v>0.11134994247732524</v>
      </c>
      <c r="T507">
        <v>0</v>
      </c>
    </row>
    <row r="508" spans="1:20" x14ac:dyDescent="0.25">
      <c r="A508" s="5">
        <v>31</v>
      </c>
      <c r="B508" s="5">
        <v>0</v>
      </c>
      <c r="C508" s="5">
        <f t="shared" si="56"/>
        <v>-94.2</v>
      </c>
      <c r="D508" s="5">
        <f t="shared" si="57"/>
        <v>1.2287394577101353E-41</v>
      </c>
      <c r="E508" s="5">
        <f t="shared" si="58"/>
        <v>1.2287394577101353E-41</v>
      </c>
      <c r="F508" s="5">
        <f t="shared" si="59"/>
        <v>1</v>
      </c>
      <c r="G508" s="5">
        <f t="shared" si="60"/>
        <v>1</v>
      </c>
      <c r="H508" s="5">
        <f t="shared" si="61"/>
        <v>1</v>
      </c>
      <c r="I508" s="5">
        <v>-9.7564289584076147E-3</v>
      </c>
      <c r="J508" s="17">
        <f t="shared" si="62"/>
        <v>-9.7564289584076147E-3</v>
      </c>
      <c r="K508" s="18">
        <f t="shared" si="63"/>
        <v>1.2287394577101353E-41</v>
      </c>
      <c r="S508">
        <v>-9.7564289584076147E-3</v>
      </c>
      <c r="T508">
        <v>0</v>
      </c>
    </row>
    <row r="509" spans="1:20" x14ac:dyDescent="0.25">
      <c r="A509" s="5">
        <v>34</v>
      </c>
      <c r="B509" s="5">
        <v>0</v>
      </c>
      <c r="C509" s="5">
        <f t="shared" si="56"/>
        <v>-103.2</v>
      </c>
      <c r="D509" s="5">
        <f t="shared" si="57"/>
        <v>1.5163849574958066E-45</v>
      </c>
      <c r="E509" s="5">
        <f t="shared" si="58"/>
        <v>1.5163849574958066E-45</v>
      </c>
      <c r="F509" s="5">
        <f t="shared" si="59"/>
        <v>1</v>
      </c>
      <c r="G509" s="5">
        <f t="shared" si="60"/>
        <v>1</v>
      </c>
      <c r="H509" s="5">
        <f t="shared" si="61"/>
        <v>1</v>
      </c>
      <c r="I509" s="5">
        <v>0.51482430423083647</v>
      </c>
      <c r="J509" s="17">
        <f t="shared" si="62"/>
        <v>0.51482430423083647</v>
      </c>
      <c r="K509" s="18">
        <f t="shared" si="63"/>
        <v>1.5163849574958066E-45</v>
      </c>
      <c r="S509">
        <v>0.51482430423083647</v>
      </c>
      <c r="T50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Campaign1(used)</vt:lpstr>
      <vt:lpstr>Campaign2(not used)</vt:lpstr>
      <vt:lpstr>Campaign3(not used)</vt:lpstr>
      <vt:lpstr>Pivotandgrouping</vt:lpstr>
      <vt:lpstr>Descriptions</vt:lpstr>
      <vt:lpstr>BuildingLogiteqn</vt:lpstr>
      <vt:lpstr>ExcelLRandBBR</vt:lpstr>
      <vt:lpstr>Exceland R</vt:lpstr>
      <vt:lpstr>Matlab</vt:lpstr>
      <vt:lpstr>resultcomparison2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2013-11-30T03:23:10Z</dcterms:created>
  <dcterms:modified xsi:type="dcterms:W3CDTF">2013-12-15T09:12:56Z</dcterms:modified>
</cp:coreProperties>
</file>