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jett\Desktop\"/>
    </mc:Choice>
  </mc:AlternateContent>
  <xr:revisionPtr revIDLastSave="0" documentId="8_{37AF5E30-874F-4B65-81FA-0517AA87B55A}" xr6:coauthVersionLast="47" xr6:coauthVersionMax="47" xr10:uidLastSave="{00000000-0000-0000-0000-000000000000}"/>
  <bookViews>
    <workbookView xWindow="-108" yWindow="-108" windowWidth="30936" windowHeight="16896" xr2:uid="{CE7102FF-275B-48E5-B578-7FBF4B04F0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1" i="1" l="1"/>
  <c r="J11" i="1"/>
  <c r="I12" i="1"/>
  <c r="J12" i="1"/>
  <c r="I13" i="1"/>
  <c r="J13" i="1"/>
  <c r="I14" i="1"/>
  <c r="J14" i="1"/>
  <c r="I15" i="1"/>
  <c r="J15" i="1"/>
  <c r="I16" i="1"/>
  <c r="J16" i="1"/>
  <c r="H12" i="1"/>
  <c r="H13" i="1"/>
  <c r="H14" i="1"/>
  <c r="H15" i="1"/>
  <c r="H16" i="1"/>
  <c r="H11" i="1"/>
  <c r="R11" i="1"/>
  <c r="R12" i="1"/>
  <c r="R13" i="1"/>
  <c r="R14" i="1"/>
  <c r="R15" i="1"/>
  <c r="R10" i="1"/>
  <c r="Y12" i="1"/>
  <c r="Y14" i="1"/>
  <c r="Y15" i="1"/>
  <c r="Y11" i="1"/>
  <c r="Y10" i="1"/>
  <c r="Y13" i="1"/>
  <c r="AA12" i="1"/>
  <c r="AA13" i="1"/>
  <c r="AA11" i="1"/>
  <c r="AA15" i="1"/>
  <c r="AA10" i="1"/>
  <c r="AA14" i="1"/>
  <c r="Z11" i="1"/>
  <c r="Z15" i="1"/>
  <c r="Z13" i="1"/>
  <c r="Z12" i="1"/>
  <c r="Z10" i="1"/>
  <c r="Z14" i="1"/>
</calcChain>
</file>

<file path=xl/sharedStrings.xml><?xml version="1.0" encoding="utf-8"?>
<sst xmlns="http://schemas.openxmlformats.org/spreadsheetml/2006/main" count="13" uniqueCount="10">
  <si>
    <r>
      <t>ucr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=</t>
    </r>
    <r>
      <rPr>
        <sz val="10"/>
        <color rgb="FFC0C0C0"/>
        <rFont val="Arial Unicode MS"/>
      </rPr>
      <t xml:space="preserve"> </t>
    </r>
    <r>
      <rPr>
        <sz val="10"/>
        <color rgb="FF000080"/>
        <rFont val="Arial Unicode MS"/>
      </rPr>
      <t>8.5</t>
    </r>
    <r>
      <rPr>
        <sz val="10"/>
        <color rgb="FFC0C0C0"/>
        <rFont val="Arial Unicode MS"/>
      </rPr>
      <t xml:space="preserve">  </t>
    </r>
    <r>
      <rPr>
        <sz val="10"/>
        <color theme="1"/>
        <rFont val="Arial Unicode MS"/>
      </rPr>
      <t>*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pow(d50m,</t>
    </r>
    <r>
      <rPr>
        <sz val="10"/>
        <color rgb="FFC0C0C0"/>
        <rFont val="Arial Unicode MS"/>
      </rPr>
      <t xml:space="preserve"> </t>
    </r>
    <r>
      <rPr>
        <sz val="10"/>
        <color rgb="FF000080"/>
        <rFont val="Arial Unicode MS"/>
      </rPr>
      <t>0.6</t>
    </r>
    <r>
      <rPr>
        <sz val="10"/>
        <color theme="1"/>
        <rFont val="Arial Unicode MS"/>
      </rPr>
      <t>)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*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log10(</t>
    </r>
    <r>
      <rPr>
        <sz val="10"/>
        <color rgb="FF000080"/>
        <rFont val="Arial Unicode MS"/>
      </rPr>
      <t>2.0</t>
    </r>
    <r>
      <rPr>
        <sz val="10"/>
        <color theme="1"/>
        <rFont val="Arial Unicode MS"/>
      </rPr>
      <t>*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h/d50m)</t>
    </r>
  </si>
  <si>
    <r>
      <t>ucr</t>
    </r>
    <r>
      <rPr>
        <sz val="10"/>
        <color rgb="FFC0C0C0"/>
        <rFont val="Arial Unicode MS"/>
      </rPr>
      <t xml:space="preserve"> </t>
    </r>
    <r>
      <rPr>
        <sz val="10"/>
        <color theme="1"/>
        <rFont val="Arial Unicode MS"/>
      </rPr>
      <t>=</t>
    </r>
    <r>
      <rPr>
        <sz val="10"/>
        <color rgb="FFC0C0C0"/>
        <rFont val="Arial Unicode MS"/>
      </rPr>
      <t xml:space="preserve"> </t>
    </r>
    <r>
      <rPr>
        <sz val="10"/>
        <color rgb="FF000080"/>
        <rFont val="Arial Unicode MS"/>
      </rPr>
      <t>5.75</t>
    </r>
    <r>
      <rPr>
        <sz val="10"/>
        <color theme="1"/>
        <rFont val="Arial Unicode MS"/>
      </rPr>
      <t>*(log10(</t>
    </r>
    <r>
      <rPr>
        <sz val="10"/>
        <color rgb="FF000080"/>
        <rFont val="Arial Unicode MS"/>
      </rPr>
      <t>12</t>
    </r>
    <r>
      <rPr>
        <sz val="10"/>
        <color theme="1"/>
        <rFont val="Arial Unicode MS"/>
      </rPr>
      <t>*hs/(</t>
    </r>
    <r>
      <rPr>
        <sz val="10"/>
        <color rgb="FF000080"/>
        <rFont val="Arial Unicode MS"/>
      </rPr>
      <t>6.0</t>
    </r>
    <r>
      <rPr>
        <sz val="10"/>
        <color theme="1"/>
        <rFont val="Arial Unicode MS"/>
      </rPr>
      <t>*d50m))*qSqrt(cs*</t>
    </r>
    <r>
      <rPr>
        <sz val="10"/>
        <color rgb="FF000080"/>
        <rFont val="Arial Unicode MS"/>
      </rPr>
      <t>1.650</t>
    </r>
    <r>
      <rPr>
        <sz val="10"/>
        <color theme="1"/>
        <rFont val="Arial Unicode MS"/>
      </rPr>
      <t>*GRAV*d50m);</t>
    </r>
  </si>
  <si>
    <t>ds</t>
  </si>
  <si>
    <t>d50</t>
  </si>
  <si>
    <r>
      <t>U</t>
    </r>
    <r>
      <rPr>
        <sz val="7"/>
        <color theme="1"/>
        <rFont val="Arial"/>
        <family val="2"/>
      </rPr>
      <t xml:space="preserve">cr,motion </t>
    </r>
    <r>
      <rPr>
        <sz val="11"/>
        <color theme="1"/>
        <rFont val="Arial"/>
        <family val="2"/>
      </rPr>
      <t>= 0.19(d</t>
    </r>
    <r>
      <rPr>
        <sz val="7"/>
        <color theme="1"/>
        <rFont val="Arial"/>
        <family val="2"/>
      </rPr>
      <t>50</t>
    </r>
    <r>
      <rPr>
        <sz val="11"/>
        <color theme="1"/>
        <rFont val="Arial"/>
        <family val="2"/>
      </rPr>
      <t>)</t>
    </r>
    <r>
      <rPr>
        <sz val="7"/>
        <color theme="1"/>
        <rFont val="Arial"/>
        <family val="2"/>
      </rPr>
      <t>0.1</t>
    </r>
    <r>
      <rPr>
        <sz val="11"/>
        <color theme="1"/>
        <rFont val="Arial"/>
        <family val="2"/>
      </rPr>
      <t>log(12h/6d</t>
    </r>
    <r>
      <rPr>
        <sz val="7"/>
        <color theme="1"/>
        <rFont val="Arial"/>
        <family val="2"/>
      </rPr>
      <t>50</t>
    </r>
    <r>
      <rPr>
        <sz val="11"/>
        <color theme="1"/>
        <rFont val="Arial"/>
        <family val="2"/>
      </rPr>
      <t>) for 0.0001&lt;d</t>
    </r>
    <r>
      <rPr>
        <sz val="7"/>
        <color theme="1"/>
        <rFont val="Arial"/>
        <family val="2"/>
      </rPr>
      <t>50</t>
    </r>
    <r>
      <rPr>
        <sz val="11"/>
        <color theme="1"/>
        <rFont val="Arial"/>
        <family val="2"/>
      </rPr>
      <t>&lt;0.0005 m; (3.5)</t>
    </r>
  </si>
  <si>
    <r>
      <t>U</t>
    </r>
    <r>
      <rPr>
        <sz val="7"/>
        <color theme="1"/>
        <rFont val="Arial"/>
        <family val="2"/>
      </rPr>
      <t xml:space="preserve">cr,motion </t>
    </r>
    <r>
      <rPr>
        <sz val="11"/>
        <color theme="1"/>
        <rFont val="Arial"/>
        <family val="2"/>
      </rPr>
      <t>= 8.5(d</t>
    </r>
    <r>
      <rPr>
        <sz val="7"/>
        <color theme="1"/>
        <rFont val="Arial"/>
        <family val="2"/>
      </rPr>
      <t>50</t>
    </r>
    <r>
      <rPr>
        <sz val="11"/>
        <color theme="1"/>
        <rFont val="Arial"/>
        <family val="2"/>
      </rPr>
      <t>)</t>
    </r>
    <r>
      <rPr>
        <sz val="7"/>
        <color theme="1"/>
        <rFont val="Arial"/>
        <family val="2"/>
      </rPr>
      <t>0.6</t>
    </r>
    <r>
      <rPr>
        <sz val="11"/>
        <color theme="1"/>
        <rFont val="Arial"/>
        <family val="2"/>
      </rPr>
      <t>log(12h/6d</t>
    </r>
    <r>
      <rPr>
        <sz val="7"/>
        <color theme="1"/>
        <rFont val="Arial"/>
        <family val="2"/>
      </rPr>
      <t>50</t>
    </r>
    <r>
      <rPr>
        <sz val="11"/>
        <color theme="1"/>
        <rFont val="Arial"/>
        <family val="2"/>
      </rPr>
      <t>) for 0.0005&lt;d</t>
    </r>
    <r>
      <rPr>
        <sz val="7"/>
        <color theme="1"/>
        <rFont val="Arial"/>
        <family val="2"/>
      </rPr>
      <t>50</t>
    </r>
    <r>
      <rPr>
        <sz val="11"/>
        <color theme="1"/>
        <rFont val="Arial"/>
        <family val="2"/>
      </rPr>
      <t>&lt;0.002 m;</t>
    </r>
  </si>
  <si>
    <r>
      <t>U</t>
    </r>
    <r>
      <rPr>
        <sz val="7"/>
        <color theme="1"/>
        <rFont val="Arial"/>
        <family val="2"/>
      </rPr>
      <t>critical, suspension</t>
    </r>
    <r>
      <rPr>
        <sz val="11"/>
        <color theme="1"/>
        <rFont val="Arial"/>
        <family val="2"/>
      </rPr>
      <t>= 2.8 [h/d</t>
    </r>
    <r>
      <rPr>
        <sz val="7"/>
        <color theme="1"/>
        <rFont val="Arial"/>
        <family val="2"/>
      </rPr>
      <t>50</t>
    </r>
    <r>
      <rPr>
        <sz val="11"/>
        <color theme="1"/>
        <rFont val="Arial"/>
        <family val="2"/>
      </rPr>
      <t>]</t>
    </r>
    <r>
      <rPr>
        <sz val="7"/>
        <color theme="1"/>
        <rFont val="Arial"/>
        <family val="2"/>
      </rPr>
      <t xml:space="preserve">0.1 </t>
    </r>
    <r>
      <rPr>
        <sz val="11"/>
        <color theme="1"/>
        <rFont val="Arial"/>
        <family val="2"/>
      </rPr>
      <t>[(s-1) g d</t>
    </r>
    <r>
      <rPr>
        <sz val="7"/>
        <color theme="1"/>
        <rFont val="Arial"/>
        <family val="2"/>
      </rPr>
      <t>50</t>
    </r>
    <r>
      <rPr>
        <sz val="11"/>
        <color theme="1"/>
        <rFont val="Arial"/>
        <family val="2"/>
      </rPr>
      <t>]</t>
    </r>
    <r>
      <rPr>
        <sz val="7"/>
        <color theme="1"/>
        <rFont val="Arial"/>
        <family val="2"/>
      </rPr>
      <t xml:space="preserve">0.5 </t>
    </r>
    <r>
      <rPr>
        <sz val="11"/>
        <color theme="1"/>
        <rFont val="Arial"/>
        <family val="2"/>
      </rPr>
      <t>for 0.0001&lt;d</t>
    </r>
    <r>
      <rPr>
        <sz val="7"/>
        <color theme="1"/>
        <rFont val="Arial"/>
        <family val="2"/>
      </rPr>
      <t>50</t>
    </r>
    <r>
      <rPr>
        <sz val="11"/>
        <color theme="1"/>
        <rFont val="Arial"/>
        <family val="2"/>
      </rPr>
      <t>&lt;0.002 m; (3.6)</t>
    </r>
  </si>
  <si>
    <t>cr,suspension = 0.3/(1+ D*) + 0.1 [1-exp(-0.05D*)]</t>
  </si>
  <si>
    <r>
      <t>Ds</t>
    </r>
    <r>
      <rPr>
        <sz val="10"/>
        <color rgb="FFC0C0C0"/>
        <rFont val="Arial Unicode MS"/>
      </rPr>
      <t xml:space="preserve"> </t>
    </r>
    <r>
      <rPr>
        <sz val="10"/>
        <color rgb="FF8C8C8C"/>
        <rFont val="Arial Unicode MS"/>
      </rPr>
      <t>=</t>
    </r>
    <r>
      <rPr>
        <sz val="10"/>
        <color rgb="FFC0C0C0"/>
        <rFont val="Arial Unicode MS"/>
      </rPr>
      <t xml:space="preserve"> </t>
    </r>
    <r>
      <rPr>
        <sz val="10"/>
        <color rgb="FF8C8C8C"/>
        <rFont val="Arial Unicode MS"/>
      </rPr>
      <t>d50m</t>
    </r>
    <r>
      <rPr>
        <sz val="10"/>
        <color rgb="FFC0C0C0"/>
        <rFont val="Arial Unicode MS"/>
      </rPr>
      <t xml:space="preserve"> </t>
    </r>
    <r>
      <rPr>
        <sz val="10"/>
        <color rgb="FF8C8C8C"/>
        <rFont val="Arial Unicode MS"/>
      </rPr>
      <t>*</t>
    </r>
    <r>
      <rPr>
        <sz val="10"/>
        <color rgb="FFC0C0C0"/>
        <rFont val="Arial Unicode MS"/>
      </rPr>
      <t xml:space="preserve"> </t>
    </r>
    <r>
      <rPr>
        <sz val="10"/>
        <color rgb="FF8C8C8C"/>
        <rFont val="Arial Unicode MS"/>
      </rPr>
      <t>pow((ps/pw-1)*GRAV/(kinvis*kinvis)</t>
    </r>
  </si>
  <si>
    <r>
      <t>2.8 [h/d</t>
    </r>
    <r>
      <rPr>
        <sz val="7"/>
        <color theme="1"/>
        <rFont val="Arial"/>
        <family val="2"/>
      </rPr>
      <t>50</t>
    </r>
    <r>
      <rPr>
        <sz val="11"/>
        <color theme="1"/>
        <rFont val="Arial"/>
        <family val="2"/>
      </rPr>
      <t>]</t>
    </r>
    <r>
      <rPr>
        <sz val="7"/>
        <color theme="1"/>
        <rFont val="Arial"/>
        <family val="2"/>
      </rPr>
      <t xml:space="preserve">0.1 </t>
    </r>
    <r>
      <rPr>
        <sz val="11"/>
        <color theme="1"/>
        <rFont val="Arial"/>
        <family val="2"/>
      </rPr>
      <t>[(s-1) g d</t>
    </r>
    <r>
      <rPr>
        <sz val="7"/>
        <color theme="1"/>
        <rFont val="Arial"/>
        <family val="2"/>
      </rPr>
      <t>50</t>
    </r>
    <r>
      <rPr>
        <sz val="11"/>
        <color theme="1"/>
        <rFont val="Arial"/>
        <family val="2"/>
      </rPr>
      <t>]</t>
    </r>
    <r>
      <rPr>
        <sz val="7"/>
        <color theme="1"/>
        <rFont val="Arial"/>
        <family val="2"/>
      </rPr>
      <t>0.5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</si>
</sst>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color rgb="FFC0C0C0"/>
      <name val="Arial Unicode MS"/>
    </font>
    <font>
      <sz val="10"/>
      <color rgb="FF000080"/>
      <name val="Arial Unicode MS"/>
    </font>
    <font>
      <sz val="11"/>
      <color theme="1"/>
      <name val="Arial"/>
      <family val="2"/>
    </font>
    <font>
      <sz val="7"/>
      <color theme="1"/>
      <name val="Arial"/>
      <family val="2"/>
    </font>
    <font>
      <sz val="10"/>
      <color rgb="FF8C8C8C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1" fontId="0" fillId="0" borderId="0" xfId="0" applyNumberFormat="1"/>
    <xf numFmtId="0" fontId="4" fillId="0" borderId="0" xfId="0" applyFont="1"/>
    <xf numFmtId="0" fontId="0" fillId="0" borderId="0" xfId="0" applyNumberForma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Sheet1!$G$11:$G$16</c:f>
              <c:numCache>
                <c:formatCode>General</c:formatCode>
                <c:ptCount val="6"/>
                <c:pt idx="0">
                  <c:v>1.9999999999999999E-6</c:v>
                </c:pt>
                <c:pt idx="1">
                  <c:v>5.0000000000000004E-6</c:v>
                </c:pt>
                <c:pt idx="2">
                  <c:v>2.0000000000000002E-5</c:v>
                </c:pt>
                <c:pt idx="3">
                  <c:v>5.0000000000000002E-5</c:v>
                </c:pt>
                <c:pt idx="4">
                  <c:v>1E-4</c:v>
                </c:pt>
                <c:pt idx="5">
                  <c:v>5.0000000000000001E-4</c:v>
                </c:pt>
              </c:numCache>
            </c:numRef>
          </c:xVal>
          <c:yVal>
            <c:numRef>
              <c:f>Sheet1!$H$11:$H$16</c:f>
              <c:numCache>
                <c:formatCode>General</c:formatCode>
                <c:ptCount val="6"/>
                <c:pt idx="0">
                  <c:v>5.5241408844778905E-2</c:v>
                </c:pt>
                <c:pt idx="1">
                  <c:v>7.9696775342544449E-2</c:v>
                </c:pt>
                <c:pt idx="2">
                  <c:v>0.13876014533467343</c:v>
                </c:pt>
                <c:pt idx="3">
                  <c:v>0.20018924861800469</c:v>
                </c:pt>
                <c:pt idx="4">
                  <c:v>0.2641512972031389</c:v>
                </c:pt>
                <c:pt idx="5">
                  <c:v>0.50285265733766382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43F-4A7E-AF13-D9A069AF89D6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Sheet1!$G$11:$G$16</c:f>
              <c:numCache>
                <c:formatCode>General</c:formatCode>
                <c:ptCount val="6"/>
                <c:pt idx="0">
                  <c:v>1.9999999999999999E-6</c:v>
                </c:pt>
                <c:pt idx="1">
                  <c:v>5.0000000000000004E-6</c:v>
                </c:pt>
                <c:pt idx="2">
                  <c:v>2.0000000000000002E-5</c:v>
                </c:pt>
                <c:pt idx="3">
                  <c:v>5.0000000000000002E-5</c:v>
                </c:pt>
                <c:pt idx="4">
                  <c:v>1E-4</c:v>
                </c:pt>
                <c:pt idx="5">
                  <c:v>5.0000000000000001E-4</c:v>
                </c:pt>
              </c:numCache>
            </c:numRef>
          </c:xVal>
          <c:yVal>
            <c:numRef>
              <c:f>Sheet1!$I$11:$I$16</c:f>
              <c:numCache>
                <c:formatCode>General</c:formatCode>
                <c:ptCount val="6"/>
                <c:pt idx="0">
                  <c:v>5.9206276032951699E-2</c:v>
                </c:pt>
                <c:pt idx="1">
                  <c:v>8.5416888861855944E-2</c:v>
                </c:pt>
                <c:pt idx="2">
                  <c:v>0.14871944142738225</c:v>
                </c:pt>
                <c:pt idx="3">
                  <c:v>0.21455752415385765</c:v>
                </c:pt>
                <c:pt idx="4">
                  <c:v>0.28311035043686161</c:v>
                </c:pt>
                <c:pt idx="5">
                  <c:v>0.53894413370036409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43F-4A7E-AF13-D9A069AF89D6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Sheet1!$G$11:$G$16</c:f>
              <c:numCache>
                <c:formatCode>General</c:formatCode>
                <c:ptCount val="6"/>
                <c:pt idx="0">
                  <c:v>1.9999999999999999E-6</c:v>
                </c:pt>
                <c:pt idx="1">
                  <c:v>5.0000000000000004E-6</c:v>
                </c:pt>
                <c:pt idx="2">
                  <c:v>2.0000000000000002E-5</c:v>
                </c:pt>
                <c:pt idx="3">
                  <c:v>5.0000000000000002E-5</c:v>
                </c:pt>
                <c:pt idx="4">
                  <c:v>1E-4</c:v>
                </c:pt>
                <c:pt idx="5">
                  <c:v>5.0000000000000001E-4</c:v>
                </c:pt>
              </c:numCache>
            </c:numRef>
          </c:xVal>
          <c:yVal>
            <c:numRef>
              <c:f>Sheet1!$J$11:$J$16</c:f>
              <c:numCache>
                <c:formatCode>General</c:formatCode>
                <c:ptCount val="6"/>
                <c:pt idx="0">
                  <c:v>6.3455715467716181E-2</c:v>
                </c:pt>
                <c:pt idx="1">
                  <c:v>9.1547554734549064E-2</c:v>
                </c:pt>
                <c:pt idx="2">
                  <c:v>0.1593935506850889</c:v>
                </c:pt>
                <c:pt idx="3">
                  <c:v>0.22995706057559437</c:v>
                </c:pt>
                <c:pt idx="4">
                  <c:v>0.30343016056757843</c:v>
                </c:pt>
                <c:pt idx="5">
                  <c:v>0.57762602028966226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43F-4A7E-AF13-D9A069AF8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611664"/>
        <c:axId val="1951153520"/>
      </c:scatterChart>
      <c:valAx>
        <c:axId val="1948611664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1153520"/>
        <c:crosses val="autoZero"/>
        <c:crossBetween val="midCat"/>
      </c:valAx>
      <c:valAx>
        <c:axId val="195115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6116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Sheet1!$X$10:$X$15</c:f>
              <c:numCache>
                <c:formatCode>General</c:formatCode>
                <c:ptCount val="6"/>
                <c:pt idx="0">
                  <c:v>1.9999999999999999E-6</c:v>
                </c:pt>
                <c:pt idx="1">
                  <c:v>5.0000000000000004E-6</c:v>
                </c:pt>
                <c:pt idx="2">
                  <c:v>2.0000000000000002E-5</c:v>
                </c:pt>
                <c:pt idx="3">
                  <c:v>5.0000000000000002E-5</c:v>
                </c:pt>
                <c:pt idx="4">
                  <c:v>1E-4</c:v>
                </c:pt>
                <c:pt idx="5">
                  <c:v>5.0000000000000001E-4</c:v>
                </c:pt>
              </c:numCache>
            </c:numRef>
          </c:xVal>
          <c:yVal>
            <c:numRef>
              <c:f>Sheet1!$Y$10:$Y$15</c:f>
              <c:numCache>
                <c:formatCode>General</c:formatCode>
                <c:ptCount val="6"/>
                <c:pt idx="0">
                  <c:v>0.29150967392264315</c:v>
                </c:pt>
                <c:pt idx="1">
                  <c:v>0.29717403632902295</c:v>
                </c:pt>
                <c:pt idx="2">
                  <c:v>0.30259327601559011</c:v>
                </c:pt>
                <c:pt idx="3">
                  <c:v>0.30354499244423117</c:v>
                </c:pt>
                <c:pt idx="4">
                  <c:v>0.3025614496206579</c:v>
                </c:pt>
                <c:pt idx="5">
                  <c:v>0.29329190206776201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68-4F58-84EB-36283B5BCFA0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Sheet1!$X$10:$X$15</c:f>
              <c:numCache>
                <c:formatCode>General</c:formatCode>
                <c:ptCount val="6"/>
                <c:pt idx="0">
                  <c:v>1.9999999999999999E-6</c:v>
                </c:pt>
                <c:pt idx="1">
                  <c:v>5.0000000000000004E-6</c:v>
                </c:pt>
                <c:pt idx="2">
                  <c:v>2.0000000000000002E-5</c:v>
                </c:pt>
                <c:pt idx="3">
                  <c:v>5.0000000000000002E-5</c:v>
                </c:pt>
                <c:pt idx="4">
                  <c:v>1E-4</c:v>
                </c:pt>
                <c:pt idx="5">
                  <c:v>5.0000000000000001E-4</c:v>
                </c:pt>
              </c:numCache>
            </c:numRef>
          </c:xVal>
          <c:yVal>
            <c:numRef>
              <c:f>Sheet1!$Z$10:$Z$15</c:f>
              <c:numCache>
                <c:formatCode>General</c:formatCode>
                <c:ptCount val="6"/>
                <c:pt idx="0">
                  <c:v>0.30690774687445299</c:v>
                </c:pt>
                <c:pt idx="1">
                  <c:v>0.31404968105103859</c:v>
                </c:pt>
                <c:pt idx="2">
                  <c:v>0.32197830134728389</c:v>
                </c:pt>
                <c:pt idx="3">
                  <c:v>0.32479017042518676</c:v>
                </c:pt>
                <c:pt idx="4">
                  <c:v>0.32533146758750653</c:v>
                </c:pt>
                <c:pt idx="5">
                  <c:v>0.32003799650607695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368-4F58-84EB-36283B5BCFA0}"/>
            </c:ext>
          </c:extLst>
        </c:ser>
        <c:ser>
          <c:idx val="2"/>
          <c:order val="2"/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Sheet1!$X$10:$X$15</c:f>
              <c:numCache>
                <c:formatCode>General</c:formatCode>
                <c:ptCount val="6"/>
                <c:pt idx="0">
                  <c:v>1.9999999999999999E-6</c:v>
                </c:pt>
                <c:pt idx="1">
                  <c:v>5.0000000000000004E-6</c:v>
                </c:pt>
                <c:pt idx="2">
                  <c:v>2.0000000000000002E-5</c:v>
                </c:pt>
                <c:pt idx="3">
                  <c:v>5.0000000000000002E-5</c:v>
                </c:pt>
                <c:pt idx="4">
                  <c:v>1E-4</c:v>
                </c:pt>
                <c:pt idx="5">
                  <c:v>5.0000000000000001E-4</c:v>
                </c:pt>
              </c:numCache>
            </c:numRef>
          </c:xVal>
          <c:yVal>
            <c:numRef>
              <c:f>Sheet1!$AA$10:$AA$15</c:f>
              <c:numCache>
                <c:formatCode>General</c:formatCode>
                <c:ptCount val="6"/>
                <c:pt idx="0">
                  <c:v>0.32230581982626277</c:v>
                </c:pt>
                <c:pt idx="1">
                  <c:v>0.33092532577305428</c:v>
                </c:pt>
                <c:pt idx="2">
                  <c:v>0.34136332667897773</c:v>
                </c:pt>
                <c:pt idx="3">
                  <c:v>0.34603534840614242</c:v>
                </c:pt>
                <c:pt idx="4">
                  <c:v>0.34810148555435516</c:v>
                </c:pt>
                <c:pt idx="5">
                  <c:v>0.34678409094439189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368-4F58-84EB-36283B5BCF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48351312"/>
        <c:axId val="1948352144"/>
      </c:scatterChart>
      <c:valAx>
        <c:axId val="1948351312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352144"/>
        <c:crosses val="autoZero"/>
        <c:crossBetween val="midCat"/>
      </c:valAx>
      <c:valAx>
        <c:axId val="1948352144"/>
        <c:scaling>
          <c:orientation val="minMax"/>
          <c:max val="0.60000000000000009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483513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533400</xdr:colOff>
      <xdr:row>14</xdr:row>
      <xdr:rowOff>30480</xdr:rowOff>
    </xdr:from>
    <xdr:to>
      <xdr:col>19</xdr:col>
      <xdr:colOff>228600</xdr:colOff>
      <xdr:row>29</xdr:row>
      <xdr:rowOff>30480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9BA876-9CEB-4736-878A-997546F0002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76200</xdr:colOff>
      <xdr:row>23</xdr:row>
      <xdr:rowOff>121920</xdr:rowOff>
    </xdr:from>
    <xdr:to>
      <xdr:col>11</xdr:col>
      <xdr:colOff>381000</xdr:colOff>
      <xdr:row>38</xdr:row>
      <xdr:rowOff>121920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7FF7E45B-5476-4C09-9539-6060D6C86E2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4F09F-2B51-45CE-A1CD-4640602DE11E}">
  <dimension ref="F4:AA23"/>
  <sheetViews>
    <sheetView tabSelected="1" workbookViewId="0">
      <selection activeCell="H16" sqref="H16"/>
    </sheetView>
  </sheetViews>
  <sheetFormatPr defaultRowHeight="14.4"/>
  <sheetData>
    <row r="4" spans="6:27">
      <c r="G4" s="1" t="s">
        <v>1</v>
      </c>
      <c r="P4" s="3" t="s">
        <v>4</v>
      </c>
    </row>
    <row r="5" spans="6:27">
      <c r="P5" s="3" t="s">
        <v>5</v>
      </c>
    </row>
    <row r="6" spans="6:27">
      <c r="G6" t="s">
        <v>2</v>
      </c>
      <c r="P6" s="3" t="s">
        <v>6</v>
      </c>
    </row>
    <row r="9" spans="6:27">
      <c r="G9" s="1" t="s">
        <v>0</v>
      </c>
      <c r="W9" t="s">
        <v>2</v>
      </c>
      <c r="X9" t="s">
        <v>3</v>
      </c>
      <c r="Y9">
        <v>0.5</v>
      </c>
      <c r="Z9">
        <v>1</v>
      </c>
      <c r="AA9">
        <v>2</v>
      </c>
    </row>
    <row r="10" spans="6:27">
      <c r="F10" t="s">
        <v>2</v>
      </c>
      <c r="G10" t="s">
        <v>3</v>
      </c>
      <c r="H10">
        <v>0.5</v>
      </c>
      <c r="I10">
        <v>1</v>
      </c>
      <c r="J10">
        <v>2</v>
      </c>
      <c r="Q10" s="2">
        <v>2</v>
      </c>
      <c r="R10" s="4">
        <f>Q10/1000000</f>
        <v>1.9999999999999999E-6</v>
      </c>
      <c r="X10" s="4">
        <v>1.9999999999999999E-6</v>
      </c>
      <c r="Y10" s="4">
        <f ca="1">0.19*($G10^0.1)*LOG10(2*Y$10/$G10)</f>
        <v>0.29150967392264315</v>
      </c>
      <c r="Z10" s="4">
        <f t="shared" ref="Z10:AA10" ca="1" si="0">0.19*($G10^0.1)*LOG10(2*Z$10/$G10)</f>
        <v>0.30690774687445299</v>
      </c>
      <c r="AA10" s="4">
        <f t="shared" ca="1" si="0"/>
        <v>0.32230581982626277</v>
      </c>
    </row>
    <row r="11" spans="6:27">
      <c r="G11" s="4">
        <v>1.9999999999999999E-6</v>
      </c>
      <c r="H11" s="4">
        <f>2.8*(H$10/$G11)^0.1*(1.65*9.82*$G11)^0.5</f>
        <v>5.5241408844778905E-2</v>
      </c>
      <c r="I11" s="4">
        <f t="shared" ref="I11:J11" si="1">2.8*(I$10/$G11)^0.1*(1.65*9.82*$G11)^0.5</f>
        <v>5.9206276032951699E-2</v>
      </c>
      <c r="J11" s="4">
        <f t="shared" si="1"/>
        <v>6.3455715467716181E-2</v>
      </c>
      <c r="K11" s="4"/>
      <c r="Q11">
        <v>20</v>
      </c>
      <c r="R11" s="4">
        <f t="shared" ref="R11:R15" si="2">Q11/1000000</f>
        <v>2.0000000000000002E-5</v>
      </c>
      <c r="X11" s="4">
        <v>5.0000000000000004E-6</v>
      </c>
      <c r="Y11" s="4">
        <f t="shared" ref="Y11:AA15" ca="1" si="3">0.19*($G11^0.1)*LOG10(2*Y$10/$G11)</f>
        <v>0.29717403632902295</v>
      </c>
      <c r="Z11" s="4">
        <f t="shared" ca="1" si="3"/>
        <v>0.31404968105103859</v>
      </c>
      <c r="AA11" s="4">
        <f t="shared" ca="1" si="3"/>
        <v>0.33092532577305428</v>
      </c>
    </row>
    <row r="12" spans="6:27">
      <c r="G12" s="4">
        <v>5.0000000000000004E-6</v>
      </c>
      <c r="H12" s="4">
        <f t="shared" ref="H12:J16" si="4">2.8*(H$10/$G12)^0.1*(1.65*9.82*$G12)^0.5</f>
        <v>7.9696775342544449E-2</v>
      </c>
      <c r="I12" s="4">
        <f t="shared" si="4"/>
        <v>8.5416888861855944E-2</v>
      </c>
      <c r="J12" s="4">
        <f t="shared" si="4"/>
        <v>9.1547554734549064E-2</v>
      </c>
      <c r="K12" s="4"/>
      <c r="Q12">
        <v>50</v>
      </c>
      <c r="R12" s="4">
        <f t="shared" si="2"/>
        <v>5.0000000000000002E-5</v>
      </c>
      <c r="X12" s="4">
        <v>2.0000000000000002E-5</v>
      </c>
      <c r="Y12" s="4">
        <f t="shared" ca="1" si="3"/>
        <v>0.30259327601559011</v>
      </c>
      <c r="Z12" s="4">
        <f t="shared" ca="1" si="3"/>
        <v>0.32197830134728389</v>
      </c>
      <c r="AA12" s="4">
        <f t="shared" ca="1" si="3"/>
        <v>0.34136332667897773</v>
      </c>
    </row>
    <row r="13" spans="6:27">
      <c r="G13" s="4">
        <v>2.0000000000000002E-5</v>
      </c>
      <c r="H13" s="4">
        <f t="shared" si="4"/>
        <v>0.13876014533467343</v>
      </c>
      <c r="I13" s="4">
        <f t="shared" si="4"/>
        <v>0.14871944142738225</v>
      </c>
      <c r="J13" s="4">
        <f t="shared" si="4"/>
        <v>0.1593935506850889</v>
      </c>
      <c r="K13" s="4"/>
      <c r="Q13">
        <v>200</v>
      </c>
      <c r="R13" s="4">
        <f t="shared" si="2"/>
        <v>2.0000000000000001E-4</v>
      </c>
      <c r="X13" s="4">
        <v>5.0000000000000002E-5</v>
      </c>
      <c r="Y13" s="4">
        <f t="shared" ca="1" si="3"/>
        <v>0.30354499244423117</v>
      </c>
      <c r="Z13" s="4">
        <f t="shared" ca="1" si="3"/>
        <v>0.32479017042518676</v>
      </c>
      <c r="AA13" s="4">
        <f t="shared" ca="1" si="3"/>
        <v>0.34603534840614242</v>
      </c>
    </row>
    <row r="14" spans="6:27">
      <c r="G14" s="4">
        <v>5.0000000000000002E-5</v>
      </c>
      <c r="H14" s="4">
        <f t="shared" si="4"/>
        <v>0.20018924861800469</v>
      </c>
      <c r="I14" s="4">
        <f t="shared" si="4"/>
        <v>0.21455752415385765</v>
      </c>
      <c r="J14" s="4">
        <f t="shared" si="4"/>
        <v>0.22995706057559437</v>
      </c>
      <c r="K14" s="4"/>
      <c r="Q14">
        <v>500</v>
      </c>
      <c r="R14" s="4">
        <f t="shared" si="2"/>
        <v>5.0000000000000001E-4</v>
      </c>
      <c r="X14" s="4">
        <v>1E-4</v>
      </c>
      <c r="Y14" s="4">
        <f t="shared" ca="1" si="3"/>
        <v>0.3025614496206579</v>
      </c>
      <c r="Z14" s="4">
        <f t="shared" ca="1" si="3"/>
        <v>0.32533146758750653</v>
      </c>
      <c r="AA14" s="4">
        <f t="shared" ca="1" si="3"/>
        <v>0.34810148555435516</v>
      </c>
    </row>
    <row r="15" spans="6:27">
      <c r="G15" s="4">
        <v>1E-4</v>
      </c>
      <c r="H15" s="4">
        <f t="shared" si="4"/>
        <v>0.2641512972031389</v>
      </c>
      <c r="I15" s="4">
        <f t="shared" si="4"/>
        <v>0.28311035043686161</v>
      </c>
      <c r="J15" s="4">
        <f t="shared" si="4"/>
        <v>0.30343016056757843</v>
      </c>
      <c r="K15" s="4"/>
      <c r="Q15">
        <v>2000</v>
      </c>
      <c r="R15" s="4">
        <f t="shared" si="2"/>
        <v>2E-3</v>
      </c>
      <c r="X15" s="4">
        <v>5.0000000000000001E-4</v>
      </c>
      <c r="Y15" s="4">
        <f t="shared" ca="1" si="3"/>
        <v>0.29329190206776201</v>
      </c>
      <c r="Z15" s="4">
        <f t="shared" ca="1" si="3"/>
        <v>0.32003799650607695</v>
      </c>
      <c r="AA15" s="4">
        <f t="shared" ca="1" si="3"/>
        <v>0.34678409094439189</v>
      </c>
    </row>
    <row r="16" spans="6:27">
      <c r="G16" s="4">
        <v>5.0000000000000001E-4</v>
      </c>
      <c r="H16" s="4">
        <f t="shared" si="4"/>
        <v>0.50285265733766382</v>
      </c>
      <c r="I16" s="4">
        <f t="shared" si="4"/>
        <v>0.53894413370036409</v>
      </c>
      <c r="J16" s="4">
        <f t="shared" si="4"/>
        <v>0.57762602028966226</v>
      </c>
      <c r="K16" s="4"/>
    </row>
    <row r="18" spans="6:7">
      <c r="F18" s="3" t="s">
        <v>9</v>
      </c>
    </row>
    <row r="20" spans="6:7">
      <c r="G20" t="s">
        <v>7</v>
      </c>
    </row>
    <row r="23" spans="6:7">
      <c r="G23" s="5" t="s">
        <v>8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Jetten</dc:creator>
  <cp:lastModifiedBy>Victor Jetten</cp:lastModifiedBy>
  <dcterms:created xsi:type="dcterms:W3CDTF">2021-12-21T09:47:56Z</dcterms:created>
  <dcterms:modified xsi:type="dcterms:W3CDTF">2021-12-21T11:25:06Z</dcterms:modified>
</cp:coreProperties>
</file>