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docs\"/>
    </mc:Choice>
  </mc:AlternateContent>
  <xr:revisionPtr revIDLastSave="0" documentId="13_ncr:1_{50D17909-0D9D-4EAD-90BA-C4F4F060880E}" xr6:coauthVersionLast="47" xr6:coauthVersionMax="47" xr10:uidLastSave="{00000000-0000-0000-0000-000000000000}"/>
  <bookViews>
    <workbookView xWindow="-108" yWindow="-108" windowWidth="30936" windowHeight="16896" xr2:uid="{C094B920-3312-4600-A207-129CB41D3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6" i="1" l="1"/>
  <c r="K46" i="1"/>
  <c r="I37" i="1"/>
  <c r="I38" i="1"/>
  <c r="I39" i="1"/>
  <c r="I40" i="1"/>
  <c r="I41" i="1"/>
  <c r="I42" i="1"/>
  <c r="I43" i="1"/>
  <c r="I44" i="1"/>
  <c r="I45" i="1"/>
  <c r="I46" i="1"/>
  <c r="K37" i="1"/>
  <c r="K38" i="1"/>
  <c r="K39" i="1"/>
  <c r="K40" i="1"/>
  <c r="K41" i="1"/>
  <c r="K42" i="1"/>
  <c r="K43" i="1"/>
  <c r="K44" i="1"/>
  <c r="K45" i="1"/>
  <c r="K36" i="1"/>
  <c r="P15" i="1"/>
  <c r="P16" i="1"/>
  <c r="P17" i="1"/>
  <c r="P18" i="1"/>
  <c r="P19" i="1"/>
  <c r="P20" i="1"/>
  <c r="P21" i="1"/>
  <c r="P22" i="1"/>
  <c r="P23" i="1"/>
  <c r="P24" i="1"/>
  <c r="P14" i="1"/>
  <c r="H37" i="1"/>
  <c r="H38" i="1"/>
  <c r="H39" i="1"/>
  <c r="H40" i="1"/>
  <c r="H41" i="1"/>
  <c r="H42" i="1"/>
  <c r="H43" i="1"/>
  <c r="H44" i="1"/>
  <c r="H45" i="1"/>
  <c r="H46" i="1"/>
  <c r="H36" i="1"/>
  <c r="S15" i="1"/>
  <c r="S16" i="1"/>
  <c r="S17" i="1"/>
  <c r="S18" i="1"/>
  <c r="S19" i="1"/>
  <c r="S20" i="1"/>
  <c r="S21" i="1"/>
  <c r="S22" i="1"/>
  <c r="S23" i="1"/>
  <c r="S24" i="1"/>
  <c r="S14" i="1"/>
</calcChain>
</file>

<file path=xl/sharedStrings.xml><?xml version="1.0" encoding="utf-8"?>
<sst xmlns="http://schemas.openxmlformats.org/spreadsheetml/2006/main" count="6" uniqueCount="6">
  <si>
    <t>mm/h</t>
  </si>
  <si>
    <t>1/lambda</t>
  </si>
  <si>
    <t>lambda</t>
  </si>
  <si>
    <t>Se</t>
  </si>
  <si>
    <t>Saxton</t>
  </si>
  <si>
    <t>2/l+3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</si>
</sst>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3155511811023625E-2"/>
                  <c:y val="-0.264195829687955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Sheet1!$Q$14:$Q$24</c:f>
              <c:numCache>
                <c:formatCode>General</c:formatCode>
                <c:ptCount val="11"/>
                <c:pt idx="0">
                  <c:v>63.36</c:v>
                </c:pt>
                <c:pt idx="1">
                  <c:v>56.16</c:v>
                </c:pt>
                <c:pt idx="2">
                  <c:v>12.49</c:v>
                </c:pt>
                <c:pt idx="3">
                  <c:v>2.59</c:v>
                </c:pt>
                <c:pt idx="4">
                  <c:v>2.5</c:v>
                </c:pt>
                <c:pt idx="5">
                  <c:v>2.27</c:v>
                </c:pt>
                <c:pt idx="6">
                  <c:v>0.61199999999999999</c:v>
                </c:pt>
                <c:pt idx="7">
                  <c:v>0.88200000000000001</c:v>
                </c:pt>
                <c:pt idx="8">
                  <c:v>0.78100000000000003</c:v>
                </c:pt>
                <c:pt idx="9">
                  <c:v>0.371</c:v>
                </c:pt>
                <c:pt idx="10">
                  <c:v>0.46100000000000002</c:v>
                </c:pt>
              </c:numCache>
            </c:numRef>
          </c:xVal>
          <c:yVal>
            <c:numRef>
              <c:f>Sheet1!$R$14:$R$24</c:f>
              <c:numCache>
                <c:formatCode>General</c:formatCode>
                <c:ptCount val="11"/>
                <c:pt idx="0">
                  <c:v>4.05</c:v>
                </c:pt>
                <c:pt idx="1">
                  <c:v>4.38</c:v>
                </c:pt>
                <c:pt idx="2">
                  <c:v>4.9000000000000004</c:v>
                </c:pt>
                <c:pt idx="3">
                  <c:v>5.3</c:v>
                </c:pt>
                <c:pt idx="4">
                  <c:v>5.39</c:v>
                </c:pt>
                <c:pt idx="5">
                  <c:v>7.12</c:v>
                </c:pt>
                <c:pt idx="6">
                  <c:v>7.75</c:v>
                </c:pt>
                <c:pt idx="7">
                  <c:v>8.52</c:v>
                </c:pt>
                <c:pt idx="8">
                  <c:v>10.4</c:v>
                </c:pt>
                <c:pt idx="9">
                  <c:v>10.4</c:v>
                </c:pt>
                <c:pt idx="1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2-4821-9220-D66A58D7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87839"/>
        <c:axId val="1394788671"/>
      </c:scatterChart>
      <c:valAx>
        <c:axId val="13947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88671"/>
        <c:crosses val="autoZero"/>
        <c:crossBetween val="midCat"/>
      </c:valAx>
      <c:valAx>
        <c:axId val="13947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8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0220975503062116"/>
                  <c:y val="-0.308174394867308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Sheet1!$G$36:$G$46</c:f>
              <c:numCache>
                <c:formatCode>General</c:formatCode>
                <c:ptCount val="11"/>
                <c:pt idx="0">
                  <c:v>107.83391229127439</c:v>
                </c:pt>
                <c:pt idx="1">
                  <c:v>94.662043986412698</c:v>
                </c:pt>
                <c:pt idx="2">
                  <c:v>48.009750860294815</c:v>
                </c:pt>
                <c:pt idx="3">
                  <c:v>19.978354234712999</c:v>
                </c:pt>
                <c:pt idx="6">
                  <c:v>9.2441720085880394</c:v>
                </c:pt>
                <c:pt idx="7">
                  <c:v>7.7359772086592011</c:v>
                </c:pt>
                <c:pt idx="8">
                  <c:v>11.399879836592914</c:v>
                </c:pt>
                <c:pt idx="9">
                  <c:v>5.2866537980747221</c:v>
                </c:pt>
                <c:pt idx="10">
                  <c:v>2.1032276635456717</c:v>
                </c:pt>
              </c:numCache>
            </c:numRef>
          </c:xVal>
          <c:yVal>
            <c:numRef>
              <c:f>Sheet1!$H$36:$H$46</c:f>
              <c:numCache>
                <c:formatCode>General</c:formatCode>
                <c:ptCount val="11"/>
                <c:pt idx="0">
                  <c:v>4.3678477419411736</c:v>
                </c:pt>
                <c:pt idx="1">
                  <c:v>4.4531315983474915</c:v>
                </c:pt>
                <c:pt idx="2">
                  <c:v>4.760778205718708</c:v>
                </c:pt>
                <c:pt idx="3">
                  <c:v>5.1749536132241332</c:v>
                </c:pt>
                <c:pt idx="4">
                  <c:v>4.0331903643027847</c:v>
                </c:pt>
                <c:pt idx="5">
                  <c:v>2.7523394392954685</c:v>
                </c:pt>
                <c:pt idx="6">
                  <c:v>7.5872245600077806</c:v>
                </c:pt>
                <c:pt idx="7">
                  <c:v>6.9488835045221125</c:v>
                </c:pt>
                <c:pt idx="8">
                  <c:v>6.0795234290488773</c:v>
                </c:pt>
                <c:pt idx="9">
                  <c:v>9.4735333215510078</c:v>
                </c:pt>
                <c:pt idx="10">
                  <c:v>12.300559692261906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2-42EB-9E5C-2A9B588A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08047"/>
        <c:axId val="1533702223"/>
      </c:scatterChart>
      <c:valAx>
        <c:axId val="153370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02223"/>
        <c:crosses val="autoZero"/>
        <c:crossBetween val="midCat"/>
      </c:valAx>
      <c:valAx>
        <c:axId val="15337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70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1209864391951006"/>
                  <c:y val="0.11722659667541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Sheet1!$G$36:$G$46</c:f>
              <c:numCache>
                <c:formatCode>General</c:formatCode>
                <c:ptCount val="11"/>
                <c:pt idx="0">
                  <c:v>107.83391229127439</c:v>
                </c:pt>
                <c:pt idx="1">
                  <c:v>94.662043986412698</c:v>
                </c:pt>
                <c:pt idx="2">
                  <c:v>48.009750860294815</c:v>
                </c:pt>
                <c:pt idx="3">
                  <c:v>19.978354234712999</c:v>
                </c:pt>
                <c:pt idx="6">
                  <c:v>9.2441720085880394</c:v>
                </c:pt>
                <c:pt idx="7">
                  <c:v>7.7359772086592011</c:v>
                </c:pt>
                <c:pt idx="8">
                  <c:v>11.399879836592914</c:v>
                </c:pt>
                <c:pt idx="9">
                  <c:v>5.2866537980747221</c:v>
                </c:pt>
                <c:pt idx="10">
                  <c:v>2.1032276635456717</c:v>
                </c:pt>
              </c:numCache>
            </c:numRef>
          </c:xVal>
          <c:yVal>
            <c:numRef>
              <c:f>Sheet1!$I$36:$I$46</c:f>
              <c:numCache>
                <c:formatCode>General</c:formatCode>
                <c:ptCount val="11"/>
                <c:pt idx="0">
                  <c:v>11.735695483882347</c:v>
                </c:pt>
                <c:pt idx="1">
                  <c:v>3.4491221415379187</c:v>
                </c:pt>
                <c:pt idx="2">
                  <c:v>3.4200993857679767</c:v>
                </c:pt>
                <c:pt idx="3">
                  <c:v>3.386476894186873</c:v>
                </c:pt>
                <c:pt idx="4">
                  <c:v>3.4958853461769932</c:v>
                </c:pt>
                <c:pt idx="5">
                  <c:v>3.7266545584624371</c:v>
                </c:pt>
                <c:pt idx="6">
                  <c:v>3.2636010024722335</c:v>
                </c:pt>
                <c:pt idx="7">
                  <c:v>3.2878160209044323</c:v>
                </c:pt>
                <c:pt idx="8">
                  <c:v>3.3289731544488665</c:v>
                </c:pt>
                <c:pt idx="9">
                  <c:v>3.21111447356714</c:v>
                </c:pt>
                <c:pt idx="10">
                  <c:v>3.1625942274202505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7-4986-8C41-9354E7DD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164335"/>
        <c:axId val="1393163503"/>
      </c:scatterChart>
      <c:valAx>
        <c:axId val="13931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63503"/>
        <c:crosses val="autoZero"/>
        <c:crossBetween val="midCat"/>
      </c:valAx>
      <c:valAx>
        <c:axId val="13931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16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220975503062117"/>
                  <c:y val="-0.23234434237386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Sheet1!$G$36:$G$46</c:f>
              <c:numCache>
                <c:formatCode>General</c:formatCode>
                <c:ptCount val="11"/>
                <c:pt idx="0">
                  <c:v>107.83391229127439</c:v>
                </c:pt>
                <c:pt idx="1">
                  <c:v>94.662043986412698</c:v>
                </c:pt>
                <c:pt idx="2">
                  <c:v>48.009750860294815</c:v>
                </c:pt>
                <c:pt idx="3">
                  <c:v>19.978354234712999</c:v>
                </c:pt>
                <c:pt idx="6">
                  <c:v>9.2441720085880394</c:v>
                </c:pt>
                <c:pt idx="7">
                  <c:v>7.7359772086592011</c:v>
                </c:pt>
                <c:pt idx="8">
                  <c:v>11.399879836592914</c:v>
                </c:pt>
                <c:pt idx="9">
                  <c:v>5.2866537980747221</c:v>
                </c:pt>
                <c:pt idx="10">
                  <c:v>2.1032276635456717</c:v>
                </c:pt>
              </c:numCache>
            </c:numRef>
          </c:xVal>
          <c:yVal>
            <c:numRef>
              <c:f>Sheet1!$H$36:$H$46</c:f>
              <c:numCache>
                <c:formatCode>General</c:formatCode>
                <c:ptCount val="11"/>
                <c:pt idx="0">
                  <c:v>4.3678477419411736</c:v>
                </c:pt>
                <c:pt idx="1">
                  <c:v>4.4531315983474915</c:v>
                </c:pt>
                <c:pt idx="2">
                  <c:v>4.760778205718708</c:v>
                </c:pt>
                <c:pt idx="3">
                  <c:v>5.1749536132241332</c:v>
                </c:pt>
                <c:pt idx="4">
                  <c:v>4.0331903643027847</c:v>
                </c:pt>
                <c:pt idx="5">
                  <c:v>2.7523394392954685</c:v>
                </c:pt>
                <c:pt idx="6">
                  <c:v>7.5872245600077806</c:v>
                </c:pt>
                <c:pt idx="7">
                  <c:v>6.9488835045221125</c:v>
                </c:pt>
                <c:pt idx="8">
                  <c:v>6.0795234290488773</c:v>
                </c:pt>
                <c:pt idx="9">
                  <c:v>9.4735333215510078</c:v>
                </c:pt>
                <c:pt idx="10">
                  <c:v>12.300559692261906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B-4EAB-AF10-6812C223D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316399"/>
        <c:axId val="1600319311"/>
      </c:scatterChart>
      <c:valAx>
        <c:axId val="16003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9311"/>
        <c:crosses val="autoZero"/>
        <c:crossBetween val="midCat"/>
      </c:valAx>
      <c:valAx>
        <c:axId val="1600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3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Sheet1!$G$36:$G$46</c:f>
              <c:numCache>
                <c:formatCode>General</c:formatCode>
                <c:ptCount val="11"/>
                <c:pt idx="0">
                  <c:v>107.83391229127439</c:v>
                </c:pt>
                <c:pt idx="1">
                  <c:v>94.662043986412698</c:v>
                </c:pt>
                <c:pt idx="2">
                  <c:v>48.009750860294815</c:v>
                </c:pt>
                <c:pt idx="3">
                  <c:v>19.978354234712999</c:v>
                </c:pt>
                <c:pt idx="6">
                  <c:v>9.2441720085880394</c:v>
                </c:pt>
                <c:pt idx="7">
                  <c:v>7.7359772086592011</c:v>
                </c:pt>
                <c:pt idx="8">
                  <c:v>11.399879836592914</c:v>
                </c:pt>
                <c:pt idx="9">
                  <c:v>5.2866537980747221</c:v>
                </c:pt>
                <c:pt idx="10">
                  <c:v>2.1032276635456717</c:v>
                </c:pt>
              </c:numCache>
            </c:numRef>
          </c:xVal>
          <c:yVal>
            <c:numRef>
              <c:f>Sheet1!$I$36:$I$46</c:f>
              <c:numCache>
                <c:formatCode>General</c:formatCode>
                <c:ptCount val="11"/>
                <c:pt idx="0">
                  <c:v>11.735695483882347</c:v>
                </c:pt>
                <c:pt idx="1">
                  <c:v>3.4491221415379187</c:v>
                </c:pt>
                <c:pt idx="2">
                  <c:v>3.4200993857679767</c:v>
                </c:pt>
                <c:pt idx="3">
                  <c:v>3.386476894186873</c:v>
                </c:pt>
                <c:pt idx="4">
                  <c:v>3.4958853461769932</c:v>
                </c:pt>
                <c:pt idx="5">
                  <c:v>3.7266545584624371</c:v>
                </c:pt>
                <c:pt idx="6">
                  <c:v>3.2636010024722335</c:v>
                </c:pt>
                <c:pt idx="7">
                  <c:v>3.2878160209044323</c:v>
                </c:pt>
                <c:pt idx="8">
                  <c:v>3.3289731544488665</c:v>
                </c:pt>
                <c:pt idx="9">
                  <c:v>3.21111447356714</c:v>
                </c:pt>
                <c:pt idx="10">
                  <c:v>3.1625942274202505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3-4648-811A-EE929F3D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527455"/>
        <c:axId val="1529535775"/>
      </c:scatterChart>
      <c:valAx>
        <c:axId val="152952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35775"/>
        <c:crosses val="autoZero"/>
        <c:crossBetween val="midCat"/>
      </c:valAx>
      <c:valAx>
        <c:axId val="15295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52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15</xdr:col>
      <xdr:colOff>99060</xdr:colOff>
      <xdr:row>32</xdr:row>
      <xdr:rowOff>53340</xdr:rowOff>
    </xdr:to>
    <xdr:pic>
      <xdr:nvPicPr>
        <xdr:cNvPr id="2" name="Picture 1" descr="Model set-up — ech2o 5.1.2ns_beta documentation">
          <a:extLst>
            <a:ext uri="{FF2B5EF4-FFF2-40B4-BE49-F238E27FC236}">
              <a16:creationId xmlns:a16="http://schemas.microsoft.com/office/drawing/2014/main" id="{CD060C99-B05B-76CD-25F3-E27CE918B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520"/>
          <a:ext cx="8023860" cy="5173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76200</xdr:colOff>
      <xdr:row>11</xdr:row>
      <xdr:rowOff>91440</xdr:rowOff>
    </xdr:from>
    <xdr:to>
      <xdr:col>26</xdr:col>
      <xdr:colOff>381000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15F86-5DD0-0AE0-0D2B-85B74ECBE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396240</xdr:colOff>
      <xdr:row>33</xdr:row>
      <xdr:rowOff>175260</xdr:rowOff>
    </xdr:from>
    <xdr:to>
      <xdr:col>19</xdr:col>
      <xdr:colOff>91440</xdr:colOff>
      <xdr:row>48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35FFAF-7B26-06E5-7C55-D995A6DA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274320</xdr:colOff>
      <xdr:row>1</xdr:row>
      <xdr:rowOff>60960</xdr:rowOff>
    </xdr:from>
    <xdr:to>
      <xdr:col>21</xdr:col>
      <xdr:colOff>351126</xdr:colOff>
      <xdr:row>7</xdr:row>
      <xdr:rowOff>78261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8B40CF-8BB1-6A02-1263-F9C2A51B8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08720" y="243840"/>
          <a:ext cx="4344006" cy="1114581"/>
        </a:xfrm>
        <a:prstGeom prst="rect">
          <a:avLst/>
        </a:prstGeom>
      </xdr:spPr>
    </xdr:pic>
    <xdr:clientData/>
  </xdr:twoCellAnchor>
  <xdr:twoCellAnchor>
    <xdr:from>
      <xdr:col>2</xdr:col>
      <xdr:colOff>30480</xdr:colOff>
      <xdr:row>16</xdr:row>
      <xdr:rowOff>91440</xdr:rowOff>
    </xdr:from>
    <xdr:to>
      <xdr:col>9</xdr:col>
      <xdr:colOff>335280</xdr:colOff>
      <xdr:row>31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8B5ADB-096C-FAE0-89D6-D6D00123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68580</xdr:colOff>
      <xdr:row>25</xdr:row>
      <xdr:rowOff>129540</xdr:rowOff>
    </xdr:from>
    <xdr:to>
      <xdr:col>22</xdr:col>
      <xdr:colOff>373380</xdr:colOff>
      <xdr:row>40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5D7FD1D-E53A-8316-A22C-B86AF68EA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396240</xdr:colOff>
      <xdr:row>19</xdr:row>
      <xdr:rowOff>30480</xdr:rowOff>
    </xdr:from>
    <xdr:to>
      <xdr:col>17</xdr:col>
      <xdr:colOff>91440</xdr:colOff>
      <xdr:row>34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3433ED-62AE-5FB7-2AD1-B9C7D7BB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4150-92DB-4725-8662-1286D90A7C45}">
  <dimension ref="E14:S46"/>
  <sheetViews>
    <sheetView tabSelected="1" topLeftCell="A6" workbookViewId="0">
      <selection activeCell="I36" sqref="I36"/>
    </sheetView>
  </sheetViews>
  <sheetFormatPr defaultRowHeight="14.4" x14ac:dyDescent="0.3"/>
  <sheetData>
    <row r="14" spans="16:19" x14ac:dyDescent="0.3">
      <c r="P14">
        <f>10*Q14</f>
        <v>633.6</v>
      </c>
      <c r="Q14">
        <v>63.36</v>
      </c>
      <c r="R14">
        <v>4.05</v>
      </c>
      <c r="S14">
        <f>1/R14</f>
        <v>0.24691358024691359</v>
      </c>
    </row>
    <row r="15" spans="16:19" x14ac:dyDescent="0.3">
      <c r="P15">
        <f t="shared" ref="P15:P24" si="0">10*Q15</f>
        <v>561.59999999999991</v>
      </c>
      <c r="Q15">
        <v>56.16</v>
      </c>
      <c r="R15">
        <v>4.38</v>
      </c>
      <c r="S15">
        <f t="shared" ref="S15:S24" si="1">1/R15</f>
        <v>0.22831050228310504</v>
      </c>
    </row>
    <row r="16" spans="16:19" x14ac:dyDescent="0.3">
      <c r="P16">
        <f t="shared" si="0"/>
        <v>124.9</v>
      </c>
      <c r="Q16">
        <v>12.49</v>
      </c>
      <c r="R16">
        <v>4.9000000000000004</v>
      </c>
      <c r="S16">
        <f t="shared" si="1"/>
        <v>0.2040816326530612</v>
      </c>
    </row>
    <row r="17" spans="16:19" x14ac:dyDescent="0.3">
      <c r="P17">
        <f t="shared" si="0"/>
        <v>25.9</v>
      </c>
      <c r="Q17">
        <v>2.59</v>
      </c>
      <c r="R17">
        <v>5.3</v>
      </c>
      <c r="S17">
        <f t="shared" si="1"/>
        <v>0.18867924528301888</v>
      </c>
    </row>
    <row r="18" spans="16:19" x14ac:dyDescent="0.3">
      <c r="P18">
        <f t="shared" si="0"/>
        <v>25</v>
      </c>
      <c r="Q18">
        <v>2.5</v>
      </c>
      <c r="R18">
        <v>5.39</v>
      </c>
      <c r="S18">
        <f t="shared" si="1"/>
        <v>0.1855287569573284</v>
      </c>
    </row>
    <row r="19" spans="16:19" x14ac:dyDescent="0.3">
      <c r="P19">
        <f t="shared" si="0"/>
        <v>22.7</v>
      </c>
      <c r="Q19">
        <v>2.27</v>
      </c>
      <c r="R19">
        <v>7.12</v>
      </c>
      <c r="S19">
        <f t="shared" si="1"/>
        <v>0.1404494382022472</v>
      </c>
    </row>
    <row r="20" spans="16:19" x14ac:dyDescent="0.3">
      <c r="P20">
        <f t="shared" si="0"/>
        <v>6.12</v>
      </c>
      <c r="Q20">
        <v>0.61199999999999999</v>
      </c>
      <c r="R20">
        <v>7.75</v>
      </c>
      <c r="S20">
        <f t="shared" si="1"/>
        <v>0.12903225806451613</v>
      </c>
    </row>
    <row r="21" spans="16:19" x14ac:dyDescent="0.3">
      <c r="P21">
        <f t="shared" si="0"/>
        <v>8.82</v>
      </c>
      <c r="Q21">
        <v>0.88200000000000001</v>
      </c>
      <c r="R21">
        <v>8.52</v>
      </c>
      <c r="S21">
        <f t="shared" si="1"/>
        <v>0.11737089201877934</v>
      </c>
    </row>
    <row r="22" spans="16:19" x14ac:dyDescent="0.3">
      <c r="P22">
        <f t="shared" si="0"/>
        <v>7.8100000000000005</v>
      </c>
      <c r="Q22">
        <v>0.78100000000000003</v>
      </c>
      <c r="R22">
        <v>10.4</v>
      </c>
      <c r="S22">
        <f t="shared" si="1"/>
        <v>9.6153846153846145E-2</v>
      </c>
    </row>
    <row r="23" spans="16:19" x14ac:dyDescent="0.3">
      <c r="P23">
        <f t="shared" si="0"/>
        <v>3.71</v>
      </c>
      <c r="Q23">
        <v>0.371</v>
      </c>
      <c r="R23">
        <v>10.4</v>
      </c>
      <c r="S23">
        <f t="shared" si="1"/>
        <v>9.6153846153846145E-2</v>
      </c>
    </row>
    <row r="24" spans="16:19" x14ac:dyDescent="0.3">
      <c r="P24">
        <f t="shared" si="0"/>
        <v>4.6100000000000003</v>
      </c>
      <c r="Q24">
        <v>0.46100000000000002</v>
      </c>
      <c r="R24">
        <v>11.4</v>
      </c>
      <c r="S24">
        <f t="shared" si="1"/>
        <v>8.771929824561403E-2</v>
      </c>
    </row>
    <row r="34" spans="5:11" x14ac:dyDescent="0.3">
      <c r="F34" t="s">
        <v>4</v>
      </c>
    </row>
    <row r="35" spans="5:11" x14ac:dyDescent="0.3">
      <c r="F35" t="s">
        <v>2</v>
      </c>
      <c r="G35" t="s">
        <v>0</v>
      </c>
      <c r="H35" t="s">
        <v>1</v>
      </c>
      <c r="I35" t="s">
        <v>5</v>
      </c>
      <c r="J35" t="s">
        <v>3</v>
      </c>
    </row>
    <row r="36" spans="5:11" x14ac:dyDescent="0.3">
      <c r="F36">
        <v>0.22894570943894135</v>
      </c>
      <c r="G36">
        <v>107.83391229127439</v>
      </c>
      <c r="H36">
        <f>1/F36</f>
        <v>4.3678477419411736</v>
      </c>
      <c r="I36">
        <f>2*H36+3</f>
        <v>11.735695483882347</v>
      </c>
      <c r="J36">
        <v>0.5</v>
      </c>
      <c r="K36">
        <f>J36^I36</f>
        <v>2.9322678545057665E-4</v>
      </c>
    </row>
    <row r="37" spans="5:11" x14ac:dyDescent="0.3">
      <c r="F37">
        <v>0.22456107076895934</v>
      </c>
      <c r="G37">
        <v>94.662043986412698</v>
      </c>
      <c r="H37">
        <f t="shared" ref="H37:H46" si="2">1/F37</f>
        <v>4.4531315983474915</v>
      </c>
      <c r="I37">
        <f t="shared" ref="I37:I46" si="3">2*F37+3</f>
        <v>3.4491221415379187</v>
      </c>
      <c r="J37">
        <v>0.5</v>
      </c>
      <c r="K37">
        <f t="shared" ref="K37:K46" si="4">J37^I37</f>
        <v>9.1561052587490574E-2</v>
      </c>
    </row>
    <row r="38" spans="5:11" x14ac:dyDescent="0.3">
      <c r="F38">
        <v>0.21004969288398839</v>
      </c>
      <c r="G38">
        <v>48.009750860294815</v>
      </c>
      <c r="H38">
        <f t="shared" si="2"/>
        <v>4.760778205718708</v>
      </c>
      <c r="I38">
        <f t="shared" si="3"/>
        <v>3.4200993857679767</v>
      </c>
      <c r="J38">
        <v>0.5</v>
      </c>
      <c r="K38">
        <f t="shared" si="4"/>
        <v>9.342164209778378E-2</v>
      </c>
    </row>
    <row r="39" spans="5:11" x14ac:dyDescent="0.3">
      <c r="F39">
        <v>0.19323844709343654</v>
      </c>
      <c r="G39">
        <v>19.978354234712999</v>
      </c>
      <c r="H39">
        <f t="shared" si="2"/>
        <v>5.1749536132241332</v>
      </c>
      <c r="I39">
        <f t="shared" si="3"/>
        <v>3.386476894186873</v>
      </c>
      <c r="J39">
        <v>0.5</v>
      </c>
      <c r="K39">
        <f t="shared" si="4"/>
        <v>9.5624433480775692E-2</v>
      </c>
    </row>
    <row r="40" spans="5:11" x14ac:dyDescent="0.3">
      <c r="E40">
        <v>15.54946932044418</v>
      </c>
      <c r="F40">
        <v>0.24794267308849663</v>
      </c>
      <c r="H40">
        <f t="shared" si="2"/>
        <v>4.0331903643027847</v>
      </c>
      <c r="I40">
        <f t="shared" si="3"/>
        <v>3.4958853461769932</v>
      </c>
      <c r="J40">
        <v>0.5</v>
      </c>
      <c r="K40">
        <f t="shared" si="4"/>
        <v>8.8640796409136566E-2</v>
      </c>
    </row>
    <row r="41" spans="5:11" x14ac:dyDescent="0.3">
      <c r="E41">
        <v>10.642092236547434</v>
      </c>
      <c r="F41">
        <v>0.36332727923121849</v>
      </c>
      <c r="H41">
        <f t="shared" si="2"/>
        <v>2.7523394392954685</v>
      </c>
      <c r="I41">
        <f t="shared" si="3"/>
        <v>3.7266545584624371</v>
      </c>
      <c r="J41">
        <v>0.5</v>
      </c>
      <c r="K41">
        <f t="shared" si="4"/>
        <v>7.5537949991473646E-2</v>
      </c>
    </row>
    <row r="42" spans="5:11" x14ac:dyDescent="0.3">
      <c r="F42">
        <v>0.13180050123611664</v>
      </c>
      <c r="G42">
        <v>9.2441720085880394</v>
      </c>
      <c r="H42">
        <f t="shared" si="2"/>
        <v>7.5872245600077806</v>
      </c>
      <c r="I42">
        <f t="shared" si="3"/>
        <v>3.2636010024722335</v>
      </c>
      <c r="J42">
        <v>0.5</v>
      </c>
      <c r="K42">
        <f t="shared" si="4"/>
        <v>0.10412576481747836</v>
      </c>
    </row>
    <row r="43" spans="5:11" x14ac:dyDescent="0.3">
      <c r="F43">
        <v>0.14390801045221607</v>
      </c>
      <c r="G43">
        <v>7.7359772086592011</v>
      </c>
      <c r="H43">
        <f t="shared" si="2"/>
        <v>6.9488835045221125</v>
      </c>
      <c r="I43">
        <f t="shared" si="3"/>
        <v>3.2878160209044323</v>
      </c>
      <c r="J43">
        <v>0.5</v>
      </c>
      <c r="K43">
        <f t="shared" si="4"/>
        <v>0.10239264398001591</v>
      </c>
    </row>
    <row r="44" spans="5:11" x14ac:dyDescent="0.3">
      <c r="F44">
        <v>0.16448657722443336</v>
      </c>
      <c r="G44">
        <v>11.399879836592914</v>
      </c>
      <c r="H44">
        <f t="shared" si="2"/>
        <v>6.0795234290488773</v>
      </c>
      <c r="I44">
        <f t="shared" si="3"/>
        <v>3.3289731544488665</v>
      </c>
      <c r="J44">
        <v>0.5</v>
      </c>
      <c r="K44">
        <f t="shared" si="4"/>
        <v>9.9512864057341374E-2</v>
      </c>
    </row>
    <row r="45" spans="5:11" x14ac:dyDescent="0.3">
      <c r="F45">
        <v>0.10555723678356999</v>
      </c>
      <c r="G45">
        <v>5.2866537980747221</v>
      </c>
      <c r="H45">
        <f t="shared" si="2"/>
        <v>9.4735333215510078</v>
      </c>
      <c r="I45">
        <f t="shared" si="3"/>
        <v>3.21111447356714</v>
      </c>
      <c r="J45">
        <v>0.5</v>
      </c>
      <c r="K45">
        <f t="shared" si="4"/>
        <v>0.10798370489878983</v>
      </c>
    </row>
    <row r="46" spans="5:11" x14ac:dyDescent="0.3">
      <c r="F46">
        <v>8.1297113710125296E-2</v>
      </c>
      <c r="G46">
        <v>2.1032276635456717</v>
      </c>
      <c r="H46">
        <f t="shared" si="2"/>
        <v>12.300559692261906</v>
      </c>
      <c r="I46">
        <f t="shared" si="3"/>
        <v>3.1625942274202505</v>
      </c>
      <c r="J46">
        <v>0.5</v>
      </c>
      <c r="K46">
        <f>J46^I46</f>
        <v>0.11167713745230991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2022-08-19T08:39:06Z</dcterms:created>
  <dcterms:modified xsi:type="dcterms:W3CDTF">2022-08-19T08:56:19Z</dcterms:modified>
</cp:coreProperties>
</file>