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mc:AlternateContent xmlns:mc="http://schemas.openxmlformats.org/markup-compatibility/2006">
    <mc:Choice Requires="x15">
      <x15ac:absPath xmlns:x15ac="http://schemas.microsoft.com/office/spreadsheetml/2010/11/ac" url="/Users/nicotine/Desktop/"/>
    </mc:Choice>
  </mc:AlternateContent>
  <xr:revisionPtr revIDLastSave="0" documentId="8_{30186868-4B23-BE42-870C-B62AE1933B99}" xr6:coauthVersionLast="47" xr6:coauthVersionMax="47" xr10:uidLastSave="{00000000-0000-0000-0000-000000000000}"/>
  <bookViews>
    <workbookView xWindow="4440" yWindow="740" windowWidth="24960" windowHeight="1716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11" l="1"/>
  <c r="H10" i="11"/>
  <c r="E12" i="11" l="1"/>
  <c r="E30" i="11" s="1"/>
  <c r="F30" i="11" l="1"/>
  <c r="E31" i="11" s="1"/>
  <c r="E32" i="11" s="1"/>
  <c r="E36" i="11"/>
  <c r="F12" i="11"/>
  <c r="E13" i="11" s="1"/>
  <c r="I8" i="11"/>
  <c r="H42" i="11"/>
  <c r="H41" i="11"/>
  <c r="H35" i="11"/>
  <c r="H29" i="11"/>
  <c r="H17" i="11"/>
  <c r="H11" i="11"/>
  <c r="H30" i="11" l="1"/>
  <c r="F31" i="11"/>
  <c r="H31" i="11" s="1"/>
  <c r="F36" i="11"/>
  <c r="E37" i="11" s="1"/>
  <c r="H12" i="11"/>
  <c r="F32" i="11"/>
  <c r="E34" i="11"/>
  <c r="F13" i="11"/>
  <c r="E14" i="11" s="1"/>
  <c r="E18" i="11"/>
  <c r="E19"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E20" i="11"/>
  <c r="E21" i="11" s="1"/>
  <c r="E22" i="11" s="1"/>
  <c r="H14" i="11"/>
  <c r="F15" i="11"/>
  <c r="H15" i="11" s="1"/>
  <c r="P7" i="11"/>
  <c r="Q8" i="11"/>
  <c r="R8" i="11" s="1"/>
  <c r="S8" i="11" s="1"/>
  <c r="T8" i="11" s="1"/>
  <c r="U8" i="11" s="1"/>
  <c r="V8" i="11" s="1"/>
  <c r="W8" i="11" s="1"/>
  <c r="J9" i="11"/>
  <c r="E25" i="11" l="1"/>
  <c r="F24" i="11"/>
  <c r="H24" i="11" s="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<sst xmlns="http://schemas.openxmlformats.org/spreadsheetml/2006/main" count="79" uniqueCount="60">
  <si>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</si>
  <si>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</si>
  <si>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</si>
  <si>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</si>
  <si>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</si>
  <si>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</si>
  <si>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</si>
  <si>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</si>
  <si>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</si>
  <si>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</si>
  <si>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</si>
  <si>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</si>
  <si>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</si>
  <si>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</si>
  <si>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</si>
  <si>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</si>
  <si>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</si>
  <si>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</si>
  <si>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</si>
  <si>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</si>
  <si>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</si>
  <si>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</si>
  <si>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</si>
  <si>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</si>
  <si>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</si>
  <si>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</si>
  <si>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</si>
  <si>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</si>
  <si>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</si>
  <si>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</si>
  <si>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</si>
  <si>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</si>
  <si>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</si>
  <si>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</si>
  <si>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</si>
  <si>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</si>
  <si>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</si>
  <si>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</si>
  <si>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</si>
  <si>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</si>
  <si>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</si>
  <si>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</si>
  <si>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</si>
  <si>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</si>
  <si>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</si>
  <si>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</si>
  <si>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</si>
  <si>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</si>
  <si>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</si>
  <si>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</si>
  <si>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</si>
  <si>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Chatbot PHK</t>
  </si>
  <si>
    <t>Xác định kiến trúc chương trình</t>
  </si>
  <si>
    <t>Luồng dữ liệu</t>
  </si>
  <si>
    <t>Thiết kế kiến trúc</t>
  </si>
  <si>
    <t>Thiết kế chương trình (gồm thiết kế kiến trúc và thiết kế chi tiết chức năng)</t>
  </si>
  <si>
    <t>Nguyễn Cao Chiến</t>
  </si>
  <si>
    <t>Nguyễn Đức Anh</t>
  </si>
  <si>
    <t>Phạm Hoàng Anh</t>
  </si>
  <si>
    <t>Nguyễn Hoàng Sơn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</si>
</sst>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7" zoomScale="64" zoomScaleNormal="64" zoomScalePageLayoutView="70" workbookViewId="0">
      <selection activeCell="Y19" sqref="Y19"/>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8" t="s">
        <v>51</v>
      </c>
      <c r="C1" s="18"/>
      <c r="D1" s="19"/>
      <c r="E1" s="20"/>
      <c r="F1" s="21"/>
      <c r="H1" s="1"/>
      <c r="I1" s="128" t="s">
        <v>26</v>
      </c>
      <c r="J1" s="129"/>
      <c r="K1" s="129"/>
      <c r="L1" s="129"/>
      <c r="M1" s="129"/>
      <c r="N1" s="129"/>
      <c r="O1" s="129"/>
      <c r="P1" s="24"/>
      <c r="Q1" s="127">
        <v>45644</v>
      </c>
      <c r="R1" s="126"/>
      <c r="S1" s="126"/>
      <c r="T1" s="126"/>
      <c r="U1" s="126"/>
      <c r="V1" s="126"/>
      <c r="W1" s="126"/>
      <c r="X1" s="126"/>
      <c r="Y1" s="126"/>
      <c r="Z1" s="126"/>
    </row>
    <row r="2" spans="1:64" ht="30" customHeight="1" x14ac:dyDescent="0.4">
      <c r="B2" s="96" t="s">
        <v>56</v>
      </c>
      <c r="C2" s="97" t="s">
        <v>20</v>
      </c>
      <c r="D2" s="22"/>
      <c r="E2" s="23"/>
      <c r="F2" s="22"/>
      <c r="I2" s="128" t="s">
        <v>27</v>
      </c>
      <c r="J2" s="129"/>
      <c r="K2" s="129"/>
      <c r="L2" s="129"/>
      <c r="M2" s="129"/>
      <c r="N2" s="129"/>
      <c r="O2" s="129"/>
      <c r="P2" s="24"/>
      <c r="Q2" s="125">
        <v>1</v>
      </c>
      <c r="R2" s="126"/>
      <c r="S2" s="126"/>
      <c r="T2" s="126"/>
      <c r="U2" s="126"/>
      <c r="V2" s="126"/>
      <c r="W2" s="126"/>
      <c r="X2" s="126"/>
      <c r="Y2" s="126"/>
      <c r="Z2" s="126"/>
    </row>
    <row r="3" spans="1:64" ht="26" x14ac:dyDescent="0.4">
      <c r="B3" s="96" t="s">
        <v>50</v>
      </c>
      <c r="C3" s="97" t="s">
        <v>59</v>
      </c>
      <c r="D3" s="22"/>
      <c r="E3" s="23"/>
      <c r="F3" s="22"/>
      <c r="I3" s="108"/>
      <c r="J3" s="26"/>
      <c r="K3" s="26"/>
      <c r="L3" s="26"/>
      <c r="M3" s="26"/>
      <c r="N3" s="26"/>
      <c r="O3" s="26"/>
      <c r="P3" s="24"/>
      <c r="Q3" s="106"/>
      <c r="R3" s="107"/>
      <c r="S3" s="107"/>
      <c r="T3" s="107"/>
      <c r="U3" s="107"/>
      <c r="V3" s="107"/>
      <c r="W3" s="107"/>
      <c r="X3" s="107"/>
      <c r="Y3" s="107"/>
      <c r="Z3" s="107"/>
    </row>
    <row r="4" spans="1:64" ht="26" x14ac:dyDescent="0.4">
      <c r="B4" s="96"/>
      <c r="C4" s="97" t="s">
        <v>57</v>
      </c>
      <c r="D4" s="22"/>
      <c r="E4" s="23"/>
      <c r="F4" s="22"/>
      <c r="I4" s="108"/>
      <c r="J4" s="26"/>
      <c r="K4" s="26"/>
      <c r="L4" s="26"/>
      <c r="M4" s="26"/>
      <c r="N4" s="26"/>
      <c r="O4" s="26"/>
      <c r="P4" s="24"/>
      <c r="Q4" s="106"/>
      <c r="R4" s="107"/>
      <c r="S4" s="107"/>
      <c r="T4" s="107"/>
      <c r="U4" s="107"/>
      <c r="V4" s="107"/>
      <c r="W4" s="107"/>
      <c r="X4" s="107"/>
      <c r="Y4" s="107"/>
      <c r="Z4" s="107"/>
    </row>
    <row r="5" spans="1:64" ht="26" x14ac:dyDescent="0.4">
      <c r="B5" s="96"/>
      <c r="C5" s="97" t="s">
        <v>58</v>
      </c>
      <c r="D5" s="22"/>
      <c r="E5" s="23"/>
      <c r="F5" s="22"/>
      <c r="I5" s="108"/>
      <c r="J5" s="26"/>
      <c r="K5" s="26"/>
      <c r="L5" s="26"/>
      <c r="M5" s="26"/>
      <c r="N5" s="26"/>
      <c r="O5" s="26"/>
      <c r="P5" s="24"/>
      <c r="Q5" s="106"/>
      <c r="R5" s="107"/>
      <c r="S5" s="107"/>
      <c r="T5" s="107"/>
      <c r="U5" s="107"/>
      <c r="V5" s="107"/>
      <c r="W5" s="107"/>
      <c r="X5" s="107"/>
      <c r="Y5" s="107"/>
      <c r="Z5" s="107"/>
    </row>
    <row r="6" spans="1:64" s="26" customFormat="1" ht="20" x14ac:dyDescent="0.15">
      <c r="A6" s="13"/>
      <c r="B6" s="25"/>
      <c r="C6" s="109"/>
      <c r="D6" s="27"/>
      <c r="E6" s="28"/>
    </row>
    <row r="7" spans="1:64" s="26" customFormat="1" ht="30" customHeight="1" x14ac:dyDescent="0.15">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15">
      <c r="A8" s="119"/>
      <c r="B8" s="120" t="s">
        <v>5</v>
      </c>
      <c r="C8" s="122" t="s">
        <v>28</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19"/>
      <c r="B9" s="12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
      <c r="A11" s="14"/>
      <c r="B11" s="40" t="s">
        <v>29</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56</v>
      </c>
      <c r="D12" s="49">
        <v>0.5</v>
      </c>
      <c r="E12" s="50">
        <f>Project_Start</f>
        <v>45644</v>
      </c>
      <c r="F12" s="50">
        <f>E12+3</f>
        <v>45647</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31</v>
      </c>
      <c r="C13" s="53" t="s">
        <v>58</v>
      </c>
      <c r="D13" s="54">
        <v>0.6</v>
      </c>
      <c r="E13" s="55">
        <f>F12</f>
        <v>45647</v>
      </c>
      <c r="F13" s="55">
        <f>E13+2</f>
        <v>45649</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32</v>
      </c>
      <c r="C14" s="53" t="s">
        <v>57</v>
      </c>
      <c r="D14" s="54">
        <v>0.5</v>
      </c>
      <c r="E14" s="55">
        <f>F13</f>
        <v>45649</v>
      </c>
      <c r="F14" s="55">
        <f>E14+4</f>
        <v>45653</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33</v>
      </c>
      <c r="C15" s="53" t="s">
        <v>59</v>
      </c>
      <c r="D15" s="54">
        <v>0.25</v>
      </c>
      <c r="E15" s="55">
        <f>F14</f>
        <v>45653</v>
      </c>
      <c r="F15" s="55">
        <f>E15+5</f>
        <v>45658</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48</v>
      </c>
      <c r="C17" s="58"/>
      <c r="D17" s="59"/>
      <c r="E17" s="60"/>
      <c r="F17" s="61"/>
      <c r="G17" s="17"/>
      <c r="H17" s="5" t="str">
        <f t="shared" si="5"/>
        <v/>
      </c>
    </row>
    <row r="18" spans="1:64" s="46" customFormat="1" ht="30" customHeight="1" thickBot="1" x14ac:dyDescent="0.2">
      <c r="A18" s="14"/>
      <c r="B18" s="62" t="s">
        <v>34</v>
      </c>
      <c r="C18" s="63" t="s">
        <v>21</v>
      </c>
      <c r="D18" s="64">
        <v>0.5</v>
      </c>
      <c r="E18" s="65">
        <f>E16+1</f>
        <v>1</v>
      </c>
      <c r="F18" s="65">
        <f>E18+4</f>
        <v>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35</v>
      </c>
      <c r="C19" s="63" t="s">
        <v>22</v>
      </c>
      <c r="D19" s="64">
        <v>0.5</v>
      </c>
      <c r="E19" s="65">
        <f>E18+2</f>
        <v>3</v>
      </c>
      <c r="F19" s="65">
        <f>E19+5</f>
        <v>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36</v>
      </c>
      <c r="C20" s="63" t="s">
        <v>23</v>
      </c>
      <c r="D20" s="64"/>
      <c r="E20" s="65">
        <f>F19</f>
        <v>8</v>
      </c>
      <c r="F20" s="65">
        <f>E20+3</f>
        <v>11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37</v>
      </c>
      <c r="C21" s="63" t="s">
        <v>24</v>
      </c>
      <c r="D21" s="64"/>
      <c r="E21" s="65">
        <f>E20</f>
        <v>8</v>
      </c>
      <c r="F21" s="65">
        <f>E21+2</f>
        <v>10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38</v>
      </c>
      <c r="C22" s="63" t="s">
        <v>25</v>
      </c>
      <c r="D22" s="64"/>
      <c r="E22" s="65">
        <f>E21</f>
        <v>8</v>
      </c>
      <c r="F22" s="65">
        <f>E22+3</f>
        <v>11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10" t="s">
        <v>55</v>
      </c>
      <c r="C23" s="111"/>
      <c r="D23" s="112"/>
      <c r="E23" s="113"/>
      <c r="F23" s="114"/>
      <c r="G23" s="17"/>
      <c r="H23" s="5" t="str">
        <f t="shared" si="5"/>
        <v/>
      </c>
    </row>
    <row r="24" spans="1:64" s="46" customFormat="1" ht="30" customHeight="1" thickBot="1" x14ac:dyDescent="0.2">
      <c r="A24" s="14"/>
      <c r="B24" s="115" t="s">
        <v>34</v>
      </c>
      <c r="C24" s="116" t="s">
        <v>21</v>
      </c>
      <c r="D24" s="117">
        <v>0.5</v>
      </c>
      <c r="E24" s="118">
        <f>E15+1</f>
        <v>45654</v>
      </c>
      <c r="F24" s="118">
        <f>E24+4</f>
        <v>45658</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5" t="s">
        <v>52</v>
      </c>
      <c r="C25" s="116" t="s">
        <v>22</v>
      </c>
      <c r="D25" s="117">
        <v>0.5</v>
      </c>
      <c r="E25" s="118">
        <f>E24+2</f>
        <v>45656</v>
      </c>
      <c r="F25" s="118">
        <f>E25+5</f>
        <v>45661</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5" t="s">
        <v>53</v>
      </c>
      <c r="C26" s="116" t="s">
        <v>23</v>
      </c>
      <c r="D26" s="117"/>
      <c r="E26" s="118">
        <f>F25</f>
        <v>45661</v>
      </c>
      <c r="F26" s="118">
        <f>E26+3</f>
        <v>45664</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5" t="s">
        <v>54</v>
      </c>
      <c r="C27" s="116" t="s">
        <v>24</v>
      </c>
      <c r="D27" s="117"/>
      <c r="E27" s="118">
        <f>E26</f>
        <v>45661</v>
      </c>
      <c r="F27" s="118">
        <f>E27+2</f>
        <v>45663</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5" t="s">
        <v>38</v>
      </c>
      <c r="C28" s="116" t="s">
        <v>25</v>
      </c>
      <c r="D28" s="117"/>
      <c r="E28" s="118">
        <f>E27</f>
        <v>45661</v>
      </c>
      <c r="F28" s="118">
        <f>E28+3</f>
        <v>45664</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49</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39</v>
      </c>
      <c r="C30" s="73" t="s">
        <v>21</v>
      </c>
      <c r="D30" s="74">
        <v>0.5</v>
      </c>
      <c r="E30" s="75">
        <f>E12+15</f>
        <v>45659</v>
      </c>
      <c r="F30" s="75">
        <f>E30+5</f>
        <v>45664</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40</v>
      </c>
      <c r="C31" s="73" t="s">
        <v>22</v>
      </c>
      <c r="D31" s="74">
        <v>0.6</v>
      </c>
      <c r="E31" s="75">
        <f>F30+1</f>
        <v>45665</v>
      </c>
      <c r="F31" s="75">
        <f>E31+4</f>
        <v>45669</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41</v>
      </c>
      <c r="C32" s="73" t="s">
        <v>23</v>
      </c>
      <c r="D32" s="74">
        <v>0.5</v>
      </c>
      <c r="E32" s="75">
        <f>E31+5</f>
        <v>45670</v>
      </c>
      <c r="F32" s="75">
        <f>E32+5</f>
        <v>45675</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42</v>
      </c>
      <c r="C33" s="73" t="s">
        <v>24</v>
      </c>
      <c r="D33" s="74">
        <v>0.25</v>
      </c>
      <c r="E33" s="75">
        <f>F32+1</f>
        <v>45676</v>
      </c>
      <c r="F33" s="75">
        <f>E33+4</f>
        <v>45680</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43</v>
      </c>
      <c r="C34" s="73" t="s">
        <v>25</v>
      </c>
      <c r="D34" s="74">
        <v>0.25</v>
      </c>
      <c r="E34" s="75">
        <f>E32</f>
        <v>45670</v>
      </c>
      <c r="F34" s="75">
        <f>E34+4</f>
        <v>45674</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44</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45</v>
      </c>
      <c r="C36" s="83" t="s">
        <v>21</v>
      </c>
      <c r="D36" s="84">
        <v>0.25</v>
      </c>
      <c r="E36" s="85">
        <f>E30+2</f>
        <v>45661</v>
      </c>
      <c r="F36" s="85">
        <f>E36+3</f>
        <v>45664</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46</v>
      </c>
      <c r="C37" s="83" t="s">
        <v>22</v>
      </c>
      <c r="D37" s="84">
        <v>0.25</v>
      </c>
      <c r="E37" s="85">
        <f>F36</f>
        <v>45664</v>
      </c>
      <c r="F37" s="85">
        <f>E37+4</f>
        <v>45668</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47</v>
      </c>
      <c r="C38" s="83" t="s">
        <v>23</v>
      </c>
      <c r="D38" s="84">
        <v>0.5</v>
      </c>
      <c r="E38" s="85">
        <f>F37+1</f>
        <v>45669</v>
      </c>
      <c r="F38" s="85">
        <f>E38+3</f>
        <v>45672</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9" t="s">
        <v>8</v>
      </c>
      <c r="B2" s="8"/>
    </row>
    <row r="3" spans="1:2" s="11" customFormat="1" ht="27" customHeight="1" x14ac:dyDescent="0.15">
      <c r="A3" s="100"/>
      <c r="B3" s="12"/>
    </row>
    <row r="4" spans="1:2" s="10" customFormat="1" ht="31" x14ac:dyDescent="0.45">
      <c r="A4" s="101" t="s">
        <v>7</v>
      </c>
    </row>
    <row r="5" spans="1:2" ht="74.25" customHeight="1" x14ac:dyDescent="0.15">
      <c r="A5" s="102" t="s">
        <v>15</v>
      </c>
    </row>
    <row r="6" spans="1:2" ht="26.25" customHeight="1" x14ac:dyDescent="0.15">
      <c r="A6" s="101" t="s">
        <v>18</v>
      </c>
    </row>
    <row r="7" spans="1:2" s="7" customFormat="1" ht="205" customHeight="1" x14ac:dyDescent="0.15">
      <c r="A7" s="103" t="s">
        <v>17</v>
      </c>
    </row>
    <row r="8" spans="1:2" s="10" customFormat="1" ht="31" x14ac:dyDescent="0.45">
      <c r="A8" s="101" t="s">
        <v>9</v>
      </c>
    </row>
    <row r="9" spans="1:2" ht="60" x14ac:dyDescent="0.15">
      <c r="A9" s="102" t="s">
        <v>16</v>
      </c>
    </row>
    <row r="10" spans="1:2" s="7" customFormat="1" ht="28" customHeight="1" x14ac:dyDescent="0.15">
      <c r="A10" s="104" t="s">
        <v>14</v>
      </c>
    </row>
    <row r="11" spans="1:2" s="10" customFormat="1" ht="31" x14ac:dyDescent="0.45">
      <c r="A11" s="101" t="s">
        <v>6</v>
      </c>
    </row>
    <row r="12" spans="1:2" ht="30" x14ac:dyDescent="0.15">
      <c r="A12" s="102" t="s">
        <v>13</v>
      </c>
    </row>
    <row r="13" spans="1:2" s="7" customFormat="1" ht="28" customHeight="1" x14ac:dyDescent="0.15">
      <c r="A13" s="104" t="s">
        <v>2</v>
      </c>
    </row>
    <row r="14" spans="1:2" s="10" customFormat="1" ht="31" x14ac:dyDescent="0.45">
      <c r="A14" s="101" t="s">
        <v>10</v>
      </c>
    </row>
    <row r="15" spans="1:2" ht="75" customHeight="1" x14ac:dyDescent="0.15">
      <c r="A15" s="102" t="s">
        <v>11</v>
      </c>
    </row>
    <row r="16" spans="1:2" ht="75" x14ac:dyDescent="0.15">
      <c r="A16" s="102" t="s">
        <v>12</v>
      </c>
    </row>
    <row r="17" spans="1:1" x14ac:dyDescent="0.15">
      <c r="A17" s="105"/>
    </row>
    <row r="18" spans="1:1" x14ac:dyDescent="0.15">
      <c r="A18" s="105"/>
    </row>
    <row r="19" spans="1:1" x14ac:dyDescent="0.15">
      <c r="A19" s="105"/>
    </row>
    <row r="20" spans="1:1" x14ac:dyDescent="0.15">
      <c r="A20" s="105"/>
    </row>
    <row r="21" spans="1:1" x14ac:dyDescent="0.15">
      <c r="A21" s="105"/>
    </row>
    <row r="22" spans="1:1" x14ac:dyDescent="0.15">
      <c r="A22" s="105"/>
    </row>
    <row r="23" spans="1:1" x14ac:dyDescent="0.15">
      <c r="A23" s="105"/>
    </row>
    <row r="24" spans="1:1" x14ac:dyDescent="0.1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Pham Hoang Anh</cp:lastModifiedBy>
  <dcterms:created xsi:type="dcterms:W3CDTF">2022-03-11T22:41:12Z</dcterms:created>
  <dcterms:modified xsi:type="dcterms:W3CDTF">2024-12-27T06:17:06Z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