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an/vjlab Dropbox/Wei Xiaoman/HPAIH5-resugence/02.data/Phylodynamics_HA_20220713/beast_data_summary/"/>
    </mc:Choice>
  </mc:AlternateContent>
  <xr:revisionPtr revIDLastSave="0" documentId="13_ncr:1_{E75E8115-1F52-2242-987C-975E349FAB93}" xr6:coauthVersionLast="47" xr6:coauthVersionMax="47" xr10:uidLastSave="{00000000-0000-0000-0000-000000000000}"/>
  <bookViews>
    <workbookView xWindow="0" yWindow="500" windowWidth="32000" windowHeight="16240" xr2:uid="{0163EDB9-7936-E749-9876-76B3A6D18E54}"/>
  </bookViews>
  <sheets>
    <sheet name="all_clade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9" l="1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</calcChain>
</file>

<file path=xl/sharedStrings.xml><?xml version="1.0" encoding="utf-8"?>
<sst xmlns="http://schemas.openxmlformats.org/spreadsheetml/2006/main" count="96" uniqueCount="46">
  <si>
    <t>Africa to Europe</t>
  </si>
  <si>
    <t>Africa to West_Asia</t>
  </si>
  <si>
    <t>China to Europe</t>
  </si>
  <si>
    <t>China to Japan_Korea</t>
  </si>
  <si>
    <t>China to North_America</t>
  </si>
  <si>
    <t>China to South_Asia</t>
  </si>
  <si>
    <t>China to Southeast_Asia</t>
  </si>
  <si>
    <t>China to West_Asia</t>
  </si>
  <si>
    <t>Europe to Africa</t>
  </si>
  <si>
    <t>Europe to Japan_Korea</t>
  </si>
  <si>
    <t>Europe to North_America</t>
  </si>
  <si>
    <t>Europe to West_Asia</t>
  </si>
  <si>
    <t>Japan_Korea to China</t>
  </si>
  <si>
    <t>Japan_Korea to Europe</t>
  </si>
  <si>
    <t>Japan_Korea to North_America</t>
  </si>
  <si>
    <t>Japan_Korea to West_Asia</t>
  </si>
  <si>
    <t>South_Asia to West_Asia</t>
  </si>
  <si>
    <t>Southeast_Asia to China</t>
  </si>
  <si>
    <t>Southeast_Asia to Europe</t>
  </si>
  <si>
    <t>Southeast_Asia to Japan_Korea</t>
  </si>
  <si>
    <t>Southeast_Asia to West_Asia</t>
  </si>
  <si>
    <t>West_Asia to Africa</t>
  </si>
  <si>
    <t>West_Asia to China</t>
  </si>
  <si>
    <t>West_Asia to Europe</t>
  </si>
  <si>
    <t>West_Asia to South_Asia</t>
  </si>
  <si>
    <t>Region Transition</t>
  </si>
  <si>
    <t>Bayes Factor</t>
  </si>
  <si>
    <t>Markov Jumps</t>
  </si>
  <si>
    <t>Percentage</t>
  </si>
  <si>
    <t>Reward Time (year)</t>
  </si>
  <si>
    <t>Africa</t>
  </si>
  <si>
    <t>China</t>
  </si>
  <si>
    <t>Europe</t>
  </si>
  <si>
    <t>Japan_Korea</t>
  </si>
  <si>
    <t>North_America</t>
  </si>
  <si>
    <t>South_Asia</t>
  </si>
  <si>
    <t>Southeast_Asia</t>
  </si>
  <si>
    <t>West_Asia</t>
  </si>
  <si>
    <t>Clade</t>
  </si>
  <si>
    <t>Clade2344b_v1</t>
  </si>
  <si>
    <t>/</t>
  </si>
  <si>
    <t>Clade2344x</t>
  </si>
  <si>
    <t>Clade2321</t>
  </si>
  <si>
    <t>Clade22</t>
  </si>
  <si>
    <t xml:space="preserve">Region </t>
  </si>
  <si>
    <t>Region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</si>
</sst>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6" borderId="3" xfId="0" applyFont="1" applyFill="1" applyBorder="1" applyAlignment="1">
      <alignment horizontal="center"/>
    </xf>
    <xf numFmtId="1" fontId="3" fillId="6" borderId="3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" fontId="3" fillId="6" borderId="4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" fontId="3" fillId="7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0" fontId="3" fillId="0" borderId="3" xfId="0" applyNumberFormat="1" applyFont="1" applyFill="1" applyBorder="1" applyAlignment="1">
      <alignment horizontal="center"/>
    </xf>
    <xf numFmtId="10" fontId="3" fillId="0" borderId="2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/>
    </xf>
    <xf numFmtId="1" fontId="3" fillId="8" borderId="3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E557-14B1-6A41-AECA-53F148A0ADDD}">
  <dimension ref="A1:G40"/>
  <sheetViews>
    <sheetView tabSelected="1" topLeftCell="A14" workbookViewId="0">
      <selection activeCell="D49" sqref="D49"/>
    </sheetView>
  </sheetViews>
  <sheetFormatPr baseColWidth="10" defaultRowHeight="16" x14ac:dyDescent="0.2"/>
  <cols>
    <col min="1" max="1" width="20" style="10" customWidth="1"/>
    <col min="2" max="2" width="38.33203125" style="10" customWidth="1"/>
    <col min="3" max="3" width="22.33203125" style="10" customWidth="1"/>
    <col min="4" max="4" width="24.1640625" style="10" customWidth="1"/>
    <col min="5" max="5" width="22.83203125" style="10" customWidth="1"/>
    <col min="6" max="6" width="29.5" style="10" customWidth="1"/>
    <col min="7" max="7" width="18.83203125" style="10" customWidth="1"/>
    <col min="8" max="16384" width="10.83203125" style="9"/>
  </cols>
  <sheetData>
    <row r="1" spans="1:7" ht="17" thickBot="1" x14ac:dyDescent="0.25">
      <c r="A1" s="17"/>
      <c r="B1" s="17"/>
      <c r="C1" s="17"/>
      <c r="D1" s="17"/>
      <c r="E1" s="17"/>
      <c r="F1" s="17"/>
      <c r="G1" s="17"/>
    </row>
    <row r="2" spans="1:7" ht="18" x14ac:dyDescent="0.2">
      <c r="A2" s="33" t="s">
        <v>38</v>
      </c>
      <c r="B2" s="35" t="s">
        <v>25</v>
      </c>
      <c r="C2" s="35"/>
      <c r="D2" s="35"/>
      <c r="E2" s="35"/>
      <c r="F2" s="36" t="s">
        <v>45</v>
      </c>
      <c r="G2" s="36"/>
    </row>
    <row r="3" spans="1:7" ht="19" thickBot="1" x14ac:dyDescent="0.25">
      <c r="A3" s="34"/>
      <c r="B3" s="24" t="s">
        <v>25</v>
      </c>
      <c r="C3" s="24" t="s">
        <v>27</v>
      </c>
      <c r="D3" s="24" t="s">
        <v>28</v>
      </c>
      <c r="E3" s="24" t="s">
        <v>26</v>
      </c>
      <c r="F3" s="25" t="s">
        <v>44</v>
      </c>
      <c r="G3" s="25" t="s">
        <v>29</v>
      </c>
    </row>
    <row r="4" spans="1:7" x14ac:dyDescent="0.2">
      <c r="A4" s="31" t="s">
        <v>39</v>
      </c>
      <c r="B4" s="26" t="s">
        <v>0</v>
      </c>
      <c r="C4" s="11">
        <v>3.129</v>
      </c>
      <c r="D4" s="12">
        <f t="shared" ref="D4:D13" si="0">C4/95.5</f>
        <v>3.2764397905759163E-2</v>
      </c>
      <c r="E4" s="22">
        <v>8489.4859644593198</v>
      </c>
      <c r="F4" s="7" t="s">
        <v>30</v>
      </c>
      <c r="G4" s="8">
        <v>42.6</v>
      </c>
    </row>
    <row r="5" spans="1:7" ht="18" customHeight="1" x14ac:dyDescent="0.2">
      <c r="A5" s="31"/>
      <c r="B5" s="26" t="s">
        <v>11</v>
      </c>
      <c r="C5" s="13">
        <v>42.521000000000001</v>
      </c>
      <c r="D5" s="12">
        <f t="shared" si="0"/>
        <v>0.4452460732984293</v>
      </c>
      <c r="E5" s="22">
        <v>8489.4859644593198</v>
      </c>
      <c r="F5" s="7" t="s">
        <v>31</v>
      </c>
      <c r="G5" s="8">
        <v>52.241</v>
      </c>
    </row>
    <row r="6" spans="1:7" ht="18" customHeight="1" x14ac:dyDescent="0.2">
      <c r="A6" s="31"/>
      <c r="B6" s="26" t="s">
        <v>21</v>
      </c>
      <c r="C6" s="14">
        <v>10.013</v>
      </c>
      <c r="D6" s="12">
        <f t="shared" si="0"/>
        <v>0.10484816753926701</v>
      </c>
      <c r="E6" s="22">
        <v>8489.4859644593198</v>
      </c>
      <c r="F6" s="7" t="s">
        <v>32</v>
      </c>
      <c r="G6" s="8">
        <v>161.541</v>
      </c>
    </row>
    <row r="7" spans="1:7" ht="18" customHeight="1" x14ac:dyDescent="0.2">
      <c r="A7" s="31"/>
      <c r="B7" s="26" t="s">
        <v>24</v>
      </c>
      <c r="C7" s="14">
        <v>4.819</v>
      </c>
      <c r="D7" s="12">
        <f t="shared" si="0"/>
        <v>5.046073298429319E-2</v>
      </c>
      <c r="E7" s="22">
        <v>8489.4859644593198</v>
      </c>
      <c r="F7" s="7" t="s">
        <v>33</v>
      </c>
      <c r="G7" s="8">
        <v>13.398999999999999</v>
      </c>
    </row>
    <row r="8" spans="1:7" x14ac:dyDescent="0.2">
      <c r="A8" s="31"/>
      <c r="B8" s="26" t="s">
        <v>6</v>
      </c>
      <c r="C8" s="11">
        <v>2.036</v>
      </c>
      <c r="D8" s="12">
        <f t="shared" si="0"/>
        <v>2.1319371727748691E-2</v>
      </c>
      <c r="E8" s="15">
        <v>2825.6425177564302</v>
      </c>
      <c r="F8" s="7" t="s">
        <v>34</v>
      </c>
      <c r="G8" s="8">
        <v>3.2530000000000001</v>
      </c>
    </row>
    <row r="9" spans="1:7" x14ac:dyDescent="0.2">
      <c r="A9" s="31"/>
      <c r="B9" s="26" t="s">
        <v>22</v>
      </c>
      <c r="C9" s="14">
        <v>7.44</v>
      </c>
      <c r="D9" s="12">
        <f t="shared" si="0"/>
        <v>7.7905759162303675E-2</v>
      </c>
      <c r="E9" s="15">
        <v>2117.6620869185699</v>
      </c>
      <c r="F9" s="7" t="s">
        <v>35</v>
      </c>
      <c r="G9" s="8">
        <v>3.9580000000000002</v>
      </c>
    </row>
    <row r="10" spans="1:7" x14ac:dyDescent="0.2">
      <c r="A10" s="31"/>
      <c r="B10" s="26" t="s">
        <v>3</v>
      </c>
      <c r="C10" s="14">
        <v>9.4420000000000002</v>
      </c>
      <c r="D10" s="12">
        <f t="shared" si="0"/>
        <v>9.8869109947643988E-2</v>
      </c>
      <c r="E10" s="15">
        <v>1207.40153298417</v>
      </c>
      <c r="F10" s="7" t="s">
        <v>36</v>
      </c>
      <c r="G10" s="8">
        <v>1.6359999999999999</v>
      </c>
    </row>
    <row r="11" spans="1:7" x14ac:dyDescent="0.2">
      <c r="A11" s="31"/>
      <c r="B11" s="26" t="s">
        <v>10</v>
      </c>
      <c r="C11" s="11">
        <v>1.504</v>
      </c>
      <c r="D11" s="12">
        <f t="shared" si="0"/>
        <v>1.574869109947644E-2</v>
      </c>
      <c r="E11" s="11">
        <v>89.178830023572999</v>
      </c>
      <c r="F11" s="7" t="s">
        <v>37</v>
      </c>
      <c r="G11" s="8">
        <v>33.938000000000002</v>
      </c>
    </row>
    <row r="12" spans="1:7" x14ac:dyDescent="0.2">
      <c r="A12" s="31"/>
      <c r="B12" s="26" t="s">
        <v>2</v>
      </c>
      <c r="C12" s="11">
        <v>1.071</v>
      </c>
      <c r="D12" s="12">
        <f t="shared" si="0"/>
        <v>1.1214659685863874E-2</v>
      </c>
      <c r="E12" s="11">
        <v>46.489522169297899</v>
      </c>
      <c r="F12" s="7" t="s">
        <v>40</v>
      </c>
      <c r="G12" s="8" t="s">
        <v>40</v>
      </c>
    </row>
    <row r="13" spans="1:7" x14ac:dyDescent="0.2">
      <c r="A13" s="31"/>
      <c r="B13" s="26" t="s">
        <v>9</v>
      </c>
      <c r="C13" s="11">
        <v>3.2629999999999999</v>
      </c>
      <c r="D13" s="12">
        <f t="shared" si="0"/>
        <v>3.4167539267015705E-2</v>
      </c>
      <c r="E13" s="11">
        <v>37.288820918084497</v>
      </c>
      <c r="F13" s="7" t="s">
        <v>40</v>
      </c>
      <c r="G13" s="8" t="s">
        <v>40</v>
      </c>
    </row>
    <row r="14" spans="1:7" x14ac:dyDescent="0.2">
      <c r="A14" s="37" t="s">
        <v>41</v>
      </c>
      <c r="B14" s="27" t="s">
        <v>3</v>
      </c>
      <c r="C14" s="18">
        <v>6.4130000000000003</v>
      </c>
      <c r="D14" s="20">
        <f t="shared" ref="D14:D24" si="1">C14/48.1</f>
        <v>0.13332640332640333</v>
      </c>
      <c r="E14" s="23">
        <v>7131.90129010279</v>
      </c>
      <c r="F14" s="1" t="s">
        <v>31</v>
      </c>
      <c r="G14" s="2">
        <v>196.32300000000001</v>
      </c>
    </row>
    <row r="15" spans="1:7" x14ac:dyDescent="0.2">
      <c r="A15" s="31"/>
      <c r="B15" s="26" t="s">
        <v>6</v>
      </c>
      <c r="C15" s="15">
        <v>16.289000000000001</v>
      </c>
      <c r="D15" s="12">
        <f t="shared" si="1"/>
        <v>0.33864864864864869</v>
      </c>
      <c r="E15" s="22">
        <v>7131.90129010279</v>
      </c>
      <c r="F15" s="7" t="s">
        <v>32</v>
      </c>
      <c r="G15" s="8">
        <v>7.1790000000000003</v>
      </c>
    </row>
    <row r="16" spans="1:7" x14ac:dyDescent="0.2">
      <c r="A16" s="31"/>
      <c r="B16" s="26" t="s">
        <v>12</v>
      </c>
      <c r="C16" s="14">
        <v>7.2050000000000001</v>
      </c>
      <c r="D16" s="12">
        <f t="shared" si="1"/>
        <v>0.14979209979209979</v>
      </c>
      <c r="E16" s="22">
        <v>7131.90129010279</v>
      </c>
      <c r="F16" s="7" t="s">
        <v>33</v>
      </c>
      <c r="G16" s="8">
        <v>42.648000000000003</v>
      </c>
    </row>
    <row r="17" spans="1:7" x14ac:dyDescent="0.2">
      <c r="A17" s="31"/>
      <c r="B17" s="26" t="s">
        <v>17</v>
      </c>
      <c r="C17" s="11">
        <v>4.8540000000000001</v>
      </c>
      <c r="D17" s="12">
        <f t="shared" si="1"/>
        <v>0.10091476091476091</v>
      </c>
      <c r="E17" s="22">
        <v>7131.90129010279</v>
      </c>
      <c r="F17" s="7" t="s">
        <v>34</v>
      </c>
      <c r="G17" s="8">
        <v>11.154</v>
      </c>
    </row>
    <row r="18" spans="1:7" x14ac:dyDescent="0.2">
      <c r="A18" s="31"/>
      <c r="B18" s="26" t="s">
        <v>11</v>
      </c>
      <c r="C18" s="11">
        <v>1.962</v>
      </c>
      <c r="D18" s="12">
        <f t="shared" si="1"/>
        <v>4.0790020790020788E-2</v>
      </c>
      <c r="E18" s="14">
        <v>470.53668274938002</v>
      </c>
      <c r="F18" s="7" t="s">
        <v>35</v>
      </c>
      <c r="G18" s="8">
        <v>1.653</v>
      </c>
    </row>
    <row r="19" spans="1:7" x14ac:dyDescent="0.2">
      <c r="A19" s="31"/>
      <c r="B19" s="26" t="s">
        <v>13</v>
      </c>
      <c r="C19" s="11">
        <v>1.0229999999999999</v>
      </c>
      <c r="D19" s="12">
        <f t="shared" si="1"/>
        <v>2.1268191268191267E-2</v>
      </c>
      <c r="E19" s="14">
        <v>249.624080974907</v>
      </c>
      <c r="F19" s="7" t="s">
        <v>36</v>
      </c>
      <c r="G19" s="8">
        <v>65.415000000000006</v>
      </c>
    </row>
    <row r="20" spans="1:7" x14ac:dyDescent="0.2">
      <c r="A20" s="31"/>
      <c r="B20" s="26" t="s">
        <v>16</v>
      </c>
      <c r="C20" s="11">
        <v>1.8380000000000001</v>
      </c>
      <c r="D20" s="12">
        <f t="shared" si="1"/>
        <v>3.8212058212058211E-2</v>
      </c>
      <c r="E20" s="14">
        <v>217.76168648820499</v>
      </c>
      <c r="F20" s="7" t="s">
        <v>37</v>
      </c>
      <c r="G20" s="8">
        <v>2.29</v>
      </c>
    </row>
    <row r="21" spans="1:7" x14ac:dyDescent="0.2">
      <c r="A21" s="31"/>
      <c r="B21" s="26" t="s">
        <v>20</v>
      </c>
      <c r="C21" s="11">
        <v>1.5109999999999999</v>
      </c>
      <c r="D21" s="12">
        <f t="shared" si="1"/>
        <v>3.141372141372141E-2</v>
      </c>
      <c r="E21" s="11">
        <v>149.88093301653299</v>
      </c>
      <c r="F21" s="7" t="s">
        <v>40</v>
      </c>
      <c r="G21" s="7" t="s">
        <v>40</v>
      </c>
    </row>
    <row r="22" spans="1:7" x14ac:dyDescent="0.2">
      <c r="A22" s="31"/>
      <c r="B22" s="26" t="s">
        <v>14</v>
      </c>
      <c r="C22" s="11">
        <v>1.202</v>
      </c>
      <c r="D22" s="12">
        <f t="shared" si="1"/>
        <v>2.4989604989604987E-2</v>
      </c>
      <c r="E22" s="11">
        <v>89.887276614904295</v>
      </c>
      <c r="F22" s="7" t="s">
        <v>40</v>
      </c>
      <c r="G22" s="7" t="s">
        <v>40</v>
      </c>
    </row>
    <row r="23" spans="1:7" x14ac:dyDescent="0.2">
      <c r="A23" s="31"/>
      <c r="B23" s="26" t="s">
        <v>5</v>
      </c>
      <c r="C23" s="11">
        <v>1.0720000000000001</v>
      </c>
      <c r="D23" s="12">
        <f t="shared" si="1"/>
        <v>2.2286902286902287E-2</v>
      </c>
      <c r="E23" s="11">
        <v>71.468756963236004</v>
      </c>
      <c r="F23" s="7" t="s">
        <v>40</v>
      </c>
      <c r="G23" s="8" t="s">
        <v>40</v>
      </c>
    </row>
    <row r="24" spans="1:7" x14ac:dyDescent="0.2">
      <c r="A24" s="38"/>
      <c r="B24" s="28" t="s">
        <v>19</v>
      </c>
      <c r="C24" s="19">
        <v>1.0740000000000001</v>
      </c>
      <c r="D24" s="21">
        <f t="shared" si="1"/>
        <v>2.2328482328482328E-2</v>
      </c>
      <c r="E24" s="19">
        <v>47.987435268012199</v>
      </c>
      <c r="F24" s="3" t="s">
        <v>40</v>
      </c>
      <c r="G24" s="4" t="s">
        <v>40</v>
      </c>
    </row>
    <row r="25" spans="1:7" x14ac:dyDescent="0.2">
      <c r="A25" s="37" t="s">
        <v>42</v>
      </c>
      <c r="B25" s="27" t="s">
        <v>6</v>
      </c>
      <c r="C25" s="18">
        <v>9.8539999999999992</v>
      </c>
      <c r="D25" s="20">
        <f t="shared" ref="D25:D34" si="2">C25/33</f>
        <v>0.2986060606060606</v>
      </c>
      <c r="E25" s="23">
        <v>8489.4859644593198</v>
      </c>
      <c r="F25" s="1" t="s">
        <v>30</v>
      </c>
      <c r="G25" s="2">
        <v>33.067999999999998</v>
      </c>
    </row>
    <row r="26" spans="1:7" x14ac:dyDescent="0.2">
      <c r="A26" s="31"/>
      <c r="B26" s="26" t="s">
        <v>17</v>
      </c>
      <c r="C26" s="14">
        <v>5.2370000000000001</v>
      </c>
      <c r="D26" s="12">
        <f t="shared" si="2"/>
        <v>0.1586969696969697</v>
      </c>
      <c r="E26" s="22">
        <v>8489.4859644593198</v>
      </c>
      <c r="F26" s="7" t="s">
        <v>31</v>
      </c>
      <c r="G26" s="8">
        <v>96.894999999999996</v>
      </c>
    </row>
    <row r="27" spans="1:7" x14ac:dyDescent="0.2">
      <c r="A27" s="31"/>
      <c r="B27" s="26" t="s">
        <v>21</v>
      </c>
      <c r="C27" s="11">
        <v>2.2389999999999999</v>
      </c>
      <c r="D27" s="12">
        <f t="shared" si="2"/>
        <v>6.7848484848484839E-2</v>
      </c>
      <c r="E27" s="22">
        <v>8489.4859644593198</v>
      </c>
      <c r="F27" s="7" t="s">
        <v>32</v>
      </c>
      <c r="G27" s="8">
        <v>2.3279999999999998</v>
      </c>
    </row>
    <row r="28" spans="1:7" x14ac:dyDescent="0.2">
      <c r="A28" s="31"/>
      <c r="B28" s="26" t="s">
        <v>23</v>
      </c>
      <c r="C28" s="11">
        <v>2.0259999999999998</v>
      </c>
      <c r="D28" s="12">
        <f t="shared" si="2"/>
        <v>6.139393939393939E-2</v>
      </c>
      <c r="E28" s="22">
        <v>8489.4859644593198</v>
      </c>
      <c r="F28" s="7" t="s">
        <v>33</v>
      </c>
      <c r="G28" s="8">
        <v>7.4219999999999997</v>
      </c>
    </row>
    <row r="29" spans="1:7" x14ac:dyDescent="0.2">
      <c r="A29" s="31"/>
      <c r="B29" s="26" t="s">
        <v>7</v>
      </c>
      <c r="C29" s="11">
        <v>2.5739999999999998</v>
      </c>
      <c r="D29" s="12">
        <f t="shared" si="2"/>
        <v>7.8E-2</v>
      </c>
      <c r="E29" s="13">
        <v>4241.6033794321502</v>
      </c>
      <c r="F29" s="7" t="s">
        <v>34</v>
      </c>
      <c r="G29" s="8">
        <v>0.20799999999999999</v>
      </c>
    </row>
    <row r="30" spans="1:7" x14ac:dyDescent="0.2">
      <c r="A30" s="31"/>
      <c r="B30" s="26" t="s">
        <v>22</v>
      </c>
      <c r="C30" s="11">
        <v>2.7989999999999999</v>
      </c>
      <c r="D30" s="12">
        <f t="shared" si="2"/>
        <v>8.481818181818182E-2</v>
      </c>
      <c r="E30" s="15">
        <v>2825.6425177564302</v>
      </c>
      <c r="F30" s="7" t="s">
        <v>35</v>
      </c>
      <c r="G30" s="8">
        <v>127.792</v>
      </c>
    </row>
    <row r="31" spans="1:7" x14ac:dyDescent="0.2">
      <c r="A31" s="31"/>
      <c r="B31" s="26" t="s">
        <v>3</v>
      </c>
      <c r="C31" s="11">
        <v>3.47</v>
      </c>
      <c r="D31" s="12">
        <f t="shared" si="2"/>
        <v>0.10515151515151516</v>
      </c>
      <c r="E31" s="14">
        <v>524.70611753337698</v>
      </c>
      <c r="F31" s="7" t="s">
        <v>36</v>
      </c>
      <c r="G31" s="8">
        <v>179.26300000000001</v>
      </c>
    </row>
    <row r="32" spans="1:7" x14ac:dyDescent="0.2">
      <c r="A32" s="31"/>
      <c r="B32" s="26" t="s">
        <v>18</v>
      </c>
      <c r="C32" s="11">
        <v>0.995</v>
      </c>
      <c r="D32" s="12">
        <f t="shared" si="2"/>
        <v>3.0151515151515151E-2</v>
      </c>
      <c r="E32" s="11">
        <v>160.30442519036299</v>
      </c>
      <c r="F32" s="7" t="s">
        <v>37</v>
      </c>
      <c r="G32" s="8">
        <v>14.353</v>
      </c>
    </row>
    <row r="33" spans="1:7" x14ac:dyDescent="0.2">
      <c r="A33" s="31"/>
      <c r="B33" s="26" t="s">
        <v>4</v>
      </c>
      <c r="C33" s="11">
        <v>0.97</v>
      </c>
      <c r="D33" s="12">
        <f t="shared" si="2"/>
        <v>2.9393939393939392E-2</v>
      </c>
      <c r="E33" s="11">
        <v>157.10089382910601</v>
      </c>
      <c r="F33" s="7" t="s">
        <v>40</v>
      </c>
      <c r="G33" s="8" t="s">
        <v>40</v>
      </c>
    </row>
    <row r="34" spans="1:7" x14ac:dyDescent="0.2">
      <c r="A34" s="38"/>
      <c r="B34" s="28" t="s">
        <v>15</v>
      </c>
      <c r="C34" s="19">
        <v>0.871</v>
      </c>
      <c r="D34" s="21">
        <f t="shared" si="2"/>
        <v>2.6393939393939393E-2</v>
      </c>
      <c r="E34" s="19">
        <v>59.579439134088602</v>
      </c>
      <c r="F34" s="3" t="s">
        <v>40</v>
      </c>
      <c r="G34" s="4" t="s">
        <v>40</v>
      </c>
    </row>
    <row r="35" spans="1:7" x14ac:dyDescent="0.2">
      <c r="A35" s="31" t="s">
        <v>43</v>
      </c>
      <c r="B35" s="26" t="s">
        <v>1</v>
      </c>
      <c r="C35" s="14">
        <v>7.4429999999999996</v>
      </c>
      <c r="D35" s="12">
        <f t="shared" ref="D35:D40" si="3">C35/28.3</f>
        <v>0.26300353356890455</v>
      </c>
      <c r="E35" s="13">
        <v>4409.5921597357601</v>
      </c>
      <c r="F35" s="7" t="s">
        <v>30</v>
      </c>
      <c r="G35" s="8">
        <v>184.84399999999999</v>
      </c>
    </row>
    <row r="36" spans="1:7" x14ac:dyDescent="0.2">
      <c r="A36" s="31"/>
      <c r="B36" s="26" t="s">
        <v>23</v>
      </c>
      <c r="C36" s="14">
        <v>5.5519999999999996</v>
      </c>
      <c r="D36" s="12">
        <f t="shared" si="3"/>
        <v>0.19618374558303886</v>
      </c>
      <c r="E36" s="13">
        <v>4409.5921597357601</v>
      </c>
      <c r="F36" s="7" t="s">
        <v>31</v>
      </c>
      <c r="G36" s="8">
        <v>7.4279999999999999</v>
      </c>
    </row>
    <row r="37" spans="1:7" x14ac:dyDescent="0.2">
      <c r="A37" s="31"/>
      <c r="B37" s="26" t="s">
        <v>24</v>
      </c>
      <c r="C37" s="11">
        <v>3.9929999999999999</v>
      </c>
      <c r="D37" s="12">
        <f t="shared" si="3"/>
        <v>0.14109540636042403</v>
      </c>
      <c r="E37" s="13">
        <v>4409.5921597357601</v>
      </c>
      <c r="F37" s="7" t="s">
        <v>32</v>
      </c>
      <c r="G37" s="8">
        <v>22.053000000000001</v>
      </c>
    </row>
    <row r="38" spans="1:7" x14ac:dyDescent="0.2">
      <c r="A38" s="31"/>
      <c r="B38" s="26" t="s">
        <v>11</v>
      </c>
      <c r="C38" s="11">
        <v>2.8780000000000001</v>
      </c>
      <c r="D38" s="12">
        <f t="shared" si="3"/>
        <v>0.10169611307420495</v>
      </c>
      <c r="E38" s="15">
        <v>2203.16531353661</v>
      </c>
      <c r="F38" s="7" t="s">
        <v>35</v>
      </c>
      <c r="G38" s="8">
        <v>38.243000000000002</v>
      </c>
    </row>
    <row r="39" spans="1:7" x14ac:dyDescent="0.2">
      <c r="A39" s="31"/>
      <c r="B39" s="26" t="s">
        <v>22</v>
      </c>
      <c r="C39" s="11">
        <v>3.64</v>
      </c>
      <c r="D39" s="12">
        <f t="shared" si="3"/>
        <v>0.12862190812720847</v>
      </c>
      <c r="E39" s="15">
        <v>1467.6896981369</v>
      </c>
      <c r="F39" s="7" t="s">
        <v>37</v>
      </c>
      <c r="G39" s="8">
        <v>30.510999999999999</v>
      </c>
    </row>
    <row r="40" spans="1:7" ht="17" thickBot="1" x14ac:dyDescent="0.25">
      <c r="A40" s="32"/>
      <c r="B40" s="29" t="s">
        <v>8</v>
      </c>
      <c r="C40" s="16">
        <v>2.9249999999999998</v>
      </c>
      <c r="D40" s="30">
        <f t="shared" si="3"/>
        <v>0.10335689045936394</v>
      </c>
      <c r="E40" s="16">
        <v>58.8913362444911</v>
      </c>
      <c r="F40" s="5" t="s">
        <v>40</v>
      </c>
      <c r="G40" s="6" t="s">
        <v>40</v>
      </c>
    </row>
  </sheetData>
  <mergeCells count="7">
    <mergeCell ref="A35:A40"/>
    <mergeCell ref="A4:A13"/>
    <mergeCell ref="A2:A3"/>
    <mergeCell ref="B2:E2"/>
    <mergeCell ref="F2:G2"/>
    <mergeCell ref="A14:A24"/>
    <mergeCell ref="A25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all_clades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Xiaoman Wei</dc:creator>
  <cp:lastModifiedBy>Xiaoman Wei</cp:lastModifiedBy>
  <dcterms:created xsi:type="dcterms:W3CDTF">2022-07-20T06:00:35Z</dcterms:created>
  <dcterms:modified xsi:type="dcterms:W3CDTF">2022-07-20T12:04:13Z</dcterms:modified>
</cp:coreProperties>
</file>