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412" windowHeight="5928" tabRatio="961" firstSheet="4" activeTab="4"/>
  </bookViews>
  <sheets>
    <sheet name="Questions B&amp;B answered" sheetId="32" state="hidden" r:id="rId1"/>
    <sheet name="P&amp;A Resources" sheetId="10" state="hidden" r:id="rId2"/>
    <sheet name="TC-1_P&amp;A_Interface fields" sheetId="13" state="hidden" r:id="rId3"/>
    <sheet name="TC-2_ErrorProcessing" sheetId="14" state="hidden" r:id="rId4"/>
    <sheet name="Summary" sheetId="33" r:id="rId5"/>
    <sheet name="TC-1_P&amp;A_Interface fields " sheetId="34" state="hidden" r:id="rId6"/>
    <sheet name="TC-2_ErrorProcessing " sheetId="35" r:id="rId7"/>
    <sheet name="TC-3_P&amp;A_InitialDisplay_Catalog" sheetId="1" r:id="rId8"/>
    <sheet name="0. Dropdown Values" sheetId="3" state="hidden" r:id="rId9"/>
    <sheet name="TC-4_P&amp;A_InitialDisplay_ProdDet" sheetId="21" r:id="rId10"/>
    <sheet name="TC-5_Replacement Item Detail" sheetId="22" r:id="rId11"/>
    <sheet name="TC-6_P&amp;A_InitialDisplay_MIL" sheetId="18" r:id="rId12"/>
    <sheet name="TC-7_P&amp;A_Replacement Modal" sheetId="24" r:id="rId13"/>
    <sheet name="TC-8_P&amp;A_InitialDisplay_Cart" sheetId="19" r:id="rId14"/>
    <sheet name="TC-9_P&amp;A_Mini Cart " sheetId="23" r:id="rId15"/>
    <sheet name="TC-10_P&amp;A_Alternate Flows" sheetId="12" r:id="rId16"/>
    <sheet name="TC-11_P&amp;A_Call Center" sheetId="15" r:id="rId17"/>
    <sheet name="TC-12_P&amp;A_Pricing" sheetId="16" r:id="rId18"/>
    <sheet name="P&amp;A Overview" sheetId="9" state="hidden" r:id="rId19"/>
    <sheet name="Instructions" sheetId="8" state="hidden" r:id="rId20"/>
  </sheets>
  <externalReferences>
    <externalReference r:id="rId21"/>
    <externalReference r:id="rId22"/>
  </externalReferences>
  <definedNames>
    <definedName name="PassFailStatus" localSheetId="8">'0. Dropdown Values'!$A$2:$A$4</definedName>
    <definedName name="_xlnm.Print_Area" localSheetId="4">Summary!$A$1:$G$34</definedName>
    <definedName name="_xlnm.Print_Area" localSheetId="10">'TC-5_Replacement Item Detail'!$A$1:$H$42</definedName>
    <definedName name="_xlnm.Print_Area" localSheetId="12">'TC-7_P&amp;A_Replacement Modal'!$A$1:$H$73</definedName>
    <definedName name="_xlnm.Print_Titles" localSheetId="4">Summary!$1:$2</definedName>
    <definedName name="Status" localSheetId="0">[1]Status!$A$1:$A$4</definedName>
    <definedName name="Status" localSheetId="4">[2]Status!$A$1:$A$4</definedName>
    <definedName name="Status" localSheetId="5">[1]Status!$A$1:$A$4</definedName>
    <definedName name="Status" localSheetId="6">[1]Status!$A$1:$A$4</definedName>
    <definedName name="Status">[2]Status!$A$1:$A$4</definedName>
  </definedNames>
  <calcPr calcId="125725"/>
</workbook>
</file>

<file path=xl/calcChain.xml><?xml version="1.0" encoding="utf-8"?>
<calcChain xmlns="http://schemas.openxmlformats.org/spreadsheetml/2006/main">
  <c r="E33" i="33"/>
  <c r="F33" s="1"/>
  <c r="E32"/>
  <c r="F32" s="1"/>
  <c r="E34" l="1"/>
  <c r="F34" s="1"/>
  <c r="A38" i="19"/>
  <c r="A40"/>
  <c r="A16"/>
  <c r="A17" s="1"/>
  <c r="A18" s="1"/>
  <c r="A19" s="1"/>
  <c r="A68" i="24" l="1"/>
  <c r="A33" i="18"/>
  <c r="A72" i="24" l="1"/>
  <c r="A73" s="1"/>
  <c r="A57"/>
  <c r="A58" s="1"/>
  <c r="A53"/>
  <c r="A32" i="23"/>
  <c r="A41" i="22" l="1"/>
  <c r="A37"/>
  <c r="A35" i="21"/>
  <c r="A32"/>
  <c r="A9"/>
  <c r="A10" s="1"/>
  <c r="A41" i="19"/>
  <c r="A9"/>
  <c r="A10" s="1"/>
  <c r="A36" i="18"/>
  <c r="A9"/>
  <c r="A78" i="15" l="1"/>
  <c r="A79" s="1"/>
  <c r="A80" s="1"/>
  <c r="A81" s="1"/>
  <c r="A82" s="1"/>
  <c r="A83" s="1"/>
  <c r="A84" s="1"/>
  <c r="A85" s="1"/>
  <c r="A61"/>
  <c r="A62" s="1"/>
  <c r="A63" s="1"/>
  <c r="A64" s="1"/>
  <c r="A65" s="1"/>
  <c r="A66" s="1"/>
  <c r="A67" s="1"/>
  <c r="A68" s="1"/>
  <c r="A45"/>
  <c r="A46" s="1"/>
  <c r="A47" s="1"/>
  <c r="A48" s="1"/>
  <c r="A49" s="1"/>
  <c r="A50" s="1"/>
  <c r="A51" s="1"/>
  <c r="A44"/>
  <c r="A27"/>
  <c r="A28" s="1"/>
  <c r="A29" s="1"/>
  <c r="A30" s="1"/>
  <c r="A31" s="1"/>
  <c r="A32" s="1"/>
  <c r="A33" s="1"/>
  <c r="A34" s="1"/>
  <c r="A10"/>
  <c r="A11" s="1"/>
  <c r="A12" s="1"/>
  <c r="A13" s="1"/>
  <c r="A14" s="1"/>
  <c r="A15" s="1"/>
  <c r="A16" s="1"/>
  <c r="A17" s="1"/>
  <c r="A45" i="12"/>
  <c r="A46" s="1"/>
  <c r="A47" s="1"/>
  <c r="A48" s="1"/>
  <c r="A49" s="1"/>
  <c r="A50" s="1"/>
  <c r="A51" s="1"/>
  <c r="A52" s="1"/>
  <c r="A33"/>
  <c r="A10"/>
  <c r="A11" s="1"/>
  <c r="A12" s="1"/>
  <c r="A33" i="1"/>
  <c r="A36" s="1"/>
  <c r="A9" l="1"/>
  <c r="A10" s="1"/>
</calcChain>
</file>

<file path=xl/comments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 ref="B45" authorId="0">
      <text>
        <r>
          <rPr>
            <sz val="8"/>
            <color indexed="81"/>
            <rFont val="Tahoma"/>
            <family val="2"/>
          </rPr>
          <t>Test Status: 
RED if any Fail
WHITE if any Not Started
GREEN if any Pass and no Fail &amp; No Not Started</t>
        </r>
      </text>
    </comment>
    <comment ref="E50" authorId="0">
      <text>
        <r>
          <rPr>
            <sz val="8"/>
            <color indexed="81"/>
            <rFont val="Tahoma"/>
            <family val="2"/>
          </rPr>
          <t>Indicate whether results comply with expectations or describe exceptions with sufficient detail  to permit replication.</t>
        </r>
      </text>
    </comment>
    <comment ref="F50" authorId="0">
      <text>
        <r>
          <rPr>
            <sz val="8"/>
            <color indexed="81"/>
            <rFont val="Tahoma"/>
            <family val="2"/>
          </rPr>
          <t>Select from List.  
- Blank
- Pass
- Fail
- Not Started</t>
        </r>
      </text>
    </comment>
    <comment ref="G50" authorId="0">
      <text>
        <r>
          <rPr>
            <sz val="8"/>
            <color indexed="81"/>
            <rFont val="Tahoma"/>
            <family val="2"/>
          </rPr>
          <t>Enter Month / Day.  Year defaults to current year unless entered.</t>
        </r>
      </text>
    </comment>
    <comment ref="H50"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3" authorId="0">
      <text>
        <r>
          <rPr>
            <sz val="8"/>
            <color indexed="81"/>
            <rFont val="Tahoma"/>
            <family val="2"/>
          </rPr>
          <t>Indicate whether results comply with expectations or describe exceptions with sufficient detail  to permit replication.</t>
        </r>
      </text>
    </comment>
    <comment ref="F23" authorId="0">
      <text>
        <r>
          <rPr>
            <sz val="8"/>
            <color indexed="81"/>
            <rFont val="Tahoma"/>
            <family val="2"/>
          </rPr>
          <t>Select from List.  
- Blank
- Pass
- Fail
- Not Started</t>
        </r>
      </text>
    </comment>
    <comment ref="G23" authorId="0">
      <text>
        <r>
          <rPr>
            <sz val="8"/>
            <color indexed="81"/>
            <rFont val="Tahoma"/>
            <family val="2"/>
          </rPr>
          <t>Enter Month / Day.  Year defaults to current year unless entered.</t>
        </r>
      </text>
    </comment>
    <comment ref="H23"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38" authorId="0">
      <text>
        <r>
          <rPr>
            <sz val="8"/>
            <color indexed="81"/>
            <rFont val="Tahoma"/>
            <family val="2"/>
          </rPr>
          <t>Test Status: 
RED if any Fail
WHITE if any Not Started
GREEN if any Pass and no Fail &amp; No Not Started</t>
        </r>
      </text>
    </comment>
    <comment ref="E43" authorId="0">
      <text>
        <r>
          <rPr>
            <sz val="8"/>
            <color indexed="81"/>
            <rFont val="Tahoma"/>
            <family val="2"/>
          </rPr>
          <t>Indicate whether results comply with expectations or describe exceptions with sufficient detail  to permit replication.</t>
        </r>
      </text>
    </comment>
    <comment ref="F43" authorId="0">
      <text>
        <r>
          <rPr>
            <sz val="8"/>
            <color indexed="81"/>
            <rFont val="Tahoma"/>
            <family val="2"/>
          </rPr>
          <t>Select from List.  
- Blank
- Pass
- Fail
- Not Started</t>
        </r>
      </text>
    </comment>
    <comment ref="G43" authorId="0">
      <text>
        <r>
          <rPr>
            <sz val="8"/>
            <color indexed="81"/>
            <rFont val="Tahoma"/>
            <family val="2"/>
          </rPr>
          <t>Enter Month / Day.  Year defaults to current year unless entered.</t>
        </r>
      </text>
    </comment>
    <comment ref="H43"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 ref="B37" authorId="0">
      <text>
        <r>
          <rPr>
            <sz val="8"/>
            <color indexed="81"/>
            <rFont val="Tahoma"/>
            <family val="2"/>
          </rPr>
          <t>Test Status: 
RED if any Fail
WHITE if any Not Started
GREEN if any Pass and no Fail &amp; No Not Started</t>
        </r>
      </text>
    </comment>
    <comment ref="E42" authorId="0">
      <text>
        <r>
          <rPr>
            <sz val="8"/>
            <color indexed="81"/>
            <rFont val="Tahoma"/>
            <family val="2"/>
          </rPr>
          <t>Indicate whether results comply with expectations or describe exceptions with sufficient detail  to permit replication.</t>
        </r>
      </text>
    </comment>
    <comment ref="F42" authorId="0">
      <text>
        <r>
          <rPr>
            <sz val="8"/>
            <color indexed="81"/>
            <rFont val="Tahoma"/>
            <family val="2"/>
          </rPr>
          <t>Select from List.  
- Blank
- Pass
- Fail
- Not Started</t>
        </r>
      </text>
    </comment>
    <comment ref="G42" authorId="0">
      <text>
        <r>
          <rPr>
            <sz val="8"/>
            <color indexed="81"/>
            <rFont val="Tahoma"/>
            <family val="2"/>
          </rPr>
          <t>Enter Month / Day.  Year defaults to current year unless entered.</t>
        </r>
      </text>
    </comment>
    <comment ref="H42" authorId="0">
      <text>
        <r>
          <rPr>
            <sz val="8"/>
            <color indexed="81"/>
            <rFont val="Tahoma"/>
            <family val="2"/>
          </rPr>
          <t xml:space="preserve">Enter numeric portion of JIRA ticket.  
</t>
        </r>
      </text>
    </comment>
    <comment ref="B54"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 ref="B71" authorId="0">
      <text>
        <r>
          <rPr>
            <sz val="8"/>
            <color indexed="81"/>
            <rFont val="Tahoma"/>
            <family val="2"/>
          </rPr>
          <t>Test Status: 
RED if any Fail
WHITE if any Not Started
GREEN if any Pass and no Fail &amp; No Not Started</t>
        </r>
      </text>
    </comment>
    <comment ref="E76" authorId="0">
      <text>
        <r>
          <rPr>
            <sz val="8"/>
            <color indexed="81"/>
            <rFont val="Tahoma"/>
            <family val="2"/>
          </rPr>
          <t>Indicate whether results comply with expectations or describe exceptions with sufficient detail  to permit replication.</t>
        </r>
      </text>
    </comment>
    <comment ref="F76" authorId="0">
      <text>
        <r>
          <rPr>
            <sz val="8"/>
            <color indexed="81"/>
            <rFont val="Tahoma"/>
            <family val="2"/>
          </rPr>
          <t>Select from List.  
- Blank
- Pass
- Fail
- Not Started</t>
        </r>
      </text>
    </comment>
    <comment ref="G76" authorId="0">
      <text>
        <r>
          <rPr>
            <sz val="8"/>
            <color indexed="81"/>
            <rFont val="Tahoma"/>
            <family val="2"/>
          </rPr>
          <t>Enter Month / Day.  Year defaults to current year unless entered.</t>
        </r>
      </text>
    </comment>
    <comment ref="H76" authorId="0">
      <text>
        <r>
          <rPr>
            <sz val="8"/>
            <color indexed="81"/>
            <rFont val="Tahoma"/>
            <family val="2"/>
          </rPr>
          <t xml:space="preserve">Enter numeric portion of JIRA ticket.  
</t>
        </r>
      </text>
    </comment>
  </commentList>
</comments>
</file>

<file path=xl/comments14.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E53" authorId="0">
      <text>
        <r>
          <rPr>
            <sz val="8"/>
            <color indexed="81"/>
            <rFont val="Tahoma"/>
            <family val="2"/>
          </rPr>
          <t>Indicate whether results comply with expectations or describe exceptions with sufficient detail  to permit replication.</t>
        </r>
      </text>
    </comment>
    <comment ref="F53" authorId="0">
      <text>
        <r>
          <rPr>
            <sz val="8"/>
            <color indexed="81"/>
            <rFont val="Tahoma"/>
            <family val="2"/>
          </rPr>
          <t>Select from List.  
- Blank
- Pass
- Fail
- Not Started</t>
        </r>
      </text>
    </comment>
    <comment ref="G53" authorId="0">
      <text>
        <r>
          <rPr>
            <sz val="8"/>
            <color indexed="81"/>
            <rFont val="Tahoma"/>
            <family val="2"/>
          </rPr>
          <t>Enter Month / Day.  Year defaults to current year unless entered.</t>
        </r>
      </text>
    </comment>
    <comment ref="H53"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 ref="E71" authorId="0">
      <text>
        <r>
          <rPr>
            <sz val="8"/>
            <color indexed="81"/>
            <rFont val="Tahoma"/>
            <family val="2"/>
          </rPr>
          <t>Indicate whether results comply with expectations or describe exceptions with sufficient detail  to permit replication.</t>
        </r>
      </text>
    </comment>
    <comment ref="F71" authorId="0">
      <text>
        <r>
          <rPr>
            <sz val="8"/>
            <color indexed="81"/>
            <rFont val="Tahoma"/>
            <family val="2"/>
          </rPr>
          <t>Select from List.  
- Blank
- Pass
- Fail
- Not Started</t>
        </r>
      </text>
    </comment>
    <comment ref="G71" authorId="0">
      <text>
        <r>
          <rPr>
            <sz val="8"/>
            <color indexed="81"/>
            <rFont val="Tahoma"/>
            <family val="2"/>
          </rPr>
          <t>Enter Month / Day.  Year defaults to current year unless entered.</t>
        </r>
      </text>
    </comment>
    <comment ref="H71"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46"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30" authorId="0">
      <text>
        <r>
          <rPr>
            <sz val="8"/>
            <color indexed="81"/>
            <rFont val="Tahoma"/>
            <family val="2"/>
          </rPr>
          <t>Indicate whether results comply with expectations or describe exceptions with sufficient detail  to permit replication.</t>
        </r>
      </text>
    </comment>
    <comment ref="F30" authorId="0">
      <text>
        <r>
          <rPr>
            <sz val="8"/>
            <color indexed="81"/>
            <rFont val="Tahoma"/>
            <family val="2"/>
          </rPr>
          <t>Select from List.  
- Blank
- Pass
- Fail
- Not Started</t>
        </r>
      </text>
    </comment>
    <comment ref="G30" authorId="0">
      <text>
        <r>
          <rPr>
            <sz val="8"/>
            <color indexed="81"/>
            <rFont val="Tahoma"/>
            <family val="2"/>
          </rPr>
          <t>Enter Month / Day.  Year defaults to current year unless entered.</t>
        </r>
      </text>
    </comment>
    <comment ref="H30"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30"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B46"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<sst xmlns="http://schemas.openxmlformats.org/spreadsheetml/2006/main" count="2066" uniqueCount="693">
  <si>
    <t>Test Case #</t>
  </si>
  <si>
    <t>Test Case Name:</t>
  </si>
  <si>
    <t>Use Case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</si>
  <si>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</si>
  <si>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</si>
  <si>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</si>
  <si>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</si>
  <si>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</si>
  <si>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</si>
  <si>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</si>
  <si>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</si>
  <si>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</si>
  <si>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</si>
  <si>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</si>
  <si>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</si>
  <si>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</si>
  <si>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</si>
  <si>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</si>
  <si>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</si>
  <si>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</si>
  <si>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</si>
  <si>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</si>
  <si>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</si>
  <si>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</si>
  <si>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</si>
  <si>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</si>
  <si>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</si>
  <si>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</si>
  <si>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</si>
  <si>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</si>
  <si>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</si>
  <si>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</si>
  <si>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</si>
  <si>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</si>
  <si>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</si>
  <si>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</si>
  <si>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</si>
  <si>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</si>
  <si>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</si>
  <si>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</si>
  <si>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</si>
  <si>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</si>
  <si>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</si>
  <si>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</si>
  <si>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</si>
  <si>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</si>
  <si>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</si>
  <si>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</si>
  <si>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</si>
  <si>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</si>
  <si>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Each Test Case tab should be identified with a number which will correspond to the test case# listed on the Summary page
Example 1. Build a Cart</t>
  </si>
  <si>
    <r>
      <rPr>
        <sz val="9"/>
        <rFont val="Arial"/>
        <family val="2"/>
      </rPr>
      <t>Test Case Naming:</t>
    </r>
    <r>
      <rPr>
        <i/>
        <sz val="9"/>
        <rFont val="Arial"/>
        <family val="2"/>
      </rPr>
      <t xml:space="preserve">  Example:  For Order Management - Checkout:   The Test Case name would be "Checkout/Submit Order" - that would  be one tab and within that tab, would be the primary and all the alternate flows for that Use Case? (Primary: "User checks cart out and submits an order for fulfillment".  Alternate flows: "Select an alternate Cart",  "Edit shipping options", etc.)
Then tab 2 could be 'Leave Checkout'  Tab 3 'Pay on Account' etc.</t>
    </r>
  </si>
  <si>
    <r>
      <t xml:space="preserve">Test Case # </t>
    </r>
    <r>
      <rPr>
        <sz val="9"/>
        <rFont val="Arial"/>
        <family val="2"/>
      </rPr>
      <t>- The number of the test case within this tab.  Begin at 1.00 and increment as appropriate. 1.01   1.05 etc.</t>
    </r>
  </si>
  <si>
    <r>
      <rPr>
        <b/>
        <sz val="9"/>
        <rFont val="Arial"/>
        <family val="2"/>
      </rPr>
      <t xml:space="preserve">User Case # </t>
    </r>
    <r>
      <rPr>
        <sz val="9"/>
        <rFont val="Arial"/>
        <family val="2"/>
      </rPr>
      <t xml:space="preserve"> - List the Use Case number if available</t>
    </r>
  </si>
  <si>
    <t>RSD</t>
  </si>
  <si>
    <t>DDD</t>
  </si>
  <si>
    <t>Price and Availability</t>
  </si>
  <si>
    <t>From Catalog List page - Click on the Product Description</t>
  </si>
  <si>
    <t>From Catalog List page - Click "Add to Cart"</t>
  </si>
  <si>
    <t>Catalog Light Box is displayed</t>
  </si>
  <si>
    <t>From Catalog List page - Click "Check Availability"</t>
  </si>
  <si>
    <t>P&amp;A Call is done</t>
  </si>
  <si>
    <t>Product Detail Page is displayed</t>
  </si>
  <si>
    <t>Price and Availability (Setup)</t>
  </si>
  <si>
    <t>Price and Availability  (Results)</t>
  </si>
  <si>
    <t>P&amp;A Results</t>
  </si>
  <si>
    <t>Product Description</t>
  </si>
  <si>
    <t>Product Part Numbers: xpedx#/Customer#/Manuf#</t>
  </si>
  <si>
    <t>Product Name</t>
  </si>
  <si>
    <t>Qty, UOM</t>
  </si>
  <si>
    <t>Job#, Customer#</t>
  </si>
  <si>
    <t>Volume ordering incentive message</t>
  </si>
  <si>
    <t xml:space="preserve">Availability information </t>
  </si>
  <si>
    <t>Replacement/Substitutions</t>
  </si>
  <si>
    <t>Cross Sell/Up Sell</t>
  </si>
  <si>
    <t>Price for each UOM, Bracket pricing on hover</t>
  </si>
  <si>
    <t>2/3</t>
  </si>
  <si>
    <t>Should match the name used in the catalog</t>
  </si>
  <si>
    <t>Should match the description used in the catalog</t>
  </si>
  <si>
    <t>Should match the numbers used in the catalog</t>
  </si>
  <si>
    <t>Optional Product Image</t>
  </si>
  <si>
    <t>Pricing</t>
  </si>
  <si>
    <t xml:space="preserve">Qty &amp; UOM are required to add the item to the cart.  Qty is initially blank.  Default UOM should match the UOM displayed in the catalog. </t>
  </si>
  <si>
    <t xml:space="preserve">Optional </t>
  </si>
  <si>
    <t>Message (Shown in Sterling demo)</t>
  </si>
  <si>
    <t>?</t>
  </si>
  <si>
    <t>Complete availability information for each UOM
'Immediate'  'Next Day'  '2+ Days'  'Total Qty Available'</t>
  </si>
  <si>
    <t>Messages displayed when available &amp; appropriate.</t>
  </si>
  <si>
    <t>1.1</t>
  </si>
  <si>
    <t>1.2</t>
  </si>
  <si>
    <t>Product Detail Page  -  Initial Display</t>
  </si>
  <si>
    <t>Product Detail Page -  Click "Update Availability"</t>
  </si>
  <si>
    <t>Avail Results</t>
  </si>
  <si>
    <t>1.3</t>
  </si>
  <si>
    <t>Product Detail Page -  Change Qty/UOM</t>
  </si>
  <si>
    <t xml:space="preserve">Qty &amp; UOM are required to add the item to the cart.  
Qty is initially blank. 
Default UOM should match the UOM displayed in the catalog. </t>
  </si>
  <si>
    <t>Availability information for each UOM is updated
'Immediate'  'Next Day'  '2+ Days'  'Total Qty Available'</t>
  </si>
  <si>
    <r>
      <t xml:space="preserve">Qty &amp; UOM are required.
</t>
    </r>
    <r>
      <rPr>
        <i/>
        <sz val="11"/>
        <color rgb="FFFF0000"/>
        <rFont val="Calibri"/>
        <family val="2"/>
        <scheme val="minor"/>
      </rPr>
      <t>Will pricing displayed change based on qty ordered if there is volume pricing or will user have to hover to see bracket price?</t>
    </r>
    <r>
      <rPr>
        <sz val="11"/>
        <color theme="1"/>
        <rFont val="Calibri"/>
        <family val="2"/>
        <scheme val="minor"/>
      </rPr>
      <t xml:space="preserve"> 
</t>
    </r>
    <r>
      <rPr>
        <i/>
        <sz val="11"/>
        <color rgb="FFFF0000"/>
        <rFont val="Calibri"/>
        <family val="2"/>
        <scheme val="minor"/>
      </rPr>
      <t>If user changes UOM will the availability automatically adjust to show qtys for the new UOM?</t>
    </r>
    <r>
      <rPr>
        <sz val="11"/>
        <color theme="1"/>
        <rFont val="Calibri"/>
        <family val="2"/>
        <scheme val="minor"/>
      </rPr>
      <t xml:space="preserve">
</t>
    </r>
  </si>
  <si>
    <t>Catalog Light Box  -  Initial Display</t>
  </si>
  <si>
    <r>
      <t xml:space="preserve">Cross Sell/Up Sell placements (Separate Use Case)
</t>
    </r>
    <r>
      <rPr>
        <i/>
        <sz val="11"/>
        <color rgb="FFFF0000"/>
        <rFont val="Calibri"/>
        <family val="2"/>
        <scheme val="minor"/>
      </rPr>
      <t>What happens when you click view details?</t>
    </r>
  </si>
  <si>
    <r>
      <t xml:space="preserve">Messages displayed when available &amp; appropriate.
</t>
    </r>
    <r>
      <rPr>
        <i/>
        <sz val="11"/>
        <color rgb="FFFF0000"/>
        <rFont val="Calibri"/>
        <family val="2"/>
        <scheme val="minor"/>
      </rPr>
      <t>What happens when you click view details?</t>
    </r>
  </si>
  <si>
    <t>Popular Accessories</t>
  </si>
  <si>
    <t>Displayed by default in Sterling 9.0</t>
  </si>
  <si>
    <t>Catalog Light Box  -  Click "Update Availability"</t>
  </si>
  <si>
    <t>Results</t>
  </si>
  <si>
    <t>Catalog Light Box  -  Change Qty/UOM</t>
  </si>
  <si>
    <r>
      <t xml:space="preserve">Qty &amp; UOM are required.
</t>
    </r>
    <r>
      <rPr>
        <i/>
        <sz val="11"/>
        <color rgb="FFFF0000"/>
        <rFont val="Calibri"/>
        <family val="2"/>
        <scheme val="minor"/>
      </rPr>
      <t>(See Product Detail Page)</t>
    </r>
    <r>
      <rPr>
        <sz val="11"/>
        <color theme="1"/>
        <rFont val="Calibri"/>
        <family val="2"/>
        <scheme val="minor"/>
      </rPr>
      <t xml:space="preserve">
</t>
    </r>
  </si>
  <si>
    <t>Resource Information</t>
  </si>
  <si>
    <t>Inventory Calculation and Trasfer Circles Detail Design Document</t>
  </si>
  <si>
    <t>Version</t>
  </si>
  <si>
    <t>Source</t>
  </si>
  <si>
    <t>V1.3</t>
  </si>
  <si>
    <t>Shopping Cart Detail Design Document</t>
  </si>
  <si>
    <t>V1.9</t>
  </si>
  <si>
    <t>v2.0</t>
  </si>
  <si>
    <t>PRJ_4201494_RSD_PriceandAvailability_v2.0.xlsx    (Web Apps)</t>
  </si>
  <si>
    <t>PRJ_NextGen_ACCESS_P&amp;A_RSD_v2.0_v2.0.xlsx</t>
  </si>
  <si>
    <t>v1.3</t>
  </si>
  <si>
    <t xml:space="preserve">Wireframes: Cart and My Items Lists </t>
  </si>
  <si>
    <t>v7</t>
  </si>
  <si>
    <t>UI - WF</t>
  </si>
  <si>
    <t>UI - Sketchs</t>
  </si>
  <si>
    <t>xpedx-Group-2-Catalog-B2C-Product-List-v2.jpg
Product Details - Main
Catalog Check Avail. Add to Cart Lightbox</t>
  </si>
  <si>
    <t>REFERENCE MATERIAL/SOURCES</t>
  </si>
  <si>
    <t>Use Case Documents</t>
  </si>
  <si>
    <t>See specific test cases for details</t>
  </si>
  <si>
    <t>P&amp;A - Product Detail Page</t>
  </si>
  <si>
    <t>P&amp;A - Catalog Light Box</t>
  </si>
  <si>
    <t>SETUP</t>
  </si>
  <si>
    <t>RESULTS</t>
  </si>
  <si>
    <t>4</t>
  </si>
  <si>
    <t>Reference only to any other places that call P&amp;A</t>
  </si>
  <si>
    <t>From Wireframe/Sketches - Action/fields</t>
  </si>
  <si>
    <t>From Wireframe -Description</t>
  </si>
  <si>
    <t xml:space="preserve">Legacy Product Code (15)
</t>
  </si>
  <si>
    <t>Pricing UOM (2)
Price Currency Code (3)
Unit Price per pricing UOM (3)
Unit Price per Requested UOM(15,5)
Extended Price per Requested UOM (15,5)
Bracket Qty (8,0)
Bracket UOM (3)
Bracket Price (15,5)
Bracket Currency Code (3)
Item Cost per pricing UOM (15,5)
Cost Currency Code (3)</t>
  </si>
  <si>
    <t xml:space="preserve">Requested Qty (15,5)
Requested Qty UOM (3)
</t>
  </si>
  <si>
    <t>(OP?)</t>
  </si>
  <si>
    <t xml:space="preserve">These fields repeat up to 15 x in the P&amp;A feed.
Warehouse (2)
Qty Available (15,5)
No. of Days (2)
Line Status Code (3)
</t>
  </si>
  <si>
    <t xml:space="preserve">See Product Detail page </t>
  </si>
  <si>
    <t>P &amp; A Results are returned</t>
  </si>
  <si>
    <t>Verify the (Requested) Quantity</t>
  </si>
  <si>
    <t>Select option to generate a Price and Availability call.</t>
  </si>
  <si>
    <t>Categories shown:
  Available Today
  Next Day
  2+ Days
  Total Qty Available</t>
  </si>
  <si>
    <t>User/System Input</t>
  </si>
  <si>
    <t>Quantity available in the Customers Ship From Division</t>
  </si>
  <si>
    <t>Total of Next Day and 2+ Day buckets</t>
  </si>
  <si>
    <t xml:space="preserve">Execute Test Case 1.01 </t>
  </si>
  <si>
    <t>From P&amp;A Results page - change the (Requested) Qty</t>
  </si>
  <si>
    <t>No impact to pricing or availability displayed</t>
  </si>
  <si>
    <t>Click on "Update Availability"</t>
  </si>
  <si>
    <t xml:space="preserve">Change to Qty is reflected in the Price &amp; Availability displayed.
</t>
  </si>
  <si>
    <t>Reflects price in current requested UOM.</t>
  </si>
  <si>
    <t>Availability</t>
  </si>
  <si>
    <t>Reflects qtys in current requested UOM</t>
  </si>
  <si>
    <t>RSD Interface Fields</t>
  </si>
  <si>
    <t xml:space="preserve">Any non-viewable interface fields needed for a P&amp;A response should be validated by Sterling prior to this test.
Sign on as a MAX or ACCESS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t>
  </si>
  <si>
    <t>The following pages in the website could have provision for a Price and Availability check (DDD)</t>
  </si>
  <si>
    <t>Search and Catalog Listing Page (On Demand)</t>
  </si>
  <si>
    <t>Product Detail Page (Automatic)</t>
  </si>
  <si>
    <t>Product Compare Page (Automatic)</t>
  </si>
  <si>
    <t>My Items List (On Demand)</t>
  </si>
  <si>
    <t>Cart Page (Automatic)</t>
  </si>
  <si>
    <t>Order Submit (Automatic)</t>
  </si>
  <si>
    <t>In addition to the pages above, these are the places where P&amp;A could be called</t>
  </si>
  <si>
    <t>COM</t>
  </si>
  <si>
    <t>Punch Out</t>
  </si>
  <si>
    <t>Web Service - external systems</t>
  </si>
  <si>
    <t>P&amp;A can be invoked either by a user "On Demand" request or Automatically by the system.</t>
  </si>
  <si>
    <r>
      <t xml:space="preserve">Verify Item Cost per pricing UOM
</t>
    </r>
    <r>
      <rPr>
        <i/>
        <sz val="10"/>
        <color rgb="FFFF0000"/>
        <rFont val="Arial"/>
        <family val="2"/>
      </rPr>
      <t>Need to confirm when the cost will be displayed - ie only for certain users?  Main flow or alternate flow?  Web Channel or Call Center?</t>
    </r>
    <r>
      <rPr>
        <sz val="10"/>
        <color theme="1"/>
        <rFont val="Arial"/>
        <family val="2"/>
      </rPr>
      <t xml:space="preserve">
</t>
    </r>
  </si>
  <si>
    <t xml:space="preserve">This is the Item Cost per pricing  - up to 15 positions with 5 Decimals
</t>
  </si>
  <si>
    <r>
      <t xml:space="preserve">Verify Cost/Bracket Price Currency Code
</t>
    </r>
    <r>
      <rPr>
        <i/>
        <sz val="10"/>
        <color rgb="FFFF0000"/>
        <rFont val="Arial"/>
        <family val="2"/>
      </rPr>
      <t>Confirm when it is displayed. Same currency code is used for both bracket price and cost.</t>
    </r>
  </si>
  <si>
    <t>none</t>
  </si>
  <si>
    <t>Source Indicator</t>
  </si>
  <si>
    <t>Transaction Status</t>
  </si>
  <si>
    <t>Transmission Result (Pass or Fail)</t>
  </si>
  <si>
    <t>Web or B2B</t>
  </si>
  <si>
    <t>Environment Id</t>
  </si>
  <si>
    <t>A (ACCESS) or M (MAX)</t>
  </si>
  <si>
    <t>Company</t>
  </si>
  <si>
    <t>XX</t>
  </si>
  <si>
    <t>Customer Environment Id</t>
  </si>
  <si>
    <t xml:space="preserve">Legacy Environment Ids </t>
  </si>
  <si>
    <t>Customer Branch</t>
  </si>
  <si>
    <t>Customer Number</t>
  </si>
  <si>
    <t>Ship to Suffix</t>
  </si>
  <si>
    <t>Order Br/Default Warehouse</t>
  </si>
  <si>
    <t xml:space="preserve">Header Status Code </t>
  </si>
  <si>
    <t>Header level error codes</t>
  </si>
  <si>
    <t>Line Number</t>
  </si>
  <si>
    <t>Used by webMethods</t>
  </si>
  <si>
    <t>Line Status Code</t>
  </si>
  <si>
    <t xml:space="preserve">There can be up to 16 warehouses in the transfer circle (primary plus 15 others.)  In Web Channel they are rolled up into the following summary categores.  In Call Center, they may be displayed individually.  </t>
  </si>
  <si>
    <r>
      <t xml:space="preserve">Show in place of the summary fields above.
Warehouse:  2 position whse # </t>
    </r>
    <r>
      <rPr>
        <i/>
        <sz val="10"/>
        <color rgb="FFFF0000"/>
        <rFont val="Arial"/>
        <family val="2"/>
      </rPr>
      <t xml:space="preserve">Or are we displaying the warehouse(div) name?
</t>
    </r>
    <r>
      <rPr>
        <sz val="10"/>
        <rFont val="Arial"/>
        <family val="2"/>
      </rPr>
      <t xml:space="preserve">Qty Available: Based on Requested Qty UOM. - 15 positions with 5 decimals.
No. of Days:  On hand availability in number of days.
</t>
    </r>
  </si>
  <si>
    <t>Line level errors</t>
  </si>
  <si>
    <t>Verify Qty Available Today - Web Channel</t>
  </si>
  <si>
    <t>Verify Qty Available Next Day - Web Channel</t>
  </si>
  <si>
    <t>Verify Qty Available 2+ Day - Web Channel</t>
  </si>
  <si>
    <t>Verify Total Qty Available - Web Channel</t>
  </si>
  <si>
    <t>Verify Availability Categories - Web Channel</t>
  </si>
  <si>
    <t xml:space="preserve">Any non-viewable interface fields needed for a P&amp;A response should be validated by Sterling prior to this test.
Sign on as a MAX or ACCESS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t>
  </si>
  <si>
    <t>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The goal of this test case is to validate the possible Transmission errors</t>
  </si>
  <si>
    <t>Work with webMethods and the Sterling Technical team to correct and re-submit the P&amp;A call for successful transmission "P" Pass.</t>
  </si>
  <si>
    <t>PRICE and AVAILABILITY -Error Processing</t>
  </si>
  <si>
    <r>
      <t xml:space="preserve">Work with webMethods and the Sterling Technical team to establish a Transmission Failure (ie: Legacy returns an "F" Fail Transaction status.
</t>
    </r>
    <r>
      <rPr>
        <i/>
        <sz val="10"/>
        <color rgb="FFFF0000"/>
        <rFont val="Arial"/>
        <family val="2"/>
      </rPr>
      <t xml:space="preserve">Need to determine what will cause a transmission failure to occur and how will it be handled on the website. Will Sterling display a message to the user?
</t>
    </r>
  </si>
  <si>
    <t>P &amp; A request is generated</t>
  </si>
  <si>
    <t>Transmission fails
P&amp;A Results screen is displayed and appropriate message is shown.</t>
  </si>
  <si>
    <t>P&amp;A Error Processing - Line Level Errors</t>
  </si>
  <si>
    <t>01 Invalid Item Number</t>
  </si>
  <si>
    <t>02 Item number missing (blank)</t>
  </si>
  <si>
    <t>03 Bad UOM Not a MAX Primary or alternate UOM</t>
  </si>
  <si>
    <t>MAX</t>
  </si>
  <si>
    <t xml:space="preserve">04 Overflow error (UOM/Price Conversion) </t>
  </si>
  <si>
    <t>05 Order Branch Missing</t>
  </si>
  <si>
    <t>06 Item is suspended</t>
  </si>
  <si>
    <t>07 Item is non-standard</t>
  </si>
  <si>
    <t>08 Item Balance record is missing</t>
  </si>
  <si>
    <t>09 Suspended Item Balance</t>
  </si>
  <si>
    <t>10 Requested Qty has non-numeric data</t>
  </si>
  <si>
    <t>11 Requested UOM missing (blank)</t>
  </si>
  <si>
    <t>12 Requested UOM not in eComm UOM file</t>
  </si>
  <si>
    <t>ACCESS</t>
  </si>
  <si>
    <t>P &amp; A Results are returned successfully</t>
  </si>
  <si>
    <t>00 Successful - Select option to generate a Price and Availability call.</t>
  </si>
  <si>
    <t>00-Successful - Select option to generate a Price and Availability call.</t>
  </si>
  <si>
    <t>01-Invalid Customer</t>
  </si>
  <si>
    <t>02-Company # missing/blank</t>
  </si>
  <si>
    <t>03-Invalid Ship to # for this customer</t>
  </si>
  <si>
    <t>04-Environment not correct</t>
  </si>
  <si>
    <t>Appropriate message is displayed and no price or availability information is returned.</t>
  </si>
  <si>
    <t>P&amp;A Error Processing -Header Status Codes</t>
  </si>
  <si>
    <t>Error is corrected, P&amp;A call is successful, and error message is not displayed.  Transmission passes.</t>
  </si>
  <si>
    <t>P&amp;A Error Processing - Transmission Status</t>
  </si>
  <si>
    <t>Appropriate error message is returned &amp; displayed</t>
  </si>
  <si>
    <t>How would these occur in normal operation?  How many of these will actually happen and be returned to the web?  Will price and availability information not be returned by the legacy if one of these errors occur?</t>
  </si>
  <si>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sz val="10"/>
        <color rgb="FFFF0000"/>
        <rFont val="Arial"/>
        <family val="2"/>
      </rPr>
      <t xml:space="preserve">How would this occur in normal operation?  How many of these will actually happen and be returned to the web? </t>
    </r>
    <r>
      <rPr>
        <sz val="10"/>
        <color rgb="FF0000FF"/>
        <rFont val="Arial"/>
        <family val="2"/>
      </rPr>
      <t xml:space="preserve">
</t>
    </r>
  </si>
  <si>
    <t>See P&amp;A Test Case 2.00</t>
  </si>
  <si>
    <t>See P&amp;A Test Case 2.10</t>
  </si>
  <si>
    <t>See P&amp;A Test Case 2.20</t>
  </si>
  <si>
    <t>Currency code is 3 characters and is returned from the Legacy via P&amp;A interface.</t>
  </si>
  <si>
    <t>PRICE and AVAILABILITY - Alternate Flow - MAX  - Web Channel - Non Stock Item</t>
  </si>
  <si>
    <t xml:space="preserve">Change Quantity and / or Unit of Measure and Update Availability </t>
  </si>
  <si>
    <t>Inventory is Not Available</t>
  </si>
  <si>
    <t>Validate message for both ACCESS and MAX</t>
  </si>
  <si>
    <t>Select option to generate a Price and Availability call for an item that has zero inventory in all warehouses.</t>
  </si>
  <si>
    <t>Customer UOM versus xpedx UOM</t>
  </si>
  <si>
    <t>Call Center</t>
  </si>
  <si>
    <t>PRICE and AVAILABILITY - Call Center</t>
  </si>
  <si>
    <t>List differences here for call center P&amp;A calls.  I believe the rest of the P&amp;A in Call Center should be the same as Web Channel but since I have not seen the screens for Call Center I don't really know.
A) Display of costing
B) Transfer Circle information
C) Other?</t>
  </si>
  <si>
    <t>P&amp;A Interface fields not directly validated in this P&amp;A Test Case - (They are either non-viewable or validated in a different test case.)</t>
  </si>
  <si>
    <t>PRICE and AVAILABILITY - Interface Validation</t>
  </si>
  <si>
    <r>
      <t>Verify</t>
    </r>
    <r>
      <rPr>
        <b/>
        <sz val="10"/>
        <color theme="1"/>
        <rFont val="Arial"/>
        <family val="2"/>
      </rPr>
      <t xml:space="preserve"> Price Currency Code</t>
    </r>
  </si>
  <si>
    <r>
      <t xml:space="preserve">Move cursor over </t>
    </r>
    <r>
      <rPr>
        <b/>
        <sz val="10"/>
        <color theme="1"/>
        <rFont val="Arial"/>
        <family val="2"/>
      </rPr>
      <t>'Bracket Pricing</t>
    </r>
    <r>
      <rPr>
        <sz val="10"/>
        <color theme="1"/>
        <rFont val="Arial"/>
        <family val="2"/>
      </rPr>
      <t xml:space="preserve">' link
Verify Bracket pricing </t>
    </r>
  </si>
  <si>
    <r>
      <t xml:space="preserve">Verify the (Requested) Unit of Measure
</t>
    </r>
    <r>
      <rPr>
        <sz val="10"/>
        <color theme="6" tint="-0.499984740745262"/>
        <rFont val="Arial"/>
        <family val="2"/>
      </rPr>
      <t>Note: Content Director has the valid UOMs for the item and those codes are matched against the info. that is sent in the Legacy UOM batch file to get the UOM description.</t>
    </r>
  </si>
  <si>
    <t xml:space="preserve">The Unit of measure descriptions are displayed.
</t>
  </si>
  <si>
    <t>Bracket pricing is displayed if available</t>
  </si>
  <si>
    <t>Availability in Call Center</t>
  </si>
  <si>
    <t>Availability in Web Channel</t>
  </si>
  <si>
    <r>
      <t xml:space="preserve">Quantity available in the Customers Ship From Division.  </t>
    </r>
    <r>
      <rPr>
        <sz val="10"/>
        <color rgb="FFFF0000"/>
        <rFont val="Arial"/>
        <family val="2"/>
      </rPr>
      <t>15,5</t>
    </r>
  </si>
  <si>
    <r>
      <t xml:space="preserve">This is the total of Same Day and Next Day divisions in the transfer circle the customer has access to.      </t>
    </r>
    <r>
      <rPr>
        <sz val="10"/>
        <color rgb="FFFF0000"/>
        <rFont val="Arial"/>
        <family val="2"/>
      </rPr>
      <t>15,5</t>
    </r>
  </si>
  <si>
    <r>
      <t xml:space="preserve">Total of 2+ day from transfer circle customer has access to.           </t>
    </r>
    <r>
      <rPr>
        <sz val="10"/>
        <color rgb="FFFF0000"/>
        <rFont val="Arial"/>
        <family val="2"/>
      </rPr>
      <t>15,5</t>
    </r>
  </si>
  <si>
    <r>
      <t xml:space="preserve">Total of Next Day and 2+ Day buckets    </t>
    </r>
    <r>
      <rPr>
        <sz val="10"/>
        <color rgb="FFFF0000"/>
        <rFont val="Arial"/>
        <family val="2"/>
      </rPr>
      <t>15,5</t>
    </r>
  </si>
  <si>
    <t>Initial Display - of Price &amp; Availability results when new page is displayed in Web Channel - Stock Item</t>
  </si>
  <si>
    <t>UOM is required 
The correct Unit of measure description is displayed.
(Default should match the UOM displayed in catalog)</t>
  </si>
  <si>
    <r>
      <t xml:space="preserve">Individual Transfer Circle Fields for Call Center only.
</t>
    </r>
    <r>
      <rPr>
        <i/>
        <sz val="10"/>
        <color rgb="FFFF0000"/>
        <rFont val="Arial"/>
        <family val="2"/>
      </rPr>
      <t xml:space="preserve"> </t>
    </r>
  </si>
  <si>
    <r>
      <t xml:space="preserve">Verify </t>
    </r>
    <r>
      <rPr>
        <b/>
        <sz val="10"/>
        <color theme="1"/>
        <rFont val="Arial"/>
        <family val="2"/>
      </rPr>
      <t xml:space="preserve">Prices &amp; Price UOMs
</t>
    </r>
    <r>
      <rPr>
        <sz val="10"/>
        <color theme="1"/>
        <rFont val="Arial"/>
        <family val="2"/>
      </rPr>
      <t xml:space="preserve">
</t>
    </r>
  </si>
  <si>
    <r>
      <t xml:space="preserve">Up to 6 bracket (contract) prices can be displayed.
Comes from P&amp;A Interface when there is no contract price.
(Bracket Qty, UOM, Price)
Bracket Qty - 8 positions with zero decimals
Bracket UOM - Shows UOM description
Bracket Price - 15 positions with 5 decimals
</t>
    </r>
    <r>
      <rPr>
        <i/>
        <sz val="10"/>
        <color rgb="FFFF0000"/>
        <rFont val="Arial"/>
        <family val="2"/>
      </rPr>
      <t xml:space="preserve"> </t>
    </r>
  </si>
  <si>
    <r>
      <t xml:space="preserve">All price fields can have up to 5 decimals (10 whole)  
A)Price for each of the uits of measure is displayed.
B)Bracket pricing is displayed if available
</t>
    </r>
    <r>
      <rPr>
        <sz val="10"/>
        <color rgb="FFFF0000"/>
        <rFont val="Arial"/>
        <family val="2"/>
      </rPr>
      <t>C) A 3rd Price will be displayed for Paper Items only and it is provided from Sterling not in the P&amp;A feed.  ?????  True?  If so, where is this displayed?</t>
    </r>
    <r>
      <rPr>
        <sz val="10"/>
        <color theme="1"/>
        <rFont val="Arial"/>
        <family val="2"/>
      </rPr>
      <t xml:space="preserve">
D) Pricing UOM - code is converted to a description </t>
    </r>
  </si>
  <si>
    <r>
      <rPr>
        <b/>
        <i/>
        <sz val="10"/>
        <color theme="1"/>
        <rFont val="Arial"/>
        <family val="2"/>
      </rPr>
      <t xml:space="preserve">PRICING:  </t>
    </r>
    <r>
      <rPr>
        <i/>
        <sz val="10"/>
        <color theme="1"/>
        <rFont val="Arial"/>
        <family val="2"/>
      </rPr>
      <t xml:space="preserve">
For this test case:  This is "high-level" validation only for field characteristics when they are displayed. Simply ensure that when data is populated in the pricing fields, the fields meet the required definition for size, attributes, etc.  Tested in more detail in the Pricing test case TC-5.</t>
    </r>
  </si>
  <si>
    <t>Bracket Pricing - when displayed, fields meet these criteria.</t>
  </si>
  <si>
    <t>IW Screen sketches</t>
  </si>
  <si>
    <t>Note some information may have changed.</t>
  </si>
  <si>
    <t xml:space="preserve">Verify Units of Measure for the bracket prices
Legacy will return in the P&amp;A interface up to 6 bracket prices and each have an associated qty and UOM. </t>
  </si>
  <si>
    <r>
      <t xml:space="preserve">Verify Units of Measure for the "Pricing fields for each UOM."
</t>
    </r>
    <r>
      <rPr>
        <i/>
        <sz val="10"/>
        <color rgb="FFFF0000"/>
        <rFont val="Arial"/>
        <family val="2"/>
      </rPr>
      <t>How are these associated UOMs populated - ?  Legacy only returns one of each of the following units of measure in the P&amp;A Interface: Pricing UOM and Requested Qty UOM.
Found this in the CATALOG DDD:
Access has only two UOMs per Item, MAX may have upto 8 UOMs per Item. 
(Does that mean in the catalog or ?)</t>
    </r>
  </si>
  <si>
    <t xml:space="preserve">MAX   </t>
  </si>
  <si>
    <t>MAX Currency Code</t>
  </si>
  <si>
    <t xml:space="preserve">MAX List Price </t>
  </si>
  <si>
    <t>MAX Cost</t>
  </si>
  <si>
    <t>MAX Pricing UOMs</t>
  </si>
  <si>
    <t>MAX PRICES Displayed (Regular &amp; Bracket)</t>
  </si>
  <si>
    <t>Initial Display - of Availability results when new page is displayed in Web Channel - Stock Item</t>
  </si>
  <si>
    <t>PRICE and AVAILABILITY-Alternate flows</t>
  </si>
  <si>
    <t>Customer Cross Reference Interface is available</t>
  </si>
  <si>
    <t>Validation of P&amp;A Interface fields to Screen  - Web Channel &amp; Call Center</t>
  </si>
  <si>
    <t>00 Successful - Select option to generate a Price and Availability call with a valid part #</t>
  </si>
  <si>
    <r>
      <t xml:space="preserve">04 Overflow error (UOM/Price Conversion) </t>
    </r>
    <r>
      <rPr>
        <i/>
        <sz val="10"/>
        <color theme="1"/>
        <rFont val="Arial"/>
        <family val="2"/>
      </rPr>
      <t>(Qty in decimals and the requested UOM is the ACCESS base UOM)</t>
    </r>
  </si>
  <si>
    <t>Item Branch Interface information is provided</t>
  </si>
  <si>
    <t>Select option to generate a Price and Availability call for an item that has an "Order Multiple".  
(Order Multiple is sent in the Item Branch feed from the Legacy.)</t>
  </si>
  <si>
    <t>No message is displayed for order multiple as the qty meets the required amount.</t>
  </si>
  <si>
    <t>Order Multiple</t>
  </si>
  <si>
    <t>Key a quantity that is less than the order multiple amount.
Example:
Order Multiple = 500
Requested Qty = 1</t>
  </si>
  <si>
    <r>
      <t xml:space="preserve">A message is displayed </t>
    </r>
    <r>
      <rPr>
        <sz val="10"/>
        <color rgb="FFFF0000"/>
        <rFont val="Arial"/>
        <family val="2"/>
      </rPr>
      <t>(not sure of the content of the message at this point as error messages for UI have not been defined.)</t>
    </r>
    <r>
      <rPr>
        <sz val="10"/>
        <rFont val="Arial"/>
        <family val="2"/>
      </rPr>
      <t xml:space="preserve">  
1)The message should indicate to the user that they have not met the order multiple.  Example:  This item must be ordered in multiples of 500 cartons.
</t>
    </r>
  </si>
  <si>
    <r>
      <t xml:space="preserve">A message is displayed </t>
    </r>
    <r>
      <rPr>
        <sz val="10"/>
        <color rgb="FFFF0000"/>
        <rFont val="Arial"/>
        <family val="2"/>
      </rPr>
      <t>(not sure of the content of the message at this point as error messages for UI have not been defined.)</t>
    </r>
    <r>
      <rPr>
        <sz val="10"/>
        <rFont val="Arial"/>
        <family val="2"/>
      </rPr>
      <t xml:space="preserve">  
1)The message should indicate to the user that they have not met the minimum amount.  Example of Message: This item must be ordered in multiples of 500 cartons  </t>
    </r>
    <r>
      <rPr>
        <i/>
        <sz val="10"/>
        <rFont val="Arial"/>
        <family val="2"/>
      </rPr>
      <t xml:space="preserve">OR </t>
    </r>
    <r>
      <rPr>
        <sz val="10"/>
        <rFont val="Arial"/>
        <family val="2"/>
      </rPr>
      <t xml:space="preserve"> Must order a minimum of 500 cartons.
</t>
    </r>
  </si>
  <si>
    <t>Key a quantity that meets the order multiple.
Example:
Order multiple = 500
Requested Qty = 1000</t>
  </si>
  <si>
    <t>Select option to generate a Price and Availability call for an item that has a customer specific unit of measure defined.
(Customer Specific UOM comes from the Legacy Customer x-ref interface.)</t>
  </si>
  <si>
    <t>Verify that the Customer specific UOM appears</t>
  </si>
  <si>
    <t>Customer specific UOM description is displayed.</t>
  </si>
  <si>
    <t>Verify that the quantities reflect the Customer UOM conversion factor</t>
  </si>
  <si>
    <t>Qtys are converted correctly</t>
  </si>
  <si>
    <t>Web Apps RSD says that the Custome Specific UOM is included in BR1 but will be used for future release - so not sure this test is needed now.</t>
  </si>
  <si>
    <t>The different Product Code types are not a part of this test script.  (ie: xpedx#, Customer#, Manuf#)</t>
  </si>
  <si>
    <t>Other Assumptions</t>
  </si>
  <si>
    <t>NOTES:</t>
  </si>
  <si>
    <r>
      <t xml:space="preserve">Verify Cost Currency Code
</t>
    </r>
    <r>
      <rPr>
        <i/>
        <sz val="10"/>
        <color rgb="FFFF0000"/>
        <rFont val="Arial"/>
        <family val="2"/>
      </rPr>
      <t>Same currency code is used for both bracket price and cost.</t>
    </r>
  </si>
  <si>
    <r>
      <t>Verify</t>
    </r>
    <r>
      <rPr>
        <b/>
        <sz val="10"/>
        <color theme="1"/>
        <rFont val="Arial"/>
        <family val="2"/>
      </rPr>
      <t xml:space="preserve"> Price Currency Code </t>
    </r>
    <r>
      <rPr>
        <sz val="10"/>
        <color theme="1"/>
        <rFont val="Arial"/>
        <family val="2"/>
      </rPr>
      <t>appears</t>
    </r>
    <r>
      <rPr>
        <b/>
        <sz val="10"/>
        <color theme="1"/>
        <rFont val="Arial"/>
        <family val="2"/>
      </rPr>
      <t xml:space="preserve"> </t>
    </r>
    <r>
      <rPr>
        <sz val="10"/>
        <color theme="1"/>
        <rFont val="Arial"/>
        <family val="2"/>
      </rPr>
      <t>for all pricing fields (Regular and bracket prices)
(Sent in the Price Currency Code and the Cost Currency code(which is also used for the brackets.)</t>
    </r>
  </si>
  <si>
    <t>P&amp;A Error Processing -P&amp;A Service is down</t>
  </si>
  <si>
    <t xml:space="preserve">Any non-viewable interface fields needed for a P&amp;A response should be validated by Sterling prior to this test.
Sign on as a MAX or ACCESS User (Internal) (External)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t>
  </si>
  <si>
    <t>Work with the technical team to simulate that the P&amp;A service is unavailable/down.</t>
  </si>
  <si>
    <t>P&amp;A Service is down</t>
  </si>
  <si>
    <t>A message is displayed that P&amp;A is not available and they can call for price.</t>
  </si>
  <si>
    <t xml:space="preserve">Mentioned under assumptions in Sterling P&amp;A DDD.  </t>
  </si>
  <si>
    <t>MAX Non-Stock Items</t>
  </si>
  <si>
    <r>
      <t xml:space="preserve">For Web Channel - no decimals
</t>
    </r>
    <r>
      <rPr>
        <sz val="10"/>
        <color theme="6" tint="-0.499984740745262"/>
        <rFont val="Arial"/>
        <family val="2"/>
      </rPr>
      <t xml:space="preserve">For Call Center - 5 decimals (Internal user only)
</t>
    </r>
  </si>
  <si>
    <r>
      <t xml:space="preserve">Verify the </t>
    </r>
    <r>
      <rPr>
        <b/>
        <sz val="10"/>
        <color theme="1"/>
        <rFont val="Arial"/>
        <family val="2"/>
      </rPr>
      <t xml:space="preserve">(Requested) Quantity
</t>
    </r>
    <r>
      <rPr>
        <sz val="10"/>
        <color rgb="FFFF0000"/>
        <rFont val="Arial"/>
        <family val="2"/>
      </rPr>
      <t xml:space="preserve">bw081610: Waiting on decision as to field size and decimals.  (MAX 10,3, ACCESS 13,3, DW 11,4,  Web 15,5)  - Note:  Sterling P&amp;A DDD - Assumptions #12 indicates that the Requested Qty has 3 decimals.
</t>
    </r>
  </si>
  <si>
    <t xml:space="preserve">Any of the fields that are not viewable on the website - should be validated by Sterling prior to xpedx BIM testing.  </t>
  </si>
  <si>
    <r>
      <t xml:space="preserve">The goal of this test case is to validate the possible Legacy error codes for the P&amp;A interface.  Note:  There may be additional UI/Sterling messages that still need to be defined.  Anticipated UI messages will be flagged in the individual P&amp;A test caes but will need to be further identified during testing when the actual screens are available and the Sterling standard messages can be reviewed.
Note:  To test most of these errors, you will need to work with the webMethods and/or Sterling Technical teams to setup the data.
</t>
    </r>
    <r>
      <rPr>
        <i/>
        <sz val="10"/>
        <color rgb="FFC00000"/>
        <rFont val="Arial"/>
        <family val="2"/>
      </rPr>
      <t>We will not be able to test the actual error handling tool that will be used to create USD tickets for transmission errors.  USD can only be tested from a production environment.  We will not know until we are "live" if the USD notification process works, thus, this test script can only validate what can be seen outside of the USD error handling system.</t>
    </r>
  </si>
  <si>
    <t>Confirmed codes against the ACCESS ACCESS P&amp;A RSD and P&amp;A Test Script U1.5</t>
  </si>
  <si>
    <t>Confirmed codes against the ACCESS P&amp;A RSD datamap</t>
  </si>
  <si>
    <t xml:space="preserve">Confirmed codes against the MAX P&amp;A RSD </t>
  </si>
  <si>
    <t>PRJ5156778_P&amp;A_Reqs_Spec_Doc_v1.3.xlsx   (MAX)</t>
  </si>
  <si>
    <t>Same as ….2.0?</t>
  </si>
  <si>
    <t xml:space="preserve">Alternate Flows - Non Stock Item Availability - MAX </t>
  </si>
  <si>
    <t>Alternate Flows - Non Stock Item Availability - ACCESS</t>
  </si>
  <si>
    <t>PRICE and AVAILABILITY - Pricing Validation</t>
  </si>
  <si>
    <t>This page was used for evaluation of resource information UI/RSD.  Reference only, not part of the overall testing pages.</t>
  </si>
  <si>
    <t>TC-1</t>
  </si>
  <si>
    <t>TC-2</t>
  </si>
  <si>
    <t>TC-3</t>
  </si>
  <si>
    <t>TC-4</t>
  </si>
  <si>
    <t>TC-5</t>
  </si>
  <si>
    <t>TC-6</t>
  </si>
  <si>
    <t>Validation of P&amp;A Interface fields to Screen -WebChannel &amp; Call Center</t>
  </si>
  <si>
    <t>Tab</t>
  </si>
  <si>
    <t>P&amp;A Error Processing - Transmission Status Errors</t>
  </si>
  <si>
    <t>P&amp;A Error Processing - Header Status Errors</t>
  </si>
  <si>
    <t>P&amp;A Error Processing - Line Status Errors</t>
  </si>
  <si>
    <t>Change Quantity and / or Unit of Measure and Update Availability</t>
  </si>
  <si>
    <t>Inventory is not available</t>
  </si>
  <si>
    <t>P&amp;A Pricing</t>
  </si>
  <si>
    <r>
      <rPr>
        <sz val="10"/>
        <rFont val="Arial"/>
        <family val="2"/>
      </rPr>
      <t>The Units of Measure displayed here match</t>
    </r>
    <r>
      <rPr>
        <sz val="10"/>
        <color rgb="FFFF0000"/>
        <rFont val="Arial"/>
        <family val="2"/>
      </rPr>
      <t xml:space="preserve"> what?
</t>
    </r>
    <r>
      <rPr>
        <sz val="10"/>
        <rFont val="Arial"/>
        <family val="2"/>
      </rPr>
      <t>ACCESS Pricing is:  Requested UOM = Customer or xpedx UOM but Legacy should return what was sent from the Web.   (E, C, H, M only) ?</t>
    </r>
  </si>
  <si>
    <r>
      <t xml:space="preserve">Verify the </t>
    </r>
    <r>
      <rPr>
        <b/>
        <sz val="10"/>
        <color theme="1"/>
        <rFont val="Arial"/>
        <family val="2"/>
      </rPr>
      <t>(Requested) Unit of Measure</t>
    </r>
    <r>
      <rPr>
        <sz val="10"/>
        <color theme="1"/>
        <rFont val="Arial"/>
        <family val="2"/>
      </rPr>
      <t xml:space="preserve">
</t>
    </r>
    <r>
      <rPr>
        <i/>
        <sz val="10"/>
        <color theme="1"/>
        <rFont val="Arial"/>
        <family val="2"/>
      </rPr>
      <t>(3 character UOM in interface converted to full description.</t>
    </r>
    <r>
      <rPr>
        <i/>
        <sz val="10"/>
        <color rgb="FFFF0000"/>
        <rFont val="Arial"/>
        <family val="2"/>
      </rPr>
      <t xml:space="preserve">  Need to verify the length of the UOM description.)</t>
    </r>
    <r>
      <rPr>
        <sz val="10"/>
        <color theme="1"/>
        <rFont val="Arial"/>
        <family val="2"/>
      </rPr>
      <t xml:space="preserve">
</t>
    </r>
  </si>
  <si>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b/>
        <sz val="10"/>
        <color rgb="FF0000FF"/>
        <rFont val="Arial"/>
        <family val="2"/>
      </rPr>
      <t xml:space="preserve">The goal of this test case is to validate the interface file fields to the screen fields to ensure that both are in-sync with requirements.  We will check for the types of fields, their lengths, decimals, etc.  This is not a validation of the actual data or functionality as that will be done in the other use cases included in this document.  </t>
    </r>
    <r>
      <rPr>
        <b/>
        <i/>
        <sz val="10"/>
        <color rgb="FF0000FF"/>
        <rFont val="Arial"/>
        <family val="2"/>
      </rPr>
      <t>**</t>
    </r>
    <r>
      <rPr>
        <i/>
        <sz val="10"/>
        <color rgb="FF0000FF"/>
        <rFont val="Arial"/>
        <family val="2"/>
      </rPr>
      <t xml:space="preserve">You may be able to validate this information as you are testing through the other use cases - if so, please remember update your results here.
</t>
    </r>
    <r>
      <rPr>
        <i/>
        <sz val="10"/>
        <color rgb="FFFF0000"/>
        <rFont val="Arial"/>
        <family val="2"/>
      </rPr>
      <t>IN GENERAL:  Whenever you key into a screen field there should always be one test for each Legacy that uses the maximum field size.  We need to validate what webMethods will do during mapping with differences in field sizes and if the legacy can receive more data than they allow for in a field for their system.</t>
    </r>
  </si>
  <si>
    <t>Search for Item# 602427</t>
  </si>
  <si>
    <t>Search for MAX item# 2002562</t>
  </si>
  <si>
    <t>As aos000mb, search for Access # 602427</t>
  </si>
  <si>
    <t>Barb submitted #229 on 20-Oct</t>
  </si>
  <si>
    <t xml:space="preserve">Variance
Web accepts input of decimal value in Requested Qty.  That decimal quantity is accepted when Added to Cart.  </t>
  </si>
  <si>
    <t>11/1/2010 BB</t>
  </si>
  <si>
    <t>436455 and 747279.</t>
  </si>
  <si>
    <t xml:space="preserve">Per Amy Doyle: Following are Non-Stocked ACCESS items: </t>
  </si>
  <si>
    <t xml:space="preserve">Per Debbie R-M, Following are Non-Stocked MAX items: </t>
  </si>
  <si>
    <t>2032294 is Indirect in Whse 68, 75, 70, with 0 items avail.</t>
  </si>
  <si>
    <r>
      <t>From P&amp;A Results page -</t>
    </r>
    <r>
      <rPr>
        <sz val="10"/>
        <rFont val="Arial"/>
        <family val="2"/>
      </rPr>
      <t xml:space="preserve"> change the (Requested) Qty</t>
    </r>
    <r>
      <rPr>
        <sz val="10"/>
        <color theme="1"/>
        <rFont val="Arial"/>
        <family val="2"/>
      </rPr>
      <t/>
    </r>
  </si>
  <si>
    <r>
      <t xml:space="preserve">Key a quantity that is </t>
    </r>
    <r>
      <rPr>
        <sz val="10"/>
        <color rgb="FFFF0000"/>
        <rFont val="Arial"/>
        <family val="2"/>
      </rPr>
      <t>less</t>
    </r>
    <r>
      <rPr>
        <sz val="10"/>
        <color theme="1"/>
        <rFont val="Arial"/>
        <family val="2"/>
      </rPr>
      <t xml:space="preserve"> than the order multiple amount.
Example:
Order Multiple = 500
Requested Qty = </t>
    </r>
    <r>
      <rPr>
        <sz val="10"/>
        <color rgb="FFFF0000"/>
        <rFont val="Arial"/>
        <family val="2"/>
      </rPr>
      <t>600</t>
    </r>
  </si>
  <si>
    <r>
      <t xml:space="preserve">Sterling P&amp;A DDD - Assumptions #8 - "Order multiples will be fetched directly from the Sterling System and shown on the page even before triggering P&amp;A and it can be shown along with the P&amp;A info."  </t>
    </r>
    <r>
      <rPr>
        <i/>
        <sz val="10"/>
        <color rgb="FFFF0000"/>
        <rFont val="Arial"/>
        <family val="2"/>
      </rPr>
      <t>Verify once screen is available, when the order multiple information is displayed.  We still need to validate the criteria below though.</t>
    </r>
  </si>
  <si>
    <t>MAX ShipTo Customer = 60-6806597-000001-M-XX-S, TSUDIS CHOCOLATE COMPANY INC, UID= testing1@tsudis.com</t>
  </si>
  <si>
    <t>ACCESS ShipTo Customer= 23-100279-200-A-MM, ASCA OFFICE SOLUTIONS UID= aos200ms</t>
  </si>
  <si>
    <t>Note: Data has been refreshed, removing Brackets.  Debbie R-M will recreate a bracket set for this test.</t>
  </si>
  <si>
    <t xml:space="preserve">Note: Debbie R-M will identify a Non-Stock item with description.  Desc is needed to reach Item Detail pg.  </t>
  </si>
  <si>
    <r>
      <t xml:space="preserve">A P&amp;A transaction is excuted from several locations on the site.  </t>
    </r>
    <r>
      <rPr>
        <sz val="10"/>
        <color rgb="FFFF0000"/>
        <rFont val="Arial"/>
        <family val="2"/>
      </rPr>
      <t xml:space="preserve">This script will outline testing only for the Price and Availability portion which should be the same regardless of where the call originates from.  </t>
    </r>
    <r>
      <rPr>
        <b/>
        <sz val="10"/>
        <color rgb="FF0000FF"/>
        <rFont val="Arial"/>
        <family val="2"/>
      </rPr>
      <t>Note: All details for the P&amp;A portion only will be verified including the types of fields, size, decimals, and content.</t>
    </r>
    <r>
      <rPr>
        <sz val="10"/>
        <color rgb="FF0000FF"/>
        <rFont val="Arial"/>
        <family val="2"/>
      </rPr>
      <t xml:space="preserve">  Any non-P&amp;A interface information will be validated in separate test cases.</t>
    </r>
  </si>
  <si>
    <t>PRICE and AVAILABILITY - Main Flow - MAX  - Web Channel - Stock Item Availability on Catalog Listing Page</t>
  </si>
  <si>
    <t>PRICE and AVAILABILITY - Alternate Flow - MAX  - Web Channel - Non Stock Item on Catalog Listing Page</t>
  </si>
  <si>
    <t>PRICE and AVAILABILITY - Main Flow - MAX  - Web Channel - Stock Item Availability on a MIL</t>
  </si>
  <si>
    <t>Alternate Flows - Non Stock Item Availability - MAX on a MIL</t>
  </si>
  <si>
    <t>PRICE and AVAILABILITY - Main Flow - MAX  - Web Channel - Stock Item Availability from a Shopping Cart</t>
  </si>
  <si>
    <t>PRICE and AVAILABILITY - Alternate Flow - MAX  - Web Channel - Non Stock Item from a Shopping Cart</t>
  </si>
  <si>
    <t>Alternate Flows - Non Stock Item Availability - MAX</t>
  </si>
  <si>
    <t>Validation of P&amp;A Interface to Screen  - Web Channel</t>
  </si>
  <si>
    <t xml:space="preserve">Select an item with the following pricing criteria:
Is there a Legacy Contract Price = no
Is there a Legacy Bracket Price = no
</t>
  </si>
  <si>
    <t xml:space="preserve">Select option to generate a Price and Availability call for a Non-Stock Item
</t>
  </si>
  <si>
    <r>
      <t xml:space="preserve">Verify the (Requested) Unit of Measure has not changed
</t>
    </r>
    <r>
      <rPr>
        <sz val="10"/>
        <color theme="6" tint="-0.499984740745262"/>
        <rFont val="Arial"/>
        <family val="2"/>
      </rPr>
      <t>Note: Content Director has the valid UOMs for the item and those codes are matched against the info. that is sent in the Legacy UOM batch file to get the UOM description.</t>
    </r>
  </si>
  <si>
    <t>Verify the (Requested) Quantity entered by the user has not changed</t>
  </si>
  <si>
    <r>
      <t>1. The word</t>
    </r>
    <r>
      <rPr>
        <b/>
        <sz val="10"/>
        <color theme="1"/>
        <rFont val="Arial"/>
        <family val="2"/>
      </rPr>
      <t xml:space="preserve"> "Availability"</t>
    </r>
    <r>
      <rPr>
        <sz val="10"/>
        <color theme="1"/>
        <rFont val="Arial"/>
        <family val="2"/>
      </rPr>
      <t xml:space="preserve"> is left justified (with a 3 space indent) in the 1st column above the list of quantities available in the warehouse transfer circle.
2. The words</t>
    </r>
    <r>
      <rPr>
        <b/>
        <sz val="10"/>
        <color theme="1"/>
        <rFont val="Arial"/>
        <family val="2"/>
      </rPr>
      <t xml:space="preserve"> "My Bracket Pricing (&lt;currency&gt;)" </t>
    </r>
    <r>
      <rPr>
        <sz val="10"/>
        <color theme="1"/>
        <rFont val="Arial"/>
        <family val="2"/>
      </rPr>
      <t>will appear centered in the 2nd column if bracket pricing is applicable to the customer and item.
3. The words</t>
    </r>
    <r>
      <rPr>
        <b/>
        <sz val="10"/>
        <color theme="1"/>
        <rFont val="Arial"/>
        <family val="2"/>
      </rPr>
      <t xml:space="preserve"> "Price (&lt;currency&gt;)" </t>
    </r>
    <r>
      <rPr>
        <sz val="10"/>
        <color theme="1"/>
        <rFont val="Arial"/>
        <family val="2"/>
      </rPr>
      <t>is left justified in the 3rd column above the words "My Price:" and "Extended Price:".</t>
    </r>
  </si>
  <si>
    <r>
      <t xml:space="preserve">Verify pricing for a </t>
    </r>
    <r>
      <rPr>
        <b/>
        <sz val="10"/>
        <color rgb="FF0000FF"/>
        <rFont val="Arial"/>
        <family val="2"/>
      </rPr>
      <t>non-paper item</t>
    </r>
    <r>
      <rPr>
        <sz val="10"/>
        <color theme="1"/>
        <rFont val="Arial"/>
        <family val="2"/>
      </rPr>
      <t xml:space="preserve"> displays 2 lines for "My Price" - each proceeded by a $ sign and each price has 5 decimals.  </t>
    </r>
  </si>
  <si>
    <t>Verify the quantities available (Total Available, Next Day, etc.) on each line is displaying 3 decimals.</t>
  </si>
  <si>
    <r>
      <t>Verify Table (Column) Headings are displayed in three columns</t>
    </r>
    <r>
      <rPr>
        <i/>
        <sz val="10"/>
        <color theme="1"/>
        <rFont val="Arial"/>
        <family val="2"/>
      </rPr>
      <t xml:space="preserve"> - below the "Mfg Item #", the "My Price &amp; Availability" link, and the "Add to Cart" button.</t>
    </r>
  </si>
  <si>
    <t>This is the total of Same Day and Next Day divisions in the transfer circle available to the customer.</t>
  </si>
  <si>
    <t>Total of 2+ day from transfer circle available to the customer.</t>
  </si>
  <si>
    <r>
      <t xml:space="preserve">ex. 102.000 / Lids </t>
    </r>
    <r>
      <rPr>
        <sz val="10"/>
        <color rgb="FF0000FF"/>
        <rFont val="Arial"/>
        <family val="2"/>
      </rPr>
      <t>(Note - Comma used as separator)</t>
    </r>
  </si>
  <si>
    <r>
      <t xml:space="preserve">Verify the statement - "Mill / Mfg Item - Additional charges may apply" appears in </t>
    </r>
    <r>
      <rPr>
        <b/>
        <sz val="10"/>
        <color rgb="FFFF0000"/>
        <rFont val="Arial"/>
        <family val="2"/>
      </rPr>
      <t>RED</t>
    </r>
    <r>
      <rPr>
        <sz val="10"/>
        <color theme="1"/>
        <rFont val="Arial"/>
        <family val="2"/>
      </rPr>
      <t xml:space="preserve"> print below the Mfg. Item # </t>
    </r>
  </si>
  <si>
    <r>
      <t xml:space="preserve">Example:
</t>
    </r>
    <r>
      <rPr>
        <sz val="10"/>
        <color rgb="FFFF0000"/>
        <rFont val="Arial"/>
        <family val="2"/>
      </rPr>
      <t>Mill / Mfg Item - Additional charges may apply</t>
    </r>
  </si>
  <si>
    <r>
      <t>1. The word</t>
    </r>
    <r>
      <rPr>
        <b/>
        <sz val="10"/>
        <color theme="1"/>
        <rFont val="Arial"/>
        <family val="2"/>
      </rPr>
      <t xml:space="preserve"> "Availability"</t>
    </r>
    <r>
      <rPr>
        <sz val="10"/>
        <color theme="1"/>
        <rFont val="Arial"/>
        <family val="2"/>
      </rPr>
      <t xml:space="preserve"> is centered on the left most tab (left-side of the screen).
2. The words "</t>
    </r>
    <r>
      <rPr>
        <b/>
        <sz val="10"/>
        <color theme="1"/>
        <rFont val="Arial"/>
        <family val="2"/>
      </rPr>
      <t>MY Price (&lt;currency&gt;):</t>
    </r>
    <r>
      <rPr>
        <sz val="10"/>
        <color theme="1"/>
        <rFont val="Arial"/>
        <family val="2"/>
      </rPr>
      <t>" are displayed to the left of the Price / UOM.
3. The words "</t>
    </r>
    <r>
      <rPr>
        <b/>
        <sz val="10"/>
        <color theme="1"/>
        <rFont val="Arial"/>
        <family val="2"/>
      </rPr>
      <t>Extended Price (&lt;currency&gt;):</t>
    </r>
    <r>
      <rPr>
        <sz val="10"/>
        <color theme="1"/>
        <rFont val="Arial"/>
        <family val="2"/>
      </rPr>
      <t>" are displayed to the left of extended price.
4. The words "</t>
    </r>
    <r>
      <rPr>
        <b/>
        <sz val="10"/>
        <color theme="1"/>
        <rFont val="Arial"/>
        <family val="2"/>
      </rPr>
      <t>Cost (&lt;currency&gt;):</t>
    </r>
    <r>
      <rPr>
        <sz val="10"/>
        <color theme="1"/>
        <rFont val="Arial"/>
        <family val="2"/>
      </rPr>
      <t>" are displayed to the left of the cost when applicable. 
5. The words</t>
    </r>
    <r>
      <rPr>
        <b/>
        <sz val="10"/>
        <color theme="1"/>
        <rFont val="Arial"/>
        <family val="2"/>
      </rPr>
      <t xml:space="preserve"> "My Bracket Pricing (&lt;currency&gt;):" </t>
    </r>
    <r>
      <rPr>
        <sz val="10"/>
        <color theme="1"/>
        <rFont val="Arial"/>
        <family val="2"/>
      </rPr>
      <t xml:space="preserve">are displayed above the bracket pricing (when applicable), but left justified to line-up with headings 2, 3, &amp; 4.
</t>
    </r>
  </si>
  <si>
    <r>
      <t xml:space="preserve">UOM is required 
The user selected UOM is still displayed
(Default should match the UOM displayed in catalog)
</t>
    </r>
    <r>
      <rPr>
        <i/>
        <sz val="10"/>
        <color rgb="FF0000FF"/>
        <rFont val="Arial"/>
        <family val="2"/>
      </rPr>
      <t>Note: The MAX Item base unit of measure will follow ea UOM in the dropdown
ex.  -&gt; Carton (5000)</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</si>
  <si>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&lt;ST&gt;</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2,500.000 available today at Cincinnati, OH)
</t>
    </r>
    <r>
      <rPr>
        <sz val="10"/>
        <color theme="9" tint="-0.499984740745262"/>
        <rFont val="Arial"/>
        <family val="2"/>
      </rPr>
      <t>(Note - Comma used as separator)</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</si>
  <si>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Cwt
                          $999,999,999.90000 / Thousand
                          $999,999,999.90000 / Carton
</t>
    </r>
    <r>
      <rPr>
        <b/>
        <sz val="10"/>
        <rFont val="Arial"/>
        <family val="2"/>
      </rPr>
      <t xml:space="preserve">Extended Price: </t>
    </r>
    <r>
      <rPr>
        <sz val="10"/>
        <rFont val="Arial"/>
        <family val="2"/>
      </rPr>
      <t xml:space="preserve">  $999,999,999.90</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</si>
  <si>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Lid
                          $999,999,999.90000 / Case
</t>
    </r>
    <r>
      <rPr>
        <b/>
        <sz val="10"/>
        <rFont val="Arial"/>
        <family val="2"/>
      </rPr>
      <t xml:space="preserve">Extended Price: </t>
    </r>
    <r>
      <rPr>
        <sz val="10"/>
        <rFont val="Arial"/>
        <family val="2"/>
      </rPr>
      <t xml:space="preserve">  $999,999,999.90</t>
    </r>
  </si>
  <si>
    <t>PRICE and AVAILABILITY - Main Flow - MAX  - Web Channel - Stock Item Availability on Product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</si>
  <si>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and perform a P&amp;A on a stock item to confirm Sales Rep can see cost on the item.</t>
    </r>
  </si>
  <si>
    <t>PRICE and AVAILABILITY - Alternate Flow - MAX  - Web Channel - Non Stock Item on Product Detail Page</t>
  </si>
  <si>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</si>
  <si>
    <r>
      <t xml:space="preserve">A P&amp;A transaction is executed from several locations on the site.  </t>
    </r>
    <r>
      <rPr>
        <sz val="10"/>
        <color rgb="FFFF0000"/>
        <rFont val="Arial"/>
        <family val="2"/>
      </rPr>
      <t xml:space="preserve">This script will outline testing only for the Price and Availability portion which should be the same regardless of where the call originates from.  </t>
    </r>
    <r>
      <rPr>
        <b/>
        <sz val="10"/>
        <color rgb="FF0000FF"/>
        <rFont val="Arial"/>
        <family val="2"/>
      </rPr>
      <t>Note: All details for the P&amp;A portion only will be verified including the types of fields, size, decimals, and content.</t>
    </r>
    <r>
      <rPr>
        <sz val="10"/>
        <color rgb="FF0000FF"/>
        <rFont val="Arial"/>
        <family val="2"/>
      </rPr>
      <t xml:space="preserve">  Any non-P&amp;A interface information will be validated in separate test cases.</t>
    </r>
  </si>
  <si>
    <r>
      <t xml:space="preserve">Verify Availability Categories
</t>
    </r>
    <r>
      <rPr>
        <i/>
        <sz val="10"/>
        <color theme="6" tint="-0.499984740745262"/>
        <rFont val="Arial"/>
        <family val="2"/>
      </rPr>
      <t>Note: To verify the actual quantities displayed in steps 6-9 below, you may need to work with the Legacy BIM or you might be able to see the transfer circle breakout in Call Center.</t>
    </r>
  </si>
  <si>
    <r>
      <t xml:space="preserve">Verify pricing for a </t>
    </r>
    <r>
      <rPr>
        <b/>
        <sz val="10"/>
        <color rgb="FF0000FF"/>
        <rFont val="Arial"/>
        <family val="2"/>
      </rPr>
      <t>paper item</t>
    </r>
    <r>
      <rPr>
        <sz val="10"/>
        <color theme="1"/>
        <rFont val="Arial"/>
        <family val="2"/>
      </rPr>
      <t xml:space="preserve"> displays 3 lines for "My Price" - each proceeded by a $ sign and each price has 5 decimals (with the exception of Extended Price - only 2 decimals will display).  Each level of pricing is followed by either CWT, Thousand, or the Customer selected UOM (i.e.. Sheet, Package, Carton, etc.).</t>
    </r>
  </si>
  <si>
    <r>
      <t xml:space="preserve">Select option to generate a Price and Availability call for Stock Item with a known replacement.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</si>
  <si>
    <t>PRICE and AVAILABILITY - Main Flow - MAX  - Web Channel - Stock Items with Replacement Items</t>
  </si>
  <si>
    <t xml:space="preserve">PRICE and AVAILABILITY - Main Flow - ACCESS - Web Channel - Stock Items with Replacement Items
</t>
  </si>
  <si>
    <r>
      <t xml:space="preserve">Message displayed below the Mfg. item #:
</t>
    </r>
    <r>
      <rPr>
        <sz val="10"/>
        <color rgb="FFFF0000"/>
        <rFont val="Arial"/>
        <family val="2"/>
      </rPr>
      <t xml:space="preserve">This item has been replaced. Select item: </t>
    </r>
    <r>
      <rPr>
        <sz val="10"/>
        <rFont val="Arial"/>
        <family val="2"/>
      </rPr>
      <t>item A, item B, item C, item D, item E
There will be no limit on replacements and the line will wrap if the number of replacements exceeds 5.</t>
    </r>
  </si>
  <si>
    <t>When replacement item(s) are available for an item a message will display on the item detail page and the user will click on the item (or one from the list of items) to go to an item detail page for the new selection.</t>
  </si>
  <si>
    <t>PRICE and AVAILABILITY - Alternate Flow - MAX  - Web Channel - Non Stock Item with Replacement Item</t>
  </si>
  <si>
    <t>PRICE and AVAILABILITY - Alternate Flow - ACCESS  - Web Channel - Non Stock Item with Replacement Item</t>
  </si>
  <si>
    <t>Clicking on the replacement item (or select one of multiple replacements) will take you to the item detail page for that item.</t>
  </si>
  <si>
    <t>The replacement item detail page appears. There is no quantity in the Qty field and the default UOM for the replacement item is displayed in the drop-down box.</t>
  </si>
  <si>
    <t>To trigger a P&amp;A call on the replacement item the user must enter Qty and UOM - select a UOM from the dropdown box - and click on "My Price &amp; Availability".</t>
  </si>
  <si>
    <t>P&amp;A for the replacement is populated on the item detail page.</t>
  </si>
  <si>
    <r>
      <t xml:space="preserve">Verify pricing for a </t>
    </r>
    <r>
      <rPr>
        <b/>
        <sz val="10"/>
        <color rgb="FF0000FF"/>
        <rFont val="Arial"/>
        <family val="2"/>
      </rPr>
      <t xml:space="preserve">paper item </t>
    </r>
    <r>
      <rPr>
        <sz val="10"/>
        <color theme="1"/>
        <rFont val="Arial"/>
        <family val="2"/>
      </rPr>
      <t>displays 3 lines for "My Price" - each proceeded by a $ sign and each price has 5 decimals (with the exception of Extended Price - only 2 decimals will display).  Each level of pricing is followed by either CWT, Thousand, or the Customer selected UOM (i.e... Sheet, Package, Carton, etc.).</t>
    </r>
  </si>
  <si>
    <r>
      <t xml:space="preserve">Select option to generate a Price and Availability call for Non-Stock Item
</t>
    </r>
    <r>
      <rPr>
        <i/>
        <sz val="10"/>
        <color theme="9" tint="-0.499984740745262"/>
        <rFont val="Arial"/>
        <family val="2"/>
      </rPr>
      <t>Note: The Cost label will only appear for Sales Rep User IDs.</t>
    </r>
  </si>
  <si>
    <t>To return to the original item detail page - click on the back button in the top left-hand corner of the page.</t>
  </si>
  <si>
    <r>
      <t xml:space="preserve">The original item detail page appears.
</t>
    </r>
    <r>
      <rPr>
        <i/>
        <sz val="10"/>
        <color theme="9" tint="-0.499984740745262"/>
        <rFont val="Arial"/>
        <family val="2"/>
      </rPr>
      <t>Note: If there were multiple replacements available for the original item the user can click on another replacement link to determine P&amp;A for the item.  Each replacement item must be viewed independently.  If the User chooses not to add an item to a shopping cart - clicking the back buton will always take them back to the previous selection where a quantity and UOM selection must be made to trigger / re-trigger a P&amp;A.</t>
    </r>
  </si>
  <si>
    <r>
      <t xml:space="preserve">Sales Reps will see item cost displayed as: (only if the item has already been setup in MAX)
Cost (USD): xxx.xxxxx
</t>
    </r>
    <r>
      <rPr>
        <b/>
        <i/>
        <sz val="10"/>
        <rFont val="Arial"/>
        <family val="2"/>
      </rPr>
      <t xml:space="preserve">Note: </t>
    </r>
    <r>
      <rPr>
        <i/>
        <sz val="10"/>
        <rFont val="Arial"/>
        <family val="2"/>
      </rPr>
      <t>This will display between "Extended Price:" and "My Bracket Pricing (&lt;currency&gt;):".</t>
    </r>
  </si>
  <si>
    <r>
      <t xml:space="preserve">Verify Availability Categories
</t>
    </r>
    <r>
      <rPr>
        <i/>
        <sz val="10"/>
        <color theme="6" tint="-0.499984740745262"/>
        <rFont val="Arial"/>
        <family val="2"/>
      </rPr>
      <t>Note: To verify the actual quantities displayed in steps 9-12 below, you may need to work with the Legacy BIM or you might be able to see the transfer circle breakout in Call Center.</t>
    </r>
  </si>
  <si>
    <t>Verify Total Qty Available (see note in Expected Results for step #8)</t>
  </si>
  <si>
    <t>Verify Qty Available 2+ Day (see note in Expected Results for step #8)</t>
  </si>
  <si>
    <t>Verify Qty Available Today against the MAX Item Balance File (see note in Expected Results for step #8)</t>
  </si>
  <si>
    <t>Verify Qty Available Next Day against the MAX Item Balance File (see note in Expected Results for step #8)</t>
  </si>
  <si>
    <t>Verify Qty Available Today against the MAX Item Balance File (see note in Expected Results for step #5)</t>
  </si>
  <si>
    <t>Verify Qty Available Next Day against the MAX Item Balance File (see note in Expected Results for step #5)</t>
  </si>
  <si>
    <t>Verify Qty Available 2+ Day (see note in Expected Results for step #5)</t>
  </si>
  <si>
    <t>Verify Total Qty Available (see note in Expected Results for step #5)</t>
  </si>
  <si>
    <t xml:space="preserve">Verify the quantities available (Total Available, Next Day, etc.) on each line is displaying 3 decimals. </t>
  </si>
  <si>
    <r>
      <t xml:space="preserve">Message displayed below the Mfg. item #:
</t>
    </r>
    <r>
      <rPr>
        <u/>
        <sz val="10"/>
        <color theme="1"/>
        <rFont val="Arial"/>
        <family val="2"/>
      </rPr>
      <t>Example</t>
    </r>
    <r>
      <rPr>
        <sz val="10"/>
        <color theme="1"/>
        <rFont val="Arial"/>
        <family val="2"/>
      </rPr>
      <t xml:space="preserve">
</t>
    </r>
    <r>
      <rPr>
        <sz val="10"/>
        <color rgb="FFFF0000"/>
        <rFont val="Arial"/>
        <family val="2"/>
      </rPr>
      <t xml:space="preserve">This item has been replaced. Select item: </t>
    </r>
    <r>
      <rPr>
        <sz val="10"/>
        <rFont val="Arial"/>
        <family val="2"/>
      </rPr>
      <t xml:space="preserve">item A, item B, item C, item D, item E
</t>
    </r>
    <r>
      <rPr>
        <i/>
        <sz val="10"/>
        <color theme="9" tint="-0.499984740745262"/>
        <rFont val="Arial"/>
        <family val="2"/>
      </rPr>
      <t>Note: There will be no limit on replacements and the line will wrap if the number of replacements exceeds 5.</t>
    </r>
  </si>
  <si>
    <t>Quantity available in the Customers Ship From Division.</t>
  </si>
  <si>
    <t>Quantity available in the second warehouse (stored in an on-line table or in parts cross-ref in ACCESS).</t>
  </si>
  <si>
    <t>Total of Today's and Next Day's quantity available.</t>
  </si>
  <si>
    <r>
      <t xml:space="preserve">Verify the statement - "Mill / Mfg Item - Additional charges may apply" appears in </t>
    </r>
    <r>
      <rPr>
        <b/>
        <sz val="10"/>
        <color rgb="FFFF0000"/>
        <rFont val="Arial"/>
        <family val="2"/>
      </rPr>
      <t>RED</t>
    </r>
    <r>
      <rPr>
        <sz val="10"/>
        <color theme="1"/>
        <rFont val="Arial"/>
        <family val="2"/>
      </rPr>
      <t xml:space="preserve"> print below the Mfg. Item #.</t>
    </r>
  </si>
  <si>
    <t>P&amp;A Initial Display - Main Flow - MAX  - Web Channel - Stock Item - Availability - Catalog</t>
  </si>
  <si>
    <t>P&amp;A Initial Display - Alternate Flow - MAX  - Web Channel - Non Stock Item - Availability - Catalog</t>
  </si>
  <si>
    <t>P&amp;A Initial Display - Main Flow - MAX  - Web Channel - Stock Item - Availability - Product Detail Page</t>
  </si>
  <si>
    <t>P&amp;A Initial Display - Alternate Flow - MAX  - Web Channel - Non Stock Item - Availability - Product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</si>
  <si>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to confirm Sales Rep </t>
    </r>
    <r>
      <rPr>
        <u/>
        <sz val="10"/>
        <color theme="1"/>
        <rFont val="Arial"/>
        <family val="2"/>
      </rPr>
      <t>cannot</t>
    </r>
    <r>
      <rPr>
        <sz val="10"/>
        <color theme="1"/>
        <rFont val="Arial"/>
        <family val="2"/>
      </rPr>
      <t xml:space="preserve"> see cost for the item on this page.</t>
    </r>
  </si>
  <si>
    <r>
      <t xml:space="preserve">Sales Rep </t>
    </r>
    <r>
      <rPr>
        <u/>
        <sz val="10"/>
        <rFont val="Arial"/>
        <family val="2"/>
      </rPr>
      <t>cannot</t>
    </r>
    <r>
      <rPr>
        <sz val="10"/>
        <rFont val="Arial"/>
        <family val="2"/>
      </rPr>
      <t xml:space="preserve"> see cost displayed on the catalog page.</t>
    </r>
  </si>
  <si>
    <t>P&amp;A Initial Display - Main Flow - MAX  - Web Channel - Stock Item - Availability - MIL</t>
  </si>
  <si>
    <t>P&amp;A Initial Display - Alternate Flow - MAX  - Web Channel - Non Stock Item - Availability - MIL</t>
  </si>
  <si>
    <t>P&amp;A Initial Display - Alternate Flow - MAX  - Web Channel - Non Stock Item - Availability - Replacement Item Detail Page</t>
  </si>
  <si>
    <t>P&amp;A Initial Display - Main Flow - MAX  - Web Channel - Stock Item - Availability - Replacement Item Detail Page</t>
  </si>
  <si>
    <t>TC-8</t>
  </si>
  <si>
    <t>TC-9</t>
  </si>
  <si>
    <t>TC-10</t>
  </si>
  <si>
    <t>P&amp;A Initial Display - Main Flow - MAX  - Web Channel - Stock Item - Availability - Shopping Cart</t>
  </si>
  <si>
    <t>P&amp;A Initial Display - Alternate Flow - MAX  - Web Channel - Non Stock Item - Availability - Shopping Cart</t>
  </si>
  <si>
    <t>P&amp;A Initial Display - Main Flow - MAX  - Web Channel - Stock Item - Availability - Mini Cart</t>
  </si>
  <si>
    <t>P&amp;A Initial Display - Alternate Flow - MAX  - Web Channel - Non Stock Item - Availability - Mini Cart</t>
  </si>
  <si>
    <t>TC-12</t>
  </si>
  <si>
    <t>Not applicable in ACCESS - field will be blank.</t>
  </si>
  <si>
    <r>
      <t xml:space="preserve">Sales Rep </t>
    </r>
    <r>
      <rPr>
        <u/>
        <sz val="10"/>
        <rFont val="Arial"/>
        <family val="2"/>
      </rPr>
      <t>cannot</t>
    </r>
    <r>
      <rPr>
        <sz val="10"/>
        <rFont val="Arial"/>
        <family val="2"/>
      </rPr>
      <t xml:space="preserve"> see cost displayed on the MIL page.</t>
    </r>
  </si>
  <si>
    <r>
      <t xml:space="preserve">Verify Availability Categories
</t>
    </r>
    <r>
      <rPr>
        <i/>
        <sz val="10"/>
        <color theme="6" tint="-0.499984740745262"/>
        <rFont val="Arial"/>
        <family val="2"/>
      </rPr>
      <t>Note: To verify the actual quantities displayed in steps 7-10 below, you may need to work with the Legacy BIM or you might be able to see the transfer circle breakout in Call Center.</t>
    </r>
  </si>
  <si>
    <t>Verify Qty Available Today against the MAX Item Balance File (see note in Expected Results for step #6)</t>
  </si>
  <si>
    <t>Verify Qty Available Next Day against the MAX Item Balance File (see note in Expected Results for step #6)</t>
  </si>
  <si>
    <t>Verify Qty Available 2+ Day (see note in Expected Results for step #6)</t>
  </si>
  <si>
    <t>Verify Total Qty Available (see note in Expected Results for step #6)</t>
  </si>
  <si>
    <r>
      <t xml:space="preserve">UOM is required 
The user selected UOM is still displayed
(Default should match the UOM displayed in catalog)
</t>
    </r>
    <r>
      <rPr>
        <i/>
        <sz val="10"/>
        <color rgb="FF0000FF"/>
        <rFont val="Arial"/>
        <family val="2"/>
      </rPr>
      <t>Note: The ACCESS Item base unit of measure will follow ea UOM in the dropdown
ex.  -&gt; Carton (5000)</t>
    </r>
  </si>
  <si>
    <r>
      <t xml:space="preserve">Sales Reps will see item cost displayed as: (only if the item has already been setup in MAX)
Cost (USD): $xxx.xxxxx
</t>
    </r>
    <r>
      <rPr>
        <b/>
        <i/>
        <sz val="10"/>
        <rFont val="Arial"/>
        <family val="2"/>
      </rPr>
      <t xml:space="preserve">Note: </t>
    </r>
    <r>
      <rPr>
        <i/>
        <sz val="10"/>
        <rFont val="Arial"/>
        <family val="2"/>
      </rPr>
      <t>This will display between "Extended Price:" and "My Bracket Pricing (&lt;currency&gt;):".</t>
    </r>
  </si>
  <si>
    <t>When replacement item(s) are available for an item a message will display on the item in the MIL page and the user will click on the item (or one from the list of items) to go to a replacement modal to view P&amp;A.</t>
  </si>
  <si>
    <t>Verify Qty Available Today against the MAX Item Balance File (see note in Expected Results for step #4)</t>
  </si>
  <si>
    <t>Verify Qty Available Next Day against the MAX Item Balance File (see note in Expected Results for step #4)</t>
  </si>
  <si>
    <t>Verify Qty Available 2+ Day (see note in Expected Results for step #4)</t>
  </si>
  <si>
    <t>Verify Total Qty Available (see note in Expected Results for step #4)</t>
  </si>
  <si>
    <t>Item Detail Page</t>
  </si>
  <si>
    <t xml:space="preserve">For Web Channel - Requested Quantity Maximum field size should be 10, 3 (7 whole and 3 after the decimal)
</t>
  </si>
  <si>
    <r>
      <t xml:space="preserve">Up to 6 bracket (contract) prices can be displayed.
Comes from P&amp;A Interface when there is no contract price.
(UOM, Bracket Qty, Price)
Bracket Qty - 8 positions with zero decimals
Bracket UOM - Shows UOM description
Bracket Price - 15 positions with 5 decimals
</t>
    </r>
    <r>
      <rPr>
        <i/>
        <sz val="10"/>
        <color rgb="FFFF0000"/>
        <rFont val="Arial"/>
        <family val="2"/>
      </rPr>
      <t xml:space="preserve"> </t>
    </r>
  </si>
  <si>
    <t>Unit of Measure Description for Availability</t>
  </si>
  <si>
    <t>Appears at the top of the list of available qtys.</t>
  </si>
  <si>
    <t xml:space="preserve">P&amp;A Error Processing -Header Status Codes </t>
  </si>
  <si>
    <t>P&amp;A Error Processing - P&amp;A Service is down</t>
  </si>
  <si>
    <r>
      <t xml:space="preserve">Sales Rep </t>
    </r>
    <r>
      <rPr>
        <u/>
        <sz val="10"/>
        <rFont val="Arial"/>
        <family val="2"/>
      </rPr>
      <t>cannot</t>
    </r>
    <r>
      <rPr>
        <sz val="10"/>
        <rFont val="Arial"/>
        <family val="2"/>
      </rPr>
      <t xml:space="preserve"> see cost displayed on the Replacement Modal.</t>
    </r>
  </si>
  <si>
    <r>
      <t xml:space="preserve">Sales Rep </t>
    </r>
    <r>
      <rPr>
        <u/>
        <sz val="10"/>
        <rFont val="Arial"/>
        <family val="2"/>
      </rPr>
      <t>cannot</t>
    </r>
    <r>
      <rPr>
        <sz val="10"/>
        <rFont val="Arial"/>
        <family val="2"/>
      </rPr>
      <t xml:space="preserve"> see cost displayed on the replacement modal.</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</si>
  <si>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to confirm Sales Rep </t>
    </r>
    <r>
      <rPr>
        <u/>
        <sz val="10"/>
        <color theme="1"/>
        <rFont val="Arial"/>
        <family val="2"/>
      </rPr>
      <t>cannot</t>
    </r>
    <r>
      <rPr>
        <sz val="10"/>
        <color theme="1"/>
        <rFont val="Arial"/>
        <family val="2"/>
      </rPr>
      <t xml:space="preserve"> see cost for the item on the replacement modal.</t>
    </r>
  </si>
  <si>
    <r>
      <t>Data available:  Catalog, MAX P&amp;A Interface 
Use MAX "non-stock" Items
Sign on as an MAX (Customer) -</t>
    </r>
    <r>
      <rPr>
        <b/>
        <sz val="10"/>
        <color rgb="FFFF0000"/>
        <rFont val="Arial"/>
        <family val="2"/>
      </rPr>
      <t xml:space="preserve"> External User for steps 1 - 4</t>
    </r>
    <r>
      <rPr>
        <sz val="10"/>
        <color rgb="FF0000FF"/>
        <rFont val="Arial"/>
        <family val="2"/>
      </rPr>
      <t xml:space="preserve">
</t>
    </r>
    <r>
      <rPr>
        <b/>
        <sz val="10"/>
        <color rgb="FFFF0000"/>
        <rFont val="Arial"/>
        <family val="2"/>
      </rPr>
      <t>Step #5</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</si>
  <si>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Data available:  Catalog, MAX P&amp;A Interface 
Use ACCESS "non-stock" Items
Sign on as an MAX (Customer) - </t>
    </r>
    <r>
      <rPr>
        <b/>
        <sz val="10"/>
        <color rgb="FFFF0000"/>
        <rFont val="Arial"/>
        <family val="2"/>
      </rPr>
      <t>External User for steps 1 - 4</t>
    </r>
    <r>
      <rPr>
        <sz val="10"/>
        <color rgb="FF0000FF"/>
        <rFont val="Arial"/>
        <family val="2"/>
      </rPr>
      <t xml:space="preserve">
</t>
    </r>
    <r>
      <rPr>
        <b/>
        <sz val="10"/>
        <color rgb="FFFF0000"/>
        <rFont val="Arial"/>
        <family val="2"/>
      </rPr>
      <t>Step #5</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</si>
  <si>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Quantity must be greater than zero
(Default is 1) - there are no decimal places displayed
</t>
    </r>
    <r>
      <rPr>
        <u/>
        <sz val="10"/>
        <color theme="1"/>
        <rFont val="Arial"/>
        <family val="2"/>
      </rPr>
      <t>Example</t>
    </r>
    <r>
      <rPr>
        <sz val="10"/>
        <color theme="1"/>
        <rFont val="Arial"/>
        <family val="2"/>
      </rPr>
      <t xml:space="preserve"> - 225,500 Lids
</t>
    </r>
  </si>
  <si>
    <r>
      <t xml:space="preserve">P &amp; A Results are returned with zero </t>
    </r>
    <r>
      <rPr>
        <b/>
        <sz val="10"/>
        <color theme="1"/>
        <rFont val="Arial"/>
        <family val="2"/>
      </rPr>
      <t xml:space="preserve">(0) </t>
    </r>
    <r>
      <rPr>
        <sz val="10"/>
        <color theme="1"/>
        <rFont val="Arial"/>
        <family val="2"/>
      </rPr>
      <t xml:space="preserve">returned for availability; pricing is populated on the screen based on the qty of 1 (although not displayed in the Qty field) of the base UOM.
</t>
    </r>
    <r>
      <rPr>
        <u/>
        <sz val="10"/>
        <color theme="1"/>
        <rFont val="Arial"/>
        <family val="2"/>
      </rPr>
      <t>Example:</t>
    </r>
    <r>
      <rPr>
        <sz val="10"/>
        <color theme="1"/>
        <rFont val="Arial"/>
        <family val="2"/>
      </rPr>
      <t xml:space="preserve">
My Price (USD):                  $35.73 / Carton 
                                             $8.93 / Each(Broom)
Extended Price (USD):          $8.93 
</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</si>
  <si>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 xml:space="preserve">Step #14 </t>
    </r>
    <r>
      <rPr>
        <b/>
        <sz val="10"/>
        <color rgb="FF0000FF"/>
        <rFont val="Arial"/>
        <family val="2"/>
      </rPr>
      <t>- Sign on with an xpedx Sales Rep User ID (This will have to be setup in Call Center first).</t>
    </r>
    <r>
      <rPr>
        <sz val="10"/>
        <color rgb="FF0000FF"/>
        <rFont val="Arial"/>
        <family val="2"/>
      </rPr>
      <t xml:space="preserve">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</si>
  <si>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Data available:  Catalog, MAX P&amp;A Interface 
Use Standard ACCESS "stock" Items
Sign on as an ACCESS (Customer) - </t>
    </r>
    <r>
      <rPr>
        <b/>
        <sz val="10"/>
        <color rgb="FFFF0000"/>
        <rFont val="Arial"/>
        <family val="2"/>
      </rPr>
      <t>External User for steps 1 - 13</t>
    </r>
    <r>
      <rPr>
        <sz val="10"/>
        <color rgb="FF0000FF"/>
        <rFont val="Arial"/>
        <family val="2"/>
      </rPr>
      <t xml:space="preserve">
</t>
    </r>
    <r>
      <rPr>
        <b/>
        <sz val="10"/>
        <color rgb="FFFF0000"/>
        <rFont val="Arial"/>
        <family val="2"/>
      </rPr>
      <t>Step #14</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</si>
  <si>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t xml:space="preserve">P &amp; A Results are returned under Availability 
</t>
  </si>
  <si>
    <r>
      <t xml:space="preserve">User </t>
    </r>
    <r>
      <rPr>
        <u/>
        <sz val="10"/>
        <rFont val="Arial"/>
        <family val="2"/>
      </rPr>
      <t>cannot</t>
    </r>
    <r>
      <rPr>
        <sz val="10"/>
        <rFont val="Arial"/>
        <family val="2"/>
      </rPr>
      <t xml:space="preserve"> see Pricing displayed on the catalog page, but can see available quantity in the primary and alternate warehouses (called transfer circle in MAX).</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</si>
  <si>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 xml:space="preserve">Step #14 </t>
    </r>
    <r>
      <rPr>
        <b/>
        <sz val="10"/>
        <color rgb="FF0000FF"/>
        <rFont val="Arial"/>
        <family val="2"/>
      </rPr>
      <t xml:space="preserve">- Sign on with an xpedx Sales Rep User ID (This will have to be setup in Call Center first).
</t>
    </r>
    <r>
      <rPr>
        <b/>
        <sz val="10"/>
        <color rgb="FFFF0000"/>
        <rFont val="Arial"/>
        <family val="2"/>
      </rPr>
      <t>Step #15</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</si>
  <si>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r>
      <t>Data available:  Catalog, MAX P&amp;A Interface 
Use MAX "non-stock" Items
Sign on as an MAX (Customer) -</t>
    </r>
    <r>
      <rPr>
        <b/>
        <sz val="10"/>
        <color rgb="FFFF0000"/>
        <rFont val="Arial"/>
        <family val="2"/>
      </rPr>
      <t xml:space="preserve"> 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Step #4</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</si>
  <si>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r>
      <t xml:space="preserve">Data available:  Catalog, MAX P&amp;A Interface 
Use Standard MAX "stock" Items
Sign on as a MAX (Customer) - </t>
    </r>
    <r>
      <rPr>
        <b/>
        <sz val="10"/>
        <color rgb="FFFF0000"/>
        <rFont val="Arial"/>
        <family val="2"/>
      </rPr>
      <t>External User for steps 1 -13</t>
    </r>
    <r>
      <rPr>
        <sz val="10"/>
        <color rgb="FF0000FF"/>
        <rFont val="Arial"/>
        <family val="2"/>
      </rPr>
      <t xml:space="preserve">
</t>
    </r>
    <r>
      <rPr>
        <b/>
        <sz val="10"/>
        <color rgb="FFFF0000"/>
        <rFont val="Arial"/>
        <family val="2"/>
      </rPr>
      <t xml:space="preserve">Step #14 </t>
    </r>
    <r>
      <rPr>
        <b/>
        <sz val="10"/>
        <color rgb="FF0000FF"/>
        <rFont val="Arial"/>
        <family val="2"/>
      </rPr>
      <t xml:space="preserve">- Sign on with an xpedx Sales Rep User ID (This will have to be setup in Call Center first).
</t>
    </r>
    <r>
      <rPr>
        <b/>
        <sz val="10"/>
        <color rgb="FFFF0000"/>
        <rFont val="Arial"/>
        <family val="2"/>
      </rPr>
      <t>Step #15</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</si>
  <si>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Data available:  Catalog, MAX P&amp;A Interface 
Use MAX "non-stock" Items
Sign on as an MAX (Customer) -</t>
    </r>
    <r>
      <rPr>
        <b/>
        <sz val="10"/>
        <color rgb="FFFF0000"/>
        <rFont val="Arial"/>
        <family val="2"/>
      </rPr>
      <t xml:space="preserve"> 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 xml:space="preserve">Step #4 </t>
    </r>
    <r>
      <rPr>
        <sz val="10"/>
        <color rgb="FF0000FF"/>
        <rFont val="Arial"/>
        <family val="2"/>
      </rPr>
      <t xml:space="preserve">-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</si>
  <si>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 xml:space="preserve">Data available:  Catalog, MAX P&amp;A Interface 
Use Standard MAX "stock" Items
Sign on as a MAX (Customer) - </t>
    </r>
    <r>
      <rPr>
        <b/>
        <sz val="10"/>
        <color rgb="FFFF0000"/>
        <rFont val="Arial"/>
        <family val="2"/>
      </rPr>
      <t>External User for steps 1 - 17</t>
    </r>
    <r>
      <rPr>
        <sz val="10"/>
        <color rgb="FF0000FF"/>
        <rFont val="Arial"/>
        <family val="2"/>
      </rPr>
      <t xml:space="preserve">
</t>
    </r>
    <r>
      <rPr>
        <b/>
        <sz val="10"/>
        <color rgb="FFFF0000"/>
        <rFont val="Arial"/>
        <family val="2"/>
      </rPr>
      <t>Step #18</t>
    </r>
    <r>
      <rPr>
        <sz val="10"/>
        <color rgb="FF0000FF"/>
        <rFont val="Arial"/>
        <family val="2"/>
      </rPr>
      <t xml:space="preserve"> - Sign on with an xpedx Sales Rep User ID (This will have to be setup in Call Center first).
</t>
    </r>
    <r>
      <rPr>
        <b/>
        <sz val="10"/>
        <color rgb="FFFF0000"/>
        <rFont val="Arial"/>
        <family val="2"/>
      </rPr>
      <t>Step #19</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</si>
  <si>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Data available:  Catalog, MAX P&amp;A Interface 
Use MAX "non-stock" Items
Sign on as an MAX (Customer) - External User for</t>
    </r>
    <r>
      <rPr>
        <b/>
        <sz val="10"/>
        <color rgb="FFFF0000"/>
        <rFont val="Arial"/>
        <family val="2"/>
      </rPr>
      <t xml:space="preserve"> steps 1 - 3</t>
    </r>
    <r>
      <rPr>
        <sz val="10"/>
        <color rgb="FF0000FF"/>
        <rFont val="Arial"/>
        <family val="2"/>
      </rPr>
      <t xml:space="preserve">
</t>
    </r>
    <r>
      <rPr>
        <b/>
        <sz val="10"/>
        <color rgb="FFFF0000"/>
        <rFont val="Arial"/>
        <family val="2"/>
      </rPr>
      <t>Step #4</t>
    </r>
    <r>
      <rPr>
        <sz val="10"/>
        <color rgb="FF0000FF"/>
        <rFont val="Arial"/>
        <family val="2"/>
      </rPr>
      <t xml:space="preserve"> - Sign on with an xpedx Sales Rep User ID (This will have to be setup in Call Center first).
</t>
    </r>
    <r>
      <rPr>
        <b/>
        <sz val="10"/>
        <color rgb="FFFF0000"/>
        <rFont val="Arial"/>
        <family val="2"/>
      </rPr>
      <t xml:space="preserve">Step #5 </t>
    </r>
    <r>
      <rPr>
        <sz val="10"/>
        <color rgb="FF0000FF"/>
        <rFont val="Arial"/>
        <family val="2"/>
      </rPr>
      <t xml:space="preserve">-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</si>
  <si>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Step #14</t>
    </r>
    <r>
      <rPr>
        <sz val="10"/>
        <color rgb="FF0000FF"/>
        <rFont val="Arial"/>
        <family val="2"/>
      </rPr>
      <t xml:space="preserve"> - Sign on with an</t>
    </r>
    <r>
      <rPr>
        <b/>
        <sz val="10"/>
        <color rgb="FF0000FF"/>
        <rFont val="Arial"/>
        <family val="2"/>
      </rPr>
      <t xml:space="preserve"> xpedx Sales Rep</t>
    </r>
    <r>
      <rPr>
        <sz val="10"/>
        <color rgb="FF0000FF"/>
        <rFont val="Arial"/>
        <family val="2"/>
      </rPr>
      <t xml:space="preserve"> User ID (This will have to be setup in Call Center first).
</t>
    </r>
    <r>
      <rPr>
        <b/>
        <sz val="10"/>
        <color rgb="FFFF0000"/>
        <rFont val="Arial"/>
        <family val="2"/>
      </rPr>
      <t>Step #15</t>
    </r>
    <r>
      <rPr>
        <sz val="10"/>
        <color rgb="FF0000FF"/>
        <rFont val="Arial"/>
        <family val="2"/>
      </rPr>
      <t xml:space="preserve"> - Sign on as an </t>
    </r>
    <r>
      <rPr>
        <b/>
        <sz val="10"/>
        <color rgb="FF0000FF"/>
        <rFont val="Arial"/>
        <family val="2"/>
      </rPr>
      <t>External User</t>
    </r>
    <r>
      <rPr>
        <sz val="10"/>
        <color rgb="FF0000FF"/>
        <rFont val="Arial"/>
        <family val="2"/>
      </rPr>
      <t xml:space="preserve"> without the security to see pricing.
Site Navigation:  Select a page from which you will retrieve P&amp;A information.  For this test, you can use the following:  
(1) From a</t>
    </r>
    <r>
      <rPr>
        <b/>
        <sz val="10"/>
        <color rgb="FF0000FF"/>
        <rFont val="Arial"/>
        <family val="2"/>
      </rPr>
      <t xml:space="preserve"> Non-Edit</t>
    </r>
    <r>
      <rPr>
        <sz val="10"/>
        <color rgb="FF0000FF"/>
        <rFont val="Arial"/>
        <family val="2"/>
      </rPr>
      <t xml:space="preserve"> MIL view (create a MIL if one does not exist) - P&amp;A not available on the Edit MIL view.
</t>
    </r>
    <r>
      <rPr>
        <sz val="10"/>
        <color rgb="FFFF0000"/>
        <rFont val="Arial"/>
        <family val="2"/>
      </rPr>
      <t>Note: Pages where other P&amp;A calls can happen are on separate tabs in this test script - Catalog Listing Page, Product Detail Page, Mini Cart, and Shopping Cart.</t>
    </r>
  </si>
  <si>
    <r>
      <t xml:space="preserve">Data available:  Catalog, MAX P&amp;A Interface 
Use Standard MAX "stock" Items
Sign on as a MAX (Customer) - </t>
    </r>
    <r>
      <rPr>
        <b/>
        <sz val="10"/>
        <color rgb="FFFF0000"/>
        <rFont val="Arial"/>
        <family val="2"/>
      </rPr>
      <t>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t>
    </r>
    <r>
      <rPr>
        <b/>
        <sz val="10"/>
        <color rgb="FF0000FF"/>
        <rFont val="Arial"/>
        <family val="2"/>
      </rPr>
      <t xml:space="preserve"> xpedx Sales Rep </t>
    </r>
    <r>
      <rPr>
        <sz val="10"/>
        <color rgb="FF0000FF"/>
        <rFont val="Arial"/>
        <family val="2"/>
      </rPr>
      <t xml:space="preserve">User ID (This will have to be setup in Call Center first).
</t>
    </r>
    <r>
      <rPr>
        <b/>
        <sz val="10"/>
        <color rgb="FFFF0000"/>
        <rFont val="Arial"/>
        <family val="2"/>
      </rPr>
      <t>Step #4</t>
    </r>
    <r>
      <rPr>
        <sz val="10"/>
        <color rgb="FF0000FF"/>
        <rFont val="Arial"/>
        <family val="2"/>
      </rPr>
      <t xml:space="preserve"> - Sign on as an </t>
    </r>
    <r>
      <rPr>
        <b/>
        <sz val="10"/>
        <color rgb="FF0000FF"/>
        <rFont val="Arial"/>
        <family val="2"/>
      </rPr>
      <t xml:space="preserve">External User </t>
    </r>
    <r>
      <rPr>
        <sz val="10"/>
        <color rgb="FF0000FF"/>
        <rFont val="Arial"/>
        <family val="2"/>
      </rPr>
      <t xml:space="preserve">without the security to see pricing.
Site Navigation:  Select a page from which you will retrieve P&amp;A information.  For this test, you can use the following:  
(1) From a </t>
    </r>
    <r>
      <rPr>
        <b/>
        <sz val="10"/>
        <color rgb="FF0000FF"/>
        <rFont val="Arial"/>
        <family val="2"/>
      </rPr>
      <t>Non-Edit</t>
    </r>
    <r>
      <rPr>
        <sz val="10"/>
        <color rgb="FF0000FF"/>
        <rFont val="Arial"/>
        <family val="2"/>
      </rPr>
      <t xml:space="preserve"> MIL view (create a MIL if one does not exist) - P&amp;A not available on the Edit MIL view.
</t>
    </r>
    <r>
      <rPr>
        <sz val="10"/>
        <color rgb="FFFF0000"/>
        <rFont val="Arial"/>
        <family val="2"/>
      </rPr>
      <t>Note: Pages where other P&amp;A calls can happen are on separate tabs in this test script - Catalog Listing Page, Product Detail Page, Mini Cart, and Shopping Cart.</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</si>
  <si>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to confirm Sales Rep </t>
    </r>
    <r>
      <rPr>
        <u/>
        <sz val="10"/>
        <color theme="1"/>
        <rFont val="Arial"/>
        <family val="2"/>
      </rPr>
      <t>cannot</t>
    </r>
    <r>
      <rPr>
        <sz val="10"/>
        <color theme="1"/>
        <rFont val="Arial"/>
        <family val="2"/>
      </rPr>
      <t xml:space="preserve"> see cost for the item on this page.</t>
    </r>
  </si>
  <si>
    <r>
      <t xml:space="preserve">Sales Rep </t>
    </r>
    <r>
      <rPr>
        <u/>
        <sz val="10"/>
        <rFont val="Arial"/>
        <family val="2"/>
      </rPr>
      <t>cannot</t>
    </r>
    <r>
      <rPr>
        <sz val="10"/>
        <rFont val="Arial"/>
        <family val="2"/>
      </rPr>
      <t xml:space="preserve"> see cost displayed on the non-edit MIL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</si>
  <si>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Call Center)</t>
    </r>
    <r>
      <rPr>
        <b/>
        <sz val="10"/>
        <color theme="1"/>
        <rFont val="Arial"/>
        <family val="2"/>
      </rPr>
      <t xml:space="preserve"> </t>
    </r>
    <r>
      <rPr>
        <sz val="10"/>
        <color theme="1"/>
        <rFont val="Arial"/>
        <family val="2"/>
      </rPr>
      <t xml:space="preserve">and perform a P&amp;A on a non-stock item to confirm the user </t>
    </r>
    <r>
      <rPr>
        <u/>
        <sz val="10"/>
        <color theme="1"/>
        <rFont val="Arial"/>
        <family val="2"/>
      </rPr>
      <t>cannot</t>
    </r>
    <r>
      <rPr>
        <sz val="10"/>
        <color theme="1"/>
        <rFont val="Arial"/>
        <family val="2"/>
      </rPr>
      <t xml:space="preserve"> see cost for the item on this page.</t>
    </r>
  </si>
  <si>
    <r>
      <t xml:space="preserve">User </t>
    </r>
    <r>
      <rPr>
        <u/>
        <sz val="10"/>
        <rFont val="Arial"/>
        <family val="2"/>
      </rPr>
      <t>cannot</t>
    </r>
    <r>
      <rPr>
        <sz val="10"/>
        <rFont val="Arial"/>
        <family val="2"/>
      </rPr>
      <t xml:space="preserve"> see Pricing displayed on the Product Detail page, but can see available quantity in the primary and alternate warehouses (called transfer circle in MAX).</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</si>
  <si>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and perform a P&amp;A on a non-stock item to confirm Sales Rep can see cost on the item.</t>
    </r>
  </si>
  <si>
    <r>
      <t xml:space="preserve">Quantity must be greater than zero
(Default is 1) - there are no decimal places displayed </t>
    </r>
    <r>
      <rPr>
        <sz val="10"/>
        <color theme="1"/>
        <rFont val="Arial"/>
        <family val="2"/>
      </rPr>
      <t xml:space="preserve">
</t>
    </r>
    <r>
      <rPr>
        <u/>
        <sz val="10"/>
        <color theme="1"/>
        <rFont val="Arial"/>
        <family val="2"/>
      </rPr>
      <t>Example</t>
    </r>
    <r>
      <rPr>
        <sz val="10"/>
        <color theme="1"/>
        <rFont val="Arial"/>
        <family val="2"/>
      </rPr>
      <t xml:space="preserve"> - 225,500 Lids
</t>
    </r>
  </si>
  <si>
    <r>
      <t xml:space="preserve">Verify the (Requested) Unit of Measure </t>
    </r>
    <r>
      <rPr>
        <b/>
        <sz val="10"/>
        <color theme="1"/>
        <rFont val="Arial"/>
        <family val="2"/>
      </rPr>
      <t xml:space="preserve">has not </t>
    </r>
    <r>
      <rPr>
        <sz val="10"/>
        <color theme="1"/>
        <rFont val="Arial"/>
        <family val="2"/>
      </rPr>
      <t xml:space="preserve">changed on any of the lines including the line that was selected for update.
</t>
    </r>
    <r>
      <rPr>
        <sz val="10"/>
        <color theme="6" tint="-0.499984740745262"/>
        <rFont val="Arial"/>
        <family val="2"/>
      </rPr>
      <t>Note: Content Director has the valid UOMs for the item and those codes are matched against the info. that is sent in the Legacy UOM batch file to get the UOM description.</t>
    </r>
  </si>
  <si>
    <r>
      <t>Verify Availability Categories -&gt;</t>
    </r>
    <r>
      <rPr>
        <b/>
        <sz val="10"/>
        <color theme="1"/>
        <rFont val="Arial"/>
        <family val="2"/>
      </rPr>
      <t xml:space="preserve"> located below the Qty field and the UOM dropdown box</t>
    </r>
    <r>
      <rPr>
        <sz val="10"/>
        <color theme="1"/>
        <rFont val="Arial"/>
        <family val="2"/>
      </rPr>
      <t xml:space="preserve">
</t>
    </r>
    <r>
      <rPr>
        <i/>
        <sz val="10"/>
        <color theme="6" tint="-0.499984740745262"/>
        <rFont val="Arial"/>
        <family val="2"/>
      </rPr>
      <t>Note: To verify the actual quantities displayed in steps 5-8 below, you may need to work with the Legacy BIM or you might be able to see the transfer circle breakout in Call Center.</t>
    </r>
  </si>
  <si>
    <t>Verify Pricing &amp; Price UOM for an item displays to the right of the Qty/UOM fields - has the correct column header, is proceeded by a $ sign, and the price has 5 decimals.</t>
  </si>
  <si>
    <t>Verify Extended Price for the item displays to the right of the My Price - has the correct column header, is proceeded by a $ sign, and the price has 2 decimals.</t>
  </si>
  <si>
    <t>Question</t>
  </si>
  <si>
    <t>Originally QOH was to be displayed with 3 decimal places - how will it be displayed now?</t>
  </si>
  <si>
    <t>For MAX and ACCESS - will the base UOM be displayed where ever a UOM dropdown box can be accessed?</t>
  </si>
  <si>
    <r>
      <t xml:space="preserve">P &amp; A Results are returned with zero </t>
    </r>
    <r>
      <rPr>
        <b/>
        <sz val="10"/>
        <color theme="1"/>
        <rFont val="Arial"/>
        <family val="2"/>
      </rPr>
      <t>(0)</t>
    </r>
    <r>
      <rPr>
        <sz val="10"/>
        <color theme="1"/>
        <rFont val="Arial"/>
        <family val="2"/>
      </rPr>
      <t xml:space="preserve"> returned for availability; pricing is populated on the screen based on the qty of 1 (although not displayed in the Qty field) of the base UOM.
</t>
    </r>
    <r>
      <rPr>
        <u/>
        <sz val="10"/>
        <color theme="1"/>
        <rFont val="Arial"/>
        <family val="2"/>
      </rPr>
      <t/>
    </r>
  </si>
  <si>
    <r>
      <rPr>
        <b/>
        <sz val="11"/>
        <color theme="1"/>
        <rFont val="Calibri"/>
        <family val="2"/>
        <scheme val="minor"/>
      </rPr>
      <t>1.</t>
    </r>
    <r>
      <rPr>
        <sz val="11"/>
        <color theme="1"/>
        <rFont val="Calibri"/>
        <family val="2"/>
        <scheme val="minor"/>
      </rPr>
      <t xml:space="preserve"> On a </t>
    </r>
    <r>
      <rPr>
        <b/>
        <sz val="11"/>
        <color theme="1"/>
        <rFont val="Calibri"/>
        <family val="2"/>
        <scheme val="minor"/>
      </rPr>
      <t>Non-Stock</t>
    </r>
    <r>
      <rPr>
        <sz val="11"/>
        <color theme="1"/>
        <rFont val="Calibri"/>
        <family val="2"/>
        <scheme val="minor"/>
      </rPr>
      <t xml:space="preserve"> item will the QOH be displayed as a blank or a ZERO (O)?  
</t>
    </r>
    <r>
      <rPr>
        <b/>
        <sz val="11"/>
        <color theme="1"/>
        <rFont val="Calibri"/>
        <family val="2"/>
        <scheme val="minor"/>
      </rPr>
      <t xml:space="preserve">2. </t>
    </r>
    <r>
      <rPr>
        <sz val="11"/>
        <color theme="1"/>
        <rFont val="Calibri"/>
        <family val="2"/>
        <scheme val="minor"/>
      </rPr>
      <t xml:space="preserve"> Confirm the pricing is based on the default unit of '1' of whatever the base UOMs happens to be.</t>
    </r>
  </si>
  <si>
    <r>
      <t>1. The word</t>
    </r>
    <r>
      <rPr>
        <b/>
        <sz val="10"/>
        <color theme="1"/>
        <rFont val="Arial"/>
        <family val="2"/>
      </rPr>
      <t xml:space="preserve"> "Availability"</t>
    </r>
    <r>
      <rPr>
        <sz val="10"/>
        <color theme="1"/>
        <rFont val="Arial"/>
        <family val="2"/>
      </rPr>
      <t xml:space="preserve"> is left justified (with a 3 space indent) in the 1st column above the list of quantities available in the warehouse transfer circle.
2. The words</t>
    </r>
    <r>
      <rPr>
        <b/>
        <sz val="10"/>
        <color theme="1"/>
        <rFont val="Arial"/>
        <family val="2"/>
      </rPr>
      <t xml:space="preserve"> "My Bracket Pricing (&lt;currency&gt;)" </t>
    </r>
    <r>
      <rPr>
        <sz val="10"/>
        <color theme="1"/>
        <rFont val="Arial"/>
        <family val="2"/>
      </rPr>
      <t xml:space="preserve">will appear centered in the 2nd column </t>
    </r>
    <r>
      <rPr>
        <b/>
        <sz val="10"/>
        <color theme="1"/>
        <rFont val="Arial"/>
        <family val="2"/>
      </rPr>
      <t>only if</t>
    </r>
    <r>
      <rPr>
        <sz val="10"/>
        <color theme="1"/>
        <rFont val="Arial"/>
        <family val="2"/>
      </rPr>
      <t xml:space="preserve"> bracket pricing is applicable to the customer and item.
3. The words</t>
    </r>
    <r>
      <rPr>
        <b/>
        <sz val="10"/>
        <color theme="1"/>
        <rFont val="Arial"/>
        <family val="2"/>
      </rPr>
      <t xml:space="preserve"> "Price (&lt;currency&gt;)" </t>
    </r>
    <r>
      <rPr>
        <sz val="10"/>
        <color theme="1"/>
        <rFont val="Arial"/>
        <family val="2"/>
      </rPr>
      <t>is left justified in the 3rd column above the words "My Price:" and "Extended Price:".</t>
    </r>
  </si>
  <si>
    <r>
      <t xml:space="preserve">Verify Headings are displayed for Availability, My Price, Extended Price, Cost (when applicable), and </t>
    </r>
    <r>
      <rPr>
        <b/>
        <sz val="10"/>
        <color theme="1"/>
        <rFont val="Arial"/>
        <family val="2"/>
      </rPr>
      <t xml:space="preserve">My Bracket Pricing </t>
    </r>
    <r>
      <rPr>
        <sz val="10"/>
        <color theme="1"/>
        <rFont val="Arial"/>
        <family val="2"/>
      </rPr>
      <t>(</t>
    </r>
    <r>
      <rPr>
        <b/>
        <sz val="10"/>
        <color theme="1"/>
        <rFont val="Arial"/>
        <family val="2"/>
      </rPr>
      <t>when applicable</t>
    </r>
    <r>
      <rPr>
        <sz val="10"/>
        <color theme="1"/>
        <rFont val="Arial"/>
        <family val="2"/>
      </rPr>
      <t xml:space="preserve">). </t>
    </r>
    <r>
      <rPr>
        <sz val="10"/>
        <color theme="2" tint="-0.499984740745262"/>
        <rFont val="Arial"/>
        <family val="2"/>
      </rPr>
      <t xml:space="preserve"> </t>
    </r>
    <r>
      <rPr>
        <i/>
        <sz val="10"/>
        <color theme="2" tint="-0.499984740745262"/>
        <rFont val="Arial"/>
        <family val="2"/>
      </rPr>
      <t>NOTE: These headings appear as left-justified in a column that is centered on the screen - with the exception of Availability.</t>
    </r>
  </si>
  <si>
    <r>
      <rPr>
        <b/>
        <i/>
        <sz val="10"/>
        <color theme="5" tint="-0.249977111117893"/>
        <rFont val="Arial"/>
        <family val="2"/>
      </rPr>
      <t>Bracket pricing is displayed for the selected item</t>
    </r>
    <r>
      <rPr>
        <i/>
        <sz val="10"/>
        <color theme="5" tint="-0.249977111117893"/>
        <rFont val="Arial"/>
        <family val="2"/>
      </rPr>
      <t xml:space="preserve"> - </t>
    </r>
    <r>
      <rPr>
        <sz val="10"/>
        <color theme="1"/>
        <rFont val="Arial"/>
        <family val="2"/>
      </rPr>
      <t xml:space="preserve">Verify the quantity UOM and the pricing UOM are the same as the UOM the Customer selected from the UOM dropdown box when quantity was selected.
</t>
    </r>
    <r>
      <rPr>
        <b/>
        <i/>
        <sz val="10"/>
        <color theme="2" tint="-0.499984740745262"/>
        <rFont val="Arial"/>
        <family val="2"/>
      </rPr>
      <t>Note: Can only be tested with an item that displays bracket pricing for the selected User ID. Work with legacy BIM to identify a part number that will return bracket pricing.</t>
    </r>
  </si>
  <si>
    <r>
      <t xml:space="preserve">Log in with an </t>
    </r>
    <r>
      <rPr>
        <b/>
        <sz val="10"/>
        <color theme="1"/>
        <rFont val="Arial"/>
        <family val="2"/>
      </rPr>
      <t xml:space="preserve">xpedx Sales Rep User ID (must be setup in advance on Call Center) </t>
    </r>
    <r>
      <rPr>
        <sz val="10"/>
        <color theme="1"/>
        <rFont val="Arial"/>
        <family val="2"/>
      </rPr>
      <t xml:space="preserve">and perform a P&amp;A on a non-stock item to confirm Sales Rep can see cost on the item.
</t>
    </r>
    <r>
      <rPr>
        <sz val="10"/>
        <color theme="9" tint="-0.499984740745262"/>
        <rFont val="Arial"/>
        <family val="2"/>
      </rPr>
      <t>Note:</t>
    </r>
    <r>
      <rPr>
        <b/>
        <sz val="10"/>
        <color theme="9" tint="-0.499984740745262"/>
        <rFont val="Arial"/>
        <family val="2"/>
      </rPr>
      <t xml:space="preserve"> Important </t>
    </r>
    <r>
      <rPr>
        <sz val="10"/>
        <color theme="9" tint="-0.499984740745262"/>
        <rFont val="Arial"/>
        <family val="2"/>
      </rPr>
      <t xml:space="preserve">- When using a Sales Rep User ID to validate Cost visibility on a replacement item(s) all steps above (5.0.1 - 17) should be re- tested to ensure there are no gaps in the information displayed for replacements. </t>
    </r>
  </si>
  <si>
    <r>
      <t>Log in with an</t>
    </r>
    <r>
      <rPr>
        <b/>
        <sz val="10"/>
        <color theme="1"/>
        <rFont val="Arial"/>
        <family val="2"/>
      </rPr>
      <t xml:space="preserve"> xpedx Sales Rep User ID (must be setup in advance on Call Center) </t>
    </r>
    <r>
      <rPr>
        <sz val="10"/>
        <color theme="1"/>
        <rFont val="Arial"/>
        <family val="2"/>
      </rPr>
      <t xml:space="preserve">and perform a P&amp;A on a stock item </t>
    </r>
    <r>
      <rPr>
        <b/>
        <sz val="10"/>
        <color theme="1"/>
        <rFont val="Arial"/>
        <family val="2"/>
      </rPr>
      <t xml:space="preserve">with a known replacement </t>
    </r>
    <r>
      <rPr>
        <sz val="10"/>
        <color theme="1"/>
        <rFont val="Arial"/>
        <family val="2"/>
      </rPr>
      <t xml:space="preserve">to confirm Sales Rep can see cost on the item.
</t>
    </r>
    <r>
      <rPr>
        <i/>
        <sz val="10"/>
        <color theme="9" tint="-0.499984740745262"/>
        <rFont val="Arial"/>
        <family val="2"/>
      </rPr>
      <t xml:space="preserve">Note: </t>
    </r>
    <r>
      <rPr>
        <b/>
        <i/>
        <sz val="10"/>
        <color theme="9" tint="-0.499984740745262"/>
        <rFont val="Arial"/>
        <family val="2"/>
      </rPr>
      <t xml:space="preserve">Important - </t>
    </r>
    <r>
      <rPr>
        <i/>
        <sz val="10"/>
        <color theme="9" tint="-0.499984740745262"/>
        <rFont val="Arial"/>
        <family val="2"/>
      </rPr>
      <t xml:space="preserve">When using a Sales Rep User ID to validate Cost visibility on a replacement item(s) all steps above (5.0.1 - 17) should be re- tested to ensure there are no gaps in the information displayed for replacements. </t>
    </r>
  </si>
  <si>
    <t>Comments</t>
  </si>
  <si>
    <t>Found on multiple tabs</t>
  </si>
  <si>
    <r>
      <rPr>
        <b/>
        <sz val="10"/>
        <color theme="1"/>
        <rFont val="Arial"/>
        <family val="2"/>
      </rPr>
      <t>Check the checkbox</t>
    </r>
    <r>
      <rPr>
        <sz val="10"/>
        <color theme="1"/>
        <rFont val="Arial"/>
        <family val="2"/>
      </rPr>
      <t xml:space="preserve"> on one of the cart items (in the uper left-hand corner next to the item description),</t>
    </r>
    <r>
      <rPr>
        <b/>
        <sz val="10"/>
        <color theme="1"/>
        <rFont val="Arial"/>
        <family val="2"/>
      </rPr>
      <t xml:space="preserve"> change only the </t>
    </r>
    <r>
      <rPr>
        <b/>
        <sz val="10"/>
        <color rgb="FF0000FF"/>
        <rFont val="Arial"/>
        <family val="2"/>
      </rPr>
      <t>Qty</t>
    </r>
    <r>
      <rPr>
        <b/>
        <sz val="10"/>
        <color theme="1"/>
        <rFont val="Arial"/>
        <family val="2"/>
      </rPr>
      <t xml:space="preserve"> in the qty field</t>
    </r>
    <r>
      <rPr>
        <sz val="10"/>
        <color theme="1"/>
        <rFont val="Arial"/>
        <family val="2"/>
      </rPr>
      <t>, and scroll to the bottom or the top of the page and click on the</t>
    </r>
    <r>
      <rPr>
        <b/>
        <sz val="10"/>
        <color theme="1"/>
        <rFont val="Arial"/>
        <family val="2"/>
      </rPr>
      <t xml:space="preserve"> Update Cart button.
</t>
    </r>
    <r>
      <rPr>
        <sz val="10"/>
        <color theme="1"/>
        <rFont val="Arial"/>
        <family val="2"/>
      </rPr>
      <t xml:space="preserve">
</t>
    </r>
    <r>
      <rPr>
        <i/>
        <sz val="10"/>
        <color rgb="FF0000FF"/>
        <rFont val="Arial"/>
        <family val="2"/>
      </rPr>
      <t>Note: The cart should have 2+ items so you can validate changes to quantity and UOM on a single item in the cart does not affect QTY/UOM on other items in the cart.</t>
    </r>
  </si>
  <si>
    <t>Verify the Quantity is the same as what was keyed.</t>
  </si>
  <si>
    <r>
      <t>Quantity must be greater than zero
(Default is 1), the quantity displayed is the quantity keyed for the change, and only the quantity on the selected line has changed - q</t>
    </r>
    <r>
      <rPr>
        <b/>
        <sz val="10"/>
        <color theme="1"/>
        <rFont val="Arial"/>
        <family val="2"/>
      </rPr>
      <t>uantities on other lines in the cart did not change.</t>
    </r>
    <r>
      <rPr>
        <sz val="10"/>
        <color theme="1"/>
        <rFont val="Arial"/>
        <family val="2"/>
      </rPr>
      <t xml:space="preserve">
</t>
    </r>
  </si>
  <si>
    <r>
      <rPr>
        <b/>
        <sz val="10"/>
        <color theme="1"/>
        <rFont val="Arial"/>
        <family val="2"/>
      </rPr>
      <t>Check the checkbox</t>
    </r>
    <r>
      <rPr>
        <sz val="10"/>
        <color theme="1"/>
        <rFont val="Arial"/>
        <family val="2"/>
      </rPr>
      <t xml:space="preserve"> on one of the cart items (in the uper left-hand corner next to the item description),</t>
    </r>
    <r>
      <rPr>
        <b/>
        <sz val="10"/>
        <color theme="1"/>
        <rFont val="Arial"/>
        <family val="2"/>
      </rPr>
      <t xml:space="preserve"> change only the </t>
    </r>
    <r>
      <rPr>
        <b/>
        <sz val="10"/>
        <color rgb="FF0000FF"/>
        <rFont val="Arial"/>
        <family val="2"/>
      </rPr>
      <t xml:space="preserve">UOM </t>
    </r>
    <r>
      <rPr>
        <b/>
        <sz val="10"/>
        <color theme="1"/>
        <rFont val="Arial"/>
        <family val="2"/>
      </rPr>
      <t>by selecting it from the drop-box</t>
    </r>
    <r>
      <rPr>
        <sz val="10"/>
        <color theme="1"/>
        <rFont val="Arial"/>
        <family val="2"/>
      </rPr>
      <t>, and scroll to the bottom or the top of the page and click on the</t>
    </r>
    <r>
      <rPr>
        <b/>
        <sz val="10"/>
        <color theme="1"/>
        <rFont val="Arial"/>
        <family val="2"/>
      </rPr>
      <t xml:space="preserve"> Update Cart button.
</t>
    </r>
    <r>
      <rPr>
        <i/>
        <sz val="10"/>
        <color rgb="FF0000FF"/>
        <rFont val="Arial"/>
        <family val="2"/>
      </rPr>
      <t>Note: If the cart does not already have an item with 2+ UOMs, an item will have to be added to cart.  You may need to work with the Legacy BIM to find an item number.</t>
    </r>
  </si>
  <si>
    <t>Verify quantity has not changed on any of the lines including the line that was selected for update.</t>
  </si>
  <si>
    <t xml:space="preserve">Quantity has not changed on any lines.
</t>
  </si>
  <si>
    <r>
      <t xml:space="preserve">The correct (selected) UOM is displayed  - </t>
    </r>
    <r>
      <rPr>
        <b/>
        <sz val="10"/>
        <color theme="1"/>
        <rFont val="Arial"/>
        <family val="2"/>
      </rPr>
      <t>UOMs on other lines in the cart did not change.</t>
    </r>
    <r>
      <rPr>
        <sz val="10"/>
        <color theme="1"/>
        <rFont val="Arial"/>
        <family val="2"/>
      </rPr>
      <t xml:space="preserve">
</t>
    </r>
  </si>
  <si>
    <t>Verify the requested UOM has recalculated available quantity based on the change from the previous UOM.</t>
  </si>
  <si>
    <r>
      <t>Unit Price is displayed in the most right-hand column next to 'My Price' with right justified alignment.
Example:
                         Extended Price (USD)</t>
    </r>
    <r>
      <rPr>
        <u/>
        <sz val="10"/>
        <color theme="1"/>
        <rFont val="Arial"/>
        <family val="2"/>
      </rPr>
      <t xml:space="preserve">
</t>
    </r>
    <r>
      <rPr>
        <sz val="10"/>
        <color theme="1"/>
        <rFont val="Arial"/>
        <family val="2"/>
      </rPr>
      <t xml:space="preserve">
                               $999,999,999.90
 </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</si>
  <si>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Cwt
                               $999,999,999.90000 / Thousand
                               $999,999,999.90000 / Carton
</t>
    </r>
    <r>
      <rPr>
        <b/>
        <sz val="10"/>
        <rFont val="Arial"/>
        <family val="2"/>
      </rPr>
      <t xml:space="preserve">Extended Price: </t>
    </r>
    <r>
      <rPr>
        <sz val="10"/>
        <rFont val="Arial"/>
        <family val="2"/>
      </rPr>
      <t xml:space="preserve">          $999,999,999.90</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</si>
  <si>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Lid
                             $999,999,999.90000 / Case
</t>
    </r>
    <r>
      <rPr>
        <b/>
        <sz val="10"/>
        <rFont val="Arial"/>
        <family val="2"/>
      </rPr>
      <t xml:space="preserve">Extended Price: </t>
    </r>
    <r>
      <rPr>
        <sz val="10"/>
        <rFont val="Arial"/>
        <family val="2"/>
      </rPr>
      <t xml:space="preserve">        $999,999,999.90</t>
    </r>
  </si>
  <si>
    <t>Logon as beth1@tsudis.com / password or search list</t>
  </si>
  <si>
    <t>Logon as "aos000mb" / password or search list</t>
  </si>
  <si>
    <t>Access: aos000mb / password (ShipTo=200) or see list</t>
  </si>
  <si>
    <t>MAX: beth1@tsudis / password or search list</t>
  </si>
  <si>
    <t>Verify Qty Available 2+ Day (see note in Expected Results for step 5)</t>
  </si>
  <si>
    <t>Verify Total Qty Available (see note in Expected Results for step 5)</t>
  </si>
  <si>
    <t>Verify Qty Available Next Day against the MAX Item Balance File (see note in Expected Results for step 5)</t>
  </si>
  <si>
    <t>Verify Qty Available Today against the MAX Item Balance File (see note in Expected Results for step 5)</t>
  </si>
  <si>
    <t>This information was on the original test script.</t>
  </si>
  <si>
    <r>
      <t>Unit Price is displayed in a column between the Qty/UOM fields and the 'Extended price' column with right justified alignment.
Example:
                               My Price (USD)</t>
    </r>
    <r>
      <rPr>
        <u/>
        <sz val="10"/>
        <color theme="1"/>
        <rFont val="Arial"/>
        <family val="2"/>
      </rPr>
      <t xml:space="preserve">
</t>
    </r>
    <r>
      <rPr>
        <sz val="10"/>
        <color theme="1"/>
        <rFont val="Arial"/>
        <family val="2"/>
      </rPr>
      <t xml:space="preserve">
                          $999,999,999.90000
                                                / Cwt
                          $999,999,999.90000
                                       / Thousand
                          $999,999,999.90000
                                            / Carton
</t>
    </r>
  </si>
  <si>
    <t xml:space="preserve">Verify the UOM for the selected item is the same as what was selected from the drop-down box.
</t>
  </si>
  <si>
    <t>Web Channel is displaying availability based on the user selection and what is displayed agrees with Item Balance File in Legacy.</t>
  </si>
  <si>
    <t>Verify the Extended Price correctly calculates when the requested quantity is changed.</t>
  </si>
  <si>
    <t>P &amp; A Results are returned.</t>
  </si>
  <si>
    <t>Correct P &amp; A Results are returned.</t>
  </si>
  <si>
    <r>
      <t xml:space="preserve">Sales Rep </t>
    </r>
    <r>
      <rPr>
        <u/>
        <sz val="10"/>
        <rFont val="Arial"/>
        <family val="2"/>
      </rPr>
      <t>cannot</t>
    </r>
    <r>
      <rPr>
        <sz val="10"/>
        <rFont val="Arial"/>
        <family val="2"/>
      </rPr>
      <t xml:space="preserve"> see cost displayed on the Cart page.</t>
    </r>
  </si>
  <si>
    <r>
      <t xml:space="preserve">Data available:  Catalog, MAX P&amp;A Interface 
Use Standard MAX "stock" Items
Sign on as a MAX (Customer) - </t>
    </r>
    <r>
      <rPr>
        <b/>
        <sz val="10"/>
        <color rgb="FFFF0000"/>
        <rFont val="Arial"/>
        <family val="2"/>
      </rPr>
      <t>External User for steps 1 - 16</t>
    </r>
    <r>
      <rPr>
        <sz val="10"/>
        <color rgb="FF0000FF"/>
        <rFont val="Arial"/>
        <family val="2"/>
      </rPr>
      <t xml:space="preserve">
</t>
    </r>
    <r>
      <rPr>
        <b/>
        <sz val="10"/>
        <color rgb="FFFF0000"/>
        <rFont val="Arial"/>
        <family val="2"/>
      </rPr>
      <t>Step #17</t>
    </r>
    <r>
      <rPr>
        <sz val="10"/>
        <color rgb="FF0000FF"/>
        <rFont val="Arial"/>
        <family val="2"/>
      </rPr>
      <t xml:space="preserve"> - Sign on with an xpedx Sales Rep User ID (This will have to be setup in Call Center first).
</t>
    </r>
    <r>
      <rPr>
        <b/>
        <sz val="10"/>
        <color rgb="FFFF0000"/>
        <rFont val="Arial"/>
        <family val="2"/>
      </rPr>
      <t>Step #18</t>
    </r>
    <r>
      <rPr>
        <sz val="10"/>
        <color rgb="FF0000FF"/>
        <rFont val="Arial"/>
        <family val="2"/>
      </rPr>
      <t xml:space="preserve"> - Sign on as an External User without the security to see pricing.
Site Navigation:  Select a page from which you will retrieve P&amp;A information.  For this test, you can use the following:  
(1) From a Shopping Cart (create a shopping Cart if one does not exist)
</t>
    </r>
    <r>
      <rPr>
        <sz val="10"/>
        <color rgb="FFFF0000"/>
        <rFont val="Arial"/>
        <family val="2"/>
      </rPr>
      <t>Note: Pages where other P&amp;A calls can happen are on separate tabs in this test script - Catalog Listing Page, Product Detail Page, MIL, and Mini Cart.</t>
    </r>
  </si>
  <si>
    <t xml:space="preserve">Use Quick Add button to add a Non-Stock item to the Cart - this will trigger a Price and Availability call for the Item.
</t>
  </si>
  <si>
    <r>
      <t xml:space="preserve">UOM is required 
The user selected UOM is still displayed
(Default should match the UOM displayed in catalog).
</t>
    </r>
    <r>
      <rPr>
        <i/>
        <sz val="10"/>
        <color rgb="FF0000FF"/>
        <rFont val="Arial"/>
        <family val="2"/>
      </rPr>
      <t>Note: The MAX Item base unit of measure will follow ea UOM in the dropdown
ex.  -&gt; Carton (5000)</t>
    </r>
  </si>
  <si>
    <r>
      <t xml:space="preserve">P &amp; A Results are returned with zero </t>
    </r>
    <r>
      <rPr>
        <b/>
        <sz val="10"/>
        <color theme="1"/>
        <rFont val="Arial"/>
        <family val="2"/>
      </rPr>
      <t xml:space="preserve">(0) </t>
    </r>
    <r>
      <rPr>
        <sz val="10"/>
        <color theme="1"/>
        <rFont val="Arial"/>
        <family val="2"/>
      </rPr>
      <t>returned for availability; My Price (along the item's base UOM) and Extended Price is populated in the Cart based on the qty entered in the Quick Add box.</t>
    </r>
    <r>
      <rPr>
        <u/>
        <sz val="10"/>
        <color theme="1"/>
        <rFont val="Arial"/>
        <family val="2"/>
      </rPr>
      <t/>
    </r>
  </si>
  <si>
    <t>Will the user see anything in the My Price and Extended Price columns?</t>
  </si>
  <si>
    <r>
      <t xml:space="preserve">User </t>
    </r>
    <r>
      <rPr>
        <u/>
        <sz val="10"/>
        <rFont val="Arial"/>
        <family val="2"/>
      </rPr>
      <t>cannot</t>
    </r>
    <r>
      <rPr>
        <sz val="10"/>
        <rFont val="Arial"/>
        <family val="2"/>
      </rPr>
      <t xml:space="preserve"> see My Price or Extended Price displayed on the Cart page. </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</si>
  <si>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in a Cart to confirm Sales Rep </t>
    </r>
    <r>
      <rPr>
        <u/>
        <sz val="10"/>
        <color theme="1"/>
        <rFont val="Arial"/>
        <family val="2"/>
      </rPr>
      <t>cannot</t>
    </r>
    <r>
      <rPr>
        <sz val="10"/>
        <color theme="1"/>
        <rFont val="Arial"/>
        <family val="2"/>
      </rPr>
      <t xml:space="preserve"> see cost for the item on this page.</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</si>
  <si>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in a Cart to confirm Sales Rep </t>
    </r>
    <r>
      <rPr>
        <u/>
        <sz val="10"/>
        <color theme="1"/>
        <rFont val="Arial"/>
        <family val="2"/>
      </rPr>
      <t>cannot</t>
    </r>
    <r>
      <rPr>
        <sz val="10"/>
        <color theme="1"/>
        <rFont val="Arial"/>
        <family val="2"/>
      </rPr>
      <t xml:space="preserve"> see cost for the item on this page.</t>
    </r>
  </si>
  <si>
    <r>
      <t xml:space="preserve">Data available:  Catalog, MAX P&amp;A Interface 
Use Standard MAX "stock" Items
Sign on as a MAX (Customer) - </t>
    </r>
    <r>
      <rPr>
        <b/>
        <sz val="10"/>
        <color rgb="FFFF0000"/>
        <rFont val="Arial"/>
        <family val="2"/>
      </rPr>
      <t>External User for steps 1 - 2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Step #4</t>
    </r>
    <r>
      <rPr>
        <sz val="10"/>
        <color rgb="FF0000FF"/>
        <rFont val="Arial"/>
        <family val="2"/>
      </rPr>
      <t xml:space="preserve"> - Sign on as an External User without the security to see pricing.
Site Navigation:  Select a page from which you will retrieve P&amp;A information.  For this test, you can use the following:  
(1) From a Shopping Cart (create a shopping Cart if one does not exist)
</t>
    </r>
    <r>
      <rPr>
        <sz val="10"/>
        <color rgb="FFFF0000"/>
        <rFont val="Arial"/>
        <family val="2"/>
      </rPr>
      <t>Note: Pages where other P&amp;A calls can happen are on separate tabs in this test script - Catalog Listing Page, Product Detail Page, MIL, and Mini Cart.</t>
    </r>
  </si>
  <si>
    <t>PRICE and AVAILABILITY - Main Flow - MAX  - Web Channel - Stock Item Availability from a Mini Cart</t>
  </si>
  <si>
    <t>PRICE and AVAILABILITY - Alternate Flow - MAX  - Web Channel - Non Stock Item from a Mini Cart</t>
  </si>
  <si>
    <t>This tab is from the original P&amp;A Test Script.</t>
  </si>
  <si>
    <r>
      <t xml:space="preserve">This tab is from the original P&amp;A Test Script. </t>
    </r>
    <r>
      <rPr>
        <b/>
        <sz val="12"/>
        <color theme="1"/>
        <rFont val="Calibri"/>
        <family val="2"/>
        <scheme val="minor"/>
      </rPr>
      <t xml:space="preserve"> See bottom of sheet.</t>
    </r>
  </si>
  <si>
    <r>
      <t xml:space="preserve">This tab is from the original P&amp;A Test Script. </t>
    </r>
    <r>
      <rPr>
        <b/>
        <sz val="12"/>
        <color theme="1"/>
        <rFont val="Calibri"/>
        <family val="2"/>
        <scheme val="minor"/>
      </rPr>
      <t xml:space="preserve"> </t>
    </r>
  </si>
  <si>
    <t>Select option to generate a Price and Availability call for Stock Item on a Cataolg Item Detail page.</t>
  </si>
  <si>
    <r>
      <t>P &amp; A Results are returned.</t>
    </r>
    <r>
      <rPr>
        <sz val="10"/>
        <color theme="1"/>
        <rFont val="Arial"/>
        <family val="2"/>
      </rPr>
      <t xml:space="preserve">
</t>
    </r>
  </si>
  <si>
    <t xml:space="preserve">Click the Add to Cart button. </t>
  </si>
  <si>
    <t>Verify there is a subtotal in the Mini Cart.</t>
  </si>
  <si>
    <t>Subtotal displayed above the button at the bottom of the Mini Cart modal.</t>
  </si>
  <si>
    <r>
      <t xml:space="preserve">Sales Rep </t>
    </r>
    <r>
      <rPr>
        <u/>
        <sz val="10"/>
        <rFont val="Arial"/>
        <family val="2"/>
      </rPr>
      <t>cannot</t>
    </r>
    <r>
      <rPr>
        <sz val="10"/>
        <rFont val="Arial"/>
        <family val="2"/>
      </rPr>
      <t xml:space="preserve"> see cost displayed in the Mini Cart modal.</t>
    </r>
  </si>
  <si>
    <t>Click on the Mini Cart link.</t>
  </si>
  <si>
    <t>Mini Cart modal opens.</t>
  </si>
  <si>
    <t>Verify the (Requested) Quantity.</t>
  </si>
  <si>
    <r>
      <t xml:space="preserve">Quantity must be greater than zero
(Default is 1) - there are no decimal places displayed.
</t>
    </r>
    <r>
      <rPr>
        <u/>
        <sz val="10"/>
        <color theme="1"/>
        <rFont val="Arial"/>
        <family val="2"/>
      </rPr>
      <t>Example</t>
    </r>
    <r>
      <rPr>
        <sz val="10"/>
        <color theme="1"/>
        <rFont val="Arial"/>
        <family val="2"/>
      </rPr>
      <t xml:space="preserve"> - 225,500 Lids
</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</si>
  <si>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on a Cataolg Item Detail page and then click on the cart item to confirm Sales Rep </t>
    </r>
    <r>
      <rPr>
        <u/>
        <sz val="10"/>
        <color theme="1"/>
        <rFont val="Arial"/>
        <family val="2"/>
      </rPr>
      <t>cannot</t>
    </r>
    <r>
      <rPr>
        <sz val="10"/>
        <color theme="1"/>
        <rFont val="Arial"/>
        <family val="2"/>
      </rPr>
      <t xml:space="preserve"> see cost for the item in the Mini Cart modal.</t>
    </r>
  </si>
  <si>
    <r>
      <t xml:space="preserve">User </t>
    </r>
    <r>
      <rPr>
        <u/>
        <sz val="10"/>
        <rFont val="Arial"/>
        <family val="2"/>
      </rPr>
      <t>cannot</t>
    </r>
    <r>
      <rPr>
        <sz val="10"/>
        <rFont val="Arial"/>
        <family val="2"/>
      </rPr>
      <t xml:space="preserve"> see Extended Price displayed in Mini Cart modal. </t>
    </r>
  </si>
  <si>
    <t>On the Shopping Cart and Mini Cart tabs</t>
  </si>
  <si>
    <t>On the Mini Cart tabs</t>
  </si>
  <si>
    <t>Where is the Mini Cart Icon????</t>
  </si>
  <si>
    <r>
      <t xml:space="preserve">Data available:  Catalog, MAX P&amp;A Interface 
Use Standard MAX "stock" Items
Sign on as a MAX (Customer) - </t>
    </r>
    <r>
      <rPr>
        <b/>
        <sz val="10"/>
        <color rgb="FFFF0000"/>
        <rFont val="Arial"/>
        <family val="2"/>
      </rPr>
      <t>External User for steps 1 - 6</t>
    </r>
    <r>
      <rPr>
        <sz val="10"/>
        <color rgb="FF0000FF"/>
        <rFont val="Arial"/>
        <family val="2"/>
      </rPr>
      <t xml:space="preserve">
</t>
    </r>
    <r>
      <rPr>
        <b/>
        <sz val="10"/>
        <color rgb="FFFF0000"/>
        <rFont val="Arial"/>
        <family val="2"/>
      </rPr>
      <t xml:space="preserve">Step #7 </t>
    </r>
    <r>
      <rPr>
        <b/>
        <sz val="10"/>
        <color rgb="FF0000FF"/>
        <rFont val="Arial"/>
        <family val="2"/>
      </rPr>
      <t xml:space="preserve">- Sign on with an xpedx Sales Rep User ID (This will have to be setup in Call Center first).
</t>
    </r>
    <r>
      <rPr>
        <b/>
        <sz val="10"/>
        <color rgb="FFFF0000"/>
        <rFont val="Arial"/>
        <family val="2"/>
      </rPr>
      <t>Step #8</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</si>
  <si>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t>Select option to generate a Price and Availability call for Non-Stock Item on a Cataolg Item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</si>
  <si>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on a Cataolg Item Detail page and then click on the cart item to confirm Sales Rep </t>
    </r>
    <r>
      <rPr>
        <u/>
        <sz val="10"/>
        <color theme="1"/>
        <rFont val="Arial"/>
        <family val="2"/>
      </rPr>
      <t>cannot</t>
    </r>
    <r>
      <rPr>
        <sz val="10"/>
        <color theme="1"/>
        <rFont val="Arial"/>
        <family val="2"/>
      </rPr>
      <t xml:space="preserve"> see cost for the item in the Mini Cart modal.</t>
    </r>
  </si>
  <si>
    <r>
      <t>Data available:  Catalog, MAX P&amp;A Interface 
Use MAX "non-stock" Items
Sign on as an MAX (Customer) -</t>
    </r>
    <r>
      <rPr>
        <b/>
        <sz val="10"/>
        <color rgb="FFFF0000"/>
        <rFont val="Arial"/>
        <family val="2"/>
      </rPr>
      <t xml:space="preserve"> External User for steps 1 - 6
Step #7 </t>
    </r>
    <r>
      <rPr>
        <sz val="10"/>
        <color rgb="FF0000FF"/>
        <rFont val="Arial"/>
        <family val="2"/>
      </rPr>
      <t>- Sign on with an xpedx Sales Rep User ID (This will have to be setup in Call Center first).</t>
    </r>
    <r>
      <rPr>
        <b/>
        <sz val="10"/>
        <color rgb="FFFF0000"/>
        <rFont val="Arial"/>
        <family val="2"/>
      </rPr>
      <t xml:space="preserve">
Step #8</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</si>
  <si>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t>This tab was on the original P&amp;A test script.</t>
  </si>
  <si>
    <t xml:space="preserve">A P&amp;A transaction is executed from several locations on the site.  This script will outline testing only for the Price and Availability portion which should be the same regardless of where the call originates from.   Any non-P&amp;A interface information on the screen will be validated in separate test cases.  
The P&amp;A DDD document indicates under assumptions that "based on the customer profile, some customers might not be able to see "My Price", in those cases do not show them their price even though stock check has been performed for items.  (Question:  Your price = what on the screen?) (Question:  What in Customer Profile controls if pricing is viewable? Answer: Field checked on Customer Profile in Call Center - "View Prices" - controls the user's ability to see pricing on the Web Channel.)
</t>
  </si>
  <si>
    <r>
      <rPr>
        <b/>
        <i/>
        <sz val="10"/>
        <color theme="1"/>
        <rFont val="Arial"/>
        <family val="2"/>
      </rPr>
      <t xml:space="preserve">MAX PRICING:  
</t>
    </r>
    <r>
      <rPr>
        <b/>
        <sz val="10"/>
        <color theme="1"/>
        <rFont val="Arial"/>
        <family val="2"/>
      </rPr>
      <t>Pricing Fields from P&amp;A Interface feed are</t>
    </r>
    <r>
      <rPr>
        <sz val="10"/>
        <color theme="1"/>
        <rFont val="Arial"/>
        <family val="2"/>
      </rPr>
      <t xml:space="preserve">:  Pricing UOM, Price Currency Code, Unit Price per Pricing UOM, Unit Price per Requested UOM, (Up to 6 sets of bracket prices including:) Bracket Qty, Bracket UOM, Bracket Price, Item Cost per pricing UOM, and Cost Currency Code.
</t>
    </r>
    <r>
      <rPr>
        <b/>
        <sz val="10"/>
        <color theme="1"/>
        <rFont val="Arial"/>
        <family val="2"/>
      </rPr>
      <t xml:space="preserve">Pricing Fields for P&amp;A screen:
</t>
    </r>
    <r>
      <rPr>
        <sz val="10"/>
        <color theme="1"/>
        <rFont val="Arial"/>
        <family val="2"/>
      </rPr>
      <t>(1) Price fields displayed for 3 UOMs for paper items and 2 UOMs for non-paper items. 
Note: Bracket pricing will be displayed on a page automatically only if it applies to a given scenario.</t>
    </r>
    <r>
      <rPr>
        <b/>
        <sz val="10"/>
        <color theme="1"/>
        <rFont val="Arial"/>
        <family val="2"/>
      </rPr>
      <t xml:space="preserve">
General Notes:</t>
    </r>
    <r>
      <rPr>
        <i/>
        <sz val="10"/>
        <color theme="1"/>
        <rFont val="Arial"/>
        <family val="2"/>
      </rPr>
      <t xml:space="preserve">
(1) Unit price (Per pricing UOM)  - Based on the pricing uom. (This may be the contract price or the bracket price or - If no contract or bracket price, then legacy will return list price in this field.)  </t>
    </r>
    <r>
      <rPr>
        <i/>
        <sz val="10"/>
        <color rgb="FFFF0000"/>
        <rFont val="Arial"/>
        <family val="2"/>
      </rPr>
      <t>Not displayed on the screen but returned in P&amp;A interface - influences #2.</t>
    </r>
    <r>
      <rPr>
        <i/>
        <sz val="10"/>
        <color theme="1"/>
        <rFont val="Arial"/>
        <family val="2"/>
      </rPr>
      <t xml:space="preserve">
(2) Unit Price (per Requested UOM) - legacy populates based on Unit price and requested UOM.  
(3) Bracket Prices - (a) If there is a contract price - then NO bracket prices are returned from legacy.  (b) If there is NO contract price - then legacy will return bracket pricing if available.
</t>
    </r>
    <r>
      <rPr>
        <i/>
        <sz val="10"/>
        <color rgb="FFFF0000"/>
        <rFont val="Arial"/>
        <family val="2"/>
      </rPr>
      <t xml:space="preserve">
</t>
    </r>
    <r>
      <rPr>
        <i/>
        <sz val="10"/>
        <color theme="1"/>
        <rFont val="Arial"/>
        <family val="2"/>
      </rPr>
      <t xml:space="preserve">
</t>
    </r>
  </si>
  <si>
    <r>
      <t xml:space="preserve">Select an item with the following pricing criteria: 
Is there a Legacy Contract Price = yes
</t>
    </r>
    <r>
      <rPr>
        <i/>
        <sz val="10"/>
        <color rgb="FF0000FF"/>
        <rFont val="Arial"/>
        <family val="2"/>
      </rPr>
      <t>Note: Confirm with legacy BIM if bracket pricing should apply the selected User ID.</t>
    </r>
    <r>
      <rPr>
        <i/>
        <sz val="10"/>
        <color theme="1"/>
        <rFont val="Arial"/>
        <family val="2"/>
      </rPr>
      <t xml:space="preserve">
</t>
    </r>
    <r>
      <rPr>
        <sz val="10"/>
        <color theme="1"/>
        <rFont val="Arial"/>
        <family val="2"/>
      </rPr>
      <t xml:space="preserve">
</t>
    </r>
  </si>
  <si>
    <r>
      <t xml:space="preserve">Returns:
1. Price fields for each UOM are displayed
(Reflects Legacy contract pricing).
2. Bracket pricing will be displayed if apllicable.
</t>
    </r>
    <r>
      <rPr>
        <u/>
        <sz val="10"/>
        <color theme="1"/>
        <rFont val="Arial"/>
        <family val="2"/>
      </rPr>
      <t xml:space="preserve">Test Locations
</t>
    </r>
    <r>
      <rPr>
        <sz val="10"/>
        <color theme="1"/>
        <rFont val="Arial"/>
        <family val="2"/>
      </rPr>
      <t xml:space="preserve">Catalog
Item Detail Page
MIL
Shopping Cart
</t>
    </r>
  </si>
  <si>
    <r>
      <t xml:space="preserve">Returns:
A. Price fields for each UOM are displayed
(Reflects Legacy bracket pricing based on Requested Qty amount selected by user)
B. Up to 6 Bracket prices are displayed when apllicable to the scenario.
Includes Qty, Price, (Cost) UOM description.
</t>
    </r>
    <r>
      <rPr>
        <u/>
        <sz val="10"/>
        <color theme="1"/>
        <rFont val="Arial"/>
        <family val="2"/>
      </rPr>
      <t>Test Locations</t>
    </r>
    <r>
      <rPr>
        <sz val="10"/>
        <color theme="1"/>
        <rFont val="Arial"/>
        <family val="2"/>
      </rPr>
      <t xml:space="preserve">
Catalog
Item Detail Page
MIL
Shopping Cart
</t>
    </r>
  </si>
  <si>
    <r>
      <t xml:space="preserve">The Units of Measure displayed here match legacy UOMs.
</t>
    </r>
    <r>
      <rPr>
        <u/>
        <sz val="10"/>
        <color theme="1"/>
        <rFont val="Arial"/>
        <family val="2"/>
      </rPr>
      <t>Test Locations</t>
    </r>
    <r>
      <rPr>
        <sz val="10"/>
        <color theme="1"/>
        <rFont val="Arial"/>
        <family val="2"/>
      </rPr>
      <t xml:space="preserve">
Catalog
Item Detail Page
MIL
Shopping Cart</t>
    </r>
  </si>
  <si>
    <t>A 3rd Price will be displayed for Paper Items only and it is provided from Sterling not in the P&amp;A feed.</t>
  </si>
  <si>
    <r>
      <t xml:space="preserve">Select an item with the following pricing criteria:
Is there a Legacy Contract Price = no
</t>
    </r>
    <r>
      <rPr>
        <i/>
        <sz val="10"/>
        <color rgb="FF0000FF"/>
        <rFont val="Arial"/>
        <family val="2"/>
      </rPr>
      <t>Note: Confirm with legacy BIM if bracket pricing should apply the selected User ID.</t>
    </r>
    <r>
      <rPr>
        <sz val="10"/>
        <color theme="1"/>
        <rFont val="Arial"/>
        <family val="2"/>
      </rPr>
      <t xml:space="preserve">
</t>
    </r>
  </si>
  <si>
    <r>
      <t xml:space="preserve">UOMs for Bracket pricing match what the legacy sent.
</t>
    </r>
    <r>
      <rPr>
        <i/>
        <u/>
        <sz val="10"/>
        <rFont val="Arial"/>
        <family val="2"/>
      </rPr>
      <t>Test Locations</t>
    </r>
    <r>
      <rPr>
        <i/>
        <sz val="10"/>
        <rFont val="Arial"/>
        <family val="2"/>
      </rPr>
      <t xml:space="preserve">
Catalog
Item Detail Page
MIL
Shopping Cart</t>
    </r>
  </si>
  <si>
    <r>
      <t xml:space="preserve">The Units of Measure displayed here match legacy UOMs.
</t>
    </r>
    <r>
      <rPr>
        <u/>
        <sz val="10"/>
        <rFont val="Arial"/>
        <family val="2"/>
      </rPr>
      <t>Test Locations</t>
    </r>
    <r>
      <rPr>
        <sz val="10"/>
        <rFont val="Arial"/>
        <family val="2"/>
      </rPr>
      <t xml:space="preserve">
Catalog
Item Detail Page
MIL
Shopping Cart</t>
    </r>
  </si>
  <si>
    <r>
      <t xml:space="preserve">Currency code displayed is what was sent by legacy.
</t>
    </r>
    <r>
      <rPr>
        <u/>
        <sz val="10"/>
        <color theme="1"/>
        <rFont val="Arial"/>
        <family val="2"/>
      </rPr>
      <t>Test Locations</t>
    </r>
    <r>
      <rPr>
        <sz val="10"/>
        <color theme="1"/>
        <rFont val="Arial"/>
        <family val="2"/>
      </rPr>
      <t xml:space="preserve">
Catalog
Item Detail Page
MIL
Shopping Cart
</t>
    </r>
  </si>
  <si>
    <r>
      <t xml:space="preserve">List Price - from Legacy Pricebook feed
</t>
    </r>
    <r>
      <rPr>
        <i/>
        <sz val="10"/>
        <color rgb="FFFF0000"/>
        <rFont val="Arial"/>
        <family val="2"/>
      </rPr>
      <t xml:space="preserve">
</t>
    </r>
    <r>
      <rPr>
        <i/>
        <sz val="10"/>
        <color rgb="FF0000FF"/>
        <rFont val="Arial"/>
        <family val="2"/>
      </rPr>
      <t>Note: MAX has up to 5 list prices and none are bracket price.</t>
    </r>
  </si>
  <si>
    <r>
      <t xml:space="preserve">Verify Item Cost per pricing UOM
</t>
    </r>
    <r>
      <rPr>
        <i/>
        <sz val="10"/>
        <color rgb="FFFF0000"/>
        <rFont val="Arial"/>
        <family val="2"/>
      </rPr>
      <t xml:space="preserve">In Web Channel, costing only appears for SalesReps.
</t>
    </r>
    <r>
      <rPr>
        <sz val="10"/>
        <color theme="1"/>
        <rFont val="Arial"/>
        <family val="2"/>
      </rPr>
      <t xml:space="preserve">
</t>
    </r>
  </si>
  <si>
    <t>MAX Stock and Non-Stock Items for External User not Authorized to See Pricing</t>
  </si>
  <si>
    <t xml:space="preserve">Select option to generate a Price and Availability call for a Stock Item
</t>
  </si>
  <si>
    <r>
      <t xml:space="preserve"> 'My Price' is not displayed.
</t>
    </r>
    <r>
      <rPr>
        <u/>
        <sz val="11"/>
        <color theme="1"/>
        <rFont val="Calibri"/>
        <family val="2"/>
        <scheme val="minor"/>
      </rPr>
      <t>Test Locations</t>
    </r>
    <r>
      <rPr>
        <sz val="11"/>
        <color theme="1"/>
        <rFont val="Calibri"/>
        <family val="2"/>
        <scheme val="minor"/>
      </rPr>
      <t xml:space="preserve">
Catalog
Item Detail Page
MIL
Shopping Cart</t>
    </r>
  </si>
  <si>
    <r>
      <t xml:space="preserve">Cost is populated when returned by the Legacy.
</t>
    </r>
    <r>
      <rPr>
        <u/>
        <sz val="10"/>
        <rFont val="Arial"/>
        <family val="2"/>
      </rPr>
      <t>Test Locations</t>
    </r>
    <r>
      <rPr>
        <sz val="10"/>
        <rFont val="Arial"/>
        <family val="2"/>
      </rPr>
      <t xml:space="preserve">
Catalog
Item Detail Page</t>
    </r>
  </si>
  <si>
    <r>
      <t xml:space="preserve">Cost currency code is populated when returned by the legacy.
</t>
    </r>
    <r>
      <rPr>
        <u/>
        <sz val="10"/>
        <color theme="1"/>
        <rFont val="Arial"/>
        <family val="2"/>
      </rPr>
      <t>Test Locations</t>
    </r>
    <r>
      <rPr>
        <sz val="10"/>
        <color theme="1"/>
        <rFont val="Arial"/>
        <family val="2"/>
      </rPr>
      <t xml:space="preserve">
Catalog
Item Detail Page</t>
    </r>
  </si>
  <si>
    <r>
      <t xml:space="preserve">Price is returned from legacy system and displayed on the screen.
</t>
    </r>
    <r>
      <rPr>
        <u/>
        <sz val="10"/>
        <rFont val="Arial"/>
        <family val="2"/>
      </rPr>
      <t>Test Locations</t>
    </r>
    <r>
      <rPr>
        <sz val="10"/>
        <rFont val="Arial"/>
        <family val="2"/>
      </rPr>
      <t xml:space="preserve">
Catalog
Item Detail Page
MIL
Shopping Cart</t>
    </r>
  </si>
  <si>
    <r>
      <t xml:space="preserve">P &amp; A Results are returned displaying 3 prices for paper and 2 prices for non-paper items.
</t>
    </r>
    <r>
      <rPr>
        <u/>
        <sz val="10"/>
        <color theme="1"/>
        <rFont val="Arial"/>
        <family val="2"/>
      </rPr>
      <t>Test Locations</t>
    </r>
    <r>
      <rPr>
        <sz val="10"/>
        <color theme="1"/>
        <rFont val="Arial"/>
        <family val="2"/>
      </rPr>
      <t xml:space="preserve">
Catalog
Item Detail Page
MIL
</t>
    </r>
  </si>
  <si>
    <r>
      <rPr>
        <sz val="10"/>
        <rFont val="Arial"/>
        <family val="2"/>
      </rPr>
      <t xml:space="preserve">Price is returned from legacy system and displayed on the screen.
</t>
    </r>
    <r>
      <rPr>
        <u/>
        <sz val="10"/>
        <rFont val="Arial"/>
        <family val="2"/>
      </rPr>
      <t>Test Locations</t>
    </r>
    <r>
      <rPr>
        <sz val="10"/>
        <rFont val="Arial"/>
        <family val="2"/>
      </rPr>
      <t xml:space="preserve">
Catalog
Item Detail Page
MIL
Shopping Cart</t>
    </r>
  </si>
  <si>
    <t>On the P&amp;A Tab for ACCESS, but have it highlighted for MAX and the same tab.</t>
  </si>
  <si>
    <t>Are we validating against the catalog of legacy?</t>
  </si>
  <si>
    <r>
      <t xml:space="preserve">All price fields can have up to 5 decimals (10 whole)  
A)Price for each of the units of measure is displayed.
B)Bracket pricing is displayed if available
</t>
    </r>
    <r>
      <rPr>
        <sz val="10"/>
        <rFont val="Arial"/>
        <family val="2"/>
      </rPr>
      <t xml:space="preserve">C) A 3rd Price will be displayed for Paper Items only and it is provided from Sterling not in the P&amp;A feed. </t>
    </r>
    <r>
      <rPr>
        <sz val="10"/>
        <color theme="1"/>
        <rFont val="Arial"/>
        <family val="2"/>
      </rPr>
      <t xml:space="preserve">
D) Pricing UOM - code is converted to a description </t>
    </r>
  </si>
  <si>
    <r>
      <t xml:space="preserve">Quantity available in the Customers Ship From Division.  </t>
    </r>
    <r>
      <rPr>
        <sz val="10"/>
        <color rgb="FFFF0000"/>
        <rFont val="Arial"/>
        <family val="2"/>
      </rPr>
      <t xml:space="preserve">15,5
 </t>
    </r>
  </si>
  <si>
    <r>
      <t xml:space="preserve">Verify Item Cost per pricing UOM is displayed for Sales Reps only.
</t>
    </r>
    <r>
      <rPr>
        <sz val="10"/>
        <color theme="1"/>
        <rFont val="Arial"/>
        <family val="2"/>
      </rPr>
      <t xml:space="preserve">
</t>
    </r>
  </si>
  <si>
    <t xml:space="preserve">Verify Bracket pricing </t>
  </si>
  <si>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b/>
        <sz val="10"/>
        <color rgb="FF0000FF"/>
        <rFont val="Arial"/>
        <family val="2"/>
      </rPr>
      <t xml:space="preserve">The goal of this test case is to validate the interface file fields to the screen fields to ensure that both are in-sync with requirements.  We will check for the types of fields, their lengths, decimals, etc.  This is not a validation of the actual data or functionality as that will be done in the other use cases included in this document.  </t>
    </r>
    <r>
      <rPr>
        <b/>
        <i/>
        <sz val="10"/>
        <color rgb="FF0000FF"/>
        <rFont val="Arial"/>
        <family val="2"/>
      </rPr>
      <t>**</t>
    </r>
    <r>
      <rPr>
        <i/>
        <sz val="10"/>
        <color rgb="FF0000FF"/>
        <rFont val="Arial"/>
        <family val="2"/>
      </rPr>
      <t>You may be able to validate this information as you are testing through the other use cases - if so, please remember update your results here.</t>
    </r>
  </si>
  <si>
    <r>
      <t xml:space="preserve">1. Total Available: </t>
    </r>
    <r>
      <rPr>
        <sz val="10"/>
        <color rgb="FF0000FF"/>
        <rFont val="Arial"/>
        <family val="2"/>
      </rPr>
      <t>(followed by the UOM the Customer selected from the dropdown box)</t>
    </r>
    <r>
      <rPr>
        <sz val="10"/>
        <color theme="1"/>
        <rFont val="Arial"/>
        <family val="2"/>
      </rPr>
      <t xml:space="preserve">
2. Next Day:</t>
    </r>
    <r>
      <rPr>
        <sz val="10"/>
        <color rgb="FF0000FF"/>
        <rFont val="Arial"/>
        <family val="2"/>
      </rPr>
      <t xml:space="preserve"> (UOM is not displayed, but implied from total available) </t>
    </r>
    <r>
      <rPr>
        <sz val="10"/>
        <color theme="1"/>
        <rFont val="Arial"/>
        <family val="2"/>
      </rPr>
      <t xml:space="preserve">
3. 2+ Days:</t>
    </r>
    <r>
      <rPr>
        <sz val="10"/>
        <color rgb="FF0000FF"/>
        <rFont val="Arial"/>
        <family val="2"/>
      </rPr>
      <t xml:space="preserve"> (UOM is not displayed, but implied from total available)</t>
    </r>
    <r>
      <rPr>
        <sz val="10"/>
        <color theme="1"/>
        <rFont val="Arial"/>
        <family val="2"/>
      </rPr>
      <t xml:space="preserve">
4. &lt;Total Qty&gt; available today at &lt;division&gt; &lt;ST&gt;  </t>
    </r>
    <r>
      <rPr>
        <sz val="10"/>
        <color rgb="FF0000FF"/>
        <rFont val="Arial"/>
        <family val="2"/>
      </rPr>
      <t>(ex. -&gt; 2,500.000 available today at Cincinnati, OH)</t>
    </r>
  </si>
  <si>
    <t>Validation of P&amp;A Interface fields to Screen  - Web Channel</t>
  </si>
  <si>
    <r>
      <t xml:space="preserve">Confirm with George that P&amp;A for replacement items in Catalog will be handled by adding the replacement to the cart and performing a P&amp;A once the item is in the cart.  </t>
    </r>
    <r>
      <rPr>
        <i/>
        <sz val="14"/>
        <color rgb="FF0000FF"/>
        <rFont val="Calibri"/>
        <family val="2"/>
        <scheme val="minor"/>
      </rPr>
      <t>Note:</t>
    </r>
    <r>
      <rPr>
        <sz val="14"/>
        <color rgb="FF0000FF"/>
        <rFont val="Calibri"/>
        <family val="2"/>
        <scheme val="minor"/>
      </rPr>
      <t xml:space="preserve"> The replacement modal does not have a P&amp;A link, so a P&amp;A  cannot be triggered from the modal.</t>
    </r>
  </si>
  <si>
    <t>Please review TC-1 and TC-2 - not sure that TC-1 is necessary (if not the Summary Tab should be updated to indicate it is not needed)   …….  And I do not have the info to complete TC-2</t>
  </si>
  <si>
    <t>4/11/11 - Answers from Bill</t>
  </si>
  <si>
    <t>Displays what P&amp;A Qty value Returns from legacy - could be number with one decimal point.</t>
  </si>
  <si>
    <t>x</t>
  </si>
  <si>
    <t>Example: 10 characters (6 value) = CARTON (5000) 
Base Unit is to be displayed in dropdowns.</t>
  </si>
  <si>
    <t>Expect what P&amp;A returns.  
If 0, then 0 is displayed.</t>
  </si>
  <si>
    <t>Business Rules should apply.</t>
  </si>
  <si>
    <t>Upper-right hand corner of page</t>
  </si>
  <si>
    <t>No longer applicable - ACCESS testing to be completed by BAs where applicable.</t>
  </si>
  <si>
    <t>True statement - Replacement modal only has the item description.</t>
  </si>
  <si>
    <t>TC-1 -&gt; See cells highlighted in yellow.
TC-2 -&gt; Tab has been updated with error messaging.</t>
  </si>
  <si>
    <t>bw</t>
  </si>
  <si>
    <t>Removed from the above list all test cases that no longer apply (Ex:  ACCESS, MIL Replacement item Modal)</t>
  </si>
  <si>
    <t xml:space="preserve">PRICE and AVAILABILITY -Error Processing
</t>
  </si>
  <si>
    <r>
      <t xml:space="preserve">Work with webMethods and the Sterling Technical team to establish a Transmission Failure (ie: Legacy returns an "F" Fail Transaction status.
</t>
    </r>
    <r>
      <rPr>
        <i/>
        <sz val="10"/>
        <color theme="1"/>
        <rFont val="Arial"/>
        <family val="2"/>
      </rPr>
      <t>NOTE:</t>
    </r>
    <r>
      <rPr>
        <sz val="10"/>
        <color theme="1"/>
        <rFont val="Arial"/>
        <family val="2"/>
      </rPr>
      <t xml:space="preserve"> </t>
    </r>
    <r>
      <rPr>
        <i/>
        <sz val="10"/>
        <color rgb="FFFF0000"/>
        <rFont val="Arial"/>
        <family val="2"/>
      </rPr>
      <t xml:space="preserve">Need to determine what will cause a transmission failure to occur.
</t>
    </r>
  </si>
  <si>
    <r>
      <t xml:space="preserve">Transmission fails
P&amp;A Results screen is displayed and appropriate message is shown.
</t>
    </r>
    <r>
      <rPr>
        <i/>
        <sz val="10"/>
        <color theme="1"/>
        <rFont val="Arial"/>
        <family val="2"/>
      </rPr>
      <t xml:space="preserve">
</t>
    </r>
    <r>
      <rPr>
        <b/>
        <i/>
        <u/>
        <sz val="10"/>
        <color theme="1"/>
        <rFont val="Arial"/>
        <family val="2"/>
      </rPr>
      <t>Message should read:</t>
    </r>
    <r>
      <rPr>
        <i/>
        <sz val="10"/>
        <color theme="1"/>
        <rFont val="Arial"/>
        <family val="2"/>
      </rPr>
      <t xml:space="preserve">
"</t>
    </r>
    <r>
      <rPr>
        <i/>
        <sz val="10"/>
        <color rgb="FF0000FF"/>
        <rFont val="Arial"/>
        <family val="2"/>
      </rPr>
      <t>Sorry, there was a problem processing your request.  Please contact customer service or try again later."</t>
    </r>
  </si>
  <si>
    <r>
      <t xml:space="preserve">Appropriate message is displayed and no price or availability information is returned.
</t>
    </r>
    <r>
      <rPr>
        <b/>
        <i/>
        <u/>
        <sz val="10"/>
        <color theme="1"/>
        <rFont val="Arial"/>
        <family val="2"/>
      </rPr>
      <t>Message should read:</t>
    </r>
    <r>
      <rPr>
        <i/>
        <sz val="10"/>
        <color theme="1"/>
        <rFont val="Arial"/>
        <family val="2"/>
      </rPr>
      <t xml:space="preserve">
"</t>
    </r>
    <r>
      <rPr>
        <i/>
        <sz val="10"/>
        <color rgb="FF0000FF"/>
        <rFont val="Arial"/>
        <family val="2"/>
      </rPr>
      <t>Sorry, we could not verify your account information, please contact your customer service representative for price and availability."</t>
    </r>
  </si>
  <si>
    <r>
      <t xml:space="preserve">Appropriate error message is returned &amp; displayed.
</t>
    </r>
    <r>
      <rPr>
        <b/>
        <i/>
        <u/>
        <sz val="10"/>
        <color theme="1"/>
        <rFont val="Arial"/>
        <family val="2"/>
      </rPr>
      <t>Message should read:</t>
    </r>
    <r>
      <rPr>
        <i/>
        <sz val="10"/>
        <color theme="1"/>
        <rFont val="Arial"/>
        <family val="2"/>
      </rPr>
      <t xml:space="preserve">
</t>
    </r>
    <r>
      <rPr>
        <i/>
        <sz val="10"/>
        <color rgb="FF0000FF"/>
        <rFont val="Arial"/>
        <family val="2"/>
      </rPr>
      <t>"Sorry, the item information for this item is not valid.  Please contact customer service for price and availability."</t>
    </r>
  </si>
  <si>
    <t>dh</t>
  </si>
  <si>
    <r>
      <rPr>
        <b/>
        <i/>
        <sz val="10"/>
        <color rgb="FF0000FF"/>
        <rFont val="Arial"/>
        <family val="2"/>
      </rPr>
      <t xml:space="preserve">IMPORTANT - </t>
    </r>
    <r>
      <rPr>
        <i/>
        <sz val="10"/>
        <color rgb="FF0000FF"/>
        <rFont val="Arial"/>
        <family val="2"/>
      </rPr>
      <t>PRJ_4201494_NG_P&amp;A_ItemDetail_RevisedTC_v.2.xlsx (</t>
    </r>
    <r>
      <rPr>
        <b/>
        <i/>
        <sz val="10"/>
        <color rgb="FF0000FF"/>
        <rFont val="Arial"/>
        <family val="2"/>
      </rPr>
      <t>this File</t>
    </r>
    <r>
      <rPr>
        <i/>
        <sz val="10"/>
        <color rgb="FF0000FF"/>
        <rFont val="Arial"/>
        <family val="2"/>
      </rPr>
      <t>) contains the combined testing of KDW - file PRJ_4201494_NG_P&amp;A_ItemDetail_RevisedTC_v.1_KDW.xlsx dated 4/21/11 and MT - file PRJ_4201494_NG_P&amp;A_ItemDetail_Revised_MT_v 1.xlsx dated 5/6/11, plus an updates to the script as it as become necessary with changes in requirements.</t>
    </r>
  </si>
  <si>
    <r>
      <t xml:space="preserve">Any non-viewable interface fields needed for a P&amp;A response should be validated by Sterling prior to this test.
Sign on as a MAX Customer - External User 
Site Navigation:  </t>
    </r>
    <r>
      <rPr>
        <b/>
        <sz val="10"/>
        <color rgb="FFFF0000"/>
        <rFont val="Arial"/>
        <family val="2"/>
      </rPr>
      <t>Select a page from which you will retrieve P&amp;A information.</t>
    </r>
    <r>
      <rPr>
        <sz val="10"/>
        <color rgb="FF0000FF"/>
        <rFont val="Arial"/>
        <family val="2"/>
      </rPr>
      <t xml:space="preserve">  For this test, you can use the following:  
(1) From Catalog list - Click on the Product Description to go to the Product Detail page   OR
(2) From Catalog list - Click on the "Add to Cart" or "My Price and Availability" 
</t>
    </r>
    <r>
      <rPr>
        <sz val="10"/>
        <color rgb="FFFF0000"/>
        <rFont val="Arial"/>
        <family val="2"/>
      </rPr>
      <t xml:space="preserve">(3) </t>
    </r>
    <r>
      <rPr>
        <b/>
        <sz val="10"/>
        <color rgb="FFFF0000"/>
        <rFont val="Arial"/>
        <family val="2"/>
      </rPr>
      <t xml:space="preserve">Other: </t>
    </r>
    <r>
      <rPr>
        <sz val="10"/>
        <color rgb="FFFF0000"/>
        <rFont val="Arial"/>
        <family val="2"/>
      </rPr>
      <t>All Locations</t>
    </r>
  </si>
  <si>
    <r>
      <t xml:space="preserve">The Unit of measure descriptions are displayed.
The longest description will be 10 characters - </t>
    </r>
    <r>
      <rPr>
        <sz val="10"/>
        <color rgb="FF0000FF"/>
        <rFont val="Arial"/>
        <family val="2"/>
      </rPr>
      <t>example -&gt; '/ Thousand'</t>
    </r>
    <r>
      <rPr>
        <sz val="10"/>
        <color theme="1"/>
        <rFont val="Arial"/>
        <family val="2"/>
      </rPr>
      <t xml:space="preserve">
</t>
    </r>
  </si>
  <si>
    <r>
      <t xml:space="preserve">Verify the </t>
    </r>
    <r>
      <rPr>
        <b/>
        <sz val="10"/>
        <color theme="1"/>
        <rFont val="Arial"/>
        <family val="2"/>
      </rPr>
      <t>(Requested) Unit of Measure</t>
    </r>
    <r>
      <rPr>
        <sz val="10"/>
        <color theme="1"/>
        <rFont val="Arial"/>
        <family val="2"/>
      </rPr>
      <t xml:space="preserve">
</t>
    </r>
    <r>
      <rPr>
        <i/>
        <sz val="10"/>
        <color theme="1"/>
        <rFont val="Arial"/>
        <family val="2"/>
      </rPr>
      <t>(3 character UOM in interface converted to full description.</t>
    </r>
    <r>
      <rPr>
        <sz val="10"/>
        <color theme="1"/>
        <rFont val="Arial"/>
        <family val="2"/>
      </rPr>
      <t xml:space="preserve">
</t>
    </r>
  </si>
  <si>
    <r>
      <t xml:space="preserve">Verify the </t>
    </r>
    <r>
      <rPr>
        <b/>
        <sz val="10"/>
        <color theme="1"/>
        <rFont val="Arial"/>
        <family val="2"/>
      </rPr>
      <t>(Requested) Quantity</t>
    </r>
    <r>
      <rPr>
        <i/>
        <sz val="10"/>
        <rFont val="Arial"/>
        <family val="2"/>
      </rPr>
      <t xml:space="preserve">
</t>
    </r>
    <r>
      <rPr>
        <i/>
        <strike/>
        <sz val="10"/>
        <color rgb="FF0000FF"/>
        <rFont val="Arial"/>
        <family val="2"/>
      </rPr>
      <t>UPDATE 11/04/10 BW
JIRA 229 - Confirmed with Sri and George what the qty field size should be in WB.  Updated in the Expected Results column.</t>
    </r>
  </si>
  <si>
    <r>
      <rPr>
        <b/>
        <i/>
        <sz val="10"/>
        <color theme="1"/>
        <rFont val="Arial"/>
        <family val="2"/>
      </rPr>
      <t xml:space="preserve">PRICING:  </t>
    </r>
    <r>
      <rPr>
        <i/>
        <sz val="10"/>
        <color theme="1"/>
        <rFont val="Arial"/>
        <family val="2"/>
      </rPr>
      <t xml:space="preserve">
For this test case:  This is "high-level" validation only for field characteristics when they are displayed. Simply ensure that when data is populated in the pricing fields, the fields meet the required definition for size, attributes, etc.  Tested in more detail in the Pricing test case TC-12.</t>
    </r>
  </si>
  <si>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r>
      <rPr>
        <b/>
        <i/>
        <sz val="10"/>
        <color rgb="FFFF0000"/>
        <rFont val="Arial"/>
        <family val="2"/>
      </rPr>
      <t>Select Full View on the Catalog page for this test.</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</si>
  <si>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 available today at Cincinnati)
</t>
    </r>
    <r>
      <rPr>
        <sz val="10"/>
        <color theme="9" tint="-0.499984740745262"/>
        <rFont val="Arial"/>
        <family val="2"/>
      </rPr>
      <t>(Note - Decimals are not displayed and Comma are used as separators)</t>
    </r>
  </si>
  <si>
    <t>5/17/11 - dh</t>
  </si>
  <si>
    <t>Validate message from MAX</t>
  </si>
  <si>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in WC)</t>
    </r>
    <r>
      <rPr>
        <b/>
        <sz val="10"/>
        <color theme="1"/>
        <rFont val="Arial"/>
        <family val="2"/>
      </rPr>
      <t xml:space="preserve"> </t>
    </r>
    <r>
      <rPr>
        <sz val="10"/>
        <color theme="1"/>
        <rFont val="Arial"/>
        <family val="2"/>
      </rPr>
      <t xml:space="preserve">and perform a P&amp;A on a 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</si>
  <si>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 xml:space="preserve">and perform a P&amp;A on a non-stock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</si>
  <si>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 xml:space="preserve">and perform a P&amp;A on a 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</si>
  <si>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and perform a P&amp;A on a Non-stock item</t>
    </r>
    <r>
      <rPr>
        <b/>
        <sz val="10"/>
        <color theme="1"/>
        <rFont val="Arial"/>
        <family val="2"/>
      </rPr>
      <t xml:space="preserve"> </t>
    </r>
    <r>
      <rPr>
        <sz val="10"/>
        <color theme="1"/>
        <rFont val="Arial"/>
        <family val="2"/>
      </rPr>
      <t xml:space="preserve">on a Cataolg Item Detail page and then click on the cart item to confirm the user </t>
    </r>
    <r>
      <rPr>
        <u/>
        <sz val="10"/>
        <color theme="1"/>
        <rFont val="Arial"/>
        <family val="2"/>
      </rPr>
      <t>cannot</t>
    </r>
    <r>
      <rPr>
        <sz val="10"/>
        <color theme="1"/>
        <rFont val="Arial"/>
        <family val="2"/>
      </rPr>
      <t xml:space="preserve"> see cost for the item in the Mini Cart modal.</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</si>
  <si>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onWC)</t>
    </r>
    <r>
      <rPr>
        <b/>
        <sz val="10"/>
        <color theme="1"/>
        <rFont val="Arial"/>
        <family val="2"/>
      </rPr>
      <t xml:space="preserve"> </t>
    </r>
    <r>
      <rPr>
        <sz val="10"/>
        <color theme="1"/>
        <rFont val="Arial"/>
        <family val="2"/>
      </rPr>
      <t>and perform a P&amp;A on a stock item</t>
    </r>
    <r>
      <rPr>
        <b/>
        <sz val="10"/>
        <color theme="1"/>
        <rFont val="Arial"/>
        <family val="2"/>
      </rPr>
      <t xml:space="preserve"> </t>
    </r>
    <r>
      <rPr>
        <sz val="10"/>
        <color theme="1"/>
        <rFont val="Arial"/>
        <family val="2"/>
      </rPr>
      <t xml:space="preserve">on a Cataolg Item Detail page and then click on the cart item to confirm the user </t>
    </r>
    <r>
      <rPr>
        <u/>
        <sz val="10"/>
        <color theme="1"/>
        <rFont val="Arial"/>
        <family val="2"/>
      </rPr>
      <t>cannot</t>
    </r>
    <r>
      <rPr>
        <sz val="10"/>
        <color theme="1"/>
        <rFont val="Arial"/>
        <family val="2"/>
      </rPr>
      <t xml:space="preserve"> see cost for the item in the Mini Cart modal.</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</si>
  <si>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originally selected for the item)</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&lt;ST&gt;</t>
    </r>
    <r>
      <rPr>
        <sz val="10"/>
        <color theme="1"/>
        <rFont val="Arial"/>
        <family val="2"/>
      </rPr>
      <t xml:space="preserve">  </t>
    </r>
    <r>
      <rPr>
        <sz val="10"/>
        <color rgb="FF0000FF"/>
        <rFont val="Arial"/>
        <family val="2"/>
      </rPr>
      <t>(</t>
    </r>
    <r>
      <rPr>
        <b/>
        <sz val="10"/>
        <color rgb="FF0000FF"/>
        <rFont val="Arial"/>
        <family val="2"/>
      </rPr>
      <t>ex. -&gt;</t>
    </r>
    <r>
      <rPr>
        <b/>
        <sz val="10"/>
        <color rgb="FFFF0000"/>
        <rFont val="Arial"/>
        <family val="2"/>
      </rPr>
      <t xml:space="preserve"> 2,500.000 </t>
    </r>
    <r>
      <rPr>
        <sz val="10"/>
        <color rgb="FF0000FF"/>
        <rFont val="Arial"/>
        <family val="2"/>
      </rPr>
      <t xml:space="preserve">available today at Cincinnati, OH)
</t>
    </r>
    <r>
      <rPr>
        <sz val="10"/>
        <color theme="9" tint="-0.499984740745262"/>
        <rFont val="Arial"/>
        <family val="2"/>
      </rPr>
      <t>(Note - Comma used as separator)</t>
    </r>
  </si>
  <si>
    <t>Verify there is a $ total for the Mini Cart next to the number of items in the cart - top-right corner of page.</t>
  </si>
  <si>
    <t>Verify there is a $ total for the Mini Cart.</t>
  </si>
  <si>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r>
      <rPr>
        <b/>
        <i/>
        <sz val="10"/>
        <color theme="5" tint="-0.249977111117893"/>
        <rFont val="Arial"/>
        <family val="2"/>
      </rPr>
      <t>Select Full View on the Catalog page for this test. No other views of the catalog appy to P&amp;A.</t>
    </r>
  </si>
  <si>
    <r>
      <t xml:space="preserve">A message is displayed that P&amp;A is not available and the cusomter can call for price.
</t>
    </r>
    <r>
      <rPr>
        <b/>
        <i/>
        <u/>
        <sz val="10"/>
        <color theme="1"/>
        <rFont val="Arial"/>
        <family val="2"/>
      </rPr>
      <t>Message should read:</t>
    </r>
    <r>
      <rPr>
        <i/>
        <sz val="10"/>
        <color theme="1"/>
        <rFont val="Arial"/>
        <family val="2"/>
      </rPr>
      <t xml:space="preserve">
</t>
    </r>
    <r>
      <rPr>
        <i/>
        <sz val="10"/>
        <color rgb="FF0000FF"/>
        <rFont val="Arial"/>
        <family val="2"/>
      </rPr>
      <t>"Sorry, real time price and availability is not available at this time, please contact customer service."</t>
    </r>
  </si>
  <si>
    <r>
      <t xml:space="preserve">Verify the quantities available (Total Available, Next Day, etc.) on each line is </t>
    </r>
    <r>
      <rPr>
        <b/>
        <sz val="10"/>
        <color theme="1"/>
        <rFont val="Arial"/>
        <family val="2"/>
      </rPr>
      <t>not</t>
    </r>
    <r>
      <rPr>
        <sz val="10"/>
        <color theme="1"/>
        <rFont val="Arial"/>
        <family val="2"/>
      </rPr>
      <t xml:space="preserve"> displaying decimals. </t>
    </r>
  </si>
  <si>
    <r>
      <t xml:space="preserve">Message displayed below the Mfg. item #:
</t>
    </r>
    <r>
      <rPr>
        <u/>
        <sz val="10"/>
        <color theme="1"/>
        <rFont val="Arial"/>
        <family val="2"/>
      </rPr>
      <t>Example</t>
    </r>
    <r>
      <rPr>
        <sz val="10"/>
        <color theme="1"/>
        <rFont val="Arial"/>
        <family val="2"/>
      </rPr>
      <t xml:space="preserve">
</t>
    </r>
    <r>
      <rPr>
        <sz val="10"/>
        <color rgb="FFFF0000"/>
        <rFont val="Arial"/>
        <family val="2"/>
      </rPr>
      <t xml:space="preserve">This item has been replaced. Select item: </t>
    </r>
    <r>
      <rPr>
        <sz val="10"/>
        <rFont val="Arial"/>
        <family val="2"/>
      </rPr>
      <t xml:space="preserve"> A, B, C, D, E, etc.
</t>
    </r>
    <r>
      <rPr>
        <sz val="10"/>
        <color theme="9" tint="-0.499984740745262"/>
        <rFont val="Arial"/>
        <family val="2"/>
      </rPr>
      <t xml:space="preserve">Note: </t>
    </r>
    <r>
      <rPr>
        <i/>
        <sz val="10"/>
        <color theme="9" tint="-0.499984740745262"/>
        <rFont val="Arial"/>
        <family val="2"/>
      </rPr>
      <t>There will be no limit on replacements and the line will wrap if the number of replacements exceeds 5.</t>
    </r>
  </si>
  <si>
    <r>
      <t>1. The word</t>
    </r>
    <r>
      <rPr>
        <b/>
        <sz val="10"/>
        <color theme="1"/>
        <rFont val="Arial"/>
        <family val="2"/>
      </rPr>
      <t xml:space="preserve"> "Availability"</t>
    </r>
    <r>
      <rPr>
        <sz val="10"/>
        <color theme="1"/>
        <rFont val="Arial"/>
        <family val="2"/>
      </rPr>
      <t xml:space="preserve"> is centered on the left most tab (left-side of the screen).
2. The words "</t>
    </r>
    <r>
      <rPr>
        <b/>
        <sz val="10"/>
        <color theme="1"/>
        <rFont val="Arial"/>
        <family val="2"/>
      </rPr>
      <t>MY Price (&lt;currency&gt;):</t>
    </r>
    <r>
      <rPr>
        <sz val="10"/>
        <color theme="1"/>
        <rFont val="Arial"/>
        <family val="2"/>
      </rPr>
      <t>" are displayed to the left of the Price / UOM.
3. The words "</t>
    </r>
    <r>
      <rPr>
        <b/>
        <sz val="10"/>
        <color theme="1"/>
        <rFont val="Arial"/>
        <family val="2"/>
      </rPr>
      <t>Extended Price (&lt;currency&gt;):</t>
    </r>
    <r>
      <rPr>
        <sz val="10"/>
        <color theme="1"/>
        <rFont val="Arial"/>
        <family val="2"/>
      </rPr>
      <t>" are displayed to the left of extended price.
4. The words "</t>
    </r>
    <r>
      <rPr>
        <b/>
        <sz val="10"/>
        <color theme="1"/>
        <rFont val="Arial"/>
        <family val="2"/>
      </rPr>
      <t>Cost (&lt;currency&gt;):</t>
    </r>
    <r>
      <rPr>
        <sz val="10"/>
        <color theme="1"/>
        <rFont val="Arial"/>
        <family val="2"/>
      </rPr>
      <t>" are displayed to the left of the cost when applicable. 
5. The words</t>
    </r>
    <r>
      <rPr>
        <b/>
        <sz val="10"/>
        <color theme="1"/>
        <rFont val="Arial"/>
        <family val="2"/>
      </rPr>
      <t xml:space="preserve"> "My Bracket Pricing (&lt;currency&gt;):" </t>
    </r>
    <r>
      <rPr>
        <sz val="10"/>
        <color theme="1"/>
        <rFont val="Arial"/>
        <family val="2"/>
      </rPr>
      <t xml:space="preserve">are displayed above the bracket pricing (when applicable).
</t>
    </r>
  </si>
  <si>
    <t>Verify the quantities available (Total Available, Next Day, etc.) on each line is not displaying decimals.</t>
  </si>
  <si>
    <t xml:space="preserve">Any non-viewable interface fields needed for a P&amp;A response should be validated by Sterling prior to this test.
Sign on as a MAX Customer - External User 
Site Navigation:  Select a page from which you will retrieve P&amp;A information.  For this test, you can use the following:  
(1) From Catalog (any view) - Click on the Product Description to go to the Product Detail page   OR
(2) From Catalog (Full View) - Click on the "Add to Cart" or "My Price &amp; Availability" to go to the "Mini Cart"
(3) Other: From MIL, Cart, etc.
</t>
  </si>
  <si>
    <r>
      <t xml:space="preserve">ex. 102 / Lids </t>
    </r>
    <r>
      <rPr>
        <sz val="10"/>
        <color rgb="FF0000FF"/>
        <rFont val="Arial"/>
        <family val="2"/>
      </rPr>
      <t>(Note - Comma used as separator)</t>
    </r>
  </si>
  <si>
    <r>
      <t>Verify the quantities available (Total Available, Next Day, etc.)</t>
    </r>
    <r>
      <rPr>
        <strike/>
        <sz val="10"/>
        <color theme="1"/>
        <rFont val="Arial"/>
        <family val="2"/>
      </rPr>
      <t xml:space="preserve">
</t>
    </r>
  </si>
  <si>
    <r>
      <t>Verify the quantities available (Total Available, Next Day, etc.)</t>
    </r>
    <r>
      <rPr>
        <strike/>
        <sz val="10"/>
        <color theme="1"/>
        <rFont val="Arial"/>
        <family val="2"/>
      </rPr>
      <t xml:space="preserve"> </t>
    </r>
    <r>
      <rPr>
        <strike/>
        <sz val="10"/>
        <color theme="1"/>
        <rFont val="Arial"/>
        <family val="2"/>
      </rPr>
      <t xml:space="preserve">
</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</si>
  <si>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 available today at Cincinnati)
</t>
    </r>
    <r>
      <rPr>
        <sz val="10"/>
        <color theme="9" tint="-0.499984740745262"/>
        <rFont val="Arial"/>
        <family val="2"/>
      </rPr>
      <t>(Note - Comma used as separator)</t>
    </r>
  </si>
  <si>
    <r>
      <t xml:space="preserve">ex. 102.000 / Lids </t>
    </r>
    <r>
      <rPr>
        <sz val="10"/>
        <color rgb="FF0000FF"/>
        <rFont val="Arial"/>
        <family val="2"/>
      </rPr>
      <t>(Note - Comma used as separator.)</t>
    </r>
  </si>
  <si>
    <r>
      <t xml:space="preserve">P &amp; A Results are returned in the cart displayed as:
</t>
    </r>
    <r>
      <rPr>
        <u/>
        <sz val="10"/>
        <color theme="1"/>
        <rFont val="Arial"/>
        <family val="2"/>
      </rPr>
      <t>Example</t>
    </r>
    <r>
      <rPr>
        <sz val="10"/>
        <color theme="1"/>
        <rFont val="Arial"/>
        <family val="2"/>
      </rPr>
      <t xml:space="preserve">
Mini Cart
      Item #      Qty                         Extended Price 
X  12345678     2.000      Aenean nisl turp  $999,999,999.99 
X  12345678     2.000      Aenean nisl turp  $999,999,999.99 
X  12345678     2.000      Aenean nisl turp  $999,999,999.99 
X  12345678     2.000      Aenean nisl turp  $999,999,999.99 
                                             Subtotal:    $999,999,999.99 
</t>
    </r>
  </si>
  <si>
    <r>
      <t xml:space="preserve">Any non-viewable interface fields needed for a P&amp;A response should be validated by Sterling prior to this test.
Sign on as a MAX Customer - External User 
Site Navigation:  Select a page from which you will retrieve P&amp;A information.  For this test, you can use the following:  
(1) From Catalog Listing Page (Full View or Item Detail Page) - Click on "My Price and Availabilautomicatllyity" 
</t>
    </r>
    <r>
      <rPr>
        <sz val="10"/>
        <color rgb="FFFF0000"/>
        <rFont val="Arial"/>
        <family val="2"/>
      </rPr>
      <t>Note: Pages where other P&amp;A calls can happen are on separate tabs in this test script - Product Detail Page, MIL, Shopping Cart, etc.</t>
    </r>
    <r>
      <rPr>
        <sz val="10"/>
        <rFont val="Arial"/>
        <family val="2"/>
      </rPr>
      <t xml:space="preserve">
</t>
    </r>
    <r>
      <rPr>
        <b/>
        <sz val="10"/>
        <rFont val="Arial"/>
        <family val="2"/>
      </rPr>
      <t>General Steps to test pricing</t>
    </r>
    <r>
      <rPr>
        <sz val="10"/>
        <rFont val="Arial"/>
        <family val="2"/>
      </rPr>
      <t xml:space="preserve">
(1) Select items specific for each pricing scenaria listed in this test case.
(2) Select option to generate a Price &amp; Availablity Call
(3) Validate prices, UOMs, Currency code as outlined below.
</t>
    </r>
    <r>
      <rPr>
        <i/>
        <sz val="10"/>
        <rFont val="Arial"/>
        <family val="2"/>
      </rPr>
      <t>Note: Bracket pricing will be displayed on a page automatically only if it applies to a given scenario.</t>
    </r>
  </si>
  <si>
    <t>Start</t>
  </si>
  <si>
    <t>End</t>
  </si>
  <si>
    <t>Contract</t>
  </si>
  <si>
    <t>Description</t>
  </si>
  <si>
    <t>Customer Name</t>
  </si>
  <si>
    <t>A008312251</t>
  </si>
  <si>
    <t>COLOR CENTRIC</t>
  </si>
  <si>
    <t>*PRTG*</t>
  </si>
  <si>
    <t>C</t>
  </si>
  <si>
    <t>2/23/04</t>
  </si>
  <si>
    <t>99/99/99</t>
  </si>
  <si>
    <t>A008312631</t>
  </si>
  <si>
    <t>"BLURB"</t>
  </si>
  <si>
    <t>B</t>
  </si>
  <si>
    <t>B008312251</t>
  </si>
  <si>
    <t>*PKG/FACIL*</t>
  </si>
  <si>
    <t>2/01/08</t>
  </si>
  <si>
    <r>
      <t xml:space="preserve">Verify the quantities available (Total Available, Next Day, etc.) </t>
    </r>
    <r>
      <rPr>
        <sz val="10"/>
        <color rgb="FFFF0000"/>
        <rFont val="Arial"/>
        <family val="2"/>
      </rPr>
      <t>on each line is displaying decimals</t>
    </r>
    <r>
      <rPr>
        <sz val="10"/>
        <color theme="1"/>
        <rFont val="Arial"/>
        <family val="2"/>
      </rPr>
      <t xml:space="preserve"> (see note in Expected Results for step #4).</t>
    </r>
  </si>
  <si>
    <t>Tester:  
Barb Widmer</t>
  </si>
  <si>
    <t>06 Item is suspended
(Item record level)</t>
  </si>
  <si>
    <t>Issue found during interface testing - Verify UOM &amp; QTY on Cart page and in P&amp;A interface</t>
  </si>
  <si>
    <t>PRICE and AVAILABILITY - Cart Page UOM and Qty</t>
  </si>
  <si>
    <t xml:space="preserve">Data available:  Catalog, MAX P&amp;A Interface 
</t>
  </si>
  <si>
    <t>Item Added to the Cart</t>
  </si>
  <si>
    <t>Create a new cart and add an item to the cart from Item Detail page</t>
  </si>
  <si>
    <t>Open the cart and verify that the Quantity, Qty-UOM, and Price UOM match the Item Detail page.</t>
  </si>
  <si>
    <t>Order Qty and UOM are correct
Price UOM is correct</t>
  </si>
  <si>
    <t xml:space="preserve"> Verify the Order Qty and UOM and Price UOM on the screen are correct.</t>
  </si>
  <si>
    <t xml:space="preserve">Go to the List of carts "My Carts" and re-select the same cart again.  </t>
  </si>
  <si>
    <t xml:space="preserve">Same Cart is displayed </t>
  </si>
  <si>
    <t>Orignial JIRA ticket 2030  -  First issues was that the Qty was not being sent to MAX.  Second issue was that</t>
  </si>
  <si>
    <t>Work with the MAX team to verify that the Requested Qty was sent from the web.</t>
  </si>
  <si>
    <t>Qty Sent and received by MAX</t>
  </si>
  <si>
    <t>No idea why the User input column is changing color - just igore it  Pass/Fail column is correct.</t>
  </si>
  <si>
    <t>Add another item to the same cart using Quick Add</t>
  </si>
  <si>
    <t>Validate if we use a customer that has been de-activated on MAX.</t>
  </si>
  <si>
    <t>may need to temporarily take uom out of MAX uom table to test. (Choose one that is not the base.) Then add back in.</t>
  </si>
  <si>
    <t>TC7</t>
  </si>
  <si>
    <t>7.00 - 7.30</t>
  </si>
  <si>
    <t>TC-11</t>
  </si>
  <si>
    <r>
      <t xml:space="preserve">P&amp;A Call Center </t>
    </r>
    <r>
      <rPr>
        <sz val="10"/>
        <color rgb="FFFF0000"/>
        <rFont val="Arial"/>
        <family val="2"/>
      </rPr>
      <t>(P&amp;A handled in CC script)</t>
    </r>
  </si>
  <si>
    <r>
      <t xml:space="preserve">Customer UOM versus xpedx UOM </t>
    </r>
    <r>
      <rPr>
        <sz val="10"/>
        <color rgb="FFFF0000"/>
        <rFont val="Arial"/>
        <family val="2"/>
      </rPr>
      <t>(Not here for BR1)</t>
    </r>
  </si>
  <si>
    <r>
      <t xml:space="preserve">P &amp; A Results are returned with zero </t>
    </r>
    <r>
      <rPr>
        <b/>
        <sz val="10"/>
        <color theme="1"/>
        <rFont val="Arial"/>
        <family val="2"/>
      </rPr>
      <t xml:space="preserve">(0) </t>
    </r>
    <r>
      <rPr>
        <sz val="10"/>
        <color theme="1"/>
        <rFont val="Arial"/>
        <family val="2"/>
      </rPr>
      <t xml:space="preserve">returned for availability; pricing is populated on the screen based on the qty of 1 (although not displayed in the Qty field) of the base UOM.
</t>
    </r>
    <r>
      <rPr>
        <u/>
        <sz val="10"/>
        <color theme="1"/>
        <rFont val="Arial"/>
        <family val="2"/>
      </rPr>
      <t>Example:</t>
    </r>
    <r>
      <rPr>
        <sz val="10"/>
        <color theme="1"/>
        <rFont val="Arial"/>
        <family val="2"/>
      </rPr>
      <t xml:space="preserve">
My Price (USD):                 $35.73000 / Carton 
                                           $8.93000 / Broom
Extended Price (USD):                $8.93 
</t>
    </r>
  </si>
  <si>
    <t>For each row of bracket pricing (can be up to 5 levels) qty / UOM and pricing / UOM should be displayed in two columns (Quantity breaks on the left - Pricing on the right).  Note - qty displays no zeros (whole numbers only -&gt; i.e. 2 CTN).  The pricing will display 5 decimals and each price will be proceeded by a $ sign.  Comma used as separator.
Example
                    My Bracket Pricing (USD)
             30 Lid -  $335,555.48000  / Lid
             20 Lid -      $3,325.48000  / Lid
             10 Lid -         $325.48000  / Lid
               1 Lid -          $35.48000  / Lid</t>
  </si>
  <si>
    <t xml:space="preserve">For each row of bracket pricing (can be up to 5 levels) qty / UOM and pricing / UOM should be displayed in two columns (Quantity breaks on the left - Pricing on the right).  Note - qty displays no zeros (whole numbers only -&gt; i.e. 2 CTN).  The pricing will display 5 decimals and each price will be proceeded by a $ sign.  Comma used as separator.
Example
                    My Bracket Pricing (USD)
             30 Lid -  $335,555.48000  / Lid
             20 Lid -      $3,325.48000  / Lid
             10 Lid -         $325.48000  / Lid
               1 Lid -          $35.48000  / Lid
</t>
  </si>
  <si>
    <r>
      <t xml:space="preserve">P&amp;A Replacement Modal </t>
    </r>
    <r>
      <rPr>
        <sz val="11.2"/>
        <color rgb="FFFF0000"/>
        <rFont val="Calibri"/>
        <family val="2"/>
      </rPr>
      <t>(No longer included P&amp;A on replacement modal)</t>
    </r>
  </si>
</sst>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77">
    <font>
      <sz val="11"/>
      <color theme="1"/>
      <name val="Calibri"/>
      <family val="2"/>
      <scheme val="minor"/>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name val="Arial"/>
      <family val="2"/>
    </font>
    <font>
      <b/>
      <sz val="11"/>
      <color theme="1"/>
      <name val="Calibri"/>
      <family val="2"/>
      <scheme val="minor"/>
    </font>
    <font>
      <i/>
      <sz val="9"/>
      <name val="Arial"/>
      <family val="2"/>
    </font>
    <font>
      <sz val="9"/>
      <name val="Arial"/>
      <family val="2"/>
    </font>
    <font>
      <b/>
      <sz val="9"/>
      <name val="Arial"/>
      <family val="2"/>
    </font>
    <font>
      <i/>
      <sz val="11"/>
      <color theme="1"/>
      <name val="Calibri"/>
      <family val="2"/>
      <scheme val="minor"/>
    </font>
    <font>
      <i/>
      <sz val="11"/>
      <color rgb="FFFF0000"/>
      <name val="Calibri"/>
      <family val="2"/>
      <scheme val="minor"/>
    </font>
    <font>
      <b/>
      <u/>
      <sz val="11"/>
      <color theme="1"/>
      <name val="Calibri"/>
      <family val="2"/>
      <scheme val="minor"/>
    </font>
    <font>
      <sz val="11"/>
      <color rgb="FF0070C0"/>
      <name val="Calibri"/>
      <family val="2"/>
      <scheme val="minor"/>
    </font>
    <font>
      <i/>
      <sz val="11"/>
      <color rgb="FF0070C0"/>
      <name val="Calibri"/>
      <family val="2"/>
      <scheme val="minor"/>
    </font>
    <font>
      <sz val="10"/>
      <color rgb="FF0000FF"/>
      <name val="Arial"/>
      <family val="2"/>
    </font>
    <font>
      <b/>
      <sz val="10"/>
      <color rgb="FF0000FF"/>
      <name val="Arial"/>
      <family val="2"/>
    </font>
    <font>
      <sz val="11.2"/>
      <color rgb="FF0000FF"/>
      <name val="Calibri"/>
      <family val="2"/>
    </font>
    <font>
      <i/>
      <sz val="10"/>
      <color rgb="FFFF0000"/>
      <name val="Arial"/>
      <family val="2"/>
    </font>
    <font>
      <b/>
      <sz val="10"/>
      <name val="Arial"/>
      <family val="2"/>
    </font>
    <font>
      <i/>
      <sz val="10"/>
      <name val="Arial"/>
      <family val="2"/>
    </font>
    <font>
      <sz val="10"/>
      <color rgb="FF00B050"/>
      <name val="Arial"/>
      <family val="2"/>
    </font>
    <font>
      <sz val="10"/>
      <color rgb="FFFF0000"/>
      <name val="Arial"/>
      <family val="2"/>
    </font>
    <font>
      <b/>
      <i/>
      <sz val="11"/>
      <name val="Arial"/>
      <family val="2"/>
    </font>
    <font>
      <b/>
      <sz val="11"/>
      <name val="Arial"/>
      <family val="2"/>
    </font>
    <font>
      <b/>
      <u/>
      <sz val="12"/>
      <name val="Arial"/>
      <family val="2"/>
    </font>
    <font>
      <sz val="10"/>
      <color theme="6" tint="-0.499984740745262"/>
      <name val="Arial"/>
      <family val="2"/>
    </font>
    <font>
      <b/>
      <sz val="11"/>
      <color theme="1"/>
      <name val="Arial"/>
      <family val="2"/>
    </font>
    <font>
      <b/>
      <i/>
      <sz val="10"/>
      <color theme="1"/>
      <name val="Arial"/>
      <family val="2"/>
    </font>
    <font>
      <b/>
      <i/>
      <sz val="10"/>
      <color rgb="FF0000FF"/>
      <name val="Arial"/>
      <family val="2"/>
    </font>
    <font>
      <i/>
      <sz val="10"/>
      <color rgb="FF0000FF"/>
      <name val="Arial"/>
      <family val="2"/>
    </font>
    <font>
      <i/>
      <sz val="10"/>
      <color rgb="FFC00000"/>
      <name val="Arial"/>
      <family val="2"/>
    </font>
    <font>
      <i/>
      <sz val="10"/>
      <color theme="4" tint="-0.249977111117893"/>
      <name val="Arial"/>
      <family val="2"/>
    </font>
    <font>
      <sz val="10"/>
      <color theme="4" tint="-0.249977111117893"/>
      <name val="Arial"/>
      <family val="2"/>
    </font>
    <font>
      <b/>
      <sz val="10"/>
      <color theme="4" tint="-0.249977111117893"/>
      <name val="Arial"/>
      <family val="2"/>
    </font>
    <font>
      <i/>
      <sz val="10"/>
      <color theme="6" tint="-0.499984740745262"/>
      <name val="Arial"/>
      <family val="2"/>
    </font>
    <font>
      <b/>
      <sz val="10"/>
      <color theme="6" tint="-0.499984740745262"/>
      <name val="Arial"/>
      <family val="2"/>
    </font>
    <font>
      <b/>
      <sz val="11"/>
      <color rgb="FF0000FF"/>
      <name val="Arial"/>
      <family val="2"/>
    </font>
    <font>
      <sz val="9"/>
      <color rgb="FF000000"/>
      <name val="MS Shell Dlg 2"/>
    </font>
    <font>
      <b/>
      <sz val="10"/>
      <color rgb="FFFF0000"/>
      <name val="Arial"/>
      <family val="2"/>
    </font>
    <font>
      <i/>
      <sz val="10"/>
      <color theme="5" tint="-0.249977111117893"/>
      <name val="Arial"/>
      <family val="2"/>
    </font>
    <font>
      <u/>
      <sz val="10"/>
      <color theme="1"/>
      <name val="Arial"/>
      <family val="2"/>
    </font>
    <font>
      <b/>
      <i/>
      <sz val="10"/>
      <color theme="5" tint="-0.249977111117893"/>
      <name val="Arial"/>
      <family val="2"/>
    </font>
    <font>
      <u/>
      <sz val="10"/>
      <name val="Arial"/>
      <family val="2"/>
    </font>
    <font>
      <sz val="10"/>
      <color theme="9" tint="-0.499984740745262"/>
      <name val="Arial"/>
      <family val="2"/>
    </font>
    <font>
      <sz val="10"/>
      <color theme="2" tint="-0.499984740745262"/>
      <name val="Arial"/>
      <family val="2"/>
    </font>
    <font>
      <i/>
      <sz val="10"/>
      <color theme="2" tint="-0.499984740745262"/>
      <name val="Arial"/>
      <family val="2"/>
    </font>
    <font>
      <b/>
      <i/>
      <sz val="10"/>
      <name val="Arial"/>
      <family val="2"/>
    </font>
    <font>
      <i/>
      <sz val="10"/>
      <color theme="9" tint="-0.499984740745262"/>
      <name val="Arial"/>
      <family val="2"/>
    </font>
    <font>
      <b/>
      <i/>
      <sz val="10"/>
      <color theme="9" tint="-0.499984740745262"/>
      <name val="Arial"/>
      <family val="2"/>
    </font>
    <font>
      <b/>
      <sz val="10"/>
      <color theme="9" tint="-0.499984740745262"/>
      <name val="Arial"/>
      <family val="2"/>
    </font>
    <font>
      <u/>
      <sz val="10"/>
      <color rgb="FF0000FF"/>
      <name val="Arial"/>
      <family val="2"/>
    </font>
    <font>
      <b/>
      <u/>
      <sz val="10"/>
      <color rgb="FF0000FF"/>
      <name val="Arial"/>
      <family val="2"/>
    </font>
    <font>
      <b/>
      <sz val="11"/>
      <color rgb="FF0000FF"/>
      <name val="Calibri"/>
      <family val="2"/>
      <scheme val="minor"/>
    </font>
    <font>
      <b/>
      <sz val="18"/>
      <color theme="1"/>
      <name val="Calibri"/>
      <family val="2"/>
      <scheme val="minor"/>
    </font>
    <font>
      <b/>
      <i/>
      <sz val="10"/>
      <color theme="2" tint="-0.499984740745262"/>
      <name val="Arial"/>
      <family val="2"/>
    </font>
    <font>
      <sz val="12"/>
      <color theme="1"/>
      <name val="Calibri"/>
      <family val="2"/>
      <scheme val="minor"/>
    </font>
    <font>
      <b/>
      <sz val="12"/>
      <color theme="1"/>
      <name val="Calibri"/>
      <family val="2"/>
      <scheme val="minor"/>
    </font>
    <font>
      <sz val="18"/>
      <color theme="1"/>
      <name val="Calibri"/>
      <family val="2"/>
      <scheme val="minor"/>
    </font>
    <font>
      <i/>
      <u/>
      <sz val="10"/>
      <name val="Arial"/>
      <family val="2"/>
    </font>
    <font>
      <u/>
      <sz val="11"/>
      <color theme="1"/>
      <name val="Calibri"/>
      <family val="2"/>
      <scheme val="minor"/>
    </font>
    <font>
      <sz val="16"/>
      <color rgb="FFC00000"/>
      <name val="Calibri"/>
      <family val="2"/>
      <scheme val="minor"/>
    </font>
    <font>
      <sz val="14"/>
      <color rgb="FF0000FF"/>
      <name val="Calibri"/>
      <family val="2"/>
      <scheme val="minor"/>
    </font>
    <font>
      <i/>
      <sz val="14"/>
      <color rgb="FF0000FF"/>
      <name val="Calibri"/>
      <family val="2"/>
      <scheme val="minor"/>
    </font>
    <font>
      <b/>
      <sz val="11"/>
      <name val="Calibri"/>
      <family val="2"/>
      <scheme val="minor"/>
    </font>
    <font>
      <strike/>
      <sz val="10"/>
      <color theme="1"/>
      <name val="Cambria"/>
      <family val="1"/>
    </font>
    <font>
      <strike/>
      <sz val="11.2"/>
      <color rgb="FF0000FF"/>
      <name val="Cambria"/>
      <family val="1"/>
    </font>
    <font>
      <b/>
      <i/>
      <u/>
      <sz val="10"/>
      <color theme="1"/>
      <name val="Arial"/>
      <family val="2"/>
    </font>
    <font>
      <i/>
      <strike/>
      <sz val="10"/>
      <color rgb="FF0000FF"/>
      <name val="Arial"/>
      <family val="2"/>
    </font>
    <font>
      <strike/>
      <sz val="10"/>
      <color theme="1"/>
      <name val="Arial"/>
      <family val="2"/>
    </font>
    <font>
      <b/>
      <i/>
      <sz val="10"/>
      <color rgb="FFFF0000"/>
      <name val="Arial"/>
      <family val="2"/>
    </font>
    <font>
      <b/>
      <sz val="9"/>
      <color rgb="FF0000FF"/>
      <name val="Arial"/>
      <family val="2"/>
    </font>
    <font>
      <sz val="11.2"/>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8">
    <xf numFmtId="0" fontId="0" fillId="0" borderId="0"/>
    <xf numFmtId="0" fontId="6" fillId="0" borderId="0" applyNumberFormat="0" applyFill="0" applyBorder="0" applyAlignment="0" applyProtection="0">
      <alignment vertical="top"/>
      <protection locked="0"/>
    </xf>
    <xf numFmtId="0" fontId="1" fillId="0" borderId="0"/>
    <xf numFmtId="0" fontId="9" fillId="0" borderId="0"/>
    <xf numFmtId="0" fontId="1" fillId="0" borderId="0"/>
    <xf numFmtId="0" fontId="9" fillId="0" borderId="0"/>
    <xf numFmtId="0" fontId="1" fillId="0" borderId="0"/>
    <xf numFmtId="9" fontId="1" fillId="0" borderId="0" applyFont="0" applyFill="0" applyBorder="0" applyAlignment="0" applyProtection="0"/>
  </cellStyleXfs>
  <cellXfs count="463">
    <xf numFmtId="0" fontId="0" fillId="0" borderId="0" xfId="0"/>
    <xf numFmtId="0" fontId="2" fillId="0" borderId="0" xfId="0" applyFont="1"/>
    <xf numFmtId="0" fontId="3" fillId="0" borderId="0" xfId="0" applyFont="1"/>
    <xf numFmtId="0" fontId="2" fillId="0" borderId="1" xfId="0" applyFont="1" applyBorder="1"/>
    <xf numFmtId="0" fontId="2" fillId="0" borderId="0" xfId="0" applyFont="1" applyAlignment="1">
      <alignment horizontal="left"/>
    </xf>
    <xf numFmtId="0" fontId="2" fillId="0" borderId="0" xfId="0" applyFont="1" applyAlignment="1">
      <alignment horizontal="center"/>
    </xf>
    <xf numFmtId="0" fontId="2" fillId="3" borderId="12" xfId="0" applyFont="1" applyFill="1" applyBorder="1"/>
    <xf numFmtId="2" fontId="2" fillId="0" borderId="13" xfId="0" applyNumberFormat="1" applyFont="1" applyBorder="1" applyAlignment="1">
      <alignment horizontal="center" vertical="top" wrapText="1"/>
    </xf>
    <xf numFmtId="0" fontId="2" fillId="3" borderId="13" xfId="0" applyFont="1" applyFill="1" applyBorder="1" applyAlignment="1">
      <alignment horizontal="right"/>
    </xf>
    <xf numFmtId="0" fontId="2" fillId="0" borderId="1" xfId="0" applyNumberFormat="1" applyFont="1" applyBorder="1" applyAlignment="1">
      <alignment vertical="top" wrapText="1"/>
    </xf>
    <xf numFmtId="0" fontId="2" fillId="0" borderId="2" xfId="0" applyNumberFormat="1" applyFont="1" applyBorder="1" applyAlignment="1">
      <alignment horizontal="center" vertical="top" wrapText="1"/>
    </xf>
    <xf numFmtId="0" fontId="2" fillId="3" borderId="2" xfId="0" applyFont="1" applyFill="1" applyBorder="1" applyAlignment="1">
      <alignment horizontal="right"/>
    </xf>
    <xf numFmtId="0" fontId="2" fillId="3" borderId="1" xfId="0" applyFont="1" applyFill="1" applyBorder="1" applyAlignment="1">
      <alignment horizontal="center"/>
    </xf>
    <xf numFmtId="0" fontId="2" fillId="3" borderId="1" xfId="0" applyFont="1" applyFill="1" applyBorder="1"/>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0" xfId="0" applyFont="1" applyBorder="1" applyAlignment="1">
      <alignment horizontal="center"/>
    </xf>
    <xf numFmtId="0" fontId="2" fillId="0" borderId="0" xfId="0" applyFont="1" applyBorder="1"/>
    <xf numFmtId="0" fontId="2" fillId="0" borderId="0" xfId="0" applyFont="1" applyBorder="1" applyAlignment="1">
      <alignment horizontal="left"/>
    </xf>
    <xf numFmtId="0" fontId="0" fillId="0" borderId="10" xfId="0" applyBorder="1"/>
    <xf numFmtId="0" fontId="0" fillId="0" borderId="17" xfId="0" applyFill="1" applyBorder="1"/>
    <xf numFmtId="0" fontId="0" fillId="0" borderId="11" xfId="0" applyBorder="1"/>
    <xf numFmtId="0" fontId="2" fillId="0" borderId="1" xfId="0" applyFont="1" applyBorder="1" applyAlignment="1">
      <alignment vertical="top" wrapText="1"/>
    </xf>
    <xf numFmtId="1" fontId="2" fillId="0" borderId="1" xfId="0" applyNumberFormat="1" applyFont="1" applyBorder="1" applyAlignment="1">
      <alignment horizontal="center" vertical="top" wrapText="1"/>
    </xf>
    <xf numFmtId="166" fontId="2" fillId="0" borderId="1" xfId="0" applyNumberFormat="1" applyFont="1" applyBorder="1" applyAlignment="1">
      <alignment horizontal="center" vertical="top"/>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49" fontId="0" fillId="0" borderId="0" xfId="0" applyNumberFormat="1" applyAlignment="1">
      <alignment horizontal="left" vertical="top"/>
    </xf>
    <xf numFmtId="0" fontId="0" fillId="0" borderId="0" xfId="0" applyAlignment="1">
      <alignment horizontal="left" vertical="top" wrapText="1"/>
    </xf>
    <xf numFmtId="0" fontId="14" fillId="0" borderId="0" xfId="0" applyFont="1" applyAlignment="1">
      <alignment horizontal="left" vertical="top"/>
    </xf>
    <xf numFmtId="0" fontId="14" fillId="0" borderId="0" xfId="0" applyFont="1" applyAlignment="1">
      <alignment horizontal="left" vertical="top" wrapText="1"/>
    </xf>
    <xf numFmtId="0" fontId="16" fillId="0" borderId="0" xfId="0" applyFont="1" applyAlignment="1">
      <alignment horizontal="left" vertical="top"/>
    </xf>
    <xf numFmtId="49" fontId="16" fillId="0" borderId="0" xfId="0" applyNumberFormat="1" applyFont="1" applyAlignment="1">
      <alignment horizontal="left" vertical="top"/>
    </xf>
    <xf numFmtId="0" fontId="16" fillId="0" borderId="0" xfId="0" applyFont="1" applyAlignment="1">
      <alignment horizontal="left" vertical="top" wrapText="1"/>
    </xf>
    <xf numFmtId="0" fontId="10" fillId="0" borderId="0" xfId="0" applyFont="1"/>
    <xf numFmtId="0" fontId="16" fillId="0" borderId="0" xfId="0" applyFont="1"/>
    <xf numFmtId="49" fontId="17" fillId="0" borderId="0" xfId="0" applyNumberFormat="1" applyFont="1" applyAlignment="1">
      <alignment horizontal="left" vertical="top"/>
    </xf>
    <xf numFmtId="0" fontId="18" fillId="0" borderId="0" xfId="0" applyFont="1" applyAlignment="1">
      <alignment horizontal="left" vertical="top" wrapText="1"/>
    </xf>
    <xf numFmtId="2" fontId="19" fillId="0" borderId="13" xfId="0" applyNumberFormat="1" applyFont="1" applyBorder="1" applyAlignment="1">
      <alignment horizontal="center" vertical="top" wrapText="1"/>
    </xf>
    <xf numFmtId="1" fontId="19" fillId="0" borderId="1" xfId="0" applyNumberFormat="1" applyFont="1" applyBorder="1" applyAlignment="1">
      <alignment horizontal="center" vertical="top" wrapText="1"/>
    </xf>
    <xf numFmtId="0" fontId="19" fillId="0" borderId="1" xfId="0" applyNumberFormat="1" applyFont="1" applyBorder="1" applyAlignment="1">
      <alignment vertical="top" wrapText="1"/>
    </xf>
    <xf numFmtId="0" fontId="19" fillId="0" borderId="2" xfId="0" applyNumberFormat="1" applyFont="1" applyBorder="1" applyAlignment="1">
      <alignment horizontal="center" vertical="top" wrapText="1"/>
    </xf>
    <xf numFmtId="0" fontId="9" fillId="0" borderId="1" xfId="0" applyFont="1" applyBorder="1" applyAlignment="1">
      <alignment vertical="top" wrapText="1"/>
    </xf>
    <xf numFmtId="0" fontId="2" fillId="5" borderId="1" xfId="0" applyFont="1" applyFill="1" applyBorder="1" applyAlignment="1">
      <alignment horizontal="center" vertical="top"/>
    </xf>
    <xf numFmtId="0" fontId="2" fillId="0" borderId="1" xfId="0" applyFont="1" applyFill="1" applyBorder="1" applyAlignment="1">
      <alignment horizontal="center" vertical="top"/>
    </xf>
    <xf numFmtId="0" fontId="2" fillId="3" borderId="2" xfId="0" applyFont="1" applyFill="1" applyBorder="1" applyAlignment="1">
      <alignment horizontal="right" vertical="top"/>
    </xf>
    <xf numFmtId="0" fontId="22" fillId="0" borderId="1" xfId="0" applyFont="1" applyBorder="1" applyAlignment="1">
      <alignment vertical="top" wrapText="1"/>
    </xf>
    <xf numFmtId="0" fontId="2" fillId="6" borderId="1" xfId="0" applyFont="1" applyFill="1" applyBorder="1" applyAlignment="1">
      <alignment horizontal="center"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166" fontId="2" fillId="0" borderId="1" xfId="0" applyNumberFormat="1" applyFont="1" applyBorder="1" applyAlignment="1">
      <alignment horizontal="left" vertical="top"/>
    </xf>
    <xf numFmtId="0" fontId="2" fillId="0" borderId="0" xfId="0" applyFont="1" applyAlignment="1">
      <alignment wrapText="1"/>
    </xf>
    <xf numFmtId="0" fontId="3" fillId="0" borderId="0" xfId="0" applyFont="1" applyAlignment="1">
      <alignment horizontal="left"/>
    </xf>
    <xf numFmtId="0" fontId="3" fillId="0" borderId="0" xfId="0" applyFont="1" applyAlignment="1">
      <alignment horizontal="center"/>
    </xf>
    <xf numFmtId="0" fontId="2" fillId="0" borderId="0" xfId="0" applyFont="1" applyBorder="1" applyAlignment="1">
      <alignment horizontal="center" vertical="top"/>
    </xf>
    <xf numFmtId="0" fontId="2" fillId="0" borderId="1" xfId="0" applyFont="1" applyBorder="1" applyAlignment="1">
      <alignment horizontal="left"/>
    </xf>
    <xf numFmtId="0" fontId="2" fillId="0" borderId="1" xfId="0" applyFont="1" applyBorder="1" applyAlignment="1">
      <alignment horizontal="center"/>
    </xf>
    <xf numFmtId="0" fontId="25" fillId="0" borderId="0" xfId="0" applyFont="1"/>
    <xf numFmtId="0" fontId="2" fillId="0" borderId="0" xfId="0" applyFont="1" applyAlignment="1">
      <alignment horizontal="left"/>
    </xf>
    <xf numFmtId="0" fontId="2" fillId="0" borderId="0" xfId="0" applyFont="1" applyAlignment="1">
      <alignment vertical="top"/>
    </xf>
    <xf numFmtId="0" fontId="2" fillId="0" borderId="0" xfId="0" applyFont="1" applyBorder="1" applyAlignment="1">
      <alignment vertical="top" wrapText="1"/>
    </xf>
    <xf numFmtId="0" fontId="2" fillId="0" borderId="0" xfId="0" applyFont="1" applyBorder="1" applyAlignment="1">
      <alignment vertical="top"/>
    </xf>
    <xf numFmtId="165" fontId="2" fillId="0" borderId="0" xfId="0" applyNumberFormat="1" applyFont="1" applyBorder="1" applyAlignment="1">
      <alignment horizontal="left" vertical="top"/>
    </xf>
    <xf numFmtId="166" fontId="2" fillId="0" borderId="0" xfId="0" applyNumberFormat="1" applyFont="1" applyBorder="1" applyAlignment="1">
      <alignment horizontal="center" vertical="top"/>
    </xf>
    <xf numFmtId="0" fontId="26" fillId="0" borderId="0" xfId="0" applyFont="1"/>
    <xf numFmtId="0" fontId="2" fillId="0" borderId="0" xfId="0" applyFont="1" applyAlignment="1">
      <alignment horizontal="left"/>
    </xf>
    <xf numFmtId="0" fontId="2" fillId="0" borderId="1" xfId="0" applyFont="1" applyFill="1" applyBorder="1" applyAlignment="1">
      <alignment vertical="top" wrapText="1"/>
    </xf>
    <xf numFmtId="0" fontId="9" fillId="0" borderId="1" xfId="0" applyFont="1" applyFill="1" applyBorder="1" applyAlignment="1">
      <alignment vertical="top" wrapText="1"/>
    </xf>
    <xf numFmtId="0" fontId="26" fillId="0" borderId="1" xfId="0" applyFont="1" applyBorder="1" applyAlignment="1">
      <alignment vertical="top" wrapText="1"/>
    </xf>
    <xf numFmtId="0" fontId="24" fillId="0" borderId="1" xfId="0" applyFont="1" applyBorder="1" applyAlignment="1">
      <alignment vertical="top" wrapText="1"/>
    </xf>
    <xf numFmtId="0" fontId="14" fillId="0" borderId="24" xfId="0" applyFont="1" applyFill="1" applyBorder="1" applyAlignment="1">
      <alignment vertical="top"/>
    </xf>
    <xf numFmtId="0" fontId="0" fillId="0" borderId="24" xfId="0" applyFill="1" applyBorder="1" applyAlignment="1">
      <alignment vertical="top"/>
    </xf>
    <xf numFmtId="0" fontId="0" fillId="0" borderId="19" xfId="0" applyFill="1" applyBorder="1" applyAlignment="1">
      <alignment vertical="top"/>
    </xf>
    <xf numFmtId="0" fontId="2" fillId="0" borderId="0" xfId="0" applyFont="1" applyFill="1"/>
    <xf numFmtId="0" fontId="2" fillId="0" borderId="24" xfId="0" applyFont="1" applyBorder="1" applyAlignment="1">
      <alignment vertical="top" wrapText="1"/>
    </xf>
    <xf numFmtId="0" fontId="2" fillId="0" borderId="24" xfId="0" applyFont="1" applyBorder="1" applyAlignment="1">
      <alignment vertical="top"/>
    </xf>
    <xf numFmtId="165" fontId="2" fillId="0" borderId="24" xfId="0" applyNumberFormat="1" applyFont="1" applyBorder="1" applyAlignment="1">
      <alignment horizontal="left" vertical="top"/>
    </xf>
    <xf numFmtId="166" fontId="2" fillId="0" borderId="19" xfId="0" applyNumberFormat="1" applyFont="1" applyBorder="1" applyAlignment="1">
      <alignment horizontal="center" vertical="top"/>
    </xf>
    <xf numFmtId="0" fontId="3" fillId="0" borderId="0" xfId="0" applyFont="1" applyAlignment="1">
      <alignment vertical="top" wrapText="1"/>
    </xf>
    <xf numFmtId="0" fontId="2" fillId="2" borderId="1" xfId="0" applyFont="1" applyFill="1" applyBorder="1" applyAlignment="1">
      <alignment horizontal="center" vertical="top"/>
    </xf>
    <xf numFmtId="0" fontId="2" fillId="2" borderId="1" xfId="0" applyFont="1" applyFill="1" applyBorder="1" applyAlignment="1">
      <alignment vertical="top" wrapText="1"/>
    </xf>
    <xf numFmtId="0" fontId="4" fillId="0" borderId="0" xfId="0" applyFont="1" applyAlignment="1">
      <alignment vertical="top"/>
    </xf>
    <xf numFmtId="2" fontId="2" fillId="0" borderId="1" xfId="0" applyNumberFormat="1" applyFont="1" applyBorder="1" applyAlignment="1">
      <alignment horizontal="center" vertical="top"/>
    </xf>
    <xf numFmtId="2" fontId="2" fillId="0" borderId="0" xfId="0" applyNumberFormat="1" applyFont="1" applyBorder="1" applyAlignment="1">
      <alignment horizontal="center" vertical="top"/>
    </xf>
    <xf numFmtId="0" fontId="2" fillId="0" borderId="0" xfId="0" applyFont="1" applyAlignment="1">
      <alignment vertical="top" wrapText="1"/>
    </xf>
    <xf numFmtId="0" fontId="3" fillId="2" borderId="0" xfId="0" applyFont="1" applyFill="1" applyAlignment="1">
      <alignment horizontal="right" vertical="top"/>
    </xf>
    <xf numFmtId="0" fontId="2" fillId="2" borderId="0" xfId="0" applyFont="1" applyFill="1" applyAlignment="1">
      <alignment horizontal="right" vertical="top" wrapText="1"/>
    </xf>
    <xf numFmtId="0" fontId="2" fillId="2" borderId="0" xfId="0" applyFont="1" applyFill="1" applyAlignment="1">
      <alignment vertical="top"/>
    </xf>
    <xf numFmtId="0" fontId="2" fillId="0" borderId="1" xfId="0" applyFont="1" applyBorder="1" applyAlignment="1">
      <alignment vertical="top" wrapText="1"/>
    </xf>
    <xf numFmtId="0" fontId="2" fillId="0" borderId="0" xfId="0" applyFont="1" applyAlignment="1">
      <alignment horizontal="left" vertical="top"/>
    </xf>
    <xf numFmtId="0" fontId="2" fillId="0" borderId="0" xfId="0" applyFont="1" applyAlignment="1">
      <alignment horizontal="center" vertical="top"/>
    </xf>
    <xf numFmtId="0" fontId="2" fillId="3" borderId="12" xfId="0" applyFont="1" applyFill="1" applyBorder="1" applyAlignment="1">
      <alignment vertical="top"/>
    </xf>
    <xf numFmtId="0" fontId="2" fillId="3" borderId="13" xfId="0" applyFont="1" applyFill="1" applyBorder="1" applyAlignment="1">
      <alignment horizontal="right" vertical="top"/>
    </xf>
    <xf numFmtId="0" fontId="2" fillId="3" borderId="1" xfId="0" applyFont="1" applyFill="1" applyBorder="1" applyAlignment="1">
      <alignment horizontal="center" vertical="top"/>
    </xf>
    <xf numFmtId="0" fontId="2" fillId="3" borderId="1" xfId="0" applyFont="1" applyFill="1" applyBorder="1" applyAlignment="1">
      <alignment vertical="top"/>
    </xf>
    <xf numFmtId="0" fontId="2" fillId="0" borderId="0" xfId="0" applyFont="1" applyBorder="1" applyAlignment="1">
      <alignment horizontal="left" vertical="top"/>
    </xf>
    <xf numFmtId="0" fontId="2" fillId="0" borderId="1" xfId="0" applyFont="1" applyBorder="1" applyAlignment="1">
      <alignment vertical="top" wrapText="1"/>
    </xf>
    <xf numFmtId="0" fontId="19" fillId="5" borderId="1" xfId="0" applyFont="1" applyFill="1" applyBorder="1" applyAlignment="1">
      <alignment vertical="top" wrapText="1"/>
    </xf>
    <xf numFmtId="0" fontId="2" fillId="0" borderId="1" xfId="0" applyFont="1" applyBorder="1" applyAlignment="1">
      <alignment vertical="top" wrapText="1"/>
    </xf>
    <xf numFmtId="0" fontId="21" fillId="0" borderId="1" xfId="1" applyFont="1" applyFill="1" applyBorder="1" applyAlignment="1" applyProtection="1">
      <alignment vertical="top" wrapText="1"/>
    </xf>
    <xf numFmtId="0" fontId="2" fillId="0" borderId="24" xfId="0" applyFont="1" applyBorder="1" applyAlignment="1">
      <alignment horizontal="left" vertical="top" wrapText="1"/>
    </xf>
    <xf numFmtId="166" fontId="2" fillId="0" borderId="24" xfId="0" applyNumberFormat="1" applyFont="1" applyBorder="1" applyAlignment="1">
      <alignment horizontal="center" vertical="top"/>
    </xf>
    <xf numFmtId="0" fontId="38" fillId="0" borderId="0" xfId="0" applyFont="1"/>
    <xf numFmtId="0" fontId="38" fillId="0" borderId="0" xfId="0" applyFont="1" applyAlignment="1">
      <alignment vertical="top"/>
    </xf>
    <xf numFmtId="0" fontId="40" fillId="0" borderId="0" xfId="0" applyFont="1" applyAlignment="1">
      <alignment vertical="top"/>
    </xf>
    <xf numFmtId="0" fontId="2" fillId="5"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165" fontId="2" fillId="0" borderId="1" xfId="0" applyNumberFormat="1" applyFont="1" applyBorder="1" applyAlignment="1">
      <alignment horizontal="left" vertical="top" wrapText="1"/>
    </xf>
    <xf numFmtId="166" fontId="2" fillId="0" borderId="1" xfId="0" applyNumberFormat="1" applyFont="1" applyBorder="1" applyAlignment="1">
      <alignment horizontal="center" vertical="top" wrapText="1"/>
    </xf>
    <xf numFmtId="0" fontId="2" fillId="0" borderId="1" xfId="0" applyFont="1" applyBorder="1" applyAlignment="1">
      <alignment vertical="top" wrapText="1"/>
    </xf>
    <xf numFmtId="0" fontId="2" fillId="0" borderId="1" xfId="0" quotePrefix="1" applyFont="1" applyBorder="1" applyAlignment="1">
      <alignment vertical="top" wrapText="1"/>
    </xf>
    <xf numFmtId="0" fontId="42" fillId="0" borderId="0" xfId="0" applyFont="1"/>
    <xf numFmtId="0" fontId="26" fillId="0" borderId="0" xfId="0" applyFont="1" applyAlignment="1">
      <alignment vertical="top"/>
    </xf>
    <xf numFmtId="0" fontId="2" fillId="0" borderId="1" xfId="0" applyFont="1" applyBorder="1" applyAlignment="1">
      <alignment vertical="top" wrapText="1"/>
    </xf>
    <xf numFmtId="164" fontId="9" fillId="0" borderId="1" xfId="0" applyNumberFormat="1" applyFont="1" applyFill="1" applyBorder="1" applyAlignment="1">
      <alignment horizontal="center" vertical="top"/>
    </xf>
    <xf numFmtId="0" fontId="2" fillId="0" borderId="1" xfId="0" applyFont="1" applyBorder="1" applyAlignment="1">
      <alignment vertical="top" wrapText="1"/>
    </xf>
    <xf numFmtId="0" fontId="9" fillId="0" borderId="0" xfId="0" applyFont="1"/>
    <xf numFmtId="0" fontId="2" fillId="0" borderId="1" xfId="0" applyFont="1" applyBorder="1" applyAlignment="1">
      <alignment vertical="top" wrapText="1"/>
    </xf>
    <xf numFmtId="0" fontId="26" fillId="0" borderId="1" xfId="0" applyFont="1" applyFill="1" applyBorder="1" applyAlignment="1">
      <alignment vertical="top" wrapText="1"/>
    </xf>
    <xf numFmtId="0" fontId="24" fillId="0"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9" fillId="0" borderId="1" xfId="0" applyFont="1" applyFill="1" applyBorder="1" applyAlignment="1">
      <alignment horizontal="left" vertical="top" wrapText="1"/>
    </xf>
    <xf numFmtId="0" fontId="2" fillId="0" borderId="1" xfId="0" applyFont="1" applyBorder="1" applyAlignment="1">
      <alignment vertical="top" wrapText="1"/>
    </xf>
    <xf numFmtId="0" fontId="2" fillId="17" borderId="1" xfId="0" applyFont="1" applyFill="1" applyBorder="1" applyAlignment="1">
      <alignment vertical="top" wrapText="1"/>
    </xf>
    <xf numFmtId="0" fontId="28" fillId="11" borderId="21" xfId="0" applyFont="1" applyFill="1" applyBorder="1" applyAlignment="1"/>
    <xf numFmtId="0" fontId="28" fillId="11" borderId="21" xfId="0" applyFont="1" applyFill="1" applyBorder="1" applyAlignment="1">
      <alignment horizontal="center"/>
    </xf>
    <xf numFmtId="0" fontId="2" fillId="11" borderId="0" xfId="0" applyFont="1" applyFill="1" applyAlignment="1">
      <alignment horizontal="center"/>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17" borderId="1" xfId="0" applyFont="1" applyFill="1" applyBorder="1" applyAlignment="1">
      <alignment horizontal="center" vertical="top"/>
    </xf>
    <xf numFmtId="0" fontId="9" fillId="17" borderId="1" xfId="0" applyFont="1" applyFill="1" applyBorder="1" applyAlignment="1">
      <alignment vertical="top" wrapText="1"/>
    </xf>
    <xf numFmtId="0" fontId="2" fillId="17" borderId="1" xfId="0" applyFont="1" applyFill="1" applyBorder="1" applyAlignment="1">
      <alignment vertical="top"/>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Fill="1" applyBorder="1" applyAlignment="1">
      <alignment horizontal="left" vertical="top" wrapText="1"/>
    </xf>
    <xf numFmtId="0" fontId="2" fillId="0" borderId="1" xfId="0" applyFont="1" applyFill="1" applyBorder="1" applyAlignment="1">
      <alignment vertical="top"/>
    </xf>
    <xf numFmtId="2" fontId="2" fillId="0" borderId="11" xfId="0" applyNumberFormat="1" applyFont="1" applyBorder="1" applyAlignment="1">
      <alignment horizontal="center" vertical="top"/>
    </xf>
    <xf numFmtId="0" fontId="19" fillId="0" borderId="11" xfId="0" applyFont="1" applyBorder="1" applyAlignment="1">
      <alignment vertical="top" wrapText="1"/>
    </xf>
    <xf numFmtId="0" fontId="2" fillId="0" borderId="11" xfId="0" applyFont="1" applyBorder="1" applyAlignment="1">
      <alignment vertical="top"/>
    </xf>
    <xf numFmtId="164" fontId="2" fillId="0" borderId="11" xfId="0" applyNumberFormat="1"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vertical="top" wrapText="1"/>
    </xf>
    <xf numFmtId="0" fontId="2" fillId="0" borderId="0" xfId="0" applyFont="1" applyAlignment="1">
      <alignment horizontal="left" vertical="top" wrapText="1"/>
    </xf>
    <xf numFmtId="0" fontId="55" fillId="0" borderId="0" xfId="0" applyFont="1" applyBorder="1" applyAlignment="1"/>
    <xf numFmtId="0" fontId="56" fillId="0" borderId="0" xfId="0" applyFont="1" applyBorder="1" applyAlignment="1"/>
    <xf numFmtId="0" fontId="20" fillId="0" borderId="0" xfId="0" applyFont="1" applyBorder="1" applyAlignment="1"/>
    <xf numFmtId="0" fontId="55" fillId="0" borderId="0" xfId="0" applyFont="1"/>
    <xf numFmtId="0" fontId="2" fillId="3" borderId="1" xfId="0" applyFont="1" applyFill="1" applyBorder="1" applyAlignment="1">
      <alignment horizontal="center" vertical="top" wrapText="1"/>
    </xf>
    <xf numFmtId="166" fontId="2" fillId="6" borderId="1" xfId="0" applyNumberFormat="1" applyFont="1" applyFill="1" applyBorder="1" applyAlignment="1">
      <alignment horizontal="center" vertical="top" wrapText="1"/>
    </xf>
    <xf numFmtId="0" fontId="3" fillId="0" borderId="0" xfId="0" applyFont="1" applyAlignment="1">
      <alignment horizontal="left" vertical="top" wrapText="1"/>
    </xf>
    <xf numFmtId="0" fontId="4" fillId="0" borderId="0" xfId="0" applyFont="1" applyFill="1" applyAlignment="1">
      <alignment vertical="top"/>
    </xf>
    <xf numFmtId="164" fontId="2" fillId="0" borderId="1" xfId="0" applyNumberFormat="1" applyFont="1" applyFill="1" applyBorder="1" applyAlignment="1">
      <alignment horizontal="center" vertical="top"/>
    </xf>
    <xf numFmtId="0" fontId="2" fillId="0" borderId="0" xfId="0" applyFont="1" applyFill="1" applyAlignment="1">
      <alignment vertical="top"/>
    </xf>
    <xf numFmtId="165" fontId="2" fillId="0" borderId="1" xfId="0" applyNumberFormat="1" applyFont="1" applyFill="1" applyBorder="1" applyAlignment="1">
      <alignment horizontal="left" vertical="top"/>
    </xf>
    <xf numFmtId="166" fontId="2" fillId="0" borderId="1" xfId="0" applyNumberFormat="1" applyFont="1" applyFill="1" applyBorder="1" applyAlignment="1">
      <alignment horizontal="center" vertical="top"/>
    </xf>
    <xf numFmtId="0" fontId="9" fillId="0" borderId="0" xfId="0" applyFont="1" applyFill="1"/>
    <xf numFmtId="165" fontId="2" fillId="0" borderId="1" xfId="0" applyNumberFormat="1" applyFont="1" applyFill="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0" xfId="0" applyFont="1" applyFill="1" applyAlignment="1">
      <alignment wrapText="1"/>
    </xf>
    <xf numFmtId="0" fontId="9" fillId="0" borderId="0" xfId="0" applyFont="1" applyAlignment="1">
      <alignment wrapText="1"/>
    </xf>
    <xf numFmtId="0" fontId="2" fillId="5" borderId="31" xfId="0" applyFont="1" applyFill="1" applyBorder="1"/>
    <xf numFmtId="0" fontId="2" fillId="5" borderId="32" xfId="0" applyFont="1" applyFill="1" applyBorder="1"/>
    <xf numFmtId="0" fontId="2" fillId="5" borderId="33" xfId="0" applyFont="1" applyFill="1" applyBorder="1"/>
    <xf numFmtId="0" fontId="2" fillId="5" borderId="29" xfId="0" applyFont="1" applyFill="1" applyBorder="1"/>
    <xf numFmtId="0" fontId="2" fillId="5" borderId="0" xfId="0" applyFont="1" applyFill="1" applyBorder="1"/>
    <xf numFmtId="0" fontId="2" fillId="5" borderId="30" xfId="0" applyFont="1" applyFill="1" applyBorder="1"/>
    <xf numFmtId="0" fontId="25" fillId="5" borderId="0" xfId="0" applyFont="1" applyFill="1" applyBorder="1"/>
    <xf numFmtId="0" fontId="2" fillId="5" borderId="30" xfId="0" applyFont="1" applyFill="1" applyBorder="1" applyAlignment="1">
      <alignment wrapText="1"/>
    </xf>
    <xf numFmtId="0" fontId="3" fillId="5" borderId="26" xfId="0" applyFont="1" applyFill="1" applyBorder="1"/>
    <xf numFmtId="0" fontId="2" fillId="5" borderId="27" xfId="0" applyFont="1" applyFill="1" applyBorder="1"/>
    <xf numFmtId="0" fontId="2" fillId="5" borderId="28" xfId="0" applyFont="1" applyFill="1" applyBorder="1"/>
    <xf numFmtId="0" fontId="2" fillId="0" borderId="1" xfId="0" applyNumberFormat="1" applyFont="1" applyFill="1" applyBorder="1" applyAlignment="1">
      <alignment vertical="top" wrapText="1"/>
    </xf>
    <xf numFmtId="0" fontId="58" fillId="5" borderId="1" xfId="0" applyFont="1" applyFill="1" applyBorder="1" applyAlignment="1">
      <alignment horizontal="center"/>
    </xf>
    <xf numFmtId="0" fontId="58" fillId="15" borderId="1" xfId="0" applyFont="1" applyFill="1" applyBorder="1" applyAlignment="1">
      <alignment horizontal="center" wrapText="1"/>
    </xf>
    <xf numFmtId="0" fontId="2" fillId="5" borderId="1" xfId="0" applyFont="1" applyFill="1" applyBorder="1" applyAlignment="1">
      <alignment vertical="top"/>
    </xf>
    <xf numFmtId="166" fontId="2" fillId="5" borderId="1" xfId="0" applyNumberFormat="1" applyFont="1" applyFill="1" applyBorder="1" applyAlignment="1">
      <alignment horizontal="center" vertical="top"/>
    </xf>
    <xf numFmtId="0" fontId="9" fillId="5" borderId="1" xfId="0" applyFont="1" applyFill="1" applyBorder="1" applyAlignment="1">
      <alignment vertical="top" wrapText="1"/>
    </xf>
    <xf numFmtId="0" fontId="2" fillId="0" borderId="1" xfId="0" applyFont="1" applyFill="1" applyBorder="1" applyAlignment="1">
      <alignment horizontal="center"/>
    </xf>
    <xf numFmtId="0" fontId="3" fillId="0" borderId="1" xfId="0" applyFont="1" applyFill="1" applyBorder="1" applyAlignment="1">
      <alignment horizontal="center" vertical="top"/>
    </xf>
    <xf numFmtId="0" fontId="0" fillId="0" borderId="1" xfId="0" applyFill="1" applyBorder="1" applyAlignment="1">
      <alignment vertical="top" wrapText="1"/>
    </xf>
    <xf numFmtId="0" fontId="0" fillId="9" borderId="1" xfId="0" applyFill="1" applyBorder="1" applyAlignment="1">
      <alignment wrapText="1"/>
    </xf>
    <xf numFmtId="0" fontId="0" fillId="9" borderId="1" xfId="0" applyFill="1" applyBorder="1" applyAlignment="1">
      <alignment vertical="center" wrapText="1"/>
    </xf>
    <xf numFmtId="0" fontId="0" fillId="3" borderId="1" xfId="0" applyFill="1" applyBorder="1"/>
    <xf numFmtId="0" fontId="0" fillId="3" borderId="1" xfId="0" applyFill="1" applyBorder="1" applyAlignment="1">
      <alignment wrapText="1"/>
    </xf>
    <xf numFmtId="0" fontId="0" fillId="3" borderId="1" xfId="0" applyFill="1" applyBorder="1" applyAlignment="1">
      <alignment vertical="center" wrapText="1"/>
    </xf>
    <xf numFmtId="165" fontId="2" fillId="5" borderId="1" xfId="0" applyNumberFormat="1" applyFont="1" applyFill="1" applyBorder="1" applyAlignment="1">
      <alignment horizontal="left" vertical="top" wrapText="1"/>
    </xf>
    <xf numFmtId="0" fontId="2" fillId="5" borderId="0" xfId="0" applyFont="1" applyFill="1" applyAlignment="1">
      <alignment wrapText="1"/>
    </xf>
    <xf numFmtId="0" fontId="2" fillId="5" borderId="0" xfId="0" applyFont="1" applyFill="1"/>
    <xf numFmtId="0" fontId="2" fillId="0" borderId="1" xfId="0" applyFont="1" applyBorder="1" applyAlignment="1">
      <alignment vertical="top" wrapText="1"/>
    </xf>
    <xf numFmtId="0" fontId="9"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68" fillId="18" borderId="0" xfId="0" applyFont="1" applyFill="1"/>
    <xf numFmtId="0" fontId="0" fillId="18" borderId="1" xfId="0" applyFill="1" applyBorder="1" applyAlignment="1">
      <alignment vertical="center" wrapText="1"/>
    </xf>
    <xf numFmtId="0" fontId="2" fillId="0" borderId="1" xfId="0" applyFont="1" applyBorder="1" applyAlignment="1">
      <alignment vertical="top" wrapText="1"/>
    </xf>
    <xf numFmtId="2" fontId="69" fillId="0" borderId="1" xfId="0" applyNumberFormat="1" applyFont="1" applyFill="1" applyBorder="1" applyAlignment="1">
      <alignment horizontal="center" vertical="top"/>
    </xf>
    <xf numFmtId="0" fontId="70" fillId="0" borderId="1" xfId="1" applyFont="1" applyFill="1" applyBorder="1" applyAlignment="1" applyProtection="1">
      <alignment vertical="top" wrapText="1"/>
    </xf>
    <xf numFmtId="2" fontId="2" fillId="10" borderId="1" xfId="0" applyNumberFormat="1" applyFont="1" applyFill="1" applyBorder="1" applyAlignment="1">
      <alignment horizontal="center" vertical="top"/>
    </xf>
    <xf numFmtId="0" fontId="19" fillId="10" borderId="1" xfId="0" applyFont="1" applyFill="1" applyBorder="1" applyAlignment="1">
      <alignment vertical="top" wrapText="1"/>
    </xf>
    <xf numFmtId="164" fontId="2" fillId="10" borderId="1" xfId="0" applyNumberFormat="1" applyFont="1" applyFill="1" applyBorder="1" applyAlignment="1">
      <alignment horizontal="center" vertical="top"/>
    </xf>
    <xf numFmtId="2" fontId="2" fillId="11" borderId="1" xfId="0" applyNumberFormat="1" applyFont="1" applyFill="1" applyBorder="1" applyAlignment="1">
      <alignment horizontal="center" vertical="top"/>
    </xf>
    <xf numFmtId="0" fontId="21" fillId="11" borderId="1" xfId="1" applyFont="1" applyFill="1" applyBorder="1" applyAlignment="1" applyProtection="1">
      <alignment vertical="top" wrapText="1"/>
    </xf>
    <xf numFmtId="164" fontId="9" fillId="11" borderId="1" xfId="0" applyNumberFormat="1" applyFont="1" applyFill="1" applyBorder="1" applyAlignment="1">
      <alignment horizontal="center" vertical="top" wrapText="1"/>
    </xf>
    <xf numFmtId="164" fontId="9" fillId="11" borderId="1" xfId="0" applyNumberFormat="1" applyFont="1" applyFill="1" applyBorder="1" applyAlignment="1">
      <alignment horizontal="center" vertical="top"/>
    </xf>
    <xf numFmtId="0" fontId="21" fillId="10" borderId="1" xfId="1" applyFont="1" applyFill="1" applyBorder="1" applyAlignment="1" applyProtection="1">
      <alignment vertical="top" wrapText="1"/>
    </xf>
    <xf numFmtId="164" fontId="9" fillId="10" borderId="1" xfId="0" applyNumberFormat="1" applyFont="1" applyFill="1" applyBorder="1" applyAlignment="1">
      <alignment horizontal="center" vertical="top"/>
    </xf>
    <xf numFmtId="2" fontId="2" fillId="10" borderId="18" xfId="0" applyNumberFormat="1" applyFont="1" applyFill="1" applyBorder="1" applyAlignment="1">
      <alignment horizontal="center" vertical="top"/>
    </xf>
    <xf numFmtId="2" fontId="2" fillId="12" borderId="1" xfId="0" applyNumberFormat="1" applyFont="1" applyFill="1" applyBorder="1" applyAlignment="1">
      <alignment horizontal="center" vertical="top"/>
    </xf>
    <xf numFmtId="2" fontId="2" fillId="12" borderId="18" xfId="0" applyNumberFormat="1" applyFont="1" applyFill="1" applyBorder="1" applyAlignment="1">
      <alignment horizontal="center" vertical="top"/>
    </xf>
    <xf numFmtId="0" fontId="19" fillId="12" borderId="1" xfId="0" applyFont="1" applyFill="1" applyBorder="1" applyAlignment="1">
      <alignment vertical="top" wrapText="1"/>
    </xf>
    <xf numFmtId="164" fontId="9" fillId="12" borderId="1" xfId="0" applyNumberFormat="1" applyFont="1" applyFill="1" applyBorder="1" applyAlignment="1">
      <alignment horizontal="center" vertical="top"/>
    </xf>
    <xf numFmtId="0" fontId="21" fillId="12" borderId="1" xfId="1" applyFont="1" applyFill="1" applyBorder="1" applyAlignment="1" applyProtection="1">
      <alignment vertical="top" wrapText="1"/>
    </xf>
    <xf numFmtId="14" fontId="22" fillId="0" borderId="0" xfId="0" applyNumberFormat="1" applyFont="1" applyAlignment="1">
      <alignment vertical="top"/>
    </xf>
    <xf numFmtId="0" fontId="22" fillId="0" borderId="0" xfId="0" applyFont="1" applyAlignment="1">
      <alignment horizontal="center" vertical="top"/>
    </xf>
    <xf numFmtId="0" fontId="22" fillId="0" borderId="0" xfId="0" applyFont="1" applyAlignment="1">
      <alignment vertical="top" wrapText="1"/>
    </xf>
    <xf numFmtId="0" fontId="2" fillId="0" borderId="1" xfId="0" applyFont="1" applyBorder="1" applyAlignment="1">
      <alignment vertical="top" wrapText="1"/>
    </xf>
    <xf numFmtId="14" fontId="34" fillId="0" borderId="0" xfId="0" applyNumberFormat="1" applyFont="1" applyAlignment="1">
      <alignment vertical="top"/>
    </xf>
    <xf numFmtId="0" fontId="34" fillId="0" borderId="0" xfId="0" applyFont="1" applyAlignment="1">
      <alignment horizontal="center" vertical="top"/>
    </xf>
    <xf numFmtId="0" fontId="34" fillId="0" borderId="0" xfId="0" applyFont="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9" fillId="0" borderId="0" xfId="0" applyFont="1" applyFill="1" applyAlignment="1">
      <alignment wrapText="1"/>
    </xf>
    <xf numFmtId="0" fontId="13" fillId="11"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9" fillId="0" borderId="0" xfId="0" applyFont="1" applyAlignment="1">
      <alignment vertical="top" wrapText="1"/>
    </xf>
    <xf numFmtId="0" fontId="13" fillId="12"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3" fillId="0" borderId="11" xfId="0" applyFont="1" applyBorder="1" applyAlignment="1">
      <alignment horizontal="center" vertical="center"/>
    </xf>
    <xf numFmtId="0" fontId="23" fillId="11" borderId="1" xfId="0" applyFont="1" applyFill="1" applyBorder="1" applyAlignment="1">
      <alignment horizontal="center" vertical="center" wrapText="1"/>
    </xf>
    <xf numFmtId="0" fontId="13" fillId="11" borderId="1" xfId="0" applyFont="1" applyFill="1" applyBorder="1" applyAlignment="1">
      <alignment vertical="center" wrapText="1"/>
    </xf>
    <xf numFmtId="0" fontId="23" fillId="10" borderId="1" xfId="0" applyFont="1" applyFill="1" applyBorder="1" applyAlignment="1">
      <alignment horizontal="center"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3" fillId="0" borderId="1" xfId="0" applyFont="1" applyFill="1" applyBorder="1" applyAlignment="1">
      <alignment vertical="top" wrapText="1"/>
    </xf>
    <xf numFmtId="0" fontId="13" fillId="11" borderId="1" xfId="0" applyFont="1" applyFill="1" applyBorder="1" applyAlignment="1">
      <alignment horizontal="left" vertical="center" wrapText="1"/>
    </xf>
    <xf numFmtId="0" fontId="13" fillId="10" borderId="1" xfId="0" applyFont="1" applyFill="1" applyBorder="1" applyAlignment="1">
      <alignment horizontal="left" vertical="center" wrapText="1"/>
    </xf>
    <xf numFmtId="0" fontId="2" fillId="10" borderId="1" xfId="0" applyFont="1" applyFill="1" applyBorder="1" applyAlignment="1">
      <alignment vertical="top" wrapText="1"/>
    </xf>
    <xf numFmtId="0" fontId="19" fillId="4" borderId="2" xfId="0" applyNumberFormat="1" applyFont="1" applyFill="1" applyBorder="1" applyAlignment="1">
      <alignment horizontal="center" vertical="top" wrapText="1"/>
    </xf>
    <xf numFmtId="0" fontId="9" fillId="0" borderId="1" xfId="0" applyFont="1" applyBorder="1" applyAlignment="1">
      <alignment vertical="top"/>
    </xf>
    <xf numFmtId="0" fontId="2" fillId="0" borderId="1" xfId="0" applyFont="1" applyBorder="1" applyAlignment="1">
      <alignment vertical="top" wrapText="1"/>
    </xf>
    <xf numFmtId="2" fontId="19" fillId="15" borderId="13" xfId="0" applyNumberFormat="1" applyFont="1" applyFill="1" applyBorder="1" applyAlignment="1">
      <alignment horizontal="center" vertical="top" wrapText="1"/>
    </xf>
    <xf numFmtId="2" fontId="20" fillId="19" borderId="13" xfId="0" applyNumberFormat="1" applyFont="1" applyFill="1" applyBorder="1" applyAlignment="1">
      <alignment horizontal="center" vertical="top" wrapText="1"/>
    </xf>
    <xf numFmtId="0" fontId="2" fillId="10" borderId="1" xfId="0" applyFont="1" applyFill="1" applyBorder="1" applyAlignment="1">
      <alignment horizontal="center" vertical="top" wrapText="1"/>
    </xf>
    <xf numFmtId="0" fontId="19" fillId="10" borderId="1" xfId="0" applyFont="1" applyFill="1" applyBorder="1" applyAlignment="1">
      <alignment horizontal="center" vertical="top" wrapText="1"/>
    </xf>
    <xf numFmtId="0" fontId="75" fillId="11" borderId="1" xfId="0" applyFont="1" applyFill="1" applyBorder="1" applyAlignment="1">
      <alignment horizontal="center" vertical="center" wrapText="1"/>
    </xf>
    <xf numFmtId="164" fontId="19" fillId="10" borderId="1" xfId="0" applyNumberFormat="1" applyFont="1" applyFill="1" applyBorder="1" applyAlignment="1">
      <alignment horizontal="center" vertical="top"/>
    </xf>
    <xf numFmtId="164" fontId="19" fillId="11" borderId="1" xfId="0" applyNumberFormat="1" applyFont="1" applyFill="1" applyBorder="1" applyAlignment="1">
      <alignment horizontal="center" vertical="top"/>
    </xf>
    <xf numFmtId="0" fontId="2" fillId="0" borderId="1" xfId="0" applyFont="1" applyBorder="1" applyAlignment="1">
      <alignment vertical="top" wrapText="1"/>
    </xf>
    <xf numFmtId="14" fontId="2" fillId="0" borderId="1" xfId="0" applyNumberFormat="1" applyFont="1" applyBorder="1" applyAlignment="1">
      <alignment horizontal="left" vertical="top"/>
    </xf>
    <xf numFmtId="0" fontId="2" fillId="3" borderId="1" xfId="0" applyFont="1" applyFill="1" applyBorder="1" applyAlignment="1">
      <alignment vertical="top" wrapText="1"/>
    </xf>
    <xf numFmtId="0" fontId="2" fillId="2" borderId="0" xfId="2" applyFont="1" applyFill="1" applyAlignment="1">
      <alignment vertical="top"/>
    </xf>
    <xf numFmtId="9" fontId="2" fillId="2" borderId="0" xfId="2" applyNumberFormat="1" applyFont="1" applyFill="1" applyAlignment="1">
      <alignment vertical="top"/>
    </xf>
    <xf numFmtId="0" fontId="4" fillId="0" borderId="0" xfId="0" applyFont="1" applyAlignment="1">
      <alignment vertical="top" wrapText="1"/>
    </xf>
    <xf numFmtId="0" fontId="2" fillId="11" borderId="1" xfId="0" applyFont="1" applyFill="1" applyBorder="1" applyAlignment="1">
      <alignment horizontal="center" vertical="top"/>
    </xf>
    <xf numFmtId="0" fontId="4" fillId="0" borderId="0" xfId="0" applyFont="1" applyFill="1" applyAlignment="1">
      <alignment vertical="top" wrapText="1"/>
    </xf>
    <xf numFmtId="0" fontId="22" fillId="0" borderId="0" xfId="0" applyFont="1"/>
    <xf numFmtId="0" fontId="21" fillId="5" borderId="1" xfId="1" applyFont="1" applyFill="1" applyBorder="1" applyAlignment="1" applyProtection="1">
      <alignment vertical="top" wrapText="1"/>
    </xf>
    <xf numFmtId="164" fontId="9" fillId="5" borderId="1" xfId="0" applyNumberFormat="1" applyFont="1" applyFill="1" applyBorder="1" applyAlignment="1">
      <alignment horizontal="center" vertical="top"/>
    </xf>
    <xf numFmtId="0" fontId="23" fillId="5" borderId="1" xfId="0" applyFont="1" applyFill="1" applyBorder="1" applyAlignment="1">
      <alignment horizontal="center" vertical="center" wrapText="1"/>
    </xf>
    <xf numFmtId="2" fontId="2" fillId="5" borderId="1" xfId="0" applyNumberFormat="1" applyFont="1" applyFill="1" applyBorder="1" applyAlignment="1">
      <alignment horizontal="center" vertical="top"/>
    </xf>
    <xf numFmtId="0" fontId="2" fillId="0" borderId="18" xfId="0" applyFont="1" applyFill="1" applyBorder="1" applyAlignment="1">
      <alignment vertical="top" wrapText="1"/>
    </xf>
    <xf numFmtId="0" fontId="2" fillId="0" borderId="19" xfId="0" applyFont="1" applyFill="1" applyBorder="1" applyAlignment="1">
      <alignment vertical="top" wrapText="1"/>
    </xf>
    <xf numFmtId="0" fontId="66" fillId="8" borderId="34" xfId="0" applyFont="1" applyFill="1" applyBorder="1" applyAlignment="1">
      <alignment vertical="center" wrapText="1"/>
    </xf>
    <xf numFmtId="0" fontId="66" fillId="8" borderId="0" xfId="0" applyFont="1" applyFill="1" applyAlignment="1">
      <alignment wrapText="1"/>
    </xf>
    <xf numFmtId="0" fontId="65" fillId="8" borderId="0" xfId="0" applyFont="1" applyFill="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2" fillId="3" borderId="18" xfId="0" applyFont="1" applyFill="1" applyBorder="1" applyAlignment="1">
      <alignment horizontal="left"/>
    </xf>
    <xf numFmtId="0" fontId="2" fillId="3" borderId="19" xfId="0" applyFont="1" applyFill="1" applyBorder="1" applyAlignment="1">
      <alignment horizontal="left"/>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18" xfId="0" applyFont="1" applyBorder="1" applyAlignment="1">
      <alignment horizontal="left" vertical="top" wrapText="1"/>
    </xf>
    <xf numFmtId="0" fontId="2" fillId="0" borderId="19" xfId="0" applyFont="1" applyBorder="1" applyAlignment="1">
      <alignment horizontal="left" vertical="top" wrapText="1"/>
    </xf>
    <xf numFmtId="0" fontId="10" fillId="2" borderId="0" xfId="0" applyFont="1" applyFill="1" applyAlignment="1">
      <alignment horizontal="left"/>
    </xf>
    <xf numFmtId="0" fontId="60" fillId="5" borderId="0" xfId="0" applyFont="1" applyFill="1" applyAlignment="1">
      <alignment vertical="center" wrapText="1"/>
    </xf>
    <xf numFmtId="0" fontId="0" fillId="0" borderId="24" xfId="0" applyBorder="1" applyAlignment="1">
      <alignment horizontal="left" vertical="top" wrapText="1"/>
    </xf>
    <xf numFmtId="0" fontId="0" fillId="0" borderId="19" xfId="0" applyBorder="1" applyAlignment="1">
      <alignment horizontal="left" vertical="top" wrapText="1"/>
    </xf>
    <xf numFmtId="0" fontId="3" fillId="0" borderId="18" xfId="0" applyFont="1" applyBorder="1" applyAlignment="1">
      <alignment horizontal="left" vertical="top" wrapText="1"/>
    </xf>
    <xf numFmtId="0" fontId="10" fillId="0" borderId="24" xfId="0" applyFont="1" applyBorder="1" applyAlignment="1">
      <alignment horizontal="left" vertical="top" wrapText="1"/>
    </xf>
    <xf numFmtId="0" fontId="10" fillId="0" borderId="19" xfId="0" applyFont="1" applyBorder="1" applyAlignment="1">
      <alignment horizontal="left" vertical="top" wrapText="1"/>
    </xf>
    <xf numFmtId="0" fontId="0" fillId="0" borderId="19" xfId="0" applyBorder="1" applyAlignment="1">
      <alignment vertical="top" wrapText="1"/>
    </xf>
    <xf numFmtId="0" fontId="20" fillId="0" borderId="21" xfId="0" applyFont="1" applyBorder="1" applyAlignment="1"/>
    <xf numFmtId="0" fontId="29" fillId="11" borderId="14" xfId="0" applyFont="1" applyFill="1" applyBorder="1" applyAlignment="1">
      <alignment vertical="top" wrapText="1"/>
    </xf>
    <xf numFmtId="0" fontId="29" fillId="11" borderId="15" xfId="0" applyFont="1" applyFill="1" applyBorder="1" applyAlignment="1">
      <alignment vertical="top" wrapText="1"/>
    </xf>
    <xf numFmtId="0" fontId="29" fillId="11" borderId="16" xfId="0" applyFont="1" applyFill="1" applyBorder="1" applyAlignment="1">
      <alignment vertical="top" wrapText="1"/>
    </xf>
    <xf numFmtId="0" fontId="2" fillId="3" borderId="20" xfId="0" applyFont="1" applyFill="1" applyBorder="1" applyAlignment="1">
      <alignment vertical="top"/>
    </xf>
    <xf numFmtId="0" fontId="0" fillId="0" borderId="22" xfId="0" applyBorder="1" applyAlignment="1">
      <alignment vertical="top"/>
    </xf>
    <xf numFmtId="0" fontId="0" fillId="0" borderId="23" xfId="0" applyBorder="1" applyAlignment="1">
      <alignment vertical="top"/>
    </xf>
    <xf numFmtId="0" fontId="2" fillId="3" borderId="10" xfId="0" applyFont="1" applyFill="1" applyBorder="1" applyAlignment="1">
      <alignment horizontal="right" vertical="top"/>
    </xf>
    <xf numFmtId="0" fontId="2" fillId="3" borderId="11" xfId="0" applyFont="1" applyFill="1" applyBorder="1" applyAlignment="1">
      <alignment horizontal="right" vertical="top"/>
    </xf>
    <xf numFmtId="0" fontId="19" fillId="0" borderId="4" xfId="0" applyFont="1" applyFill="1" applyBorder="1" applyAlignment="1">
      <alignment vertical="top" wrapText="1"/>
    </xf>
    <xf numFmtId="0" fontId="19" fillId="0" borderId="5" xfId="0" applyFont="1" applyFill="1" applyBorder="1" applyAlignment="1">
      <alignment vertical="top" wrapText="1"/>
    </xf>
    <xf numFmtId="0" fontId="19" fillId="0" borderId="6" xfId="0" applyFont="1" applyFill="1" applyBorder="1" applyAlignment="1">
      <alignment vertical="top" wrapText="1"/>
    </xf>
    <xf numFmtId="0" fontId="19" fillId="0" borderId="7" xfId="0" applyFont="1" applyFill="1" applyBorder="1" applyAlignment="1">
      <alignment vertical="top" wrapText="1"/>
    </xf>
    <xf numFmtId="0" fontId="19" fillId="0" borderId="8" xfId="0" applyFont="1" applyFill="1" applyBorder="1" applyAlignment="1">
      <alignment vertical="top" wrapText="1"/>
    </xf>
    <xf numFmtId="0" fontId="19" fillId="0" borderId="9" xfId="0" applyFont="1" applyFill="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4" fillId="12" borderId="18" xfId="0" applyFont="1" applyFill="1" applyBorder="1" applyAlignment="1">
      <alignment vertical="top" wrapText="1"/>
    </xf>
    <xf numFmtId="0" fontId="14" fillId="12" borderId="24" xfId="0" applyFont="1" applyFill="1" applyBorder="1" applyAlignment="1">
      <alignment vertical="top"/>
    </xf>
    <xf numFmtId="0" fontId="14" fillId="12" borderId="19" xfId="0" applyFont="1" applyFill="1" applyBorder="1" applyAlignment="1">
      <alignment vertical="top"/>
    </xf>
    <xf numFmtId="0" fontId="2" fillId="0" borderId="0" xfId="0" applyFont="1" applyAlignment="1"/>
    <xf numFmtId="0" fontId="3" fillId="8" borderId="0" xfId="0" applyFont="1" applyFill="1" applyAlignment="1"/>
    <xf numFmtId="0" fontId="0" fillId="8" borderId="0" xfId="0" applyFill="1" applyAlignment="1"/>
    <xf numFmtId="0" fontId="2" fillId="0" borderId="1" xfId="0" applyFont="1" applyBorder="1" applyAlignment="1">
      <alignment horizontal="left" vertical="top" wrapText="1"/>
    </xf>
    <xf numFmtId="0" fontId="3" fillId="8" borderId="0" xfId="0" applyFont="1" applyFill="1" applyAlignment="1">
      <alignment horizontal="left"/>
    </xf>
    <xf numFmtId="0" fontId="3" fillId="0" borderId="18" xfId="0" applyFont="1" applyBorder="1" applyAlignment="1">
      <alignment horizontal="left" vertical="top"/>
    </xf>
    <xf numFmtId="0" fontId="10" fillId="0" borderId="24" xfId="0" applyFont="1" applyBorder="1" applyAlignment="1">
      <alignment horizontal="left" vertical="top"/>
    </xf>
    <xf numFmtId="0" fontId="10" fillId="0" borderId="19" xfId="0" applyFont="1" applyBorder="1" applyAlignment="1">
      <alignment horizontal="left" vertical="top"/>
    </xf>
    <xf numFmtId="0" fontId="2" fillId="3" borderId="18" xfId="0" applyFont="1" applyFill="1" applyBorder="1" applyAlignment="1">
      <alignment horizontal="left" vertical="top"/>
    </xf>
    <xf numFmtId="0" fontId="2" fillId="3" borderId="19" xfId="0" applyFont="1" applyFill="1" applyBorder="1" applyAlignment="1">
      <alignment horizontal="left" vertical="top"/>
    </xf>
    <xf numFmtId="0" fontId="2" fillId="0" borderId="1" xfId="0" applyFont="1" applyBorder="1" applyAlignment="1">
      <alignment vertical="top" wrapText="1"/>
    </xf>
    <xf numFmtId="0" fontId="28" fillId="9" borderId="14" xfId="0" applyFont="1" applyFill="1" applyBorder="1" applyAlignment="1">
      <alignment vertical="top" wrapText="1"/>
    </xf>
    <xf numFmtId="0" fontId="28" fillId="9" borderId="15" xfId="0" applyFont="1" applyFill="1" applyBorder="1" applyAlignment="1">
      <alignment vertical="top" wrapText="1"/>
    </xf>
    <xf numFmtId="0" fontId="28" fillId="9" borderId="16" xfId="0" applyFont="1" applyFill="1" applyBorder="1" applyAlignment="1">
      <alignment vertical="top" wrapText="1"/>
    </xf>
    <xf numFmtId="0" fontId="24" fillId="0" borderId="2"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0" fontId="28" fillId="10" borderId="14" xfId="0" applyFont="1" applyFill="1" applyBorder="1" applyAlignment="1">
      <alignment vertical="top" wrapText="1"/>
    </xf>
    <xf numFmtId="0" fontId="28" fillId="10" borderId="15" xfId="0" applyFont="1" applyFill="1" applyBorder="1" applyAlignment="1">
      <alignment vertical="top" wrapText="1"/>
    </xf>
    <xf numFmtId="0" fontId="28" fillId="10" borderId="16" xfId="0" applyFont="1" applyFill="1" applyBorder="1" applyAlignment="1">
      <alignment vertical="top" wrapText="1"/>
    </xf>
    <xf numFmtId="0" fontId="23" fillId="7" borderId="18" xfId="0" applyFont="1" applyFill="1" applyBorder="1" applyAlignment="1">
      <alignment vertical="top"/>
    </xf>
    <xf numFmtId="0" fontId="23" fillId="7" borderId="24" xfId="0" applyFont="1" applyFill="1" applyBorder="1" applyAlignment="1">
      <alignment vertical="top"/>
    </xf>
    <xf numFmtId="0" fontId="27" fillId="0" borderId="21" xfId="0" applyFont="1" applyBorder="1" applyAlignment="1">
      <alignment horizontal="left" vertical="top"/>
    </xf>
    <xf numFmtId="0" fontId="24" fillId="7" borderId="24" xfId="0" applyFont="1" applyFill="1" applyBorder="1" applyAlignment="1">
      <alignment horizontal="left" vertical="top" wrapText="1"/>
    </xf>
    <xf numFmtId="0" fontId="24" fillId="7" borderId="19" xfId="0" applyFont="1" applyFill="1" applyBorder="1" applyAlignment="1">
      <alignment horizontal="left" vertical="top" wrapText="1"/>
    </xf>
    <xf numFmtId="0" fontId="28" fillId="11" borderId="14" xfId="0" applyFont="1" applyFill="1" applyBorder="1" applyAlignment="1">
      <alignment vertical="top" wrapText="1"/>
    </xf>
    <xf numFmtId="0" fontId="28" fillId="11" borderId="15" xfId="0" applyFont="1" applyFill="1" applyBorder="1" applyAlignment="1">
      <alignment vertical="top" wrapText="1"/>
    </xf>
    <xf numFmtId="0" fontId="28" fillId="11" borderId="16" xfId="0" applyFont="1" applyFill="1" applyBorder="1" applyAlignment="1">
      <alignment vertical="top" wrapText="1"/>
    </xf>
    <xf numFmtId="0" fontId="36" fillId="0" borderId="24" xfId="0" applyFont="1" applyBorder="1" applyAlignment="1">
      <alignment horizontal="left" vertical="top"/>
    </xf>
    <xf numFmtId="0" fontId="36" fillId="0" borderId="8" xfId="0" applyFont="1" applyBorder="1" applyAlignment="1">
      <alignment horizontal="left" vertical="top"/>
    </xf>
    <xf numFmtId="0" fontId="36" fillId="0" borderId="25" xfId="0" applyFont="1" applyBorder="1" applyAlignment="1">
      <alignment horizontal="left" vertical="top"/>
    </xf>
    <xf numFmtId="0" fontId="37" fillId="0" borderId="25" xfId="0" applyFont="1" applyBorder="1" applyAlignment="1">
      <alignment horizontal="left" vertical="top"/>
    </xf>
    <xf numFmtId="0" fontId="2" fillId="0" borderId="21" xfId="0" applyFont="1" applyBorder="1" applyAlignment="1">
      <alignment horizontal="left" vertical="top" wrapText="1"/>
    </xf>
    <xf numFmtId="0" fontId="2" fillId="0" borderId="1" xfId="0" applyFont="1" applyBorder="1" applyAlignment="1">
      <alignment horizontal="left" vertical="top"/>
    </xf>
    <xf numFmtId="0" fontId="22" fillId="0" borderId="0" xfId="0" applyFont="1" applyAlignment="1">
      <alignment vertical="top"/>
    </xf>
    <xf numFmtId="0" fontId="0" fillId="0" borderId="0" xfId="0" applyAlignment="1">
      <alignment vertical="top"/>
    </xf>
    <xf numFmtId="0" fontId="2" fillId="0" borderId="0" xfId="0" applyFont="1" applyAlignment="1">
      <alignment horizontal="right" vertical="top"/>
    </xf>
    <xf numFmtId="0" fontId="2" fillId="5" borderId="18" xfId="0" applyFont="1" applyFill="1" applyBorder="1" applyAlignment="1">
      <alignment vertical="top" wrapText="1"/>
    </xf>
    <xf numFmtId="0" fontId="2" fillId="5" borderId="19" xfId="0" applyFont="1" applyFill="1" applyBorder="1" applyAlignment="1">
      <alignment vertical="top" wrapText="1"/>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20" fillId="0" borderId="18" xfId="0" applyFont="1" applyBorder="1" applyAlignment="1">
      <alignment horizontal="left" vertical="top" wrapText="1"/>
    </xf>
    <xf numFmtId="0" fontId="57" fillId="0" borderId="24" xfId="0" applyFont="1" applyBorder="1" applyAlignment="1">
      <alignment horizontal="left" vertical="top" wrapText="1"/>
    </xf>
    <xf numFmtId="0" fontId="57" fillId="0" borderId="19" xfId="0" applyFont="1" applyBorder="1" applyAlignment="1">
      <alignment horizontal="left" vertical="top" wrapText="1"/>
    </xf>
    <xf numFmtId="0" fontId="2" fillId="5" borderId="26" xfId="0" applyFont="1" applyFill="1" applyBorder="1" applyAlignment="1">
      <alignment horizontal="left" vertical="top" wrapText="1"/>
    </xf>
    <xf numFmtId="0" fontId="2" fillId="5" borderId="28" xfId="0" applyFont="1" applyFill="1" applyBorder="1" applyAlignment="1">
      <alignment horizontal="center" wrapText="1"/>
    </xf>
    <xf numFmtId="0" fontId="0" fillId="5" borderId="31" xfId="0" applyFill="1" applyBorder="1" applyAlignment="1">
      <alignment wrapText="1"/>
    </xf>
    <xf numFmtId="0" fontId="0" fillId="5" borderId="33" xfId="0" applyFill="1" applyBorder="1" applyAlignment="1">
      <alignment wrapText="1"/>
    </xf>
    <xf numFmtId="0" fontId="3" fillId="8" borderId="29" xfId="0" applyFont="1" applyFill="1" applyBorder="1" applyAlignment="1"/>
    <xf numFmtId="0" fontId="0" fillId="8" borderId="0" xfId="0" applyFill="1" applyBorder="1" applyAlignment="1"/>
    <xf numFmtId="0" fontId="0" fillId="8" borderId="30" xfId="0" applyFill="1" applyBorder="1" applyAlignment="1"/>
    <xf numFmtId="0" fontId="2" fillId="5" borderId="29" xfId="0" applyFont="1" applyFill="1" applyBorder="1" applyAlignment="1"/>
    <xf numFmtId="0" fontId="2" fillId="5" borderId="0" xfId="0" applyFont="1" applyFill="1" applyBorder="1" applyAlignment="1"/>
    <xf numFmtId="0" fontId="2" fillId="5" borderId="30" xfId="0" applyFont="1" applyFill="1" applyBorder="1" applyAlignment="1"/>
    <xf numFmtId="0" fontId="3" fillId="8" borderId="29" xfId="0" applyFont="1" applyFill="1" applyBorder="1" applyAlignment="1">
      <alignment horizontal="left"/>
    </xf>
    <xf numFmtId="0" fontId="3" fillId="8" borderId="0" xfId="0" applyFont="1" applyFill="1" applyBorder="1" applyAlignment="1">
      <alignment horizontal="left"/>
    </xf>
    <xf numFmtId="0" fontId="3" fillId="8" borderId="30" xfId="0" applyFont="1" applyFill="1" applyBorder="1" applyAlignment="1">
      <alignment horizontal="left"/>
    </xf>
    <xf numFmtId="0" fontId="23" fillId="7" borderId="18" xfId="0" applyFont="1" applyFill="1" applyBorder="1" applyAlignment="1">
      <alignment vertical="top" wrapText="1"/>
    </xf>
    <xf numFmtId="0" fontId="60" fillId="4" borderId="0" xfId="0" applyFont="1" applyFill="1" applyAlignment="1">
      <alignment vertical="center" wrapText="1"/>
    </xf>
    <xf numFmtId="0" fontId="2" fillId="5" borderId="1" xfId="0" applyFont="1" applyFill="1" applyBorder="1" applyAlignment="1">
      <alignment horizontal="left" vertical="top" wrapText="1"/>
    </xf>
    <xf numFmtId="0" fontId="2" fillId="5" borderId="1" xfId="0" applyFont="1" applyFill="1" applyBorder="1" applyAlignment="1">
      <alignment horizontal="left" vertical="top"/>
    </xf>
    <xf numFmtId="0" fontId="2" fillId="5" borderId="18" xfId="0" applyFont="1" applyFill="1" applyBorder="1" applyAlignment="1">
      <alignment horizontal="center" vertical="top"/>
    </xf>
    <xf numFmtId="0" fontId="2" fillId="5" borderId="19" xfId="0" applyFont="1" applyFill="1" applyBorder="1" applyAlignment="1">
      <alignment horizontal="center"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18" xfId="0" applyFont="1" applyFill="1" applyBorder="1" applyAlignment="1">
      <alignment horizontal="left" vertical="top" wrapText="1"/>
    </xf>
    <xf numFmtId="0" fontId="2" fillId="0" borderId="19" xfId="0" applyFont="1" applyFill="1" applyBorder="1" applyAlignment="1">
      <alignment horizontal="left" vertical="top" wrapText="1"/>
    </xf>
    <xf numFmtId="0" fontId="2" fillId="5" borderId="18" xfId="0" applyFont="1" applyFill="1" applyBorder="1" applyAlignment="1">
      <alignment horizontal="left" vertical="top" wrapText="1"/>
    </xf>
    <xf numFmtId="0" fontId="2" fillId="5" borderId="19" xfId="0" applyFont="1" applyFill="1" applyBorder="1" applyAlignment="1">
      <alignment horizontal="left" vertical="top" wrapText="1"/>
    </xf>
    <xf numFmtId="0" fontId="28" fillId="11" borderId="21" xfId="0" applyFont="1" applyFill="1" applyBorder="1" applyAlignment="1">
      <alignment horizontal="left"/>
    </xf>
    <xf numFmtId="0" fontId="0" fillId="0" borderId="21" xfId="0" applyBorder="1" applyAlignment="1"/>
    <xf numFmtId="0" fontId="20" fillId="0" borderId="14" xfId="0" applyFont="1" applyBorder="1" applyAlignment="1">
      <alignment vertical="top" wrapText="1"/>
    </xf>
    <xf numFmtId="0" fontId="20" fillId="0" borderId="15" xfId="0" applyFont="1" applyBorder="1" applyAlignment="1">
      <alignment vertical="top" wrapText="1"/>
    </xf>
    <xf numFmtId="0" fontId="20" fillId="0" borderId="16" xfId="0" applyFont="1" applyBorder="1" applyAlignment="1">
      <alignment vertical="top" wrapText="1"/>
    </xf>
    <xf numFmtId="0" fontId="31" fillId="13" borderId="21" xfId="0" applyFont="1" applyFill="1" applyBorder="1" applyAlignment="1"/>
    <xf numFmtId="0" fontId="23" fillId="11" borderId="14" xfId="0" applyFont="1" applyFill="1" applyBorder="1" applyAlignment="1">
      <alignment vertical="top" wrapText="1"/>
    </xf>
    <xf numFmtId="0" fontId="23" fillId="11" borderId="15" xfId="0" applyFont="1" applyFill="1" applyBorder="1" applyAlignment="1">
      <alignment vertical="top" wrapText="1"/>
    </xf>
    <xf numFmtId="0" fontId="23" fillId="11" borderId="16" xfId="0" applyFont="1" applyFill="1" applyBorder="1" applyAlignment="1">
      <alignment vertical="top" wrapText="1"/>
    </xf>
    <xf numFmtId="0" fontId="2" fillId="3" borderId="1" xfId="0" applyFont="1" applyFill="1" applyBorder="1" applyAlignment="1">
      <alignment horizontal="left"/>
    </xf>
    <xf numFmtId="0" fontId="0" fillId="0" borderId="19" xfId="0" applyFill="1" applyBorder="1" applyAlignment="1">
      <alignment horizontal="left" vertical="top" wrapText="1"/>
    </xf>
    <xf numFmtId="0" fontId="2" fillId="17" borderId="18" xfId="0" applyFont="1" applyFill="1" applyBorder="1" applyAlignment="1">
      <alignment vertical="top" wrapText="1"/>
    </xf>
    <xf numFmtId="0" fontId="2" fillId="17" borderId="19" xfId="0" applyFont="1" applyFill="1" applyBorder="1" applyAlignment="1">
      <alignment vertical="top" wrapText="1"/>
    </xf>
    <xf numFmtId="0" fontId="28" fillId="11" borderId="21" xfId="0" applyFont="1" applyFill="1" applyBorder="1" applyAlignment="1">
      <alignment horizontal="left" vertical="top" wrapText="1"/>
    </xf>
    <xf numFmtId="0" fontId="28" fillId="11" borderId="21" xfId="0" applyFont="1" applyFill="1" applyBorder="1" applyAlignment="1">
      <alignment horizontal="left" vertical="top"/>
    </xf>
    <xf numFmtId="0" fontId="3" fillId="0" borderId="25" xfId="0" applyFont="1" applyBorder="1" applyAlignment="1">
      <alignment horizontal="left"/>
    </xf>
    <xf numFmtId="0" fontId="2" fillId="6" borderId="18" xfId="0" applyFont="1" applyFill="1" applyBorder="1" applyAlignment="1">
      <alignment vertical="top" wrapText="1"/>
    </xf>
    <xf numFmtId="0" fontId="2" fillId="6" borderId="19" xfId="0" applyFont="1" applyFill="1" applyBorder="1" applyAlignment="1">
      <alignment vertical="top" wrapText="1"/>
    </xf>
    <xf numFmtId="0" fontId="2" fillId="0" borderId="4" xfId="0" applyFont="1" applyFill="1" applyBorder="1" applyAlignment="1">
      <alignment vertical="top" wrapText="1"/>
    </xf>
    <xf numFmtId="0" fontId="2" fillId="0" borderId="5" xfId="0" applyFont="1" applyFill="1" applyBorder="1" applyAlignment="1">
      <alignment vertical="top" wrapText="1"/>
    </xf>
    <xf numFmtId="0" fontId="2" fillId="0" borderId="6" xfId="0" applyFont="1" applyFill="1" applyBorder="1" applyAlignment="1">
      <alignment vertical="top" wrapText="1"/>
    </xf>
    <xf numFmtId="0" fontId="2" fillId="0" borderId="7" xfId="0" applyFont="1" applyFill="1" applyBorder="1" applyAlignment="1">
      <alignment vertical="top" wrapText="1"/>
    </xf>
    <xf numFmtId="0" fontId="2" fillId="0" borderId="8" xfId="0" applyFont="1" applyFill="1" applyBorder="1" applyAlignment="1">
      <alignment vertical="top" wrapText="1"/>
    </xf>
    <xf numFmtId="0" fontId="2" fillId="0" borderId="9" xfId="0" applyFont="1" applyFill="1" applyBorder="1" applyAlignment="1">
      <alignment vertical="top" wrapText="1"/>
    </xf>
    <xf numFmtId="0" fontId="26" fillId="0" borderId="2" xfId="0" applyFont="1"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8" fillId="13" borderId="14" xfId="0" applyFont="1" applyFill="1" applyBorder="1" applyAlignment="1">
      <alignment vertical="top" wrapText="1"/>
    </xf>
    <xf numFmtId="0" fontId="28" fillId="13" borderId="15" xfId="0" applyFont="1" applyFill="1" applyBorder="1" applyAlignment="1">
      <alignment vertical="top" wrapText="1"/>
    </xf>
    <xf numFmtId="0" fontId="28" fillId="13" borderId="16" xfId="0" applyFont="1" applyFill="1" applyBorder="1" applyAlignment="1">
      <alignment vertical="top" wrapText="1"/>
    </xf>
    <xf numFmtId="0" fontId="41" fillId="0" borderId="21" xfId="0" applyFont="1" applyBorder="1" applyAlignment="1"/>
    <xf numFmtId="0" fontId="22" fillId="0" borderId="4" xfId="0" applyFont="1" applyFill="1" applyBorder="1" applyAlignment="1">
      <alignment vertical="top" wrapText="1"/>
    </xf>
    <xf numFmtId="0" fontId="22" fillId="0" borderId="5" xfId="0" applyFont="1" applyFill="1" applyBorder="1" applyAlignment="1">
      <alignment vertical="top" wrapText="1"/>
    </xf>
    <xf numFmtId="0" fontId="22" fillId="0" borderId="6" xfId="0" applyFont="1" applyFill="1" applyBorder="1" applyAlignment="1">
      <alignment vertical="top" wrapText="1"/>
    </xf>
    <xf numFmtId="0" fontId="22" fillId="0" borderId="7" xfId="0" applyFont="1" applyFill="1" applyBorder="1" applyAlignment="1">
      <alignment vertical="top" wrapText="1"/>
    </xf>
    <xf numFmtId="0" fontId="22" fillId="0" borderId="8" xfId="0" applyFont="1" applyFill="1" applyBorder="1" applyAlignment="1">
      <alignment vertical="top" wrapText="1"/>
    </xf>
    <xf numFmtId="0" fontId="22" fillId="0" borderId="9" xfId="0" applyFont="1" applyFill="1" applyBorder="1" applyAlignment="1">
      <alignment vertical="top" wrapText="1"/>
    </xf>
    <xf numFmtId="0" fontId="3" fillId="11" borderId="18" xfId="0" applyFont="1" applyFill="1" applyBorder="1" applyAlignment="1">
      <alignment horizontal="left" vertical="top"/>
    </xf>
    <xf numFmtId="0" fontId="3" fillId="11" borderId="24" xfId="0" applyFont="1" applyFill="1" applyBorder="1" applyAlignment="1">
      <alignment horizontal="left" vertical="top"/>
    </xf>
    <xf numFmtId="0" fontId="3" fillId="11" borderId="19" xfId="0" applyFont="1" applyFill="1" applyBorder="1" applyAlignment="1">
      <alignment horizontal="left" vertical="top"/>
    </xf>
    <xf numFmtId="0" fontId="32" fillId="11" borderId="18" xfId="0" applyFont="1" applyFill="1" applyBorder="1" applyAlignment="1">
      <alignment vertical="top" wrapText="1"/>
    </xf>
    <xf numFmtId="0" fontId="0" fillId="11" borderId="24" xfId="0" applyFill="1" applyBorder="1" applyAlignment="1">
      <alignment vertical="top"/>
    </xf>
    <xf numFmtId="0" fontId="3" fillId="14" borderId="18" xfId="0" applyFont="1" applyFill="1" applyBorder="1" applyAlignment="1">
      <alignment horizontal="left" vertical="top"/>
    </xf>
    <xf numFmtId="0" fontId="0" fillId="14" borderId="24" xfId="0" applyFill="1" applyBorder="1" applyAlignment="1">
      <alignment vertical="top"/>
    </xf>
    <xf numFmtId="0" fontId="0" fillId="0" borderId="24" xfId="0" applyBorder="1" applyAlignment="1">
      <alignment vertical="top"/>
    </xf>
    <xf numFmtId="0" fontId="0" fillId="0" borderId="19" xfId="0" applyBorder="1" applyAlignment="1">
      <alignment vertical="top"/>
    </xf>
    <xf numFmtId="0" fontId="9" fillId="0" borderId="18" xfId="0" applyFont="1" applyFill="1" applyBorder="1" applyAlignment="1">
      <alignment vertical="top" wrapText="1"/>
    </xf>
    <xf numFmtId="0" fontId="0" fillId="0" borderId="19" xfId="0" applyFill="1" applyBorder="1" applyAlignment="1">
      <alignment vertical="top" wrapText="1"/>
    </xf>
    <xf numFmtId="0" fontId="9" fillId="0" borderId="4"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2" fillId="11" borderId="24" xfId="0" applyFont="1" applyFill="1" applyBorder="1" applyAlignment="1">
      <alignment horizontal="left" vertical="top"/>
    </xf>
    <xf numFmtId="0" fontId="2" fillId="11" borderId="19" xfId="0" applyFont="1" applyFill="1" applyBorder="1" applyAlignment="1">
      <alignment horizontal="left" vertical="top"/>
    </xf>
    <xf numFmtId="0" fontId="9" fillId="0" borderId="2" xfId="0" applyFont="1" applyBorder="1" applyAlignment="1">
      <alignment vertical="top" wrapText="1"/>
    </xf>
    <xf numFmtId="0" fontId="9" fillId="0" borderId="3" xfId="0" applyFont="1" applyBorder="1" applyAlignment="1">
      <alignment vertical="top" wrapText="1"/>
    </xf>
    <xf numFmtId="0" fontId="10" fillId="11" borderId="24" xfId="0" applyFont="1" applyFill="1" applyBorder="1" applyAlignment="1">
      <alignment horizontal="left" vertical="top"/>
    </xf>
    <xf numFmtId="0" fontId="10" fillId="11" borderId="19" xfId="0" applyFont="1" applyFill="1" applyBorder="1" applyAlignment="1">
      <alignment horizontal="left" vertical="top"/>
    </xf>
    <xf numFmtId="0" fontId="0" fillId="11" borderId="19" xfId="0" applyFill="1" applyBorder="1" applyAlignment="1">
      <alignment vertical="top"/>
    </xf>
    <xf numFmtId="0" fontId="3" fillId="11" borderId="1" xfId="0" applyFont="1" applyFill="1" applyBorder="1" applyAlignment="1">
      <alignment horizontal="left" vertical="top"/>
    </xf>
    <xf numFmtId="0" fontId="0" fillId="0" borderId="1" xfId="0" applyBorder="1" applyAlignment="1"/>
    <xf numFmtId="0" fontId="2" fillId="16" borderId="18" xfId="0" applyFont="1" applyFill="1" applyBorder="1" applyAlignment="1">
      <alignment vertical="top" wrapText="1"/>
    </xf>
    <xf numFmtId="0" fontId="2" fillId="16" borderId="19" xfId="0" applyFont="1" applyFill="1" applyBorder="1" applyAlignment="1">
      <alignment vertical="top" wrapText="1"/>
    </xf>
    <xf numFmtId="0" fontId="0" fillId="0" borderId="0" xfId="0" applyAlignment="1">
      <alignment horizontal="left" vertical="top"/>
    </xf>
    <xf numFmtId="0" fontId="62" fillId="5" borderId="0" xfId="0" applyFont="1" applyFill="1" applyAlignment="1">
      <alignment horizontal="left" vertical="top" wrapText="1"/>
    </xf>
    <xf numFmtId="0" fontId="62" fillId="0" borderId="0" xfId="0" applyFont="1" applyAlignment="1">
      <alignment horizontal="left" vertical="top" wrapText="1"/>
    </xf>
    <xf numFmtId="0" fontId="8"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cellXfs>
  <cellStyles count="8">
    <cellStyle name="Hyperlink" xfId="1" builtinId="8"/>
    <cellStyle name="Normal" xfId="0" builtinId="0"/>
    <cellStyle name="Normal 2" xfId="2"/>
    <cellStyle name="Normal 2 2" xfId="3"/>
    <cellStyle name="Normal 3" xfId="4"/>
    <cellStyle name="Normal 3 2" xfId="5"/>
    <cellStyle name="Normal 4" xfId="6"/>
    <cellStyle name="Percent 2" xfId="7"/>
  </cellStyles>
  <dxfs count="83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s>
  <tableStyles count="0" defaultTableStyle="TableStyleMedium9" defaultPivotStyle="PivotStyleLight16"/>
  <colors>
    <mruColors>
      <color rgb="FF0000FF"/>
      <color rgb="FF080CA2"/>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4</xdr:col>
      <xdr:colOff>24765</xdr:colOff>
      <xdr:row>52</xdr:row>
      <xdr:rowOff>121920</xdr:rowOff>
    </xdr:to>
    <xdr:pic>
      <xdr:nvPicPr>
        <xdr:cNvPr id="921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6217920"/>
          <a:ext cx="6797040" cy="3779520"/>
        </a:xfrm>
        <a:prstGeom prst="rect">
          <a:avLst/>
        </a:prstGeom>
        <a:noFill/>
        <a:ln w="1">
          <a:noFill/>
          <a:miter lim="800000"/>
          <a:headEnd/>
          <a:tailEnd type="none" w="med" len="med"/>
        </a:ln>
        <a:effectLst/>
      </xdr:spPr>
    </xdr:pic>
    <xdr:clientData/>
  </xdr:twoCellAnchor>
  <xdr:twoCellAnchor editAs="oneCell">
    <xdr:from>
      <xdr:col>0</xdr:col>
      <xdr:colOff>0</xdr:colOff>
      <xdr:row>54</xdr:row>
      <xdr:rowOff>0</xdr:rowOff>
    </xdr:from>
    <xdr:to>
      <xdr:col>3</xdr:col>
      <xdr:colOff>489585</xdr:colOff>
      <xdr:row>70</xdr:row>
      <xdr:rowOff>121920</xdr:rowOff>
    </xdr:to>
    <xdr:pic>
      <xdr:nvPicPr>
        <xdr:cNvPr id="9220"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10241280"/>
          <a:ext cx="6652260" cy="30480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123825</xdr:colOff>
      <xdr:row>34</xdr:row>
      <xdr:rowOff>95250</xdr:rowOff>
    </xdr:from>
    <xdr:to>
      <xdr:col>5</xdr:col>
      <xdr:colOff>657225</xdr:colOff>
      <xdr:row>34</xdr:row>
      <xdr:rowOff>95251</xdr:rowOff>
    </xdr:to>
    <xdr:cxnSp macro="">
      <xdr:nvCxnSpPr>
        <xdr:cNvPr id="2" name="Straight Arrow Connector 1"/>
        <xdr:cNvCxnSpPr/>
      </xdr:nvCxnSpPr>
      <xdr:spPr>
        <a:xfrm>
          <a:off x="8642985" y="18741390"/>
          <a:ext cx="533400" cy="1"/>
        </a:xfrm>
        <a:prstGeom prst="straightConnector1">
          <a:avLst/>
        </a:prstGeom>
        <a:ln>
          <a:headEnd type="arrow"/>
          <a:tailEnd type="arrow"/>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609599</xdr:colOff>
      <xdr:row>3</xdr:row>
      <xdr:rowOff>905436</xdr:rowOff>
    </xdr:from>
    <xdr:to>
      <xdr:col>6</xdr:col>
      <xdr:colOff>89648</xdr:colOff>
      <xdr:row>8</xdr:row>
      <xdr:rowOff>381000</xdr:rowOff>
    </xdr:to>
    <xdr:sp macro="" textlink="">
      <xdr:nvSpPr>
        <xdr:cNvPr id="2" name="TextBox 1"/>
        <xdr:cNvSpPr txBox="1"/>
      </xdr:nvSpPr>
      <xdr:spPr>
        <a:xfrm>
          <a:off x="2219324" y="1438836"/>
          <a:ext cx="7080999" cy="2952189"/>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800"/>
            <a:t>3/24</a:t>
          </a:r>
          <a:r>
            <a:rPr lang="en-US" sz="1800" baseline="0"/>
            <a:t> - </a:t>
          </a:r>
          <a:r>
            <a:rPr lang="en-US" sz="1800" b="1"/>
            <a:t>Replacement</a:t>
          </a:r>
          <a:r>
            <a:rPr lang="en-US" sz="1800" b="1" baseline="0"/>
            <a:t> Modal for MIL </a:t>
          </a:r>
          <a:r>
            <a:rPr lang="en-US" sz="1800" baseline="0"/>
            <a:t>- P&amp;A no longer needed on the modal.</a:t>
          </a:r>
        </a:p>
        <a:p>
          <a:endParaRPr lang="en-US" sz="1100" baseline="0"/>
        </a:p>
        <a:p>
          <a:r>
            <a:rPr lang="en-US" sz="1100" b="1">
              <a:solidFill>
                <a:schemeClr val="dk1"/>
              </a:solidFill>
              <a:latin typeface="+mn-lt"/>
              <a:ea typeface="+mn-ea"/>
              <a:cs typeface="+mn-cs"/>
            </a:rPr>
            <a:t>From:</a:t>
          </a:r>
          <a:r>
            <a:rPr lang="en-US" sz="1100">
              <a:solidFill>
                <a:schemeClr val="dk1"/>
              </a:solidFill>
              <a:latin typeface="+mn-lt"/>
              <a:ea typeface="+mn-ea"/>
              <a:cs typeface="+mn-cs"/>
            </a:rPr>
            <a:t> Steve Bugher </a:t>
          </a:r>
          <a:br>
            <a:rPr lang="en-US" sz="1100">
              <a:solidFill>
                <a:schemeClr val="dk1"/>
              </a:solidFill>
              <a:latin typeface="+mn-lt"/>
              <a:ea typeface="+mn-ea"/>
              <a:cs typeface="+mn-cs"/>
            </a:rPr>
          </a:br>
          <a:r>
            <a:rPr lang="en-US" sz="1100" b="1">
              <a:solidFill>
                <a:schemeClr val="dk1"/>
              </a:solidFill>
              <a:latin typeface="+mn-lt"/>
              <a:ea typeface="+mn-ea"/>
              <a:cs typeface="+mn-cs"/>
            </a:rPr>
            <a:t>Sent:</a:t>
          </a:r>
          <a:r>
            <a:rPr lang="en-US" sz="1100">
              <a:solidFill>
                <a:schemeClr val="dk1"/>
              </a:solidFill>
              <a:latin typeface="+mn-lt"/>
              <a:ea typeface="+mn-ea"/>
              <a:cs typeface="+mn-cs"/>
            </a:rPr>
            <a:t> Thursday, March 24, 2011 10:52 AM</a:t>
          </a:r>
          <a:br>
            <a:rPr lang="en-US" sz="1100">
              <a:solidFill>
                <a:schemeClr val="dk1"/>
              </a:solidFill>
              <a:latin typeface="+mn-lt"/>
              <a:ea typeface="+mn-ea"/>
              <a:cs typeface="+mn-cs"/>
            </a:rPr>
          </a:br>
          <a:r>
            <a:rPr lang="en-US" sz="1100" b="1">
              <a:solidFill>
                <a:schemeClr val="dk1"/>
              </a:solidFill>
              <a:latin typeface="+mn-lt"/>
              <a:ea typeface="+mn-ea"/>
              <a:cs typeface="+mn-cs"/>
            </a:rPr>
            <a:t>To:</a:t>
          </a:r>
          <a:r>
            <a:rPr lang="en-US" sz="1100">
              <a:solidFill>
                <a:schemeClr val="dk1"/>
              </a:solidFill>
              <a:latin typeface="+mn-lt"/>
              <a:ea typeface="+mn-ea"/>
              <a:cs typeface="+mn-cs"/>
            </a:rPr>
            <a:t> Donnette Hawley; George D Thankaraj</a:t>
          </a:r>
          <a:br>
            <a:rPr lang="en-US" sz="1100">
              <a:solidFill>
                <a:schemeClr val="dk1"/>
              </a:solidFill>
              <a:latin typeface="+mn-lt"/>
              <a:ea typeface="+mn-ea"/>
              <a:cs typeface="+mn-cs"/>
            </a:rPr>
          </a:br>
          <a:r>
            <a:rPr lang="en-US" sz="1100" b="1">
              <a:solidFill>
                <a:schemeClr val="dk1"/>
              </a:solidFill>
              <a:latin typeface="+mn-lt"/>
              <a:ea typeface="+mn-ea"/>
              <a:cs typeface="+mn-cs"/>
            </a:rPr>
            <a:t>Cc:</a:t>
          </a:r>
          <a:r>
            <a:rPr lang="en-US" sz="1100">
              <a:solidFill>
                <a:schemeClr val="dk1"/>
              </a:solidFill>
              <a:latin typeface="+mn-lt"/>
              <a:ea typeface="+mn-ea"/>
              <a:cs typeface="+mn-cs"/>
            </a:rPr>
            <a:t> Monika Tamrakar; Barbara Widmer</a:t>
          </a:r>
          <a:br>
            <a:rPr lang="en-US" sz="1100">
              <a:solidFill>
                <a:schemeClr val="dk1"/>
              </a:solidFill>
              <a:latin typeface="+mn-lt"/>
              <a:ea typeface="+mn-ea"/>
              <a:cs typeface="+mn-cs"/>
            </a:rPr>
          </a:br>
          <a:r>
            <a:rPr lang="en-US" sz="1100" b="1">
              <a:solidFill>
                <a:schemeClr val="dk1"/>
              </a:solidFill>
              <a:latin typeface="+mn-lt"/>
              <a:ea typeface="+mn-ea"/>
              <a:cs typeface="+mn-cs"/>
            </a:rPr>
            <a:t>Subject:</a:t>
          </a:r>
          <a:r>
            <a:rPr lang="en-US" sz="1100">
              <a:solidFill>
                <a:schemeClr val="dk1"/>
              </a:solidFill>
              <a:latin typeface="+mn-lt"/>
              <a:ea typeface="+mn-ea"/>
              <a:cs typeface="+mn-cs"/>
            </a:rPr>
            <a:t> RE: Replacement Modal</a:t>
          </a:r>
        </a:p>
        <a:p>
          <a:r>
            <a:rPr lang="en-US" sz="1100">
              <a:solidFill>
                <a:schemeClr val="dk1"/>
              </a:solidFill>
              <a:latin typeface="+mn-lt"/>
              <a:ea typeface="+mn-ea"/>
              <a:cs typeface="+mn-cs"/>
            </a:rPr>
            <a:t> </a:t>
          </a:r>
        </a:p>
        <a:p>
          <a:r>
            <a:rPr lang="en-US" sz="1100">
              <a:solidFill>
                <a:schemeClr val="dk1"/>
              </a:solidFill>
              <a:latin typeface="+mn-lt"/>
              <a:ea typeface="+mn-ea"/>
              <a:cs typeface="+mn-cs"/>
            </a:rPr>
            <a:t>The Replacement only shows in the Edit mode (from a shopping experience the user will get the replacement message in the Cart).</a:t>
          </a:r>
        </a:p>
        <a:p>
          <a:r>
            <a:rPr lang="en-US" sz="1100">
              <a:solidFill>
                <a:schemeClr val="dk1"/>
              </a:solidFill>
              <a:latin typeface="+mn-lt"/>
              <a:ea typeface="+mn-ea"/>
              <a:cs typeface="+mn-cs"/>
            </a:rPr>
            <a:t>On the Edit screen in MIL, the Replacement notice will show and customer will see modal and be able to replace the item.</a:t>
          </a:r>
        </a:p>
        <a:p>
          <a:r>
            <a:rPr lang="en-US" sz="1100">
              <a:solidFill>
                <a:schemeClr val="dk1"/>
              </a:solidFill>
              <a:latin typeface="+mn-lt"/>
              <a:ea typeface="+mn-ea"/>
              <a:cs typeface="+mn-cs"/>
            </a:rPr>
            <a:t> </a:t>
          </a:r>
        </a:p>
        <a:p>
          <a:r>
            <a:rPr lang="en-US" sz="1100" b="1">
              <a:solidFill>
                <a:schemeClr val="dk1"/>
              </a:solidFill>
              <a:latin typeface="+mn-lt"/>
              <a:ea typeface="+mn-ea"/>
              <a:cs typeface="+mn-cs"/>
            </a:rPr>
            <a:t>So from a scope perspective, we’ve removed two things – no Replacement in the Non-edit mode and no P&amp;A in the edit mode.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1145654</xdr:colOff>
      <xdr:row>8</xdr:row>
      <xdr:rowOff>117979</xdr:rowOff>
    </xdr:from>
    <xdr:to>
      <xdr:col>5</xdr:col>
      <xdr:colOff>112192</xdr:colOff>
      <xdr:row>12</xdr:row>
      <xdr:rowOff>42813</xdr:rowOff>
    </xdr:to>
    <xdr:sp macro="" textlink="">
      <xdr:nvSpPr>
        <xdr:cNvPr id="2" name="TextBox 1"/>
        <xdr:cNvSpPr txBox="1"/>
      </xdr:nvSpPr>
      <xdr:spPr>
        <a:xfrm rot="18935241">
          <a:off x="2774429" y="2108704"/>
          <a:ext cx="5853113" cy="7820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2000">
              <a:solidFill>
                <a:srgbClr val="0000FF"/>
              </a:solidFill>
            </a:rPr>
            <a:t>This will be handled in the Call Center Test Scripts</a:t>
          </a:r>
        </a:p>
        <a:p>
          <a:r>
            <a:rPr lang="en-US" sz="2000">
              <a:solidFill>
                <a:srgbClr val="0000FF"/>
              </a:solidFill>
            </a:rPr>
            <a:t>this test script is for Order</a:t>
          </a:r>
          <a:r>
            <a:rPr lang="en-US" sz="2000" baseline="0">
              <a:solidFill>
                <a:srgbClr val="0000FF"/>
              </a:solidFill>
            </a:rPr>
            <a:t> Managment only.</a:t>
          </a:r>
          <a:endParaRPr lang="en-US" sz="2000">
            <a:solidFill>
              <a:srgbClr val="0000FF"/>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4%20Order/OM_Test%20Scripts_All/PRJ_4201494_NG_P&amp;A_ItemDetail_RevisedTC_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4%20Order/OM_Test%20Scripts_All/PRJ_4201494_NG_P&amp;A_ItemDetail_RevisedTC_v.1_KD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estions Bill &amp; Barb"/>
      <sheetName val="Summary"/>
      <sheetName val="P&amp;A Resources"/>
      <sheetName val="TC-1_P&amp;A_Interface fields"/>
      <sheetName val="TC-2_ErrorProcessing"/>
      <sheetName val="TC-1_P&amp;A_Interface fields "/>
      <sheetName val="TC-2_ErrorProcessing "/>
      <sheetName val="TC-3_P&amp;A_InitialDisplay_Catalog"/>
      <sheetName val="TC-4_P&amp;A_InitialDisplay_ProdDet"/>
      <sheetName val="TC-5_Replacement Item Detail"/>
      <sheetName val="TC-6_P&amp;A_InitialDisplay_MIL"/>
      <sheetName val="TC-7_P&amp;A_Replacement Modal"/>
      <sheetName val="TC-8_P&amp;A_InitialDisplay_Cart"/>
      <sheetName val="TC-9_P&amp;A_Mini Cart "/>
      <sheetName val="TC-10_P&amp;A_Alternate Flows"/>
      <sheetName val="TC-11_P&amp;A_Call Center"/>
      <sheetName val="TC-12_P&amp;A_Pricing"/>
      <sheetName val="P&amp;A Overview"/>
      <sheetName val="Instructions"/>
      <sheetName val="Sta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Questions Bill &amp; Barb"/>
      <sheetName val="Summary"/>
      <sheetName val="P&amp;A Resources"/>
      <sheetName val="TC-1_P&amp;A_Interface fields"/>
      <sheetName val="TC-2_ErrorProcessing"/>
      <sheetName val="TC-1_P&amp;A_Interface fields "/>
      <sheetName val="TC-2_ErrorProcessing "/>
      <sheetName val="TC-3_P&amp;A_InitialDisplay_Catalog"/>
      <sheetName val="TC-4_P&amp;A_InitialDisplay_ProdDet"/>
      <sheetName val="TC-5_Replacement Item Detail"/>
      <sheetName val="TC-6_P&amp;A_InitialDisplay_MIL"/>
      <sheetName val="TC-7_P&amp;A_Replacement Modal"/>
      <sheetName val="TC-8_P&amp;A_InitialDisplay_Cart"/>
      <sheetName val="TC-9_P&amp;A_Mini Cart "/>
      <sheetName val="TC-10_P&amp;A_Alternate Flows"/>
      <sheetName val="TC-11_P&amp;A_Call Center"/>
      <sheetName val="TC-12_P&amp;A_Pricing"/>
      <sheetName val="P&amp;A Overview"/>
      <sheetName val="Instructions"/>
      <sheetName val="Stat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A1" t="str">
            <v xml:space="preserve"> </v>
          </cell>
        </row>
        <row r="2">
          <cell r="A2" t="str">
            <v>Pass</v>
          </cell>
        </row>
        <row r="3">
          <cell r="A3" t="str">
            <v>Fail</v>
          </cell>
        </row>
        <row r="4">
          <cell r="A4" t="str">
            <v>Not Started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4.xml"/><Relationship Id="rId1" Type="http://schemas.openxmlformats.org/officeDocument/2006/relationships/printerSettings" Target="../printerSettings/printerSettings15.bin"/><Relationship Id="rId4" Type="http://schemas.openxmlformats.org/officeDocument/2006/relationships/comments" Target="../comments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00FF"/>
  </sheetPr>
  <dimension ref="A1:G11"/>
  <sheetViews>
    <sheetView zoomScale="80" zoomScaleNormal="80" workbookViewId="0">
      <pane ySplit="1" topLeftCell="A2" activePane="bottomLeft" state="frozen"/>
      <selection pane="bottomLeft" activeCell="D7" sqref="D7"/>
    </sheetView>
  </sheetViews>
  <sheetFormatPr defaultRowHeight="14.4"/>
  <cols>
    <col min="1" max="2" width="19.5546875" customWidth="1"/>
    <col min="3" max="3" width="36.44140625" customWidth="1"/>
    <col min="4" max="4" width="30.5546875" style="37" customWidth="1"/>
    <col min="5" max="5" width="25.44140625" customWidth="1"/>
    <col min="6" max="6" width="26" customWidth="1"/>
  </cols>
  <sheetData>
    <row r="1" spans="1:7" ht="23.4">
      <c r="A1" s="289" t="s">
        <v>144</v>
      </c>
      <c r="B1" s="290"/>
      <c r="C1" s="13" t="s">
        <v>6</v>
      </c>
      <c r="D1" s="191" t="s">
        <v>492</v>
      </c>
      <c r="E1" s="190" t="s">
        <v>502</v>
      </c>
      <c r="F1" s="212" t="s">
        <v>597</v>
      </c>
    </row>
    <row r="2" spans="1:7" ht="63.6" customHeight="1">
      <c r="A2" s="291" t="s">
        <v>418</v>
      </c>
      <c r="B2" s="292"/>
      <c r="C2" s="79" t="s">
        <v>378</v>
      </c>
      <c r="D2" s="198" t="s">
        <v>493</v>
      </c>
      <c r="E2" s="200" t="s">
        <v>503</v>
      </c>
      <c r="F2" s="213" t="s">
        <v>598</v>
      </c>
      <c r="G2" t="s">
        <v>599</v>
      </c>
    </row>
    <row r="3" spans="1:7" ht="111" customHeight="1">
      <c r="A3" s="291" t="s">
        <v>370</v>
      </c>
      <c r="B3" s="292"/>
      <c r="C3" s="209" t="s">
        <v>449</v>
      </c>
      <c r="D3" s="198" t="s">
        <v>494</v>
      </c>
      <c r="E3" s="200" t="s">
        <v>503</v>
      </c>
      <c r="F3" s="213" t="s">
        <v>600</v>
      </c>
      <c r="G3" t="s">
        <v>599</v>
      </c>
    </row>
    <row r="4" spans="1:7" ht="92.4">
      <c r="A4" s="291" t="s">
        <v>405</v>
      </c>
      <c r="B4" s="292"/>
      <c r="C4" s="79" t="s">
        <v>495</v>
      </c>
      <c r="D4" s="198" t="s">
        <v>496</v>
      </c>
      <c r="E4" s="200" t="s">
        <v>503</v>
      </c>
      <c r="F4" s="213" t="s">
        <v>601</v>
      </c>
      <c r="G4" t="s">
        <v>599</v>
      </c>
    </row>
    <row r="5" spans="1:7" ht="76.95" customHeight="1">
      <c r="A5" s="293" t="s">
        <v>484</v>
      </c>
      <c r="B5" s="294"/>
      <c r="C5" s="136" t="s">
        <v>536</v>
      </c>
      <c r="D5" s="198" t="s">
        <v>535</v>
      </c>
      <c r="E5" s="201" t="s">
        <v>557</v>
      </c>
      <c r="F5" s="213" t="s">
        <v>602</v>
      </c>
      <c r="G5" t="s">
        <v>599</v>
      </c>
    </row>
    <row r="6" spans="1:7" ht="48.6" customHeight="1">
      <c r="A6" s="293" t="s">
        <v>551</v>
      </c>
      <c r="B6" s="294"/>
      <c r="C6" s="208" t="s">
        <v>552</v>
      </c>
      <c r="D6" s="199" t="s">
        <v>559</v>
      </c>
      <c r="E6" s="202" t="s">
        <v>558</v>
      </c>
      <c r="F6" s="213" t="s">
        <v>603</v>
      </c>
      <c r="G6" t="s">
        <v>599</v>
      </c>
    </row>
    <row r="7" spans="1:7" ht="165" customHeight="1">
      <c r="A7" s="282" t="s">
        <v>273</v>
      </c>
      <c r="B7" s="283"/>
      <c r="C7" s="132" t="s">
        <v>339</v>
      </c>
      <c r="D7" s="199" t="s">
        <v>587</v>
      </c>
      <c r="E7" s="202" t="s">
        <v>586</v>
      </c>
      <c r="F7" s="213" t="s">
        <v>604</v>
      </c>
      <c r="G7" t="s">
        <v>599</v>
      </c>
    </row>
    <row r="8" spans="1:7" ht="55.95" customHeight="1">
      <c r="A8" s="284" t="s">
        <v>595</v>
      </c>
      <c r="B8" s="285"/>
      <c r="C8" s="285"/>
      <c r="D8" s="285"/>
      <c r="E8" s="285"/>
      <c r="F8" s="213" t="s">
        <v>605</v>
      </c>
    </row>
    <row r="9" spans="1:7">
      <c r="F9" s="37"/>
    </row>
    <row r="10" spans="1:7" ht="36.6" customHeight="1">
      <c r="A10" s="286" t="s">
        <v>596</v>
      </c>
      <c r="B10" s="286"/>
      <c r="C10" s="286"/>
      <c r="D10" s="286"/>
      <c r="E10" s="286"/>
      <c r="F10" s="287" t="s">
        <v>606</v>
      </c>
    </row>
    <row r="11" spans="1:7" ht="36.6" customHeight="1">
      <c r="A11" s="286"/>
      <c r="B11" s="286"/>
      <c r="C11" s="286"/>
      <c r="D11" s="286"/>
      <c r="E11" s="286"/>
      <c r="F11" s="288"/>
    </row>
  </sheetData>
  <mergeCells count="10">
    <mergeCell ref="A7:B7"/>
    <mergeCell ref="A8:E8"/>
    <mergeCell ref="A10:E11"/>
    <mergeCell ref="F10:F11"/>
    <mergeCell ref="A1:B1"/>
    <mergeCell ref="A2:B2"/>
    <mergeCell ref="A3:B3"/>
    <mergeCell ref="A4:B4"/>
    <mergeCell ref="A5:B5"/>
    <mergeCell ref="A6:B6"/>
  </mergeCells>
  <conditionalFormatting sqref="A4">
    <cfRule type="expression" dxfId="835" priority="4">
      <formula>IF(COUNTIF(E6:E14,"Fail")&gt;0,1,0)</formula>
    </cfRule>
    <cfRule type="expression" dxfId="834" priority="5">
      <formula>IF(COUNTIF(E6:E14,"Not Started")&gt;0,1,0)</formula>
    </cfRule>
    <cfRule type="expression" dxfId="833" priority="6">
      <formula>IF(COUNTIF(E6:E14,"Pass")&gt;0,1,0)</formula>
    </cfRule>
  </conditionalFormatting>
  <conditionalFormatting sqref="A4">
    <cfRule type="expression" dxfId="832" priority="1">
      <formula>IF(COUNTIF(E6:E10,"Fail")&gt;0,1,0)</formula>
    </cfRule>
    <cfRule type="expression" dxfId="831" priority="2">
      <formula>IF(COUNTIF(E6:E10,"Not Started")&gt;0,1,0)</formula>
    </cfRule>
    <cfRule type="expression" dxfId="830" priority="3">
      <formula>IF(COUNTIF(E6:E10,"Pass")&gt;0,1,0)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0B050"/>
    <pageSetUpPr fitToPage="1"/>
  </sheetPr>
  <dimension ref="A1:I36"/>
  <sheetViews>
    <sheetView zoomScale="80" zoomScaleNormal="80" workbookViewId="0">
      <selection activeCell="E31" sqref="E31"/>
    </sheetView>
  </sheetViews>
  <sheetFormatPr defaultColWidth="9.109375" defaultRowHeight="13.2"/>
  <cols>
    <col min="1" max="1" width="10.44140625" style="1" customWidth="1"/>
    <col min="2" max="2" width="13.109375" style="1" customWidth="1"/>
    <col min="3" max="3" width="24" style="1" customWidth="1"/>
    <col min="4" max="4" width="44.3320312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2" t="s">
        <v>386</v>
      </c>
      <c r="B1" s="392"/>
      <c r="C1" s="392"/>
      <c r="D1" s="392"/>
      <c r="E1" s="393"/>
    </row>
    <row r="2" spans="1:9" ht="13.8" thickTop="1">
      <c r="A2" s="6" t="s">
        <v>0</v>
      </c>
      <c r="B2" s="51">
        <v>4</v>
      </c>
      <c r="C2" s="8" t="s">
        <v>1</v>
      </c>
      <c r="D2" s="394" t="s">
        <v>280</v>
      </c>
      <c r="E2" s="395"/>
      <c r="F2" s="395"/>
      <c r="G2" s="395"/>
      <c r="H2" s="396"/>
    </row>
    <row r="3" spans="1:9">
      <c r="A3" s="307" t="s">
        <v>2</v>
      </c>
      <c r="B3" s="52" t="s">
        <v>172</v>
      </c>
      <c r="C3" s="310" t="s">
        <v>3</v>
      </c>
      <c r="D3" s="312" t="s">
        <v>476</v>
      </c>
      <c r="E3" s="313"/>
      <c r="F3" s="313"/>
      <c r="G3" s="313"/>
      <c r="H3" s="314"/>
    </row>
    <row r="4" spans="1:9" ht="108.6" customHeight="1">
      <c r="A4" s="308"/>
      <c r="B4" s="53"/>
      <c r="C4" s="311"/>
      <c r="D4" s="315"/>
      <c r="E4" s="316"/>
      <c r="F4" s="316"/>
      <c r="G4" s="316"/>
      <c r="H4" s="317"/>
      <c r="I4" s="64" t="s">
        <v>515</v>
      </c>
    </row>
    <row r="5" spans="1:9" ht="57.6" customHeight="1" thickBot="1">
      <c r="A5" s="309"/>
      <c r="B5" s="54"/>
      <c r="C5" s="11" t="s">
        <v>10</v>
      </c>
      <c r="D5" s="318" t="s">
        <v>390</v>
      </c>
      <c r="E5" s="318"/>
      <c r="F5" s="318"/>
      <c r="G5" s="318"/>
      <c r="H5" s="319"/>
      <c r="I5" s="64" t="s">
        <v>343</v>
      </c>
    </row>
    <row r="6" spans="1:9">
      <c r="A6" s="115" t="s">
        <v>211</v>
      </c>
    </row>
    <row r="7" spans="1:9">
      <c r="A7" s="12" t="s">
        <v>4</v>
      </c>
      <c r="B7" s="289" t="s">
        <v>144</v>
      </c>
      <c r="C7" s="290"/>
      <c r="D7" s="13" t="s">
        <v>6</v>
      </c>
      <c r="E7" s="13" t="s">
        <v>27</v>
      </c>
      <c r="F7" s="13" t="s">
        <v>8</v>
      </c>
      <c r="G7" s="12" t="s">
        <v>7</v>
      </c>
      <c r="H7" s="12" t="s">
        <v>9</v>
      </c>
    </row>
    <row r="8" spans="1:9" ht="91.95" customHeight="1">
      <c r="A8" s="57">
        <v>1</v>
      </c>
      <c r="B8" s="291" t="s">
        <v>621</v>
      </c>
      <c r="C8" s="292"/>
      <c r="D8" s="135" t="s">
        <v>140</v>
      </c>
      <c r="E8" s="55"/>
      <c r="F8" s="16" t="s">
        <v>17</v>
      </c>
      <c r="G8" s="121"/>
      <c r="H8" s="26"/>
    </row>
    <row r="9" spans="1:9" ht="63.6" customHeight="1">
      <c r="A9" s="57">
        <f>A8+1</f>
        <v>2</v>
      </c>
      <c r="B9" s="291" t="s">
        <v>371</v>
      </c>
      <c r="C9" s="292"/>
      <c r="D9" s="174" t="s">
        <v>487</v>
      </c>
      <c r="E9" s="235"/>
      <c r="F9" s="16" t="s">
        <v>17</v>
      </c>
      <c r="G9" s="121"/>
      <c r="H9" s="26"/>
      <c r="I9" s="176"/>
    </row>
    <row r="10" spans="1:9" ht="103.95" customHeight="1">
      <c r="A10" s="57">
        <f t="shared" ref="A10" si="0">A9+1</f>
        <v>3</v>
      </c>
      <c r="B10" s="291" t="s">
        <v>370</v>
      </c>
      <c r="C10" s="292"/>
      <c r="D10" s="135" t="s">
        <v>382</v>
      </c>
      <c r="E10" s="235"/>
      <c r="F10" s="16" t="s">
        <v>17</v>
      </c>
      <c r="G10" s="121"/>
      <c r="H10" s="26"/>
    </row>
    <row r="11" spans="1:9" ht="169.95" customHeight="1">
      <c r="A11" s="57">
        <v>4</v>
      </c>
      <c r="B11" s="388" t="s">
        <v>498</v>
      </c>
      <c r="C11" s="402"/>
      <c r="D11" s="135" t="s">
        <v>381</v>
      </c>
      <c r="E11" s="235"/>
      <c r="F11" s="16" t="s">
        <v>17</v>
      </c>
      <c r="G11" s="121"/>
      <c r="H11" s="26"/>
    </row>
    <row r="12" spans="1:9" ht="180.6" customHeight="1">
      <c r="A12" s="57">
        <v>5</v>
      </c>
      <c r="B12" s="291" t="s">
        <v>391</v>
      </c>
      <c r="C12" s="292"/>
      <c r="D12" s="235" t="s">
        <v>622</v>
      </c>
      <c r="E12" s="235"/>
      <c r="F12" s="16" t="s">
        <v>17</v>
      </c>
      <c r="G12" s="121"/>
      <c r="H12" s="26"/>
    </row>
    <row r="13" spans="1:9" ht="45.6" customHeight="1">
      <c r="A13" s="57">
        <v>6</v>
      </c>
      <c r="B13" s="291" t="s">
        <v>522</v>
      </c>
      <c r="C13" s="292"/>
      <c r="D13" s="135" t="s">
        <v>145</v>
      </c>
      <c r="E13" s="235"/>
      <c r="F13" s="16" t="s">
        <v>17</v>
      </c>
      <c r="G13" s="121"/>
      <c r="H13" s="26"/>
    </row>
    <row r="14" spans="1:9" ht="45" customHeight="1">
      <c r="A14" s="57">
        <v>7</v>
      </c>
      <c r="B14" s="291" t="s">
        <v>521</v>
      </c>
      <c r="C14" s="292"/>
      <c r="D14" s="79" t="s">
        <v>376</v>
      </c>
      <c r="E14" s="235"/>
      <c r="F14" s="16" t="s">
        <v>17</v>
      </c>
      <c r="G14" s="121"/>
      <c r="H14" s="122"/>
    </row>
    <row r="15" spans="1:9" ht="33" customHeight="1">
      <c r="A15" s="57">
        <v>8</v>
      </c>
      <c r="B15" s="291" t="s">
        <v>519</v>
      </c>
      <c r="C15" s="292"/>
      <c r="D15" s="135" t="s">
        <v>377</v>
      </c>
      <c r="E15" s="235"/>
      <c r="F15" s="16" t="s">
        <v>17</v>
      </c>
      <c r="G15" s="121"/>
      <c r="H15" s="122"/>
    </row>
    <row r="16" spans="1:9" ht="34.950000000000003" customHeight="1">
      <c r="A16" s="57">
        <v>9</v>
      </c>
      <c r="B16" s="291" t="s">
        <v>520</v>
      </c>
      <c r="C16" s="292"/>
      <c r="D16" s="135" t="s">
        <v>146</v>
      </c>
      <c r="E16" s="235"/>
      <c r="F16" s="16" t="s">
        <v>17</v>
      </c>
      <c r="G16" s="121"/>
      <c r="H16" s="26"/>
    </row>
    <row r="17" spans="1:9" s="86" customFormat="1" ht="45.6" customHeight="1">
      <c r="A17" s="57">
        <v>10</v>
      </c>
      <c r="B17" s="282" t="s">
        <v>642</v>
      </c>
      <c r="C17" s="283"/>
      <c r="D17" s="79" t="s">
        <v>640</v>
      </c>
      <c r="E17" s="79"/>
      <c r="F17" s="150" t="s">
        <v>17</v>
      </c>
      <c r="G17" s="121"/>
      <c r="H17" s="169"/>
      <c r="I17" s="64"/>
    </row>
    <row r="18" spans="1:9" ht="114.6" customHeight="1">
      <c r="A18" s="57">
        <v>11</v>
      </c>
      <c r="B18" s="293" t="s">
        <v>392</v>
      </c>
      <c r="C18" s="294"/>
      <c r="D18" s="136" t="s">
        <v>513</v>
      </c>
      <c r="E18" s="79"/>
      <c r="F18" s="16" t="s">
        <v>17</v>
      </c>
      <c r="G18" s="121"/>
      <c r="H18" s="26"/>
    </row>
    <row r="19" spans="1:9" ht="90.6" customHeight="1">
      <c r="A19" s="57">
        <v>12</v>
      </c>
      <c r="B19" s="293" t="s">
        <v>373</v>
      </c>
      <c r="C19" s="294"/>
      <c r="D19" s="136" t="s">
        <v>514</v>
      </c>
      <c r="E19" s="79"/>
      <c r="F19" s="16" t="s">
        <v>17</v>
      </c>
      <c r="G19" s="121"/>
      <c r="H19" s="26"/>
    </row>
    <row r="20" spans="1:9" ht="186" customHeight="1">
      <c r="A20" s="57">
        <v>13</v>
      </c>
      <c r="B20" s="291" t="s">
        <v>499</v>
      </c>
      <c r="C20" s="292"/>
      <c r="D20" s="79" t="s">
        <v>690</v>
      </c>
      <c r="E20" s="79"/>
      <c r="F20" s="16" t="s">
        <v>17</v>
      </c>
      <c r="G20" s="121"/>
      <c r="H20" s="26"/>
    </row>
    <row r="21" spans="1:9" ht="105" customHeight="1">
      <c r="A21" s="56">
        <v>14</v>
      </c>
      <c r="B21" s="390" t="s">
        <v>387</v>
      </c>
      <c r="C21" s="391"/>
      <c r="D21" s="207" t="s">
        <v>408</v>
      </c>
      <c r="E21" s="118"/>
      <c r="F21" s="16" t="s">
        <v>17</v>
      </c>
      <c r="G21" s="121"/>
      <c r="H21" s="26"/>
    </row>
    <row r="22" spans="1:9" ht="76.2" customHeight="1">
      <c r="A22" s="57">
        <v>15</v>
      </c>
      <c r="B22" s="388" t="s">
        <v>625</v>
      </c>
      <c r="C22" s="389"/>
      <c r="D22" s="136" t="s">
        <v>473</v>
      </c>
      <c r="E22" s="79"/>
      <c r="F22" s="16" t="s">
        <v>17</v>
      </c>
      <c r="G22" s="121"/>
      <c r="H22" s="26"/>
    </row>
    <row r="23" spans="1:9">
      <c r="A23" s="67"/>
      <c r="B23" s="73"/>
      <c r="C23" s="73"/>
      <c r="D23" s="73"/>
      <c r="E23" s="73"/>
      <c r="F23" s="74"/>
      <c r="G23" s="75"/>
      <c r="H23" s="76"/>
    </row>
    <row r="24" spans="1:9" ht="15" thickBot="1">
      <c r="A24" s="397" t="s">
        <v>321</v>
      </c>
      <c r="B24" s="397"/>
      <c r="C24" s="397"/>
      <c r="D24" s="393"/>
    </row>
    <row r="25" spans="1:9" ht="13.8" thickTop="1">
      <c r="A25" s="6" t="s">
        <v>0</v>
      </c>
      <c r="B25" s="7">
        <v>4.2</v>
      </c>
      <c r="C25" s="8" t="s">
        <v>1</v>
      </c>
      <c r="D25" s="398" t="s">
        <v>388</v>
      </c>
      <c r="E25" s="399"/>
      <c r="F25" s="399"/>
      <c r="G25" s="399"/>
      <c r="H25" s="400"/>
    </row>
    <row r="26" spans="1:9" ht="12.75" customHeight="1">
      <c r="A26" s="307" t="s">
        <v>2</v>
      </c>
      <c r="B26" s="25"/>
      <c r="C26" s="310" t="s">
        <v>3</v>
      </c>
      <c r="D26" s="312" t="s">
        <v>477</v>
      </c>
      <c r="E26" s="313"/>
      <c r="F26" s="313"/>
      <c r="G26" s="313"/>
      <c r="H26" s="314"/>
      <c r="I26" s="64" t="s">
        <v>350</v>
      </c>
    </row>
    <row r="27" spans="1:9" ht="108.6" customHeight="1">
      <c r="A27" s="308"/>
      <c r="B27" s="9"/>
      <c r="C27" s="311"/>
      <c r="D27" s="315"/>
      <c r="E27" s="316"/>
      <c r="F27" s="316"/>
      <c r="G27" s="316"/>
      <c r="H27" s="317"/>
      <c r="I27" s="64" t="s">
        <v>351</v>
      </c>
    </row>
    <row r="28" spans="1:9" ht="57" customHeight="1" thickBot="1">
      <c r="A28" s="309"/>
      <c r="B28" s="10"/>
      <c r="C28" s="11" t="s">
        <v>10</v>
      </c>
      <c r="D28" s="318" t="s">
        <v>390</v>
      </c>
      <c r="E28" s="318"/>
      <c r="F28" s="318"/>
      <c r="G28" s="318"/>
      <c r="H28" s="319"/>
      <c r="I28" s="177"/>
    </row>
    <row r="29" spans="1:9">
      <c r="I29" s="177"/>
    </row>
    <row r="30" spans="1:9">
      <c r="A30" s="12" t="s">
        <v>4</v>
      </c>
      <c r="B30" s="401" t="s">
        <v>5</v>
      </c>
      <c r="C30" s="401"/>
      <c r="D30" s="13" t="s">
        <v>6</v>
      </c>
      <c r="E30" s="13" t="s">
        <v>27</v>
      </c>
      <c r="F30" s="13" t="s">
        <v>8</v>
      </c>
      <c r="G30" s="12" t="s">
        <v>7</v>
      </c>
      <c r="H30" s="12" t="s">
        <v>9</v>
      </c>
      <c r="I30" s="177"/>
    </row>
    <row r="31" spans="1:9" ht="156" customHeight="1">
      <c r="A31" s="57">
        <v>1</v>
      </c>
      <c r="B31" s="291" t="s">
        <v>405</v>
      </c>
      <c r="C31" s="292"/>
      <c r="D31" s="79" t="s">
        <v>689</v>
      </c>
      <c r="E31" s="55"/>
      <c r="F31" s="16" t="s">
        <v>17</v>
      </c>
      <c r="G31" s="17"/>
      <c r="H31" s="26"/>
      <c r="I31" s="177"/>
    </row>
    <row r="32" spans="1:9" ht="49.2" customHeight="1">
      <c r="A32" s="57">
        <f>A31+1</f>
        <v>2</v>
      </c>
      <c r="B32" s="291" t="s">
        <v>379</v>
      </c>
      <c r="C32" s="292"/>
      <c r="D32" s="235" t="s">
        <v>380</v>
      </c>
      <c r="E32" s="55"/>
      <c r="F32" s="16" t="s">
        <v>17</v>
      </c>
      <c r="G32" s="121"/>
      <c r="H32" s="26"/>
      <c r="I32" s="177"/>
    </row>
    <row r="33" spans="1:9" ht="99.6" customHeight="1">
      <c r="A33" s="56">
        <v>3</v>
      </c>
      <c r="B33" s="390" t="s">
        <v>486</v>
      </c>
      <c r="C33" s="391"/>
      <c r="D33" s="207" t="s">
        <v>450</v>
      </c>
      <c r="E33" s="235"/>
      <c r="F33" s="16" t="s">
        <v>17</v>
      </c>
      <c r="G33" s="17"/>
      <c r="H33" s="26"/>
      <c r="I33" s="177"/>
    </row>
    <row r="34" spans="1:9" ht="75" customHeight="1">
      <c r="A34" s="57">
        <v>4</v>
      </c>
      <c r="B34" s="293" t="s">
        <v>626</v>
      </c>
      <c r="C34" s="294"/>
      <c r="D34" s="136" t="s">
        <v>473</v>
      </c>
      <c r="E34" s="55"/>
      <c r="F34" s="16" t="s">
        <v>17</v>
      </c>
      <c r="G34" s="121"/>
      <c r="H34" s="26"/>
    </row>
    <row r="35" spans="1:9">
      <c r="A35" s="14">
        <f t="shared" ref="A35" si="1">A34+1</f>
        <v>5</v>
      </c>
      <c r="B35" s="291" t="s">
        <v>28</v>
      </c>
      <c r="C35" s="292"/>
      <c r="D35" s="135" t="s">
        <v>28</v>
      </c>
      <c r="E35" s="135"/>
      <c r="F35" s="16"/>
      <c r="G35" s="17"/>
      <c r="H35" s="26"/>
    </row>
    <row r="36" spans="1:9">
      <c r="A36" s="18"/>
      <c r="B36" s="18"/>
      <c r="C36" s="18"/>
      <c r="D36" s="19"/>
      <c r="E36" s="19"/>
      <c r="F36" s="19"/>
      <c r="G36" s="20"/>
      <c r="H36" s="18"/>
    </row>
  </sheetData>
  <mergeCells count="34">
    <mergeCell ref="B22:C22"/>
    <mergeCell ref="B35:C35"/>
    <mergeCell ref="A24:D24"/>
    <mergeCell ref="D25:H25"/>
    <mergeCell ref="A26:A28"/>
    <mergeCell ref="C26:C27"/>
    <mergeCell ref="D26:H27"/>
    <mergeCell ref="D28:H28"/>
    <mergeCell ref="B30:C30"/>
    <mergeCell ref="B31:C31"/>
    <mergeCell ref="B32:C32"/>
    <mergeCell ref="B33:C33"/>
    <mergeCell ref="B34:C34"/>
    <mergeCell ref="B18:C18"/>
    <mergeCell ref="B19:C19"/>
    <mergeCell ref="B21:C21"/>
    <mergeCell ref="B20:C20"/>
    <mergeCell ref="B13:C13"/>
    <mergeCell ref="B14:C14"/>
    <mergeCell ref="B15:C15"/>
    <mergeCell ref="B16:C16"/>
    <mergeCell ref="B17:C17"/>
    <mergeCell ref="B12:C12"/>
    <mergeCell ref="A1:E1"/>
    <mergeCell ref="D2:H2"/>
    <mergeCell ref="A3:A5"/>
    <mergeCell ref="C3:C4"/>
    <mergeCell ref="D3:H4"/>
    <mergeCell ref="D5:H5"/>
    <mergeCell ref="B7:C7"/>
    <mergeCell ref="B8:C8"/>
    <mergeCell ref="B9:C9"/>
    <mergeCell ref="B10:C10"/>
    <mergeCell ref="B11:C11"/>
  </mergeCells>
  <conditionalFormatting sqref="F28 F5 F8:F23 F31:F35">
    <cfRule type="expression" dxfId="557" priority="304">
      <formula>IF(F5="Pass",1,0)</formula>
    </cfRule>
    <cfRule type="expression" dxfId="556" priority="305">
      <formula>IF(F5="Fail",1,0)</formula>
    </cfRule>
  </conditionalFormatting>
  <conditionalFormatting sqref="H28 H31:H35 H5 H8:H23">
    <cfRule type="expression" dxfId="555" priority="303">
      <formula>IF(H5&lt;&gt;"",1,0)</formula>
    </cfRule>
  </conditionalFormatting>
  <conditionalFormatting sqref="B2">
    <cfRule type="expression" dxfId="554" priority="300">
      <formula>IF(COUNTIF(F6:F6,"Fail")&gt;0,1,0)</formula>
    </cfRule>
    <cfRule type="expression" dxfId="553" priority="301">
      <formula>IF(COUNTIF(F6:F6,"Not Started")&gt;0,1,0)</formula>
    </cfRule>
    <cfRule type="expression" dxfId="552" priority="302">
      <formula>IF(COUNTIF(F6:F6,"Pass")&gt;0,1,0)</formula>
    </cfRule>
  </conditionalFormatting>
  <conditionalFormatting sqref="B25">
    <cfRule type="expression" dxfId="551" priority="291">
      <formula>IF(COUNTIF(F31:F35,"Fail")&gt;0,1,0)</formula>
    </cfRule>
    <cfRule type="expression" dxfId="550" priority="292">
      <formula>IF(COUNTIF(F31:F35,"Not Started")&gt;0,1,0)</formula>
    </cfRule>
    <cfRule type="expression" dxfId="549" priority="293">
      <formula>IF(COUNTIF(F31:F35,"Pass")&gt;0,1,0)</formula>
    </cfRule>
  </conditionalFormatting>
  <conditionalFormatting sqref="B31">
    <cfRule type="expression" dxfId="548" priority="318">
      <formula>IF(COUNTIF(F33:F36,"Fail")&gt;0,1,0)</formula>
    </cfRule>
    <cfRule type="expression" dxfId="547" priority="319">
      <formula>IF(COUNTIF(F33:F36,"Not Started")&gt;0,1,0)</formula>
    </cfRule>
    <cfRule type="expression" dxfId="546" priority="320">
      <formula>IF(COUNTIF(F33:F36,"Pass")&gt;0,1,0)</formula>
    </cfRule>
  </conditionalFormatting>
  <conditionalFormatting sqref="B31">
    <cfRule type="expression" dxfId="545" priority="357">
      <formula>IF(COUNTIF(F34:F36,"Fail")&gt;0,1,0)</formula>
    </cfRule>
    <cfRule type="expression" dxfId="544" priority="358">
      <formula>IF(COUNTIF(F34:F36,"Not Started")&gt;0,1,0)</formula>
    </cfRule>
    <cfRule type="expression" dxfId="543" priority="359">
      <formula>IF(COUNTIF(F34:F36,"Pass")&gt;0,1,0)</formula>
    </cfRule>
  </conditionalFormatting>
  <conditionalFormatting sqref="F34">
    <cfRule type="expression" dxfId="542" priority="52">
      <formula>IF(F34="Pass",1,0)</formula>
    </cfRule>
    <cfRule type="expression" dxfId="541" priority="53">
      <formula>IF(F34="Fail",1,0)</formula>
    </cfRule>
  </conditionalFormatting>
  <conditionalFormatting sqref="F34">
    <cfRule type="expression" dxfId="540" priority="50">
      <formula>IF(F34="Pass",1,0)</formula>
    </cfRule>
    <cfRule type="expression" dxfId="539" priority="51">
      <formula>IF(F34="Fail",1,0)</formula>
    </cfRule>
  </conditionalFormatting>
  <conditionalFormatting sqref="F22">
    <cfRule type="expression" dxfId="538" priority="48">
      <formula>IF(F22="Pass",1,0)</formula>
    </cfRule>
    <cfRule type="expression" dxfId="537" priority="49">
      <formula>IF(F22="Fail",1,0)</formula>
    </cfRule>
  </conditionalFormatting>
  <conditionalFormatting sqref="H22">
    <cfRule type="expression" dxfId="536" priority="47">
      <formula>IF(H22&lt;&gt;"",1,0)</formula>
    </cfRule>
  </conditionalFormatting>
  <conditionalFormatting sqref="F22">
    <cfRule type="expression" dxfId="535" priority="45">
      <formula>IF(F22="Pass",1,0)</formula>
    </cfRule>
    <cfRule type="expression" dxfId="534" priority="46">
      <formula>IF(F22="Fail",1,0)</formula>
    </cfRule>
  </conditionalFormatting>
  <conditionalFormatting sqref="F34">
    <cfRule type="expression" dxfId="533" priority="43">
      <formula>IF(F34="Pass",1,0)</formula>
    </cfRule>
    <cfRule type="expression" dxfId="532" priority="44">
      <formula>IF(F34="Fail",1,0)</formula>
    </cfRule>
  </conditionalFormatting>
  <conditionalFormatting sqref="F34">
    <cfRule type="expression" dxfId="531" priority="41">
      <formula>IF(F34="Pass",1,0)</formula>
    </cfRule>
    <cfRule type="expression" dxfId="530" priority="42">
      <formula>IF(F34="Fail",1,0)</formula>
    </cfRule>
  </conditionalFormatting>
  <conditionalFormatting sqref="F34">
    <cfRule type="expression" dxfId="529" priority="39">
      <formula>IF(F34="Pass",1,0)</formula>
    </cfRule>
    <cfRule type="expression" dxfId="528" priority="40">
      <formula>IF(F34="Fail",1,0)</formula>
    </cfRule>
  </conditionalFormatting>
  <conditionalFormatting sqref="F34">
    <cfRule type="expression" dxfId="527" priority="37">
      <formula>IF(F34="Pass",1,0)</formula>
    </cfRule>
    <cfRule type="expression" dxfId="526" priority="38">
      <formula>IF(F34="Fail",1,0)</formula>
    </cfRule>
  </conditionalFormatting>
  <conditionalFormatting sqref="F34">
    <cfRule type="expression" dxfId="525" priority="35">
      <formula>IF(F34="Pass",1,0)</formula>
    </cfRule>
    <cfRule type="expression" dxfId="524" priority="36">
      <formula>IF(F34="Fail",1,0)</formula>
    </cfRule>
  </conditionalFormatting>
  <conditionalFormatting sqref="F34">
    <cfRule type="expression" dxfId="523" priority="33">
      <formula>IF(F34="Pass",1,0)</formula>
    </cfRule>
    <cfRule type="expression" dxfId="522" priority="34">
      <formula>IF(F34="Fail",1,0)</formula>
    </cfRule>
  </conditionalFormatting>
  <conditionalFormatting sqref="F34">
    <cfRule type="expression" dxfId="521" priority="31">
      <formula>IF(F34="Pass",1,0)</formula>
    </cfRule>
    <cfRule type="expression" dxfId="520" priority="32">
      <formula>IF(F34="Fail",1,0)</formula>
    </cfRule>
  </conditionalFormatting>
  <conditionalFormatting sqref="F34">
    <cfRule type="expression" dxfId="519" priority="29">
      <formula>IF(F34="Pass",1,0)</formula>
    </cfRule>
    <cfRule type="expression" dxfId="518" priority="30">
      <formula>IF(F34="Fail",1,0)</formula>
    </cfRule>
  </conditionalFormatting>
  <conditionalFormatting sqref="F34">
    <cfRule type="expression" dxfId="517" priority="27">
      <formula>IF(F34="Pass",1,0)</formula>
    </cfRule>
    <cfRule type="expression" dxfId="516" priority="28">
      <formula>IF(F34="Fail",1,0)</formula>
    </cfRule>
  </conditionalFormatting>
  <conditionalFormatting sqref="F34">
    <cfRule type="expression" dxfId="515" priority="25">
      <formula>IF(F34="Pass",1,0)</formula>
    </cfRule>
    <cfRule type="expression" dxfId="514" priority="26">
      <formula>IF(F34="Fail",1,0)</formula>
    </cfRule>
  </conditionalFormatting>
  <conditionalFormatting sqref="F32">
    <cfRule type="expression" dxfId="513" priority="23">
      <formula>IF(F32="Pass",1,0)</formula>
    </cfRule>
    <cfRule type="expression" dxfId="512" priority="24">
      <formula>IF(F32="Fail",1,0)</formula>
    </cfRule>
  </conditionalFormatting>
  <conditionalFormatting sqref="F32">
    <cfRule type="expression" dxfId="511" priority="21">
      <formula>IF(F32="Pass",1,0)</formula>
    </cfRule>
    <cfRule type="expression" dxfId="510" priority="22">
      <formula>IF(F32="Fail",1,0)</formula>
    </cfRule>
  </conditionalFormatting>
  <conditionalFormatting sqref="F32">
    <cfRule type="expression" dxfId="509" priority="19">
      <formula>IF(F32="Pass",1,0)</formula>
    </cfRule>
    <cfRule type="expression" dxfId="508" priority="20">
      <formula>IF(F32="Fail",1,0)</formula>
    </cfRule>
  </conditionalFormatting>
  <conditionalFormatting sqref="F32">
    <cfRule type="expression" dxfId="507" priority="17">
      <formula>IF(F32="Pass",1,0)</formula>
    </cfRule>
    <cfRule type="expression" dxfId="506" priority="18">
      <formula>IF(F32="Fail",1,0)</formula>
    </cfRule>
  </conditionalFormatting>
  <conditionalFormatting sqref="F32">
    <cfRule type="expression" dxfId="505" priority="15">
      <formula>IF(F32="Pass",1,0)</formula>
    </cfRule>
    <cfRule type="expression" dxfId="504" priority="16">
      <formula>IF(F32="Fail",1,0)</formula>
    </cfRule>
  </conditionalFormatting>
  <conditionalFormatting sqref="F32">
    <cfRule type="expression" dxfId="503" priority="13">
      <formula>IF(F32="Pass",1,0)</formula>
    </cfRule>
    <cfRule type="expression" dxfId="502" priority="14">
      <formula>IF(F32="Fail",1,0)</formula>
    </cfRule>
  </conditionalFormatting>
  <conditionalFormatting sqref="F32">
    <cfRule type="expression" dxfId="501" priority="11">
      <formula>IF(F32="Pass",1,0)</formula>
    </cfRule>
    <cfRule type="expression" dxfId="500" priority="12">
      <formula>IF(F32="Fail",1,0)</formula>
    </cfRule>
  </conditionalFormatting>
  <conditionalFormatting sqref="F32">
    <cfRule type="expression" dxfId="499" priority="9">
      <formula>IF(F32="Pass",1,0)</formula>
    </cfRule>
    <cfRule type="expression" dxfId="498" priority="10">
      <formula>IF(F32="Fail",1,0)</formula>
    </cfRule>
  </conditionalFormatting>
  <conditionalFormatting sqref="F32">
    <cfRule type="expression" dxfId="497" priority="7">
      <formula>IF(F32="Pass",1,0)</formula>
    </cfRule>
    <cfRule type="expression" dxfId="496" priority="8">
      <formula>IF(F32="Fail",1,0)</formula>
    </cfRule>
  </conditionalFormatting>
  <conditionalFormatting sqref="F32">
    <cfRule type="expression" dxfId="495" priority="5">
      <formula>IF(F32="Pass",1,0)</formula>
    </cfRule>
    <cfRule type="expression" dxfId="494" priority="6">
      <formula>IF(F32="Fail",1,0)</formula>
    </cfRule>
  </conditionalFormatting>
  <conditionalFormatting sqref="F32">
    <cfRule type="expression" dxfId="493" priority="3">
      <formula>IF(F32="Pass",1,0)</formula>
    </cfRule>
    <cfRule type="expression" dxfId="492" priority="4">
      <formula>IF(F32="Fail",1,0)</formula>
    </cfRule>
  </conditionalFormatting>
  <conditionalFormatting sqref="F32">
    <cfRule type="expression" dxfId="491" priority="1">
      <formula>IF(F32="Pass",1,0)</formula>
    </cfRule>
    <cfRule type="expression" dxfId="490" priority="2">
      <formula>IF(F32="Fail",1,0)</formula>
    </cfRule>
  </conditionalFormatting>
  <dataValidations count="1">
    <dataValidation type="list" allowBlank="1" showInputMessage="1" showErrorMessage="1" sqref="F8:F23 F31:F35">
      <formula1>'0. Dropdown Values'!$A$1:$A$4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tabColor rgb="FF00B050"/>
    <pageSetUpPr fitToPage="1"/>
  </sheetPr>
  <dimension ref="A1:L42"/>
  <sheetViews>
    <sheetView zoomScale="80" zoomScaleNormal="80" workbookViewId="0">
      <selection activeCell="E24" sqref="E24"/>
    </sheetView>
  </sheetViews>
  <sheetFormatPr defaultColWidth="9.109375" defaultRowHeight="13.2"/>
  <cols>
    <col min="1" max="1" width="10.44140625" style="1" customWidth="1"/>
    <col min="2" max="2" width="13.109375" style="1" customWidth="1"/>
    <col min="3" max="3" width="24" style="1" customWidth="1"/>
    <col min="4" max="4" width="44.109375" style="1" customWidth="1"/>
    <col min="5" max="5" width="34.88671875" style="1" customWidth="1"/>
    <col min="6" max="6" width="10.44140625" style="1" bestFit="1" customWidth="1"/>
    <col min="7" max="7" width="16" style="78" bestFit="1" customWidth="1"/>
    <col min="8" max="8" width="11.5546875" style="5" bestFit="1" customWidth="1"/>
    <col min="9" max="9" width="14.77734375" style="64" customWidth="1"/>
    <col min="10" max="16384" width="9.109375" style="1"/>
  </cols>
  <sheetData>
    <row r="1" spans="1:9" ht="15" customHeight="1" thickBot="1">
      <c r="A1" s="392" t="s">
        <v>394</v>
      </c>
      <c r="B1" s="392"/>
      <c r="C1" s="392"/>
      <c r="D1" s="392"/>
      <c r="E1" s="393"/>
    </row>
    <row r="2" spans="1:9" ht="13.8" thickTop="1">
      <c r="A2" s="6" t="s">
        <v>0</v>
      </c>
      <c r="B2" s="51">
        <v>5</v>
      </c>
      <c r="C2" s="8" t="s">
        <v>1</v>
      </c>
      <c r="D2" s="394" t="s">
        <v>262</v>
      </c>
      <c r="E2" s="395"/>
      <c r="F2" s="395"/>
      <c r="G2" s="395"/>
      <c r="H2" s="396"/>
    </row>
    <row r="3" spans="1:9">
      <c r="A3" s="307" t="s">
        <v>2</v>
      </c>
      <c r="B3" s="52" t="s">
        <v>172</v>
      </c>
      <c r="C3" s="310" t="s">
        <v>3</v>
      </c>
      <c r="D3" s="312" t="s">
        <v>478</v>
      </c>
      <c r="E3" s="313"/>
      <c r="F3" s="313"/>
      <c r="G3" s="313"/>
      <c r="H3" s="314"/>
    </row>
    <row r="4" spans="1:9" ht="112.2" customHeight="1">
      <c r="A4" s="308"/>
      <c r="B4" s="53"/>
      <c r="C4" s="311"/>
      <c r="D4" s="315"/>
      <c r="E4" s="316"/>
      <c r="F4" s="316"/>
      <c r="G4" s="316"/>
      <c r="H4" s="317"/>
    </row>
    <row r="5" spans="1:9" ht="56.4" customHeight="1" thickBot="1">
      <c r="A5" s="309"/>
      <c r="B5" s="54"/>
      <c r="C5" s="11" t="s">
        <v>10</v>
      </c>
      <c r="D5" s="318" t="s">
        <v>390</v>
      </c>
      <c r="E5" s="318"/>
      <c r="F5" s="318"/>
      <c r="G5" s="318"/>
      <c r="H5" s="319"/>
    </row>
    <row r="6" spans="1:9">
      <c r="A6" s="115" t="s">
        <v>211</v>
      </c>
    </row>
    <row r="7" spans="1:9">
      <c r="A7" s="12" t="s">
        <v>4</v>
      </c>
      <c r="B7" s="289" t="s">
        <v>144</v>
      </c>
      <c r="C7" s="290"/>
      <c r="D7" s="13" t="s">
        <v>6</v>
      </c>
      <c r="E7" s="13" t="s">
        <v>27</v>
      </c>
      <c r="F7" s="13" t="s">
        <v>8</v>
      </c>
      <c r="G7" s="12" t="s">
        <v>7</v>
      </c>
      <c r="H7" s="12" t="s">
        <v>9</v>
      </c>
    </row>
    <row r="8" spans="1:9" ht="91.95" customHeight="1">
      <c r="A8" s="57">
        <v>1</v>
      </c>
      <c r="B8" s="291" t="s">
        <v>393</v>
      </c>
      <c r="C8" s="292"/>
      <c r="D8" s="137" t="s">
        <v>140</v>
      </c>
      <c r="E8" s="79"/>
      <c r="F8" s="16" t="s">
        <v>17</v>
      </c>
      <c r="G8" s="121"/>
      <c r="H8" s="26"/>
    </row>
    <row r="9" spans="1:9" ht="124.2" customHeight="1">
      <c r="A9" s="57">
        <v>2</v>
      </c>
      <c r="B9" s="293" t="s">
        <v>397</v>
      </c>
      <c r="C9" s="294"/>
      <c r="D9" s="253" t="s">
        <v>636</v>
      </c>
      <c r="E9" s="79"/>
      <c r="F9" s="16" t="s">
        <v>17</v>
      </c>
      <c r="G9" s="121"/>
      <c r="H9" s="26"/>
      <c r="I9" s="176"/>
    </row>
    <row r="10" spans="1:9" ht="103.2" customHeight="1">
      <c r="A10" s="57">
        <v>3</v>
      </c>
      <c r="B10" s="388" t="s">
        <v>400</v>
      </c>
      <c r="C10" s="389"/>
      <c r="D10" s="149" t="s">
        <v>401</v>
      </c>
      <c r="E10" s="79"/>
      <c r="F10" s="150" t="s">
        <v>17</v>
      </c>
      <c r="G10" s="121"/>
      <c r="H10" s="26"/>
    </row>
    <row r="11" spans="1:9" ht="65.400000000000006" customHeight="1">
      <c r="A11" s="57">
        <v>4</v>
      </c>
      <c r="B11" s="282" t="s">
        <v>402</v>
      </c>
      <c r="C11" s="283"/>
      <c r="D11" s="79" t="s">
        <v>403</v>
      </c>
      <c r="E11" s="79"/>
      <c r="F11" s="150" t="s">
        <v>17</v>
      </c>
      <c r="G11" s="121"/>
      <c r="H11" s="26"/>
    </row>
    <row r="12" spans="1:9" ht="67.95" customHeight="1">
      <c r="A12" s="57">
        <v>5</v>
      </c>
      <c r="B12" s="282" t="s">
        <v>371</v>
      </c>
      <c r="C12" s="283"/>
      <c r="D12" s="156" t="s">
        <v>468</v>
      </c>
      <c r="E12" s="79"/>
      <c r="F12" s="150" t="s">
        <v>17</v>
      </c>
      <c r="G12" s="121"/>
      <c r="H12" s="26"/>
    </row>
    <row r="13" spans="1:9" ht="97.2" customHeight="1">
      <c r="A13" s="57">
        <v>6</v>
      </c>
      <c r="B13" s="282" t="s">
        <v>370</v>
      </c>
      <c r="C13" s="283"/>
      <c r="D13" s="79" t="s">
        <v>382</v>
      </c>
      <c r="E13" s="55"/>
      <c r="F13" s="150" t="s">
        <v>17</v>
      </c>
      <c r="G13" s="121"/>
      <c r="H13" s="26"/>
    </row>
    <row r="14" spans="1:9" ht="158.4" customHeight="1">
      <c r="A14" s="57">
        <v>7</v>
      </c>
      <c r="B14" s="388" t="s">
        <v>498</v>
      </c>
      <c r="C14" s="402"/>
      <c r="D14" s="79" t="s">
        <v>637</v>
      </c>
      <c r="E14" s="55"/>
      <c r="F14" s="150" t="s">
        <v>17</v>
      </c>
      <c r="G14" s="121"/>
      <c r="H14" s="26"/>
    </row>
    <row r="15" spans="1:9" ht="157.19999999999999" customHeight="1">
      <c r="A15" s="57">
        <v>8</v>
      </c>
      <c r="B15" s="291" t="s">
        <v>409</v>
      </c>
      <c r="C15" s="292"/>
      <c r="D15" s="254" t="s">
        <v>643</v>
      </c>
      <c r="E15" s="55"/>
      <c r="F15" s="16" t="s">
        <v>17</v>
      </c>
      <c r="G15" s="121"/>
      <c r="H15" s="26"/>
    </row>
    <row r="16" spans="1:9" ht="43.95" customHeight="1">
      <c r="A16" s="57">
        <v>9</v>
      </c>
      <c r="B16" s="291" t="s">
        <v>412</v>
      </c>
      <c r="C16" s="292"/>
      <c r="D16" s="137" t="s">
        <v>145</v>
      </c>
      <c r="E16" s="79"/>
      <c r="F16" s="16" t="s">
        <v>17</v>
      </c>
      <c r="G16" s="121"/>
      <c r="H16" s="26"/>
    </row>
    <row r="17" spans="1:9" ht="46.95" customHeight="1">
      <c r="A17" s="57">
        <v>10</v>
      </c>
      <c r="B17" s="291" t="s">
        <v>413</v>
      </c>
      <c r="C17" s="292"/>
      <c r="D17" s="79" t="s">
        <v>376</v>
      </c>
      <c r="E17" s="79"/>
      <c r="F17" s="16" t="s">
        <v>17</v>
      </c>
      <c r="G17" s="121"/>
      <c r="H17" s="122"/>
    </row>
    <row r="18" spans="1:9" ht="45" customHeight="1">
      <c r="A18" s="57">
        <v>11</v>
      </c>
      <c r="B18" s="291" t="s">
        <v>411</v>
      </c>
      <c r="C18" s="292"/>
      <c r="D18" s="137" t="s">
        <v>377</v>
      </c>
      <c r="E18" s="79"/>
      <c r="F18" s="16" t="s">
        <v>17</v>
      </c>
      <c r="G18" s="121"/>
      <c r="H18" s="122"/>
    </row>
    <row r="19" spans="1:9" ht="48" customHeight="1">
      <c r="A19" s="57">
        <v>12</v>
      </c>
      <c r="B19" s="291" t="s">
        <v>410</v>
      </c>
      <c r="C19" s="292"/>
      <c r="D19" s="143" t="s">
        <v>146</v>
      </c>
      <c r="E19" s="79"/>
      <c r="F19" s="16" t="s">
        <v>17</v>
      </c>
      <c r="G19" s="121"/>
      <c r="H19" s="26"/>
    </row>
    <row r="20" spans="1:9" ht="54.6" customHeight="1">
      <c r="A20" s="57">
        <v>13</v>
      </c>
      <c r="B20" s="291" t="s">
        <v>638</v>
      </c>
      <c r="C20" s="292"/>
      <c r="D20" s="79" t="s">
        <v>640</v>
      </c>
      <c r="E20" s="79"/>
      <c r="F20" s="16" t="s">
        <v>17</v>
      </c>
      <c r="G20" s="121"/>
      <c r="H20" s="26"/>
    </row>
    <row r="21" spans="1:9" ht="114.6" customHeight="1">
      <c r="A21" s="57">
        <v>14</v>
      </c>
      <c r="B21" s="293" t="s">
        <v>404</v>
      </c>
      <c r="C21" s="294"/>
      <c r="D21" s="136" t="s">
        <v>513</v>
      </c>
      <c r="E21" s="79"/>
      <c r="F21" s="16" t="s">
        <v>17</v>
      </c>
      <c r="G21" s="121"/>
      <c r="H21" s="26"/>
    </row>
    <row r="22" spans="1:9" ht="95.4" customHeight="1">
      <c r="A22" s="57">
        <v>15</v>
      </c>
      <c r="B22" s="293" t="s">
        <v>373</v>
      </c>
      <c r="C22" s="294"/>
      <c r="D22" s="136" t="s">
        <v>514</v>
      </c>
      <c r="E22" s="255"/>
      <c r="F22" s="16" t="s">
        <v>17</v>
      </c>
      <c r="G22" s="121"/>
      <c r="H22" s="26"/>
    </row>
    <row r="23" spans="1:9" ht="187.2" customHeight="1">
      <c r="A23" s="57">
        <v>16</v>
      </c>
      <c r="B23" s="291" t="s">
        <v>499</v>
      </c>
      <c r="C23" s="292"/>
      <c r="D23" s="79" t="s">
        <v>690</v>
      </c>
      <c r="E23" s="255"/>
      <c r="F23" s="150" t="s">
        <v>17</v>
      </c>
      <c r="G23" s="121"/>
      <c r="H23" s="26"/>
    </row>
    <row r="24" spans="1:9" ht="159.6" customHeight="1">
      <c r="A24" s="57">
        <v>17</v>
      </c>
      <c r="B24" s="388" t="s">
        <v>406</v>
      </c>
      <c r="C24" s="389"/>
      <c r="D24" s="149" t="s">
        <v>407</v>
      </c>
      <c r="E24" s="255"/>
      <c r="F24" s="150" t="s">
        <v>17</v>
      </c>
      <c r="G24" s="121"/>
      <c r="H24" s="26"/>
    </row>
    <row r="25" spans="1:9" ht="168" customHeight="1">
      <c r="A25" s="57">
        <v>18</v>
      </c>
      <c r="B25" s="390" t="s">
        <v>501</v>
      </c>
      <c r="C25" s="391"/>
      <c r="D25" s="207" t="s">
        <v>408</v>
      </c>
      <c r="E25" s="118"/>
      <c r="F25" s="150" t="s">
        <v>17</v>
      </c>
      <c r="G25" s="121"/>
      <c r="H25" s="26"/>
    </row>
    <row r="26" spans="1:9" ht="76.2" customHeight="1">
      <c r="A26" s="57">
        <v>19</v>
      </c>
      <c r="B26" s="388" t="s">
        <v>625</v>
      </c>
      <c r="C26" s="389"/>
      <c r="D26" s="136" t="s">
        <v>473</v>
      </c>
      <c r="E26" s="55"/>
      <c r="F26" s="16" t="s">
        <v>17</v>
      </c>
      <c r="G26" s="121"/>
      <c r="H26" s="26"/>
    </row>
    <row r="27" spans="1:9">
      <c r="A27" s="67"/>
      <c r="B27" s="73"/>
      <c r="C27" s="73"/>
      <c r="D27" s="73"/>
      <c r="E27" s="73"/>
      <c r="F27" s="74"/>
      <c r="G27" s="75"/>
      <c r="H27" s="76"/>
    </row>
    <row r="28" spans="1:9">
      <c r="I28" s="177"/>
    </row>
    <row r="29" spans="1:9" ht="15" thickBot="1">
      <c r="A29" s="397" t="s">
        <v>321</v>
      </c>
      <c r="B29" s="397"/>
      <c r="C29" s="397"/>
      <c r="D29" s="393"/>
      <c r="I29" s="177"/>
    </row>
    <row r="30" spans="1:9" ht="13.8" thickTop="1">
      <c r="A30" s="6" t="s">
        <v>0</v>
      </c>
      <c r="B30" s="7">
        <v>5.2</v>
      </c>
      <c r="C30" s="8" t="s">
        <v>1</v>
      </c>
      <c r="D30" s="398" t="s">
        <v>398</v>
      </c>
      <c r="E30" s="399"/>
      <c r="F30" s="399"/>
      <c r="G30" s="399"/>
      <c r="H30" s="400"/>
      <c r="I30" s="177"/>
    </row>
    <row r="31" spans="1:9" ht="12.75" customHeight="1">
      <c r="A31" s="307" t="s">
        <v>2</v>
      </c>
      <c r="B31" s="25"/>
      <c r="C31" s="310" t="s">
        <v>3</v>
      </c>
      <c r="D31" s="312" t="s">
        <v>479</v>
      </c>
      <c r="E31" s="313"/>
      <c r="F31" s="313"/>
      <c r="G31" s="313"/>
      <c r="H31" s="314"/>
    </row>
    <row r="32" spans="1:9" ht="113.4" customHeight="1">
      <c r="A32" s="308"/>
      <c r="B32" s="9"/>
      <c r="C32" s="311"/>
      <c r="D32" s="315"/>
      <c r="E32" s="316"/>
      <c r="F32" s="316"/>
      <c r="G32" s="316"/>
      <c r="H32" s="317"/>
    </row>
    <row r="33" spans="1:12" ht="57" customHeight="1" thickBot="1">
      <c r="A33" s="309"/>
      <c r="B33" s="10"/>
      <c r="C33" s="11" t="s">
        <v>10</v>
      </c>
      <c r="D33" s="318" t="s">
        <v>390</v>
      </c>
      <c r="E33" s="318"/>
      <c r="F33" s="318"/>
      <c r="G33" s="318"/>
      <c r="H33" s="319"/>
      <c r="J33" s="130"/>
      <c r="K33" s="130"/>
      <c r="L33" s="130"/>
    </row>
    <row r="34" spans="1:12">
      <c r="J34" s="130"/>
      <c r="K34" s="130"/>
      <c r="L34" s="130"/>
    </row>
    <row r="35" spans="1:12">
      <c r="A35" s="12" t="s">
        <v>4</v>
      </c>
      <c r="B35" s="401" t="s">
        <v>5</v>
      </c>
      <c r="C35" s="401"/>
      <c r="D35" s="13" t="s">
        <v>6</v>
      </c>
      <c r="E35" s="13" t="s">
        <v>27</v>
      </c>
      <c r="F35" s="13" t="s">
        <v>8</v>
      </c>
      <c r="G35" s="12" t="s">
        <v>7</v>
      </c>
      <c r="H35" s="12" t="s">
        <v>9</v>
      </c>
      <c r="J35" s="130"/>
      <c r="K35" s="130"/>
      <c r="L35" s="130"/>
    </row>
    <row r="36" spans="1:12" ht="159" customHeight="1">
      <c r="A36" s="57">
        <v>1</v>
      </c>
      <c r="B36" s="291" t="s">
        <v>405</v>
      </c>
      <c r="C36" s="292"/>
      <c r="D36" s="79" t="s">
        <v>689</v>
      </c>
      <c r="E36" s="79"/>
      <c r="F36" s="150" t="s">
        <v>17</v>
      </c>
      <c r="G36" s="121"/>
      <c r="H36" s="26"/>
      <c r="J36" s="130"/>
      <c r="K36" s="130"/>
      <c r="L36" s="130"/>
    </row>
    <row r="37" spans="1:12" ht="47.4" customHeight="1">
      <c r="A37" s="57">
        <f>A36+1</f>
        <v>2</v>
      </c>
      <c r="B37" s="291" t="s">
        <v>379</v>
      </c>
      <c r="C37" s="292"/>
      <c r="D37" s="137" t="s">
        <v>380</v>
      </c>
      <c r="E37" s="79"/>
      <c r="F37" s="150" t="s">
        <v>17</v>
      </c>
      <c r="G37" s="121"/>
      <c r="H37" s="26"/>
      <c r="I37" s="97"/>
      <c r="J37" s="130"/>
      <c r="K37" s="130"/>
      <c r="L37" s="130"/>
    </row>
    <row r="38" spans="1:12" ht="129" customHeight="1">
      <c r="A38" s="57">
        <v>3</v>
      </c>
      <c r="B38" s="293" t="s">
        <v>397</v>
      </c>
      <c r="C38" s="294"/>
      <c r="D38" s="142" t="s">
        <v>419</v>
      </c>
      <c r="E38" s="79"/>
      <c r="F38" s="150" t="s">
        <v>17</v>
      </c>
      <c r="G38" s="121"/>
      <c r="H38" s="26"/>
    </row>
    <row r="39" spans="1:12" ht="171.6" customHeight="1">
      <c r="A39" s="57">
        <v>4</v>
      </c>
      <c r="B39" s="390" t="s">
        <v>500</v>
      </c>
      <c r="C39" s="391"/>
      <c r="D39" s="207" t="s">
        <v>408</v>
      </c>
      <c r="E39" s="118"/>
      <c r="F39" s="150" t="s">
        <v>17</v>
      </c>
      <c r="G39" s="121"/>
      <c r="H39" s="26"/>
      <c r="J39" s="130"/>
      <c r="K39" s="130"/>
      <c r="L39" s="130"/>
    </row>
    <row r="40" spans="1:12" ht="74.400000000000006" customHeight="1">
      <c r="A40" s="57">
        <v>5</v>
      </c>
      <c r="B40" s="293" t="s">
        <v>626</v>
      </c>
      <c r="C40" s="294"/>
      <c r="D40" s="136" t="s">
        <v>473</v>
      </c>
      <c r="E40" s="79"/>
      <c r="F40" s="16" t="s">
        <v>17</v>
      </c>
      <c r="G40" s="121"/>
      <c r="H40" s="26"/>
    </row>
    <row r="41" spans="1:12">
      <c r="A41" s="14">
        <f t="shared" ref="A41" si="0">A40+1</f>
        <v>6</v>
      </c>
      <c r="B41" s="291" t="s">
        <v>28</v>
      </c>
      <c r="C41" s="292"/>
      <c r="D41" s="137" t="s">
        <v>28</v>
      </c>
      <c r="E41" s="137"/>
      <c r="F41" s="16" t="s">
        <v>17</v>
      </c>
      <c r="G41" s="17"/>
      <c r="H41" s="26"/>
      <c r="I41" s="177"/>
    </row>
    <row r="42" spans="1:12">
      <c r="A42" s="18"/>
      <c r="B42" s="18"/>
      <c r="C42" s="18"/>
      <c r="D42" s="19"/>
      <c r="E42" s="19"/>
      <c r="F42" s="19"/>
      <c r="G42" s="20"/>
      <c r="H42" s="18"/>
    </row>
  </sheetData>
  <mergeCells count="39">
    <mergeCell ref="B7:C7"/>
    <mergeCell ref="B8:C8"/>
    <mergeCell ref="B12:C12"/>
    <mergeCell ref="B13:C13"/>
    <mergeCell ref="B14:C14"/>
    <mergeCell ref="B9:C9"/>
    <mergeCell ref="B10:C10"/>
    <mergeCell ref="A1:E1"/>
    <mergeCell ref="D2:H2"/>
    <mergeCell ref="A3:A5"/>
    <mergeCell ref="C3:C4"/>
    <mergeCell ref="D3:H4"/>
    <mergeCell ref="D5:H5"/>
    <mergeCell ref="B20:C20"/>
    <mergeCell ref="B11:C11"/>
    <mergeCell ref="B22:C22"/>
    <mergeCell ref="B23:C23"/>
    <mergeCell ref="B25:C25"/>
    <mergeCell ref="B24:C24"/>
    <mergeCell ref="B21:C21"/>
    <mergeCell ref="B16:C16"/>
    <mergeCell ref="B17:C17"/>
    <mergeCell ref="B18:C18"/>
    <mergeCell ref="B19:C19"/>
    <mergeCell ref="B15:C15"/>
    <mergeCell ref="B41:C41"/>
    <mergeCell ref="B26:C26"/>
    <mergeCell ref="B36:C36"/>
    <mergeCell ref="B37:C37"/>
    <mergeCell ref="B39:C39"/>
    <mergeCell ref="B40:C40"/>
    <mergeCell ref="A29:D29"/>
    <mergeCell ref="D30:H30"/>
    <mergeCell ref="A31:A33"/>
    <mergeCell ref="C31:C32"/>
    <mergeCell ref="D31:H32"/>
    <mergeCell ref="D33:H33"/>
    <mergeCell ref="B38:C38"/>
    <mergeCell ref="B35:C35"/>
  </mergeCells>
  <conditionalFormatting sqref="F33 F5 F8:F27 F36:F41">
    <cfRule type="expression" dxfId="489" priority="213">
      <formula>IF(F5="Pass",1,0)</formula>
    </cfRule>
    <cfRule type="expression" dxfId="488" priority="214">
      <formula>IF(F5="Fail",1,0)</formula>
    </cfRule>
  </conditionalFormatting>
  <conditionalFormatting sqref="H33 H36:H41 H5 H8:H27">
    <cfRule type="expression" dxfId="487" priority="212">
      <formula>IF(H5&lt;&gt;"",1,0)</formula>
    </cfRule>
  </conditionalFormatting>
  <conditionalFormatting sqref="B2">
    <cfRule type="expression" dxfId="486" priority="209">
      <formula>IF(COUNTIF(F6:F6,"Fail")&gt;0,1,0)</formula>
    </cfRule>
    <cfRule type="expression" dxfId="485" priority="210">
      <formula>IF(COUNTIF(F6:F6,"Not Started")&gt;0,1,0)</formula>
    </cfRule>
    <cfRule type="expression" dxfId="484" priority="211">
      <formula>IF(COUNTIF(F6:F6,"Pass")&gt;0,1,0)</formula>
    </cfRule>
  </conditionalFormatting>
  <conditionalFormatting sqref="B30">
    <cfRule type="expression" dxfId="483" priority="215">
      <formula>IF(COUNTIF(F36:F41,"Fail")&gt;0,1,0)</formula>
    </cfRule>
    <cfRule type="expression" dxfId="482" priority="216">
      <formula>IF(COUNTIF(F36:F41,"Not Started")&gt;0,1,0)</formula>
    </cfRule>
    <cfRule type="expression" dxfId="481" priority="217">
      <formula>IF(COUNTIF(F36:F41,"Pass")&gt;0,1,0)</formula>
    </cfRule>
  </conditionalFormatting>
  <conditionalFormatting sqref="B36">
    <cfRule type="expression" dxfId="480" priority="236">
      <formula>IF(COUNTIF(F39:F42,"Fail")&gt;0,1,0)</formula>
    </cfRule>
    <cfRule type="expression" dxfId="479" priority="237">
      <formula>IF(COUNTIF(F39:F42,"Not Started")&gt;0,1,0)</formula>
    </cfRule>
    <cfRule type="expression" dxfId="478" priority="238">
      <formula>IF(COUNTIF(F39:F42,"Pass")&gt;0,1,0)</formula>
    </cfRule>
  </conditionalFormatting>
  <conditionalFormatting sqref="F26">
    <cfRule type="expression" dxfId="477" priority="12">
      <formula>IF(F26="Pass",1,0)</formula>
    </cfRule>
    <cfRule type="expression" dxfId="476" priority="13">
      <formula>IF(F26="Fail",1,0)</formula>
    </cfRule>
  </conditionalFormatting>
  <conditionalFormatting sqref="F40">
    <cfRule type="expression" dxfId="475" priority="10">
      <formula>IF(F40="Pass",1,0)</formula>
    </cfRule>
    <cfRule type="expression" dxfId="474" priority="11">
      <formula>IF(F40="Fail",1,0)</formula>
    </cfRule>
  </conditionalFormatting>
  <conditionalFormatting sqref="F40">
    <cfRule type="expression" dxfId="473" priority="8">
      <formula>IF(F40="Pass",1,0)</formula>
    </cfRule>
    <cfRule type="expression" dxfId="472" priority="9">
      <formula>IF(F40="Fail",1,0)</formula>
    </cfRule>
  </conditionalFormatting>
  <conditionalFormatting sqref="F40">
    <cfRule type="expression" dxfId="471" priority="6">
      <formula>IF(F40="Pass",1,0)</formula>
    </cfRule>
    <cfRule type="expression" dxfId="470" priority="7">
      <formula>IF(F40="Fail",1,0)</formula>
    </cfRule>
  </conditionalFormatting>
  <conditionalFormatting sqref="F26">
    <cfRule type="expression" dxfId="469" priority="4">
      <formula>IF(F26="Pass",1,0)</formula>
    </cfRule>
    <cfRule type="expression" dxfId="468" priority="5">
      <formula>IF(F26="Fail",1,0)</formula>
    </cfRule>
  </conditionalFormatting>
  <conditionalFormatting sqref="H26">
    <cfRule type="expression" dxfId="467" priority="3">
      <formula>IF(H26&lt;&gt;"",1,0)</formula>
    </cfRule>
  </conditionalFormatting>
  <conditionalFormatting sqref="F26">
    <cfRule type="expression" dxfId="466" priority="1">
      <formula>IF(F26="Pass",1,0)</formula>
    </cfRule>
    <cfRule type="expression" dxfId="465" priority="2">
      <formula>IF(F26="Fail",1,0)</formula>
    </cfRule>
  </conditionalFormatting>
  <dataValidations count="1">
    <dataValidation type="list" allowBlank="1" showInputMessage="1" showErrorMessage="1" sqref="F8:F27 F36:F41">
      <formula1>'0. Dropdown Values'!$A$1:$A$4</formula1>
    </dataValidation>
  </dataValidations>
  <printOptions horizontalCentered="1" headings="1" gridLines="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12.xml><?xml version="1.0" encoding="utf-8"?>
<worksheet xmlns="http://schemas.openxmlformats.org/spreadsheetml/2006/main" xmlns:r="http://schemas.openxmlformats.org/officeDocument/2006/relationships">
  <sheetPr>
    <tabColor rgb="FF00B050"/>
    <pageSetUpPr fitToPage="1"/>
  </sheetPr>
  <dimension ref="A1:L39"/>
  <sheetViews>
    <sheetView zoomScale="80" zoomScaleNormal="80" workbookViewId="0">
      <selection activeCell="E8" sqref="E8"/>
    </sheetView>
  </sheetViews>
  <sheetFormatPr defaultColWidth="9.109375" defaultRowHeight="13.2"/>
  <cols>
    <col min="1" max="1" width="10.44140625" style="1" customWidth="1"/>
    <col min="2" max="2" width="13.109375" style="1" customWidth="1"/>
    <col min="3" max="3" width="24" style="1" customWidth="1"/>
    <col min="4" max="4" width="44.3320312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139" t="s">
        <v>362</v>
      </c>
      <c r="B1" s="139"/>
      <c r="C1" s="139"/>
      <c r="D1" s="140"/>
      <c r="E1" s="141"/>
    </row>
    <row r="2" spans="1:9" ht="13.8" thickTop="1">
      <c r="A2" s="6" t="s">
        <v>0</v>
      </c>
      <c r="B2" s="51">
        <v>6</v>
      </c>
      <c r="C2" s="8" t="s">
        <v>1</v>
      </c>
      <c r="D2" s="394" t="s">
        <v>280</v>
      </c>
      <c r="E2" s="395"/>
      <c r="F2" s="395"/>
      <c r="G2" s="395"/>
      <c r="H2" s="396"/>
    </row>
    <row r="3" spans="1:9">
      <c r="A3" s="307" t="s">
        <v>2</v>
      </c>
      <c r="B3" s="52" t="s">
        <v>172</v>
      </c>
      <c r="C3" s="310" t="s">
        <v>3</v>
      </c>
      <c r="D3" s="312" t="s">
        <v>480</v>
      </c>
      <c r="E3" s="313"/>
      <c r="F3" s="313"/>
      <c r="G3" s="313"/>
      <c r="H3" s="314"/>
    </row>
    <row r="4" spans="1:9" ht="116.4" customHeight="1">
      <c r="A4" s="308"/>
      <c r="B4" s="53"/>
      <c r="C4" s="311"/>
      <c r="D4" s="315"/>
      <c r="E4" s="316"/>
      <c r="F4" s="316"/>
      <c r="G4" s="316"/>
      <c r="H4" s="317"/>
    </row>
    <row r="5" spans="1:9" ht="55.2" customHeight="1" thickBot="1">
      <c r="A5" s="309"/>
      <c r="B5" s="54"/>
      <c r="C5" s="11" t="s">
        <v>10</v>
      </c>
      <c r="D5" s="318" t="s">
        <v>390</v>
      </c>
      <c r="E5" s="318"/>
      <c r="F5" s="318"/>
      <c r="G5" s="318"/>
      <c r="H5" s="319"/>
    </row>
    <row r="6" spans="1:9">
      <c r="A6" s="115" t="s">
        <v>211</v>
      </c>
    </row>
    <row r="7" spans="1:9">
      <c r="A7" s="12" t="s">
        <v>4</v>
      </c>
      <c r="B7" s="289" t="s">
        <v>144</v>
      </c>
      <c r="C7" s="290"/>
      <c r="D7" s="13" t="s">
        <v>6</v>
      </c>
      <c r="E7" s="13" t="s">
        <v>27</v>
      </c>
      <c r="F7" s="13" t="s">
        <v>8</v>
      </c>
      <c r="G7" s="12" t="s">
        <v>7</v>
      </c>
      <c r="H7" s="12" t="s">
        <v>9</v>
      </c>
    </row>
    <row r="8" spans="1:9" ht="74.400000000000006" customHeight="1">
      <c r="A8" s="57">
        <v>1</v>
      </c>
      <c r="B8" s="291" t="s">
        <v>389</v>
      </c>
      <c r="C8" s="292"/>
      <c r="D8" s="129" t="s">
        <v>140</v>
      </c>
      <c r="E8" s="55"/>
      <c r="F8" s="16" t="s">
        <v>17</v>
      </c>
      <c r="G8" s="121"/>
      <c r="H8" s="26"/>
    </row>
    <row r="9" spans="1:9" ht="66.599999999999994" customHeight="1">
      <c r="A9" s="57">
        <f>A8+1</f>
        <v>2</v>
      </c>
      <c r="B9" s="291" t="s">
        <v>141</v>
      </c>
      <c r="C9" s="292"/>
      <c r="D9" s="156" t="s">
        <v>468</v>
      </c>
      <c r="E9" s="55"/>
      <c r="F9" s="16" t="s">
        <v>17</v>
      </c>
      <c r="G9" s="121"/>
      <c r="H9" s="26"/>
      <c r="I9" s="176"/>
    </row>
    <row r="10" spans="1:9" ht="97.2" customHeight="1">
      <c r="A10" s="57">
        <v>3</v>
      </c>
      <c r="B10" s="291" t="s">
        <v>370</v>
      </c>
      <c r="C10" s="292"/>
      <c r="D10" s="148" t="s">
        <v>382</v>
      </c>
      <c r="E10" s="55"/>
      <c r="F10" s="16" t="s">
        <v>17</v>
      </c>
      <c r="G10" s="121"/>
      <c r="H10" s="26"/>
    </row>
    <row r="11" spans="1:9" ht="175.5" customHeight="1">
      <c r="A11" s="57">
        <v>4</v>
      </c>
      <c r="B11" s="293" t="s">
        <v>375</v>
      </c>
      <c r="C11" s="298"/>
      <c r="D11" s="172" t="s">
        <v>497</v>
      </c>
      <c r="E11" s="206"/>
      <c r="F11" s="16" t="s">
        <v>17</v>
      </c>
      <c r="G11" s="121"/>
      <c r="H11" s="26"/>
    </row>
    <row r="12" spans="1:9" ht="159.6" customHeight="1">
      <c r="A12" s="57">
        <v>5</v>
      </c>
      <c r="B12" s="291" t="s">
        <v>391</v>
      </c>
      <c r="C12" s="292"/>
      <c r="D12" s="254" t="s">
        <v>643</v>
      </c>
      <c r="E12" s="79"/>
      <c r="F12" s="16" t="s">
        <v>17</v>
      </c>
      <c r="G12" s="121"/>
      <c r="H12" s="26"/>
    </row>
    <row r="13" spans="1:9" ht="48" customHeight="1">
      <c r="A13" s="57">
        <v>6</v>
      </c>
      <c r="B13" s="291" t="s">
        <v>414</v>
      </c>
      <c r="C13" s="292"/>
      <c r="D13" s="148" t="s">
        <v>145</v>
      </c>
      <c r="E13" s="55"/>
      <c r="F13" s="16" t="s">
        <v>17</v>
      </c>
      <c r="G13" s="121"/>
      <c r="H13" s="26"/>
    </row>
    <row r="14" spans="1:9" ht="47.4" customHeight="1">
      <c r="A14" s="57">
        <v>7</v>
      </c>
      <c r="B14" s="291" t="s">
        <v>415</v>
      </c>
      <c r="C14" s="292"/>
      <c r="D14" s="79" t="s">
        <v>376</v>
      </c>
      <c r="E14" s="55"/>
      <c r="F14" s="16" t="s">
        <v>17</v>
      </c>
      <c r="G14" s="121"/>
      <c r="H14" s="122"/>
    </row>
    <row r="15" spans="1:9" ht="46.95" customHeight="1">
      <c r="A15" s="57">
        <v>8</v>
      </c>
      <c r="B15" s="291" t="s">
        <v>416</v>
      </c>
      <c r="C15" s="292"/>
      <c r="D15" s="148" t="s">
        <v>377</v>
      </c>
      <c r="E15" s="55"/>
      <c r="F15" s="16" t="s">
        <v>17</v>
      </c>
      <c r="G15" s="121"/>
      <c r="H15" s="122"/>
    </row>
    <row r="16" spans="1:9" ht="46.2" customHeight="1">
      <c r="A16" s="57">
        <v>9</v>
      </c>
      <c r="B16" s="291" t="s">
        <v>417</v>
      </c>
      <c r="C16" s="292"/>
      <c r="D16" s="148" t="s">
        <v>146</v>
      </c>
      <c r="E16" s="55"/>
      <c r="F16" s="16" t="s">
        <v>17</v>
      </c>
      <c r="G16" s="121"/>
      <c r="H16" s="26"/>
    </row>
    <row r="17" spans="1:12" s="86" customFormat="1" ht="63" customHeight="1">
      <c r="A17" s="57">
        <v>10</v>
      </c>
      <c r="B17" s="282" t="s">
        <v>635</v>
      </c>
      <c r="C17" s="283"/>
      <c r="D17" s="79" t="s">
        <v>640</v>
      </c>
      <c r="E17" s="55"/>
      <c r="F17" s="150" t="s">
        <v>17</v>
      </c>
      <c r="G17" s="171"/>
      <c r="H17" s="169"/>
      <c r="I17" s="176"/>
    </row>
    <row r="18" spans="1:12" ht="185.4" customHeight="1">
      <c r="A18" s="57">
        <v>11</v>
      </c>
      <c r="B18" s="291" t="s">
        <v>499</v>
      </c>
      <c r="C18" s="292"/>
      <c r="D18" s="79" t="s">
        <v>691</v>
      </c>
      <c r="E18" s="55"/>
      <c r="F18" s="16" t="s">
        <v>17</v>
      </c>
      <c r="G18" s="171"/>
      <c r="H18" s="26"/>
    </row>
    <row r="19" spans="1:12" ht="114.6" customHeight="1">
      <c r="A19" s="57">
        <v>12</v>
      </c>
      <c r="B19" s="293" t="s">
        <v>392</v>
      </c>
      <c r="C19" s="294"/>
      <c r="D19" s="136" t="s">
        <v>513</v>
      </c>
      <c r="E19" s="55"/>
      <c r="F19" s="16" t="s">
        <v>17</v>
      </c>
      <c r="G19" s="171"/>
      <c r="H19" s="26"/>
    </row>
    <row r="20" spans="1:12" ht="95.4" customHeight="1">
      <c r="A20" s="57">
        <v>13</v>
      </c>
      <c r="B20" s="293" t="s">
        <v>373</v>
      </c>
      <c r="C20" s="294"/>
      <c r="D20" s="136" t="s">
        <v>514</v>
      </c>
      <c r="E20" s="55"/>
      <c r="F20" s="16" t="s">
        <v>17</v>
      </c>
      <c r="G20" s="171"/>
      <c r="H20" s="26"/>
    </row>
    <row r="21" spans="1:12" s="205" customFormat="1" ht="79.2" customHeight="1">
      <c r="A21" s="56">
        <v>14</v>
      </c>
      <c r="B21" s="390" t="s">
        <v>428</v>
      </c>
      <c r="C21" s="391"/>
      <c r="D21" s="207" t="s">
        <v>443</v>
      </c>
      <c r="E21" s="118"/>
      <c r="F21" s="192" t="s">
        <v>17</v>
      </c>
      <c r="G21" s="203"/>
      <c r="H21" s="193"/>
      <c r="I21" s="204"/>
    </row>
    <row r="22" spans="1:12" ht="75.599999999999994" customHeight="1">
      <c r="A22" s="57">
        <v>15</v>
      </c>
      <c r="B22" s="388" t="s">
        <v>627</v>
      </c>
      <c r="C22" s="389"/>
      <c r="D22" s="136" t="s">
        <v>485</v>
      </c>
      <c r="E22" s="79"/>
      <c r="F22" s="16" t="s">
        <v>17</v>
      </c>
      <c r="G22" s="121"/>
      <c r="H22" s="26"/>
    </row>
    <row r="23" spans="1:12">
      <c r="A23" s="67"/>
      <c r="B23" s="73"/>
      <c r="C23" s="73"/>
      <c r="D23" s="73"/>
      <c r="E23" s="73"/>
      <c r="F23" s="74"/>
      <c r="G23" s="75"/>
      <c r="H23" s="76"/>
    </row>
    <row r="25" spans="1:12" ht="15" thickBot="1">
      <c r="A25" s="397" t="s">
        <v>363</v>
      </c>
      <c r="B25" s="397"/>
      <c r="C25" s="397"/>
      <c r="D25" s="393"/>
    </row>
    <row r="26" spans="1:12" ht="13.8" thickTop="1">
      <c r="A26" s="6" t="s">
        <v>0</v>
      </c>
      <c r="B26" s="7">
        <v>6.2</v>
      </c>
      <c r="C26" s="8" t="s">
        <v>1</v>
      </c>
      <c r="D26" s="398" t="s">
        <v>240</v>
      </c>
      <c r="E26" s="399"/>
      <c r="F26" s="399"/>
      <c r="G26" s="399"/>
      <c r="H26" s="400"/>
    </row>
    <row r="27" spans="1:12" ht="12.75" customHeight="1">
      <c r="A27" s="307" t="s">
        <v>2</v>
      </c>
      <c r="B27" s="25"/>
      <c r="C27" s="310" t="s">
        <v>3</v>
      </c>
      <c r="D27" s="312" t="s">
        <v>481</v>
      </c>
      <c r="E27" s="313"/>
      <c r="F27" s="313"/>
      <c r="G27" s="313"/>
      <c r="H27" s="314"/>
      <c r="I27" s="64" t="s">
        <v>350</v>
      </c>
    </row>
    <row r="28" spans="1:12" ht="112.95" customHeight="1">
      <c r="A28" s="308"/>
      <c r="B28" s="9"/>
      <c r="C28" s="311"/>
      <c r="D28" s="315"/>
      <c r="E28" s="316"/>
      <c r="F28" s="316"/>
      <c r="G28" s="316"/>
      <c r="H28" s="317"/>
      <c r="I28" s="64" t="s">
        <v>351</v>
      </c>
    </row>
    <row r="29" spans="1:12" ht="57.6" customHeight="1" thickBot="1">
      <c r="A29" s="309"/>
      <c r="B29" s="10"/>
      <c r="C29" s="11" t="s">
        <v>10</v>
      </c>
      <c r="D29" s="318" t="s">
        <v>390</v>
      </c>
      <c r="E29" s="318"/>
      <c r="F29" s="318"/>
      <c r="G29" s="318"/>
      <c r="H29" s="319"/>
      <c r="I29" s="177"/>
      <c r="J29" s="130"/>
      <c r="K29" s="130"/>
      <c r="L29" s="130"/>
    </row>
    <row r="30" spans="1:12">
      <c r="I30" s="177"/>
      <c r="J30" s="130"/>
      <c r="K30" s="130"/>
      <c r="L30" s="130"/>
    </row>
    <row r="31" spans="1:12">
      <c r="A31" s="12" t="s">
        <v>4</v>
      </c>
      <c r="B31" s="401" t="s">
        <v>5</v>
      </c>
      <c r="C31" s="401"/>
      <c r="D31" s="13" t="s">
        <v>6</v>
      </c>
      <c r="E31" s="13" t="s">
        <v>27</v>
      </c>
      <c r="F31" s="13" t="s">
        <v>8</v>
      </c>
      <c r="G31" s="12" t="s">
        <v>7</v>
      </c>
      <c r="H31" s="12" t="s">
        <v>9</v>
      </c>
      <c r="I31" s="177"/>
      <c r="J31" s="130"/>
      <c r="K31" s="130"/>
      <c r="L31" s="130"/>
    </row>
    <row r="32" spans="1:12" ht="153.6" customHeight="1">
      <c r="A32" s="57">
        <v>1</v>
      </c>
      <c r="B32" s="291" t="s">
        <v>405</v>
      </c>
      <c r="C32" s="292"/>
      <c r="D32" s="79" t="s">
        <v>689</v>
      </c>
      <c r="E32" s="79"/>
      <c r="F32" s="16" t="s">
        <v>17</v>
      </c>
      <c r="G32" s="121"/>
      <c r="H32" s="26"/>
      <c r="I32" s="177"/>
      <c r="J32" s="130"/>
      <c r="K32" s="130"/>
      <c r="L32" s="130"/>
    </row>
    <row r="33" spans="1:12" s="86" customFormat="1" ht="48.6" customHeight="1">
      <c r="A33" s="57">
        <f>A32+1</f>
        <v>2</v>
      </c>
      <c r="B33" s="282" t="s">
        <v>423</v>
      </c>
      <c r="C33" s="283"/>
      <c r="D33" s="79" t="s">
        <v>380</v>
      </c>
      <c r="E33" s="79"/>
      <c r="F33" s="16" t="s">
        <v>17</v>
      </c>
      <c r="G33" s="121"/>
      <c r="H33" s="169"/>
      <c r="I33" s="242"/>
      <c r="J33" s="170"/>
      <c r="K33" s="170"/>
      <c r="L33" s="170"/>
    </row>
    <row r="34" spans="1:12" s="86" customFormat="1" ht="76.95" customHeight="1">
      <c r="A34" s="57">
        <v>3</v>
      </c>
      <c r="B34" s="390" t="s">
        <v>482</v>
      </c>
      <c r="C34" s="391"/>
      <c r="D34" s="207" t="s">
        <v>483</v>
      </c>
      <c r="E34" s="118"/>
      <c r="F34" s="150" t="s">
        <v>17</v>
      </c>
      <c r="G34" s="168"/>
      <c r="H34" s="169"/>
      <c r="I34" s="242"/>
      <c r="J34" s="170"/>
      <c r="K34" s="170"/>
      <c r="L34" s="170"/>
    </row>
    <row r="35" spans="1:12" ht="75.599999999999994" customHeight="1">
      <c r="A35" s="57">
        <v>4</v>
      </c>
      <c r="B35" s="293" t="s">
        <v>626</v>
      </c>
      <c r="C35" s="294"/>
      <c r="D35" s="136" t="s">
        <v>473</v>
      </c>
      <c r="E35" s="79"/>
      <c r="F35" s="16" t="s">
        <v>17</v>
      </c>
      <c r="G35" s="121"/>
      <c r="H35" s="26"/>
    </row>
    <row r="36" spans="1:12">
      <c r="A36" s="14">
        <f t="shared" ref="A36" si="0">A35+1</f>
        <v>5</v>
      </c>
      <c r="B36" s="291" t="s">
        <v>28</v>
      </c>
      <c r="C36" s="292"/>
      <c r="D36" s="129" t="s">
        <v>28</v>
      </c>
      <c r="E36" s="129"/>
      <c r="F36" s="16" t="s">
        <v>17</v>
      </c>
      <c r="G36" s="17"/>
      <c r="H36" s="26"/>
    </row>
    <row r="39" spans="1:12">
      <c r="A39" s="277" t="s">
        <v>20</v>
      </c>
    </row>
  </sheetData>
  <mergeCells count="33">
    <mergeCell ref="B13:C13"/>
    <mergeCell ref="B14:C14"/>
    <mergeCell ref="B15:C15"/>
    <mergeCell ref="B12:C12"/>
    <mergeCell ref="D2:H2"/>
    <mergeCell ref="B8:C8"/>
    <mergeCell ref="B9:C9"/>
    <mergeCell ref="B10:C10"/>
    <mergeCell ref="B11:C11"/>
    <mergeCell ref="A3:A5"/>
    <mergeCell ref="C3:C4"/>
    <mergeCell ref="D3:H4"/>
    <mergeCell ref="D5:H5"/>
    <mergeCell ref="B7:C7"/>
    <mergeCell ref="B16:C16"/>
    <mergeCell ref="B17:C17"/>
    <mergeCell ref="B18:C18"/>
    <mergeCell ref="B19:C19"/>
    <mergeCell ref="B20:C20"/>
    <mergeCell ref="B21:C21"/>
    <mergeCell ref="B36:C36"/>
    <mergeCell ref="A25:D25"/>
    <mergeCell ref="D26:H26"/>
    <mergeCell ref="A27:A29"/>
    <mergeCell ref="C27:C28"/>
    <mergeCell ref="D27:H28"/>
    <mergeCell ref="D29:H29"/>
    <mergeCell ref="B31:C31"/>
    <mergeCell ref="B32:C32"/>
    <mergeCell ref="B33:C33"/>
    <mergeCell ref="B34:C34"/>
    <mergeCell ref="B22:C22"/>
    <mergeCell ref="B35:C35"/>
  </mergeCells>
  <conditionalFormatting sqref="F29 F5 F32:F36 F8:F23">
    <cfRule type="expression" dxfId="464" priority="276">
      <formula>IF(F5="Pass",1,0)</formula>
    </cfRule>
    <cfRule type="expression" dxfId="463" priority="277">
      <formula>IF(F5="Fail",1,0)</formula>
    </cfRule>
  </conditionalFormatting>
  <conditionalFormatting sqref="H29 H32:H36 H5 H8:H23">
    <cfRule type="expression" dxfId="462" priority="275">
      <formula>IF(H5&lt;&gt;"",1,0)</formula>
    </cfRule>
  </conditionalFormatting>
  <conditionalFormatting sqref="B2">
    <cfRule type="expression" dxfId="461" priority="272">
      <formula>IF(COUNTIF(F6:F6,"Fail")&gt;0,1,0)</formula>
    </cfRule>
    <cfRule type="expression" dxfId="460" priority="273">
      <formula>IF(COUNTIF(F6:F6,"Not Started")&gt;0,1,0)</formula>
    </cfRule>
    <cfRule type="expression" dxfId="459" priority="274">
      <formula>IF(COUNTIF(F6:F6,"Pass")&gt;0,1,0)</formula>
    </cfRule>
  </conditionalFormatting>
  <conditionalFormatting sqref="B26">
    <cfRule type="expression" dxfId="458" priority="263">
      <formula>IF(COUNTIF(F32:F36,"Fail")&gt;0,1,0)</formula>
    </cfRule>
    <cfRule type="expression" dxfId="457" priority="264">
      <formula>IF(COUNTIF(F32:F36,"Not Started")&gt;0,1,0)</formula>
    </cfRule>
    <cfRule type="expression" dxfId="456" priority="265">
      <formula>IF(COUNTIF(F32:F36,"Pass")&gt;0,1,0)</formula>
    </cfRule>
  </conditionalFormatting>
  <conditionalFormatting sqref="B32">
    <cfRule type="expression" dxfId="455" priority="290">
      <formula>IF(COUNTIF(F34:F36,"Fail")&gt;0,1,0)</formula>
    </cfRule>
    <cfRule type="expression" dxfId="454" priority="291">
      <formula>IF(COUNTIF(F34:F36,"Not Started")&gt;0,1,0)</formula>
    </cfRule>
    <cfRule type="expression" dxfId="453" priority="292">
      <formula>IF(COUNTIF(F34:F36,"Pass")&gt;0,1,0)</formula>
    </cfRule>
  </conditionalFormatting>
  <conditionalFormatting sqref="B32">
    <cfRule type="expression" dxfId="452" priority="311">
      <formula>IF(COUNTIF(F35:F36,"Fail")&gt;0,1,0)</formula>
    </cfRule>
    <cfRule type="expression" dxfId="451" priority="312">
      <formula>IF(COUNTIF(F35:F36,"Not Started")&gt;0,1,0)</formula>
    </cfRule>
    <cfRule type="expression" dxfId="450" priority="313">
      <formula>IF(COUNTIF(F35:F36,"Pass")&gt;0,1,0)</formula>
    </cfRule>
  </conditionalFormatting>
  <conditionalFormatting sqref="F35">
    <cfRule type="expression" dxfId="449" priority="23">
      <formula>IF(F35="Pass",1,0)</formula>
    </cfRule>
    <cfRule type="expression" dxfId="448" priority="24">
      <formula>IF(F35="Fail",1,0)</formula>
    </cfRule>
  </conditionalFormatting>
  <conditionalFormatting sqref="F35">
    <cfRule type="expression" dxfId="447" priority="21">
      <formula>IF(F35="Pass",1,0)</formula>
    </cfRule>
    <cfRule type="expression" dxfId="446" priority="22">
      <formula>IF(F35="Fail",1,0)</formula>
    </cfRule>
  </conditionalFormatting>
  <conditionalFormatting sqref="F22">
    <cfRule type="expression" dxfId="445" priority="19">
      <formula>IF(F22="Pass",1,0)</formula>
    </cfRule>
    <cfRule type="expression" dxfId="444" priority="20">
      <formula>IF(F22="Fail",1,0)</formula>
    </cfRule>
  </conditionalFormatting>
  <conditionalFormatting sqref="F22">
    <cfRule type="expression" dxfId="443" priority="17">
      <formula>IF(F22="Pass",1,0)</formula>
    </cfRule>
    <cfRule type="expression" dxfId="442" priority="18">
      <formula>IF(F22="Fail",1,0)</formula>
    </cfRule>
  </conditionalFormatting>
  <conditionalFormatting sqref="F33">
    <cfRule type="expression" dxfId="441" priority="15">
      <formula>IF(F33="Pass",1,0)</formula>
    </cfRule>
    <cfRule type="expression" dxfId="440" priority="16">
      <formula>IF(F33="Fail",1,0)</formula>
    </cfRule>
  </conditionalFormatting>
  <conditionalFormatting sqref="F33">
    <cfRule type="expression" dxfId="439" priority="13">
      <formula>IF(F33="Pass",1,0)</formula>
    </cfRule>
    <cfRule type="expression" dxfId="438" priority="14">
      <formula>IF(F33="Fail",1,0)</formula>
    </cfRule>
  </conditionalFormatting>
  <conditionalFormatting sqref="F32">
    <cfRule type="expression" dxfId="437" priority="11">
      <formula>IF(F32="Pass",1,0)</formula>
    </cfRule>
    <cfRule type="expression" dxfId="436" priority="12">
      <formula>IF(F32="Fail",1,0)</formula>
    </cfRule>
  </conditionalFormatting>
  <conditionalFormatting sqref="F32">
    <cfRule type="expression" dxfId="435" priority="9">
      <formula>IF(F32="Pass",1,0)</formula>
    </cfRule>
    <cfRule type="expression" dxfId="434" priority="10">
      <formula>IF(F32="Fail",1,0)</formula>
    </cfRule>
  </conditionalFormatting>
  <conditionalFormatting sqref="F32">
    <cfRule type="expression" dxfId="433" priority="7">
      <formula>IF(F32="Pass",1,0)</formula>
    </cfRule>
    <cfRule type="expression" dxfId="432" priority="8">
      <formula>IF(F32="Fail",1,0)</formula>
    </cfRule>
  </conditionalFormatting>
  <conditionalFormatting sqref="F32">
    <cfRule type="expression" dxfId="431" priority="5">
      <formula>IF(F32="Pass",1,0)</formula>
    </cfRule>
    <cfRule type="expression" dxfId="430" priority="6">
      <formula>IF(F32="Fail",1,0)</formula>
    </cfRule>
  </conditionalFormatting>
  <conditionalFormatting sqref="F32">
    <cfRule type="expression" dxfId="429" priority="3">
      <formula>IF(F32="Pass",1,0)</formula>
    </cfRule>
    <cfRule type="expression" dxfId="428" priority="4">
      <formula>IF(F32="Fail",1,0)</formula>
    </cfRule>
  </conditionalFormatting>
  <conditionalFormatting sqref="F32">
    <cfRule type="expression" dxfId="427" priority="1">
      <formula>IF(F32="Pass",1,0)</formula>
    </cfRule>
    <cfRule type="expression" dxfId="426" priority="2">
      <formula>IF(F32="Fail",1,0)</formula>
    </cfRule>
  </conditionalFormatting>
  <dataValidations count="1">
    <dataValidation type="list" allowBlank="1" showInputMessage="1" showErrorMessage="1" sqref="F32:F36 F8:F23">
      <formula1>'0. Dropdown Values'!$A$1:$A$4</formula1>
    </dataValidation>
  </dataValidations>
  <printOptions horizontalCentered="1" headings="1" gridLines="1"/>
  <pageMargins left="0.75" right="0.75" top="0.75" bottom="0.75" header="0.3" footer="0.3"/>
  <pageSetup scale="49" fitToHeight="0" orientation="landscape" r:id="rId1"/>
  <headerFooter>
    <oddFooter>&amp;L&amp;"Arial,Regular"&amp;8File: &amp;Z&amp;F
Tab: &amp;A&amp;R&amp;"Arial,Regular"&amp;8Page &amp;P of &amp;N
Printed &amp;D  @ &amp;T</oddFooter>
  </headerFooter>
  <legacyDrawing r:id="rId2"/>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K92"/>
  <sheetViews>
    <sheetView zoomScale="80" zoomScaleNormal="80" workbookViewId="0">
      <selection activeCell="I9" sqref="I9"/>
    </sheetView>
  </sheetViews>
  <sheetFormatPr defaultColWidth="9.109375" defaultRowHeight="13.2"/>
  <cols>
    <col min="1" max="1" width="10.4414062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2" t="s">
        <v>394</v>
      </c>
      <c r="B1" s="392"/>
      <c r="C1" s="392"/>
      <c r="D1" s="392"/>
      <c r="E1" s="393"/>
    </row>
    <row r="2" spans="1:9" ht="13.8" thickTop="1">
      <c r="A2" s="6" t="s">
        <v>0</v>
      </c>
      <c r="B2" s="51">
        <v>7</v>
      </c>
      <c r="C2" s="8" t="s">
        <v>1</v>
      </c>
      <c r="D2" s="394" t="s">
        <v>262</v>
      </c>
      <c r="E2" s="395"/>
      <c r="F2" s="395"/>
      <c r="G2" s="395"/>
      <c r="H2" s="396"/>
    </row>
    <row r="3" spans="1:9">
      <c r="A3" s="307" t="s">
        <v>2</v>
      </c>
      <c r="B3" s="52" t="s">
        <v>172</v>
      </c>
      <c r="C3" s="310" t="s">
        <v>3</v>
      </c>
      <c r="D3" s="312" t="s">
        <v>470</v>
      </c>
      <c r="E3" s="313"/>
      <c r="F3" s="313"/>
      <c r="G3" s="313"/>
      <c r="H3" s="314"/>
    </row>
    <row r="4" spans="1:9" ht="99" customHeight="1">
      <c r="A4" s="308"/>
      <c r="B4" s="53"/>
      <c r="C4" s="311"/>
      <c r="D4" s="315"/>
      <c r="E4" s="316"/>
      <c r="F4" s="316"/>
      <c r="G4" s="316"/>
      <c r="H4" s="317"/>
      <c r="I4" s="64" t="s">
        <v>515</v>
      </c>
    </row>
    <row r="5" spans="1:9" ht="56.4" customHeight="1" thickBot="1">
      <c r="A5" s="309"/>
      <c r="B5" s="54"/>
      <c r="C5" s="11" t="s">
        <v>10</v>
      </c>
      <c r="D5" s="318" t="s">
        <v>390</v>
      </c>
      <c r="E5" s="318"/>
      <c r="F5" s="318"/>
      <c r="G5" s="318"/>
      <c r="H5" s="319"/>
      <c r="I5" s="64" t="s">
        <v>343</v>
      </c>
    </row>
    <row r="6" spans="1:9">
      <c r="A6" s="115" t="s">
        <v>211</v>
      </c>
    </row>
    <row r="7" spans="1:9">
      <c r="A7" s="12" t="s">
        <v>4</v>
      </c>
      <c r="B7" s="289" t="s">
        <v>144</v>
      </c>
      <c r="C7" s="290"/>
      <c r="D7" s="13" t="s">
        <v>6</v>
      </c>
      <c r="E7" s="13" t="s">
        <v>27</v>
      </c>
      <c r="F7" s="13" t="s">
        <v>8</v>
      </c>
      <c r="G7" s="12" t="s">
        <v>7</v>
      </c>
      <c r="H7" s="12" t="s">
        <v>9</v>
      </c>
    </row>
    <row r="8" spans="1:9" ht="91.95" customHeight="1">
      <c r="A8" s="57">
        <v>1</v>
      </c>
      <c r="B8" s="291" t="s">
        <v>393</v>
      </c>
      <c r="C8" s="292"/>
      <c r="D8" s="143" t="s">
        <v>140</v>
      </c>
      <c r="E8" s="55"/>
      <c r="F8" s="16" t="s">
        <v>17</v>
      </c>
      <c r="G8" s="121"/>
      <c r="H8" s="26"/>
    </row>
    <row r="9" spans="1:9" ht="108.6" customHeight="1">
      <c r="A9" s="57">
        <v>2</v>
      </c>
      <c r="B9" s="293" t="s">
        <v>451</v>
      </c>
      <c r="C9" s="294"/>
      <c r="D9" s="142" t="s">
        <v>396</v>
      </c>
      <c r="E9" s="55"/>
      <c r="F9" s="16" t="s">
        <v>17</v>
      </c>
      <c r="G9" s="121"/>
      <c r="H9" s="26"/>
      <c r="I9" s="176"/>
    </row>
    <row r="10" spans="1:9" ht="103.2" customHeight="1">
      <c r="A10" s="144">
        <v>3</v>
      </c>
      <c r="B10" s="403" t="s">
        <v>402</v>
      </c>
      <c r="C10" s="404"/>
      <c r="D10" s="138" t="s">
        <v>403</v>
      </c>
      <c r="E10" s="145"/>
      <c r="F10" s="146" t="s">
        <v>17</v>
      </c>
      <c r="G10" s="121"/>
      <c r="H10" s="26"/>
    </row>
    <row r="11" spans="1:9" s="86" customFormat="1" ht="79.2">
      <c r="A11" s="57">
        <v>4</v>
      </c>
      <c r="B11" s="282" t="s">
        <v>371</v>
      </c>
      <c r="C11" s="283"/>
      <c r="D11" s="156" t="s">
        <v>468</v>
      </c>
      <c r="E11" s="79"/>
      <c r="F11" s="150" t="s">
        <v>17</v>
      </c>
      <c r="G11" s="171"/>
      <c r="H11" s="169"/>
      <c r="I11" s="64"/>
    </row>
    <row r="12" spans="1:9" s="86" customFormat="1" ht="97.2" customHeight="1">
      <c r="A12" s="57">
        <v>5</v>
      </c>
      <c r="B12" s="282" t="s">
        <v>370</v>
      </c>
      <c r="C12" s="283"/>
      <c r="D12" s="79" t="s">
        <v>382</v>
      </c>
      <c r="E12" s="79"/>
      <c r="F12" s="150" t="s">
        <v>17</v>
      </c>
      <c r="G12" s="171"/>
      <c r="H12" s="169"/>
      <c r="I12" s="64"/>
    </row>
    <row r="13" spans="1:9" ht="168.6" customHeight="1">
      <c r="A13" s="57">
        <v>6</v>
      </c>
      <c r="B13" s="291" t="s">
        <v>444</v>
      </c>
      <c r="C13" s="292"/>
      <c r="D13" s="143" t="s">
        <v>383</v>
      </c>
      <c r="E13" s="143"/>
      <c r="F13" s="16" t="s">
        <v>17</v>
      </c>
      <c r="G13" s="121"/>
      <c r="H13" s="26"/>
    </row>
    <row r="14" spans="1:9" ht="43.95" customHeight="1">
      <c r="A14" s="57">
        <v>7</v>
      </c>
      <c r="B14" s="291" t="s">
        <v>445</v>
      </c>
      <c r="C14" s="292"/>
      <c r="D14" s="143" t="s">
        <v>145</v>
      </c>
      <c r="E14" s="143"/>
      <c r="F14" s="16" t="s">
        <v>17</v>
      </c>
      <c r="G14" s="121"/>
      <c r="H14" s="26"/>
    </row>
    <row r="15" spans="1:9" ht="43.95" customHeight="1">
      <c r="A15" s="57">
        <v>8</v>
      </c>
      <c r="B15" s="291" t="s">
        <v>446</v>
      </c>
      <c r="C15" s="292"/>
      <c r="D15" s="79" t="s">
        <v>376</v>
      </c>
      <c r="E15" s="143"/>
      <c r="F15" s="16" t="s">
        <v>17</v>
      </c>
      <c r="G15" s="121"/>
      <c r="H15" s="122"/>
    </row>
    <row r="16" spans="1:9" ht="43.95" customHeight="1">
      <c r="A16" s="57">
        <v>9</v>
      </c>
      <c r="B16" s="291" t="s">
        <v>447</v>
      </c>
      <c r="C16" s="292"/>
      <c r="D16" s="143" t="s">
        <v>377</v>
      </c>
      <c r="E16" s="143"/>
      <c r="F16" s="16" t="s">
        <v>17</v>
      </c>
      <c r="G16" s="121"/>
      <c r="H16" s="122"/>
    </row>
    <row r="17" spans="1:9" ht="43.95" customHeight="1">
      <c r="A17" s="57">
        <v>10</v>
      </c>
      <c r="B17" s="291" t="s">
        <v>448</v>
      </c>
      <c r="C17" s="292"/>
      <c r="D17" s="143" t="s">
        <v>146</v>
      </c>
      <c r="E17" s="79"/>
      <c r="F17" s="16" t="s">
        <v>17</v>
      </c>
      <c r="G17" s="121"/>
      <c r="H17" s="26"/>
    </row>
    <row r="18" spans="1:9" ht="43.95" customHeight="1">
      <c r="A18" s="57">
        <v>11</v>
      </c>
      <c r="B18" s="291" t="s">
        <v>374</v>
      </c>
      <c r="C18" s="292"/>
      <c r="D18" s="79" t="s">
        <v>378</v>
      </c>
      <c r="E18" s="79"/>
      <c r="F18" s="16" t="s">
        <v>17</v>
      </c>
      <c r="G18" s="121"/>
      <c r="H18" s="26"/>
    </row>
    <row r="19" spans="1:9" ht="114.6" customHeight="1">
      <c r="A19" s="57">
        <v>12</v>
      </c>
      <c r="B19" s="293" t="s">
        <v>404</v>
      </c>
      <c r="C19" s="294"/>
      <c r="D19" s="136" t="s">
        <v>384</v>
      </c>
      <c r="E19" s="79"/>
      <c r="F19" s="16" t="s">
        <v>17</v>
      </c>
      <c r="G19" s="121"/>
      <c r="H19" s="26"/>
    </row>
    <row r="20" spans="1:9" ht="95.4" customHeight="1">
      <c r="A20" s="57">
        <v>13</v>
      </c>
      <c r="B20" s="293" t="s">
        <v>373</v>
      </c>
      <c r="C20" s="294"/>
      <c r="D20" s="136" t="s">
        <v>385</v>
      </c>
      <c r="E20" s="79"/>
      <c r="F20" s="16" t="s">
        <v>17</v>
      </c>
      <c r="G20" s="121"/>
      <c r="H20" s="26"/>
    </row>
    <row r="21" spans="1:9" ht="100.2" customHeight="1">
      <c r="A21" s="57">
        <v>14</v>
      </c>
      <c r="B21" s="388" t="s">
        <v>465</v>
      </c>
      <c r="C21" s="389"/>
      <c r="D21" s="136" t="s">
        <v>463</v>
      </c>
      <c r="E21" s="79"/>
      <c r="F21" s="150" t="s">
        <v>17</v>
      </c>
      <c r="G21" s="121"/>
      <c r="H21" s="26"/>
    </row>
    <row r="22" spans="1:9">
      <c r="A22" s="67"/>
      <c r="B22" s="73"/>
      <c r="C22" s="73"/>
      <c r="D22" s="73"/>
      <c r="E22" s="73"/>
      <c r="F22" s="74"/>
      <c r="G22" s="75"/>
      <c r="H22" s="76"/>
    </row>
    <row r="23" spans="1:9" ht="15" thickBot="1">
      <c r="A23" s="405" t="s">
        <v>395</v>
      </c>
      <c r="B23" s="406"/>
      <c r="C23" s="406"/>
      <c r="D23" s="406"/>
      <c r="E23" s="393"/>
    </row>
    <row r="24" spans="1:9" ht="13.8" thickTop="1">
      <c r="A24" s="6" t="s">
        <v>0</v>
      </c>
      <c r="B24" s="51">
        <v>7.1</v>
      </c>
      <c r="C24" s="8" t="s">
        <v>1</v>
      </c>
      <c r="D24" s="394" t="s">
        <v>262</v>
      </c>
      <c r="E24" s="395"/>
      <c r="F24" s="395"/>
      <c r="G24" s="395"/>
      <c r="H24" s="396"/>
    </row>
    <row r="25" spans="1:9" ht="12.75" customHeight="1">
      <c r="A25" s="307" t="s">
        <v>2</v>
      </c>
      <c r="B25" s="52" t="s">
        <v>172</v>
      </c>
      <c r="C25" s="310" t="s">
        <v>3</v>
      </c>
      <c r="D25" s="312" t="s">
        <v>471</v>
      </c>
      <c r="E25" s="313"/>
      <c r="F25" s="313"/>
      <c r="G25" s="313"/>
      <c r="H25" s="314"/>
    </row>
    <row r="26" spans="1:9" ht="97.95" customHeight="1">
      <c r="A26" s="308"/>
      <c r="B26" s="53"/>
      <c r="C26" s="311"/>
      <c r="D26" s="315"/>
      <c r="E26" s="316"/>
      <c r="F26" s="316"/>
      <c r="G26" s="316"/>
      <c r="H26" s="317"/>
    </row>
    <row r="27" spans="1:9" ht="52.95" customHeight="1" thickBot="1">
      <c r="A27" s="309"/>
      <c r="B27" s="54"/>
      <c r="C27" s="11" t="s">
        <v>10</v>
      </c>
      <c r="D27" s="318" t="s">
        <v>390</v>
      </c>
      <c r="E27" s="318"/>
      <c r="F27" s="318"/>
      <c r="G27" s="318"/>
      <c r="H27" s="319"/>
      <c r="I27" s="64" t="s">
        <v>516</v>
      </c>
    </row>
    <row r="28" spans="1:9">
      <c r="A28" s="77"/>
      <c r="I28" s="64" t="s">
        <v>342</v>
      </c>
    </row>
    <row r="29" spans="1:9">
      <c r="A29" s="12" t="s">
        <v>4</v>
      </c>
      <c r="B29" s="289" t="s">
        <v>144</v>
      </c>
      <c r="C29" s="290"/>
      <c r="D29" s="13" t="s">
        <v>6</v>
      </c>
      <c r="E29" s="13" t="s">
        <v>27</v>
      </c>
      <c r="F29" s="13" t="s">
        <v>8</v>
      </c>
      <c r="G29" s="12" t="s">
        <v>7</v>
      </c>
      <c r="H29" s="12" t="s">
        <v>9</v>
      </c>
    </row>
    <row r="30" spans="1:9" ht="91.95" customHeight="1">
      <c r="A30" s="57">
        <v>1</v>
      </c>
      <c r="B30" s="291" t="s">
        <v>393</v>
      </c>
      <c r="C30" s="292"/>
      <c r="D30" s="148" t="s">
        <v>140</v>
      </c>
      <c r="E30" s="55"/>
      <c r="F30" s="16" t="s">
        <v>17</v>
      </c>
      <c r="G30" s="121"/>
      <c r="H30" s="26"/>
    </row>
    <row r="31" spans="1:9" ht="108.6" customHeight="1">
      <c r="A31" s="57">
        <v>2</v>
      </c>
      <c r="B31" s="293" t="s">
        <v>451</v>
      </c>
      <c r="C31" s="294"/>
      <c r="D31" s="147" t="s">
        <v>396</v>
      </c>
      <c r="E31" s="55"/>
      <c r="F31" s="16" t="s">
        <v>17</v>
      </c>
      <c r="G31" s="121"/>
      <c r="H31" s="26"/>
    </row>
    <row r="32" spans="1:9" ht="103.2" customHeight="1">
      <c r="A32" s="144">
        <v>3</v>
      </c>
      <c r="B32" s="403" t="s">
        <v>402</v>
      </c>
      <c r="C32" s="404"/>
      <c r="D32" s="138" t="s">
        <v>403</v>
      </c>
      <c r="E32" s="145"/>
      <c r="F32" s="146" t="s">
        <v>17</v>
      </c>
      <c r="G32" s="121"/>
      <c r="H32" s="26"/>
    </row>
    <row r="33" spans="1:9" s="86" customFormat="1" ht="79.2">
      <c r="A33" s="57">
        <v>4</v>
      </c>
      <c r="B33" s="282" t="s">
        <v>371</v>
      </c>
      <c r="C33" s="283"/>
      <c r="D33" s="156" t="s">
        <v>468</v>
      </c>
      <c r="E33" s="79"/>
      <c r="F33" s="150" t="s">
        <v>17</v>
      </c>
      <c r="G33" s="171"/>
      <c r="H33" s="169"/>
      <c r="I33" s="64"/>
    </row>
    <row r="34" spans="1:9" s="86" customFormat="1" ht="97.2" customHeight="1">
      <c r="A34" s="57">
        <v>5</v>
      </c>
      <c r="B34" s="282" t="s">
        <v>370</v>
      </c>
      <c r="C34" s="283"/>
      <c r="D34" s="79" t="s">
        <v>449</v>
      </c>
      <c r="E34" s="79"/>
      <c r="F34" s="150" t="s">
        <v>17</v>
      </c>
      <c r="G34" s="171"/>
      <c r="H34" s="169"/>
      <c r="I34" s="64"/>
    </row>
    <row r="35" spans="1:9" ht="168.6" customHeight="1">
      <c r="A35" s="57">
        <v>6</v>
      </c>
      <c r="B35" s="291" t="s">
        <v>444</v>
      </c>
      <c r="C35" s="292"/>
      <c r="D35" s="148" t="s">
        <v>383</v>
      </c>
      <c r="E35" s="148"/>
      <c r="F35" s="16" t="s">
        <v>17</v>
      </c>
      <c r="G35" s="121"/>
      <c r="H35" s="26"/>
    </row>
    <row r="36" spans="1:9" ht="43.95" customHeight="1">
      <c r="A36" s="57">
        <v>7</v>
      </c>
      <c r="B36" s="291" t="s">
        <v>445</v>
      </c>
      <c r="C36" s="292"/>
      <c r="D36" s="148" t="s">
        <v>420</v>
      </c>
      <c r="E36" s="148"/>
      <c r="F36" s="16" t="s">
        <v>17</v>
      </c>
      <c r="G36" s="121"/>
      <c r="H36" s="26"/>
    </row>
    <row r="37" spans="1:9" ht="43.95" customHeight="1">
      <c r="A37" s="57">
        <v>8</v>
      </c>
      <c r="B37" s="291" t="s">
        <v>446</v>
      </c>
      <c r="C37" s="292"/>
      <c r="D37" s="148" t="s">
        <v>421</v>
      </c>
      <c r="E37" s="148"/>
      <c r="F37" s="16" t="s">
        <v>17</v>
      </c>
      <c r="G37" s="121"/>
      <c r="H37" s="122"/>
    </row>
    <row r="38" spans="1:9" ht="43.95" customHeight="1">
      <c r="A38" s="57">
        <v>9</v>
      </c>
      <c r="B38" s="291" t="s">
        <v>447</v>
      </c>
      <c r="C38" s="292"/>
      <c r="D38" s="79" t="s">
        <v>442</v>
      </c>
      <c r="E38" s="148"/>
      <c r="F38" s="16" t="s">
        <v>17</v>
      </c>
      <c r="G38" s="121"/>
      <c r="H38" s="122"/>
    </row>
    <row r="39" spans="1:9" ht="43.95" customHeight="1">
      <c r="A39" s="57">
        <v>10</v>
      </c>
      <c r="B39" s="291" t="s">
        <v>448</v>
      </c>
      <c r="C39" s="292"/>
      <c r="D39" s="79" t="s">
        <v>422</v>
      </c>
      <c r="E39" s="79"/>
      <c r="F39" s="16" t="s">
        <v>17</v>
      </c>
      <c r="G39" s="121"/>
      <c r="H39" s="26"/>
    </row>
    <row r="40" spans="1:9" ht="55.95" customHeight="1">
      <c r="A40" s="57">
        <v>11</v>
      </c>
      <c r="B40" s="291" t="s">
        <v>374</v>
      </c>
      <c r="C40" s="292"/>
      <c r="D40" s="79" t="s">
        <v>378</v>
      </c>
      <c r="E40" s="79"/>
      <c r="F40" s="16" t="s">
        <v>17</v>
      </c>
      <c r="G40" s="121"/>
      <c r="H40" s="26"/>
    </row>
    <row r="41" spans="1:9" ht="114.6" customHeight="1">
      <c r="A41" s="57">
        <v>12</v>
      </c>
      <c r="B41" s="293" t="s">
        <v>404</v>
      </c>
      <c r="C41" s="294"/>
      <c r="D41" s="136" t="s">
        <v>384</v>
      </c>
      <c r="E41" s="79"/>
      <c r="F41" s="16" t="s">
        <v>17</v>
      </c>
      <c r="G41" s="121"/>
      <c r="H41" s="26"/>
    </row>
    <row r="42" spans="1:9" ht="95.4" customHeight="1">
      <c r="A42" s="57">
        <v>13</v>
      </c>
      <c r="B42" s="293" t="s">
        <v>373</v>
      </c>
      <c r="C42" s="294"/>
      <c r="D42" s="136" t="s">
        <v>385</v>
      </c>
      <c r="E42" s="79"/>
      <c r="F42" s="16" t="s">
        <v>17</v>
      </c>
      <c r="G42" s="121"/>
      <c r="H42" s="26"/>
    </row>
    <row r="43" spans="1:9" ht="95.4" customHeight="1">
      <c r="A43" s="57">
        <v>14</v>
      </c>
      <c r="B43" s="388" t="s">
        <v>465</v>
      </c>
      <c r="C43" s="389"/>
      <c r="D43" s="136" t="s">
        <v>464</v>
      </c>
      <c r="E43" s="79"/>
      <c r="F43" s="150" t="s">
        <v>17</v>
      </c>
      <c r="G43" s="121"/>
      <c r="H43" s="26"/>
    </row>
    <row r="45" spans="1:9" ht="15" thickBot="1">
      <c r="A45" s="397" t="s">
        <v>321</v>
      </c>
      <c r="B45" s="397"/>
      <c r="C45" s="397"/>
      <c r="D45" s="393"/>
    </row>
    <row r="46" spans="1:9" ht="13.8" thickTop="1">
      <c r="A46" s="6" t="s">
        <v>0</v>
      </c>
      <c r="B46" s="7">
        <v>7.2</v>
      </c>
      <c r="C46" s="8" t="s">
        <v>1</v>
      </c>
      <c r="D46" s="398" t="s">
        <v>398</v>
      </c>
      <c r="E46" s="399"/>
      <c r="F46" s="399"/>
      <c r="G46" s="399"/>
      <c r="H46" s="400"/>
    </row>
    <row r="47" spans="1:9" ht="12.75" customHeight="1">
      <c r="A47" s="307" t="s">
        <v>2</v>
      </c>
      <c r="B47" s="25"/>
      <c r="C47" s="310" t="s">
        <v>3</v>
      </c>
      <c r="D47" s="312" t="s">
        <v>466</v>
      </c>
      <c r="E47" s="313"/>
      <c r="F47" s="313"/>
      <c r="G47" s="313"/>
      <c r="H47" s="314"/>
    </row>
    <row r="48" spans="1:9" ht="100.2" customHeight="1">
      <c r="A48" s="308"/>
      <c r="B48" s="9"/>
      <c r="C48" s="311"/>
      <c r="D48" s="315"/>
      <c r="E48" s="316"/>
      <c r="F48" s="316"/>
      <c r="G48" s="316"/>
      <c r="H48" s="317"/>
    </row>
    <row r="49" spans="1:11" ht="57" customHeight="1" thickBot="1">
      <c r="A49" s="309"/>
      <c r="B49" s="10"/>
      <c r="C49" s="11" t="s">
        <v>10</v>
      </c>
      <c r="D49" s="318" t="s">
        <v>390</v>
      </c>
      <c r="E49" s="318"/>
      <c r="F49" s="318"/>
      <c r="G49" s="318"/>
      <c r="H49" s="319"/>
      <c r="I49" s="64" t="s">
        <v>350</v>
      </c>
      <c r="J49" s="130"/>
      <c r="K49" s="130"/>
    </row>
    <row r="50" spans="1:11">
      <c r="I50" s="64" t="s">
        <v>351</v>
      </c>
      <c r="J50" s="130"/>
      <c r="K50" s="130"/>
    </row>
    <row r="51" spans="1:11">
      <c r="A51" s="12" t="s">
        <v>4</v>
      </c>
      <c r="B51" s="401" t="s">
        <v>5</v>
      </c>
      <c r="C51" s="401"/>
      <c r="D51" s="13" t="s">
        <v>6</v>
      </c>
      <c r="E51" s="13" t="s">
        <v>27</v>
      </c>
      <c r="F51" s="13" t="s">
        <v>8</v>
      </c>
      <c r="G51" s="12" t="s">
        <v>7</v>
      </c>
      <c r="H51" s="12" t="s">
        <v>9</v>
      </c>
      <c r="I51" s="177"/>
      <c r="J51" s="130"/>
      <c r="K51" s="130"/>
    </row>
    <row r="52" spans="1:11" ht="154.94999999999999" customHeight="1">
      <c r="A52" s="57">
        <v>1</v>
      </c>
      <c r="B52" s="291" t="s">
        <v>405</v>
      </c>
      <c r="C52" s="292"/>
      <c r="D52" s="79" t="s">
        <v>469</v>
      </c>
      <c r="E52" s="143"/>
      <c r="F52" s="16" t="s">
        <v>17</v>
      </c>
      <c r="G52" s="17"/>
      <c r="H52" s="26"/>
      <c r="I52" s="177"/>
      <c r="J52" s="130"/>
      <c r="K52" s="130"/>
    </row>
    <row r="53" spans="1:11" s="86" customFormat="1" ht="45.6" customHeight="1">
      <c r="A53" s="57">
        <f>A52+1</f>
        <v>2</v>
      </c>
      <c r="B53" s="282" t="s">
        <v>379</v>
      </c>
      <c r="C53" s="283"/>
      <c r="D53" s="79" t="s">
        <v>380</v>
      </c>
      <c r="E53" s="79"/>
      <c r="F53" s="150" t="s">
        <v>17</v>
      </c>
      <c r="G53" s="168"/>
      <c r="H53" s="169"/>
      <c r="I53" s="177"/>
      <c r="J53" s="170"/>
      <c r="K53" s="170"/>
    </row>
    <row r="54" spans="1:11" s="86" customFormat="1" ht="112.2" customHeight="1">
      <c r="A54" s="57">
        <v>3</v>
      </c>
      <c r="B54" s="388" t="s">
        <v>451</v>
      </c>
      <c r="C54" s="389"/>
      <c r="D54" s="149" t="s">
        <v>396</v>
      </c>
      <c r="E54" s="80"/>
      <c r="F54" s="150" t="s">
        <v>17</v>
      </c>
      <c r="G54" s="171"/>
      <c r="H54" s="169"/>
      <c r="I54" s="177"/>
    </row>
    <row r="55" spans="1:11" ht="65.400000000000006" customHeight="1">
      <c r="A55" s="144">
        <v>4</v>
      </c>
      <c r="B55" s="403" t="s">
        <v>402</v>
      </c>
      <c r="C55" s="404"/>
      <c r="D55" s="138" t="s">
        <v>403</v>
      </c>
      <c r="E55" s="145"/>
      <c r="F55" s="146" t="s">
        <v>17</v>
      </c>
      <c r="G55" s="121"/>
      <c r="H55" s="26"/>
      <c r="I55" s="177"/>
    </row>
    <row r="56" spans="1:11" ht="73.2" customHeight="1">
      <c r="A56" s="57">
        <v>5</v>
      </c>
      <c r="B56" s="388" t="s">
        <v>465</v>
      </c>
      <c r="C56" s="389"/>
      <c r="D56" s="136" t="s">
        <v>464</v>
      </c>
      <c r="E56" s="143"/>
      <c r="F56" s="16" t="s">
        <v>17</v>
      </c>
      <c r="G56" s="17"/>
      <c r="H56" s="26"/>
      <c r="I56" s="177"/>
      <c r="J56" s="130"/>
      <c r="K56" s="130"/>
    </row>
    <row r="57" spans="1:11">
      <c r="A57" s="14">
        <f t="shared" ref="A57:A58" si="0">A56+1</f>
        <v>6</v>
      </c>
      <c r="B57" s="291" t="s">
        <v>28</v>
      </c>
      <c r="C57" s="292"/>
      <c r="D57" s="143" t="s">
        <v>28</v>
      </c>
      <c r="E57" s="143"/>
      <c r="F57" s="16" t="s">
        <v>17</v>
      </c>
      <c r="G57" s="17"/>
      <c r="H57" s="26"/>
    </row>
    <row r="58" spans="1:11">
      <c r="A58" s="14">
        <f t="shared" si="0"/>
        <v>7</v>
      </c>
      <c r="B58" s="291" t="s">
        <v>28</v>
      </c>
      <c r="C58" s="292"/>
      <c r="D58" s="143" t="s">
        <v>28</v>
      </c>
      <c r="E58" s="143"/>
      <c r="F58" s="16" t="s">
        <v>17</v>
      </c>
      <c r="G58" s="17"/>
      <c r="H58" s="26"/>
    </row>
    <row r="59" spans="1:11">
      <c r="A59" s="18"/>
      <c r="B59" s="18"/>
      <c r="C59" s="18"/>
      <c r="D59" s="19"/>
      <c r="E59" s="19"/>
      <c r="F59" s="19"/>
      <c r="G59" s="20"/>
      <c r="H59" s="18"/>
    </row>
    <row r="60" spans="1:11" ht="15" thickBot="1">
      <c r="A60" s="397" t="s">
        <v>322</v>
      </c>
      <c r="B60" s="397"/>
      <c r="C60" s="397"/>
      <c r="D60" s="393"/>
    </row>
    <row r="61" spans="1:11" ht="13.8" thickTop="1">
      <c r="A61" s="6" t="s">
        <v>0</v>
      </c>
      <c r="B61" s="7">
        <v>7.3</v>
      </c>
      <c r="C61" s="8" t="s">
        <v>1</v>
      </c>
      <c r="D61" s="398" t="s">
        <v>399</v>
      </c>
      <c r="E61" s="399"/>
      <c r="F61" s="399"/>
      <c r="G61" s="399"/>
      <c r="H61" s="400"/>
    </row>
    <row r="62" spans="1:11" ht="13.2" customHeight="1">
      <c r="A62" s="307" t="s">
        <v>2</v>
      </c>
      <c r="B62" s="25"/>
      <c r="C62" s="310" t="s">
        <v>3</v>
      </c>
      <c r="D62" s="312" t="s">
        <v>467</v>
      </c>
      <c r="E62" s="313"/>
      <c r="F62" s="313"/>
      <c r="G62" s="313"/>
      <c r="H62" s="314"/>
      <c r="I62" s="64" t="s">
        <v>349</v>
      </c>
    </row>
    <row r="63" spans="1:11" ht="102.6" customHeight="1">
      <c r="A63" s="308"/>
      <c r="B63" s="9"/>
      <c r="C63" s="311"/>
      <c r="D63" s="315"/>
      <c r="E63" s="316"/>
      <c r="F63" s="316"/>
      <c r="G63" s="316"/>
      <c r="H63" s="317"/>
      <c r="I63" s="97" t="s">
        <v>348</v>
      </c>
    </row>
    <row r="64" spans="1:11" ht="56.4" customHeight="1" thickBot="1">
      <c r="A64" s="309"/>
      <c r="B64" s="10"/>
      <c r="C64" s="11" t="s">
        <v>10</v>
      </c>
      <c r="D64" s="318" t="s">
        <v>390</v>
      </c>
      <c r="E64" s="318"/>
      <c r="F64" s="318"/>
      <c r="G64" s="318"/>
      <c r="H64" s="319"/>
    </row>
    <row r="66" spans="1:11">
      <c r="A66" s="12" t="s">
        <v>4</v>
      </c>
      <c r="B66" s="401" t="s">
        <v>5</v>
      </c>
      <c r="C66" s="401"/>
      <c r="D66" s="13" t="s">
        <v>6</v>
      </c>
      <c r="E66" s="13" t="s">
        <v>27</v>
      </c>
      <c r="F66" s="13" t="s">
        <v>8</v>
      </c>
      <c r="G66" s="12" t="s">
        <v>7</v>
      </c>
      <c r="H66" s="12" t="s">
        <v>9</v>
      </c>
    </row>
    <row r="67" spans="1:11" ht="154.94999999999999" customHeight="1">
      <c r="A67" s="57">
        <v>1</v>
      </c>
      <c r="B67" s="291" t="s">
        <v>405</v>
      </c>
      <c r="C67" s="292"/>
      <c r="D67" s="79" t="s">
        <v>469</v>
      </c>
      <c r="E67" s="148"/>
      <c r="F67" s="16" t="s">
        <v>17</v>
      </c>
      <c r="G67" s="17"/>
      <c r="H67" s="26"/>
      <c r="I67" s="177"/>
      <c r="J67" s="130"/>
      <c r="K67" s="130"/>
    </row>
    <row r="68" spans="1:11" s="86" customFormat="1" ht="45.6" customHeight="1">
      <c r="A68" s="57">
        <f>A67+1</f>
        <v>2</v>
      </c>
      <c r="B68" s="282" t="s">
        <v>379</v>
      </c>
      <c r="C68" s="283"/>
      <c r="D68" s="79" t="s">
        <v>380</v>
      </c>
      <c r="E68" s="79"/>
      <c r="F68" s="150" t="s">
        <v>17</v>
      </c>
      <c r="G68" s="168"/>
      <c r="H68" s="169"/>
      <c r="I68" s="64"/>
      <c r="J68" s="170"/>
      <c r="K68" s="170"/>
    </row>
    <row r="69" spans="1:11" s="86" customFormat="1" ht="112.2" customHeight="1">
      <c r="A69" s="57">
        <v>3</v>
      </c>
      <c r="B69" s="388" t="s">
        <v>451</v>
      </c>
      <c r="C69" s="389"/>
      <c r="D69" s="149" t="s">
        <v>396</v>
      </c>
      <c r="E69" s="80"/>
      <c r="F69" s="150" t="s">
        <v>17</v>
      </c>
      <c r="G69" s="171"/>
      <c r="H69" s="169"/>
      <c r="I69" s="177"/>
    </row>
    <row r="70" spans="1:11" ht="65.400000000000006" customHeight="1">
      <c r="A70" s="144">
        <v>4</v>
      </c>
      <c r="B70" s="403" t="s">
        <v>402</v>
      </c>
      <c r="C70" s="404"/>
      <c r="D70" s="138" t="s">
        <v>403</v>
      </c>
      <c r="E70" s="145"/>
      <c r="F70" s="146" t="s">
        <v>17</v>
      </c>
      <c r="G70" s="121"/>
      <c r="H70" s="26"/>
    </row>
    <row r="71" spans="1:11" ht="73.95" customHeight="1">
      <c r="A71" s="57">
        <v>5</v>
      </c>
      <c r="B71" s="388" t="s">
        <v>465</v>
      </c>
      <c r="C71" s="389"/>
      <c r="D71" s="136" t="s">
        <v>464</v>
      </c>
      <c r="E71" s="148"/>
      <c r="F71" s="16" t="s">
        <v>17</v>
      </c>
      <c r="G71" s="17"/>
      <c r="H71" s="26"/>
      <c r="J71" s="130"/>
      <c r="K71" s="130"/>
    </row>
    <row r="72" spans="1:11">
      <c r="A72" s="14">
        <f t="shared" ref="A72:A73" si="1">A71+1</f>
        <v>6</v>
      </c>
      <c r="B72" s="291" t="s">
        <v>28</v>
      </c>
      <c r="C72" s="292"/>
      <c r="D72" s="143" t="s">
        <v>28</v>
      </c>
      <c r="E72" s="143"/>
      <c r="F72" s="16" t="s">
        <v>17</v>
      </c>
      <c r="G72" s="17"/>
      <c r="H72" s="26"/>
    </row>
    <row r="73" spans="1:11">
      <c r="A73" s="14">
        <f t="shared" si="1"/>
        <v>7</v>
      </c>
      <c r="B73" s="291" t="s">
        <v>28</v>
      </c>
      <c r="C73" s="292"/>
      <c r="D73" s="143" t="s">
        <v>28</v>
      </c>
      <c r="E73" s="143"/>
      <c r="F73" s="16" t="s">
        <v>17</v>
      </c>
      <c r="G73" s="17"/>
      <c r="H73" s="26"/>
    </row>
    <row r="88" spans="6:8">
      <c r="F88" s="78"/>
      <c r="G88" s="5"/>
      <c r="H88" s="1"/>
    </row>
    <row r="89" spans="6:8">
      <c r="F89" s="78"/>
      <c r="G89" s="5"/>
      <c r="H89" s="1"/>
    </row>
    <row r="90" spans="6:8">
      <c r="F90" s="78"/>
      <c r="G90" s="5"/>
      <c r="H90" s="1"/>
    </row>
    <row r="91" spans="6:8">
      <c r="F91" s="78"/>
      <c r="G91" s="5"/>
      <c r="H91" s="1"/>
    </row>
    <row r="92" spans="6:8">
      <c r="F92" s="78"/>
      <c r="G92" s="5"/>
      <c r="H92" s="1"/>
    </row>
  </sheetData>
  <mergeCells count="70">
    <mergeCell ref="A1:E1"/>
    <mergeCell ref="D2:H2"/>
    <mergeCell ref="A3:A5"/>
    <mergeCell ref="C3:C4"/>
    <mergeCell ref="D3:H4"/>
    <mergeCell ref="D5:H5"/>
    <mergeCell ref="B17:C17"/>
    <mergeCell ref="B7:C7"/>
    <mergeCell ref="B8:C8"/>
    <mergeCell ref="B9:C9"/>
    <mergeCell ref="B10:C10"/>
    <mergeCell ref="B11:C11"/>
    <mergeCell ref="B12:C12"/>
    <mergeCell ref="B13:C13"/>
    <mergeCell ref="B14:C14"/>
    <mergeCell ref="B15:C15"/>
    <mergeCell ref="B16:C16"/>
    <mergeCell ref="B29:C29"/>
    <mergeCell ref="B18:C18"/>
    <mergeCell ref="B19:C19"/>
    <mergeCell ref="B20:C20"/>
    <mergeCell ref="B21:C21"/>
    <mergeCell ref="A23:E23"/>
    <mergeCell ref="D24:H24"/>
    <mergeCell ref="A25:A27"/>
    <mergeCell ref="C25:C26"/>
    <mergeCell ref="D25:H26"/>
    <mergeCell ref="D27:H27"/>
    <mergeCell ref="B41:C41"/>
    <mergeCell ref="B30:C30"/>
    <mergeCell ref="B31:C31"/>
    <mergeCell ref="B32:C32"/>
    <mergeCell ref="B33:C33"/>
    <mergeCell ref="B34:C34"/>
    <mergeCell ref="B35:C35"/>
    <mergeCell ref="B36:C36"/>
    <mergeCell ref="B37:C37"/>
    <mergeCell ref="B38:C38"/>
    <mergeCell ref="B39:C39"/>
    <mergeCell ref="B40:C40"/>
    <mergeCell ref="B57:C57"/>
    <mergeCell ref="B42:C42"/>
    <mergeCell ref="B43:C43"/>
    <mergeCell ref="A45:D45"/>
    <mergeCell ref="D46:H46"/>
    <mergeCell ref="A47:A49"/>
    <mergeCell ref="C47:C48"/>
    <mergeCell ref="D47:H48"/>
    <mergeCell ref="D49:H49"/>
    <mergeCell ref="B51:C51"/>
    <mergeCell ref="B52:C52"/>
    <mergeCell ref="B53:C53"/>
    <mergeCell ref="B54:C54"/>
    <mergeCell ref="B56:C56"/>
    <mergeCell ref="B55:C55"/>
    <mergeCell ref="B58:C58"/>
    <mergeCell ref="A60:D60"/>
    <mergeCell ref="D61:H61"/>
    <mergeCell ref="A62:A64"/>
    <mergeCell ref="C62:C63"/>
    <mergeCell ref="D62:H63"/>
    <mergeCell ref="D64:H64"/>
    <mergeCell ref="B73:C73"/>
    <mergeCell ref="B66:C66"/>
    <mergeCell ref="B67:C67"/>
    <mergeCell ref="B68:C68"/>
    <mergeCell ref="B69:C69"/>
    <mergeCell ref="B71:C71"/>
    <mergeCell ref="B72:C72"/>
    <mergeCell ref="B70:C70"/>
  </mergeCells>
  <conditionalFormatting sqref="F8:F23 F5 F30:F43 F27:F28 F49 F64 F52:F58 F67:F73">
    <cfRule type="expression" dxfId="425" priority="293">
      <formula>IF(F5="Pass",1,0)</formula>
    </cfRule>
    <cfRule type="expression" dxfId="424" priority="294">
      <formula>IF(F5="Fail",1,0)</formula>
    </cfRule>
  </conditionalFormatting>
  <conditionalFormatting sqref="H8:H23 H5 H30:H43 H27:H28 H49 H64 H52:H58 H67:H73">
    <cfRule type="expression" dxfId="423" priority="292">
      <formula>IF(H5&lt;&gt;"",1,0)</formula>
    </cfRule>
  </conditionalFormatting>
  <conditionalFormatting sqref="B2">
    <cfRule type="expression" dxfId="422" priority="289">
      <formula>IF(COUNTIF(F6:F6,"Fail")&gt;0,1,0)</formula>
    </cfRule>
    <cfRule type="expression" dxfId="421" priority="290">
      <formula>IF(COUNTIF(F6:F6,"Not Started")&gt;0,1,0)</formula>
    </cfRule>
    <cfRule type="expression" dxfId="420" priority="291">
      <formula>IF(COUNTIF(F6:F6,"Pass")&gt;0,1,0)</formula>
    </cfRule>
  </conditionalFormatting>
  <conditionalFormatting sqref="B24">
    <cfRule type="expression" dxfId="419" priority="286">
      <formula>IF(COUNTIF(F28:F28,"Fail")&gt;0,1,0)</formula>
    </cfRule>
    <cfRule type="expression" dxfId="418" priority="287">
      <formula>IF(COUNTIF(F28:F28,"Not Started")&gt;0,1,0)</formula>
    </cfRule>
    <cfRule type="expression" dxfId="417" priority="288">
      <formula>IF(COUNTIF(F28:F28,"Pass")&gt;0,1,0)</formula>
    </cfRule>
  </conditionalFormatting>
  <conditionalFormatting sqref="B52">
    <cfRule type="expression" dxfId="416" priority="283">
      <formula>IF(COUNTIF(F56:F64,"Fail")&gt;0,1,0)</formula>
    </cfRule>
    <cfRule type="expression" dxfId="415" priority="284">
      <formula>IF(COUNTIF(F56:F64,"Not Started")&gt;0,1,0)</formula>
    </cfRule>
    <cfRule type="expression" dxfId="414" priority="285">
      <formula>IF(COUNTIF(F56:F64,"Pass")&gt;0,1,0)</formula>
    </cfRule>
  </conditionalFormatting>
  <conditionalFormatting sqref="B61">
    <cfRule type="expression" dxfId="413" priority="280">
      <formula>IF(COUNTIF(F67:F73,"Fail")&gt;0,1,0)</formula>
    </cfRule>
    <cfRule type="expression" dxfId="412" priority="281">
      <formula>IF(COUNTIF(F67:F73,"Not Started")&gt;0,1,0)</formula>
    </cfRule>
    <cfRule type="expression" dxfId="411" priority="282">
      <formula>IF(COUNTIF(F67:F73,"Pass")&gt;0,1,0)</formula>
    </cfRule>
  </conditionalFormatting>
  <conditionalFormatting sqref="B67">
    <cfRule type="expression" dxfId="410" priority="277">
      <formula>IF(COUNTIF(F71:F79,"Fail")&gt;0,1,0)</formula>
    </cfRule>
    <cfRule type="expression" dxfId="409" priority="278">
      <formula>IF(COUNTIF(F71:F79,"Not Started")&gt;0,1,0)</formula>
    </cfRule>
    <cfRule type="expression" dxfId="408" priority="279">
      <formula>IF(COUNTIF(F71:F79,"Pass")&gt;0,1,0)</formula>
    </cfRule>
  </conditionalFormatting>
  <conditionalFormatting sqref="B67">
    <cfRule type="expression" dxfId="407" priority="274">
      <formula>IF(COUNTIF(F71:F75,"Fail")&gt;0,1,0)</formula>
    </cfRule>
    <cfRule type="expression" dxfId="406" priority="275">
      <formula>IF(COUNTIF(F71:F75,"Not Started")&gt;0,1,0)</formula>
    </cfRule>
    <cfRule type="expression" dxfId="405" priority="276">
      <formula>IF(COUNTIF(F71:F75,"Pass")&gt;0,1,0)</formula>
    </cfRule>
  </conditionalFormatting>
  <conditionalFormatting sqref="B67">
    <cfRule type="expression" dxfId="404" priority="271">
      <formula>IF(COUNTIF(F71:F79,"Fail")&gt;0,1,0)</formula>
    </cfRule>
    <cfRule type="expression" dxfId="403" priority="272">
      <formula>IF(COUNTIF(F71:F79,"Not Started")&gt;0,1,0)</formula>
    </cfRule>
    <cfRule type="expression" dxfId="402" priority="273">
      <formula>IF(COUNTIF(F71:F79,"Pass")&gt;0,1,0)</formula>
    </cfRule>
  </conditionalFormatting>
  <conditionalFormatting sqref="B52">
    <cfRule type="expression" dxfId="401" priority="268">
      <formula>IF(COUNTIF(F56:F64,"Fail")&gt;0,1,0)</formula>
    </cfRule>
    <cfRule type="expression" dxfId="400" priority="269">
      <formula>IF(COUNTIF(F56:F64,"Not Started")&gt;0,1,0)</formula>
    </cfRule>
    <cfRule type="expression" dxfId="399" priority="270">
      <formula>IF(COUNTIF(F56:F64,"Pass")&gt;0,1,0)</formula>
    </cfRule>
  </conditionalFormatting>
  <conditionalFormatting sqref="B52">
    <cfRule type="expression" dxfId="398" priority="265">
      <formula>IF(COUNTIF(F56:F60,"Fail")&gt;0,1,0)</formula>
    </cfRule>
    <cfRule type="expression" dxfId="397" priority="266">
      <formula>IF(COUNTIF(F56:F60,"Not Started")&gt;0,1,0)</formula>
    </cfRule>
    <cfRule type="expression" dxfId="396" priority="267">
      <formula>IF(COUNTIF(F56:F60,"Pass")&gt;0,1,0)</formula>
    </cfRule>
  </conditionalFormatting>
  <conditionalFormatting sqref="B52">
    <cfRule type="expression" dxfId="395" priority="262">
      <formula>IF(COUNTIF(F56:F64,"Fail")&gt;0,1,0)</formula>
    </cfRule>
    <cfRule type="expression" dxfId="394" priority="263">
      <formula>IF(COUNTIF(F56:F64,"Not Started")&gt;0,1,0)</formula>
    </cfRule>
    <cfRule type="expression" dxfId="393" priority="264">
      <formula>IF(COUNTIF(F56:F64,"Pass")&gt;0,1,0)</formula>
    </cfRule>
  </conditionalFormatting>
  <conditionalFormatting sqref="B52">
    <cfRule type="expression" dxfId="392" priority="259">
      <formula>IF(COUNTIF(F56:F64,"Fail")&gt;0,1,0)</formula>
    </cfRule>
    <cfRule type="expression" dxfId="391" priority="260">
      <formula>IF(COUNTIF(F56:F64,"Not Started")&gt;0,1,0)</formula>
    </cfRule>
    <cfRule type="expression" dxfId="390" priority="261">
      <formula>IF(COUNTIF(F56:F64,"Pass")&gt;0,1,0)</formula>
    </cfRule>
  </conditionalFormatting>
  <conditionalFormatting sqref="B52">
    <cfRule type="expression" dxfId="389" priority="256">
      <formula>IF(COUNTIF(F56:F60,"Fail")&gt;0,1,0)</formula>
    </cfRule>
    <cfRule type="expression" dxfId="388" priority="257">
      <formula>IF(COUNTIF(F56:F60,"Not Started")&gt;0,1,0)</formula>
    </cfRule>
    <cfRule type="expression" dxfId="387" priority="258">
      <formula>IF(COUNTIF(F56:F60,"Pass")&gt;0,1,0)</formula>
    </cfRule>
  </conditionalFormatting>
  <conditionalFormatting sqref="B52">
    <cfRule type="expression" dxfId="386" priority="253">
      <formula>IF(COUNTIF(F56:F64,"Fail")&gt;0,1,0)</formula>
    </cfRule>
    <cfRule type="expression" dxfId="385" priority="254">
      <formula>IF(COUNTIF(F56:F64,"Not Started")&gt;0,1,0)</formula>
    </cfRule>
    <cfRule type="expression" dxfId="384" priority="255">
      <formula>IF(COUNTIF(F56:F64,"Pass")&gt;0,1,0)</formula>
    </cfRule>
  </conditionalFormatting>
  <conditionalFormatting sqref="B52">
    <cfRule type="expression" dxfId="383" priority="250">
      <formula>IF(COUNTIF(F56:F64,"Fail")&gt;0,1,0)</formula>
    </cfRule>
    <cfRule type="expression" dxfId="382" priority="251">
      <formula>IF(COUNTIF(F56:F64,"Not Started")&gt;0,1,0)</formula>
    </cfRule>
    <cfRule type="expression" dxfId="381" priority="252">
      <formula>IF(COUNTIF(F56:F64,"Pass")&gt;0,1,0)</formula>
    </cfRule>
  </conditionalFormatting>
  <conditionalFormatting sqref="B52">
    <cfRule type="expression" dxfId="380" priority="247">
      <formula>IF(COUNTIF(F56:F64,"Fail")&gt;0,1,0)</formula>
    </cfRule>
    <cfRule type="expression" dxfId="379" priority="248">
      <formula>IF(COUNTIF(F56:F64,"Not Started")&gt;0,1,0)</formula>
    </cfRule>
    <cfRule type="expression" dxfId="378" priority="249">
      <formula>IF(COUNTIF(F56:F64,"Pass")&gt;0,1,0)</formula>
    </cfRule>
  </conditionalFormatting>
  <conditionalFormatting sqref="B67">
    <cfRule type="expression" dxfId="377" priority="244">
      <formula>IF(COUNTIF(F71:F79,"Fail")&gt;0,1,0)</formula>
    </cfRule>
    <cfRule type="expression" dxfId="376" priority="245">
      <formula>IF(COUNTIF(F71:F79,"Not Started")&gt;0,1,0)</formula>
    </cfRule>
    <cfRule type="expression" dxfId="375" priority="246">
      <formula>IF(COUNTIF(F71:F79,"Pass")&gt;0,1,0)</formula>
    </cfRule>
  </conditionalFormatting>
  <conditionalFormatting sqref="B67">
    <cfRule type="expression" dxfId="374" priority="241">
      <formula>IF(COUNTIF(F71:F75,"Fail")&gt;0,1,0)</formula>
    </cfRule>
    <cfRule type="expression" dxfId="373" priority="242">
      <formula>IF(COUNTIF(F71:F75,"Not Started")&gt;0,1,0)</formula>
    </cfRule>
    <cfRule type="expression" dxfId="372" priority="243">
      <formula>IF(COUNTIF(F71:F75,"Pass")&gt;0,1,0)</formula>
    </cfRule>
  </conditionalFormatting>
  <conditionalFormatting sqref="B67">
    <cfRule type="expression" dxfId="371" priority="238">
      <formula>IF(COUNTIF(F71:F79,"Fail")&gt;0,1,0)</formula>
    </cfRule>
    <cfRule type="expression" dxfId="370" priority="239">
      <formula>IF(COUNTIF(F71:F79,"Not Started")&gt;0,1,0)</formula>
    </cfRule>
    <cfRule type="expression" dxfId="369" priority="240">
      <formula>IF(COUNTIF(F71:F79,"Pass")&gt;0,1,0)</formula>
    </cfRule>
  </conditionalFormatting>
  <conditionalFormatting sqref="B67">
    <cfRule type="expression" dxfId="368" priority="235">
      <formula>IF(COUNTIF(F71:F79,"Fail")&gt;0,1,0)</formula>
    </cfRule>
    <cfRule type="expression" dxfId="367" priority="236">
      <formula>IF(COUNTIF(F71:F79,"Not Started")&gt;0,1,0)</formula>
    </cfRule>
    <cfRule type="expression" dxfId="366" priority="237">
      <formula>IF(COUNTIF(F71:F79,"Pass")&gt;0,1,0)</formula>
    </cfRule>
  </conditionalFormatting>
  <conditionalFormatting sqref="B67">
    <cfRule type="expression" dxfId="365" priority="232">
      <formula>IF(COUNTIF(F71:F75,"Fail")&gt;0,1,0)</formula>
    </cfRule>
    <cfRule type="expression" dxfId="364" priority="233">
      <formula>IF(COUNTIF(F71:F75,"Not Started")&gt;0,1,0)</formula>
    </cfRule>
    <cfRule type="expression" dxfId="363" priority="234">
      <formula>IF(COUNTIF(F71:F75,"Pass")&gt;0,1,0)</formula>
    </cfRule>
  </conditionalFormatting>
  <conditionalFormatting sqref="B67">
    <cfRule type="expression" dxfId="362" priority="229">
      <formula>IF(COUNTIF(F71:F79,"Fail")&gt;0,1,0)</formula>
    </cfRule>
    <cfRule type="expression" dxfId="361" priority="230">
      <formula>IF(COUNTIF(F71:F79,"Not Started")&gt;0,1,0)</formula>
    </cfRule>
    <cfRule type="expression" dxfId="360" priority="231">
      <formula>IF(COUNTIF(F71:F79,"Pass")&gt;0,1,0)</formula>
    </cfRule>
  </conditionalFormatting>
  <conditionalFormatting sqref="B67">
    <cfRule type="expression" dxfId="359" priority="226">
      <formula>IF(COUNTIF(F71:F79,"Fail")&gt;0,1,0)</formula>
    </cfRule>
    <cfRule type="expression" dxfId="358" priority="227">
      <formula>IF(COUNTIF(F71:F79,"Not Started")&gt;0,1,0)</formula>
    </cfRule>
    <cfRule type="expression" dxfId="357" priority="228">
      <formula>IF(COUNTIF(F71:F79,"Pass")&gt;0,1,0)</formula>
    </cfRule>
  </conditionalFormatting>
  <conditionalFormatting sqref="B67">
    <cfRule type="expression" dxfId="356" priority="223">
      <formula>IF(COUNTIF(F71:F79,"Fail")&gt;0,1,0)</formula>
    </cfRule>
    <cfRule type="expression" dxfId="355" priority="224">
      <formula>IF(COUNTIF(F71:F79,"Not Started")&gt;0,1,0)</formula>
    </cfRule>
    <cfRule type="expression" dxfId="354" priority="225">
      <formula>IF(COUNTIF(F71:F79,"Pass")&gt;0,1,0)</formula>
    </cfRule>
  </conditionalFormatting>
  <conditionalFormatting sqref="B46">
    <cfRule type="expression" dxfId="353" priority="220">
      <formula>IF(COUNTIF(F52:F58,"Fail")&gt;0,1,0)</formula>
    </cfRule>
    <cfRule type="expression" dxfId="352" priority="221">
      <formula>IF(COUNTIF(F52:F58,"Not Started")&gt;0,1,0)</formula>
    </cfRule>
    <cfRule type="expression" dxfId="351" priority="222">
      <formula>IF(COUNTIF(F52:F58,"Pass")&gt;0,1,0)</formula>
    </cfRule>
  </conditionalFormatting>
  <conditionalFormatting sqref="B52">
    <cfRule type="expression" dxfId="350" priority="193">
      <formula>IF(COUNTIF(F54:F63,"Fail")&gt;0,1,0)</formula>
    </cfRule>
    <cfRule type="expression" dxfId="349" priority="194">
      <formula>IF(COUNTIF(F54:F63,"Not Started")&gt;0,1,0)</formula>
    </cfRule>
    <cfRule type="expression" dxfId="348" priority="195">
      <formula>IF(COUNTIF(F54:F63,"Pass")&gt;0,1,0)</formula>
    </cfRule>
  </conditionalFormatting>
  <conditionalFormatting sqref="B52">
    <cfRule type="expression" dxfId="347" priority="190">
      <formula>IF(COUNTIF(F54:F63,"Fail")&gt;0,1,0)</formula>
    </cfRule>
    <cfRule type="expression" dxfId="346" priority="191">
      <formula>IF(COUNTIF(F54:F63,"Not Started")&gt;0,1,0)</formula>
    </cfRule>
    <cfRule type="expression" dxfId="345" priority="192">
      <formula>IF(COUNTIF(F54:F63,"Pass")&gt;0,1,0)</formula>
    </cfRule>
  </conditionalFormatting>
  <conditionalFormatting sqref="B52">
    <cfRule type="expression" dxfId="344" priority="187">
      <formula>IF(COUNTIF(F54:F63,"Fail")&gt;0,1,0)</formula>
    </cfRule>
    <cfRule type="expression" dxfId="343" priority="188">
      <formula>IF(COUNTIF(F54:F63,"Not Started")&gt;0,1,0)</formula>
    </cfRule>
    <cfRule type="expression" dxfId="342" priority="189">
      <formula>IF(COUNTIF(F54:F63,"Pass")&gt;0,1,0)</formula>
    </cfRule>
  </conditionalFormatting>
  <conditionalFormatting sqref="B52">
    <cfRule type="expression" dxfId="341" priority="184">
      <formula>IF(COUNTIF(F54:F59,"Fail")&gt;0,1,0)</formula>
    </cfRule>
    <cfRule type="expression" dxfId="340" priority="185">
      <formula>IF(COUNTIF(F54:F59,"Not Started")&gt;0,1,0)</formula>
    </cfRule>
    <cfRule type="expression" dxfId="339" priority="186">
      <formula>IF(COUNTIF(F54:F59,"Pass")&gt;0,1,0)</formula>
    </cfRule>
  </conditionalFormatting>
  <conditionalFormatting sqref="B52">
    <cfRule type="expression" dxfId="338" priority="181">
      <formula>IF(COUNTIF(F54:F63,"Fail")&gt;0,1,0)</formula>
    </cfRule>
    <cfRule type="expression" dxfId="337" priority="182">
      <formula>IF(COUNTIF(F54:F63,"Not Started")&gt;0,1,0)</formula>
    </cfRule>
    <cfRule type="expression" dxfId="336" priority="183">
      <formula>IF(COUNTIF(F54:F63,"Pass")&gt;0,1,0)</formula>
    </cfRule>
  </conditionalFormatting>
  <conditionalFormatting sqref="B52">
    <cfRule type="expression" dxfId="335" priority="178">
      <formula>IF(COUNTIF(F54:F63,"Fail")&gt;0,1,0)</formula>
    </cfRule>
    <cfRule type="expression" dxfId="334" priority="179">
      <formula>IF(COUNTIF(F54:F63,"Not Started")&gt;0,1,0)</formula>
    </cfRule>
    <cfRule type="expression" dxfId="333" priority="180">
      <formula>IF(COUNTIF(F54:F63,"Pass")&gt;0,1,0)</formula>
    </cfRule>
  </conditionalFormatting>
  <conditionalFormatting sqref="B52">
    <cfRule type="expression" dxfId="332" priority="175">
      <formula>IF(COUNTIF(F54:F63,"Fail")&gt;0,1,0)</formula>
    </cfRule>
    <cfRule type="expression" dxfId="331" priority="176">
      <formula>IF(COUNTIF(F54:F63,"Not Started")&gt;0,1,0)</formula>
    </cfRule>
    <cfRule type="expression" dxfId="330" priority="177">
      <formula>IF(COUNTIF(F54:F63,"Pass")&gt;0,1,0)</formula>
    </cfRule>
  </conditionalFormatting>
  <conditionalFormatting sqref="B52">
    <cfRule type="expression" dxfId="329" priority="172">
      <formula>IF(COUNTIF(F56:F64,"Fail")&gt;0,1,0)</formula>
    </cfRule>
    <cfRule type="expression" dxfId="328" priority="173">
      <formula>IF(COUNTIF(F56:F64,"Not Started")&gt;0,1,0)</formula>
    </cfRule>
    <cfRule type="expression" dxfId="327" priority="174">
      <formula>IF(COUNTIF(F56:F64,"Pass")&gt;0,1,0)</formula>
    </cfRule>
  </conditionalFormatting>
  <conditionalFormatting sqref="B52">
    <cfRule type="expression" dxfId="326" priority="169">
      <formula>IF(COUNTIF(F56:F64,"Fail")&gt;0,1,0)</formula>
    </cfRule>
    <cfRule type="expression" dxfId="325" priority="170">
      <formula>IF(COUNTIF(F56:F64,"Not Started")&gt;0,1,0)</formula>
    </cfRule>
    <cfRule type="expression" dxfId="324" priority="171">
      <formula>IF(COUNTIF(F56:F64,"Pass")&gt;0,1,0)</formula>
    </cfRule>
  </conditionalFormatting>
  <conditionalFormatting sqref="B52">
    <cfRule type="expression" dxfId="323" priority="166">
      <formula>IF(COUNTIF(F56:F60,"Fail")&gt;0,1,0)</formula>
    </cfRule>
    <cfRule type="expression" dxfId="322" priority="167">
      <formula>IF(COUNTIF(F56:F60,"Not Started")&gt;0,1,0)</formula>
    </cfRule>
    <cfRule type="expression" dxfId="321" priority="168">
      <formula>IF(COUNTIF(F56:F60,"Pass")&gt;0,1,0)</formula>
    </cfRule>
  </conditionalFormatting>
  <conditionalFormatting sqref="B52">
    <cfRule type="expression" dxfId="320" priority="163">
      <formula>IF(COUNTIF(F56:F64,"Fail")&gt;0,1,0)</formula>
    </cfRule>
    <cfRule type="expression" dxfId="319" priority="164">
      <formula>IF(COUNTIF(F56:F64,"Not Started")&gt;0,1,0)</formula>
    </cfRule>
    <cfRule type="expression" dxfId="318" priority="165">
      <formula>IF(COUNTIF(F56:F64,"Pass")&gt;0,1,0)</formula>
    </cfRule>
  </conditionalFormatting>
  <conditionalFormatting sqref="B52">
    <cfRule type="expression" dxfId="317" priority="160">
      <formula>IF(COUNTIF(F56:F64,"Fail")&gt;0,1,0)</formula>
    </cfRule>
    <cfRule type="expression" dxfId="316" priority="161">
      <formula>IF(COUNTIF(F56:F64,"Not Started")&gt;0,1,0)</formula>
    </cfRule>
    <cfRule type="expression" dxfId="315" priority="162">
      <formula>IF(COUNTIF(F56:F64,"Pass")&gt;0,1,0)</formula>
    </cfRule>
  </conditionalFormatting>
  <conditionalFormatting sqref="B52">
    <cfRule type="expression" dxfId="314" priority="157">
      <formula>IF(COUNTIF(F56:F60,"Fail")&gt;0,1,0)</formula>
    </cfRule>
    <cfRule type="expression" dxfId="313" priority="158">
      <formula>IF(COUNTIF(F56:F60,"Not Started")&gt;0,1,0)</formula>
    </cfRule>
    <cfRule type="expression" dxfId="312" priority="159">
      <formula>IF(COUNTIF(F56:F60,"Pass")&gt;0,1,0)</formula>
    </cfRule>
  </conditionalFormatting>
  <conditionalFormatting sqref="B52">
    <cfRule type="expression" dxfId="311" priority="154">
      <formula>IF(COUNTIF(F56:F64,"Fail")&gt;0,1,0)</formula>
    </cfRule>
    <cfRule type="expression" dxfId="310" priority="155">
      <formula>IF(COUNTIF(F56:F64,"Not Started")&gt;0,1,0)</formula>
    </cfRule>
    <cfRule type="expression" dxfId="309" priority="156">
      <formula>IF(COUNTIF(F56:F64,"Pass")&gt;0,1,0)</formula>
    </cfRule>
  </conditionalFormatting>
  <conditionalFormatting sqref="B52">
    <cfRule type="expression" dxfId="308" priority="151">
      <formula>IF(COUNTIF(F56:F64,"Fail")&gt;0,1,0)</formula>
    </cfRule>
    <cfRule type="expression" dxfId="307" priority="152">
      <formula>IF(COUNTIF(F56:F64,"Not Started")&gt;0,1,0)</formula>
    </cfRule>
    <cfRule type="expression" dxfId="306" priority="153">
      <formula>IF(COUNTIF(F56:F64,"Pass")&gt;0,1,0)</formula>
    </cfRule>
  </conditionalFormatting>
  <conditionalFormatting sqref="B52">
    <cfRule type="expression" dxfId="305" priority="148">
      <formula>IF(COUNTIF(F56:F64,"Fail")&gt;0,1,0)</formula>
    </cfRule>
    <cfRule type="expression" dxfId="304" priority="149">
      <formula>IF(COUNTIF(F56:F64,"Not Started")&gt;0,1,0)</formula>
    </cfRule>
    <cfRule type="expression" dxfId="303" priority="150">
      <formula>IF(COUNTIF(F56:F64,"Pass")&gt;0,1,0)</formula>
    </cfRule>
  </conditionalFormatting>
  <conditionalFormatting sqref="B52">
    <cfRule type="expression" dxfId="302" priority="145">
      <formula>IF(COUNTIF(F56:F64,"Fail")&gt;0,1,0)</formula>
    </cfRule>
    <cfRule type="expression" dxfId="301" priority="146">
      <formula>IF(COUNTIF(F56:F64,"Not Started")&gt;0,1,0)</formula>
    </cfRule>
    <cfRule type="expression" dxfId="300" priority="147">
      <formula>IF(COUNTIF(F56:F64,"Pass")&gt;0,1,0)</formula>
    </cfRule>
  </conditionalFormatting>
  <conditionalFormatting sqref="B52">
    <cfRule type="expression" dxfId="299" priority="142">
      <formula>IF(COUNTIF(F56:F60,"Fail")&gt;0,1,0)</formula>
    </cfRule>
    <cfRule type="expression" dxfId="298" priority="143">
      <formula>IF(COUNTIF(F56:F60,"Not Started")&gt;0,1,0)</formula>
    </cfRule>
    <cfRule type="expression" dxfId="297" priority="144">
      <formula>IF(COUNTIF(F56:F60,"Pass")&gt;0,1,0)</formula>
    </cfRule>
  </conditionalFormatting>
  <conditionalFormatting sqref="B52">
    <cfRule type="expression" dxfId="296" priority="139">
      <formula>IF(COUNTIF(F56:F64,"Fail")&gt;0,1,0)</formula>
    </cfRule>
    <cfRule type="expression" dxfId="295" priority="140">
      <formula>IF(COUNTIF(F56:F64,"Not Started")&gt;0,1,0)</formula>
    </cfRule>
    <cfRule type="expression" dxfId="294" priority="141">
      <formula>IF(COUNTIF(F56:F64,"Pass")&gt;0,1,0)</formula>
    </cfRule>
  </conditionalFormatting>
  <conditionalFormatting sqref="B52">
    <cfRule type="expression" dxfId="293" priority="136">
      <formula>IF(COUNTIF(F56:F64,"Fail")&gt;0,1,0)</formula>
    </cfRule>
    <cfRule type="expression" dxfId="292" priority="137">
      <formula>IF(COUNTIF(F56:F64,"Not Started")&gt;0,1,0)</formula>
    </cfRule>
    <cfRule type="expression" dxfId="291" priority="138">
      <formula>IF(COUNTIF(F56:F64,"Pass")&gt;0,1,0)</formula>
    </cfRule>
  </conditionalFormatting>
  <conditionalFormatting sqref="B52">
    <cfRule type="expression" dxfId="290" priority="133">
      <formula>IF(COUNTIF(F56:F60,"Fail")&gt;0,1,0)</formula>
    </cfRule>
    <cfRule type="expression" dxfId="289" priority="134">
      <formula>IF(COUNTIF(F56:F60,"Not Started")&gt;0,1,0)</formula>
    </cfRule>
    <cfRule type="expression" dxfId="288" priority="135">
      <formula>IF(COUNTIF(F56:F60,"Pass")&gt;0,1,0)</formula>
    </cfRule>
  </conditionalFormatting>
  <conditionalFormatting sqref="B52">
    <cfRule type="expression" dxfId="287" priority="130">
      <formula>IF(COUNTIF(F56:F64,"Fail")&gt;0,1,0)</formula>
    </cfRule>
    <cfRule type="expression" dxfId="286" priority="131">
      <formula>IF(COUNTIF(F56:F64,"Not Started")&gt;0,1,0)</formula>
    </cfRule>
    <cfRule type="expression" dxfId="285" priority="132">
      <formula>IF(COUNTIF(F56:F64,"Pass")&gt;0,1,0)</formula>
    </cfRule>
  </conditionalFormatting>
  <conditionalFormatting sqref="B52">
    <cfRule type="expression" dxfId="284" priority="127">
      <formula>IF(COUNTIF(F56:F64,"Fail")&gt;0,1,0)</formula>
    </cfRule>
    <cfRule type="expression" dxfId="283" priority="128">
      <formula>IF(COUNTIF(F56:F64,"Not Started")&gt;0,1,0)</formula>
    </cfRule>
    <cfRule type="expression" dxfId="282" priority="129">
      <formula>IF(COUNTIF(F56:F64,"Pass")&gt;0,1,0)</formula>
    </cfRule>
  </conditionalFormatting>
  <conditionalFormatting sqref="B52">
    <cfRule type="expression" dxfId="281" priority="124">
      <formula>IF(COUNTIF(F56:F60,"Fail")&gt;0,1,0)</formula>
    </cfRule>
    <cfRule type="expression" dxfId="280" priority="125">
      <formula>IF(COUNTIF(F56:F60,"Not Started")&gt;0,1,0)</formula>
    </cfRule>
    <cfRule type="expression" dxfId="279" priority="126">
      <formula>IF(COUNTIF(F56:F60,"Pass")&gt;0,1,0)</formula>
    </cfRule>
  </conditionalFormatting>
  <conditionalFormatting sqref="B52">
    <cfRule type="expression" dxfId="278" priority="121">
      <formula>IF(COUNTIF(F56:F64,"Fail")&gt;0,1,0)</formula>
    </cfRule>
    <cfRule type="expression" dxfId="277" priority="122">
      <formula>IF(COUNTIF(F56:F64,"Not Started")&gt;0,1,0)</formula>
    </cfRule>
    <cfRule type="expression" dxfId="276" priority="123">
      <formula>IF(COUNTIF(F56:F64,"Pass")&gt;0,1,0)</formula>
    </cfRule>
  </conditionalFormatting>
  <conditionalFormatting sqref="B52">
    <cfRule type="expression" dxfId="275" priority="118">
      <formula>IF(COUNTIF(F56:F64,"Fail")&gt;0,1,0)</formula>
    </cfRule>
    <cfRule type="expression" dxfId="274" priority="119">
      <formula>IF(COUNTIF(F56:F64,"Not Started")&gt;0,1,0)</formula>
    </cfRule>
    <cfRule type="expression" dxfId="273" priority="120">
      <formula>IF(COUNTIF(F56:F64,"Pass")&gt;0,1,0)</formula>
    </cfRule>
  </conditionalFormatting>
  <conditionalFormatting sqref="B52">
    <cfRule type="expression" dxfId="272" priority="115">
      <formula>IF(COUNTIF(F56:F64,"Fail")&gt;0,1,0)</formula>
    </cfRule>
    <cfRule type="expression" dxfId="271" priority="116">
      <formula>IF(COUNTIF(F56:F64,"Not Started")&gt;0,1,0)</formula>
    </cfRule>
    <cfRule type="expression" dxfId="270" priority="117">
      <formula>IF(COUNTIF(F56:F64,"Pass")&gt;0,1,0)</formula>
    </cfRule>
  </conditionalFormatting>
  <conditionalFormatting sqref="B67">
    <cfRule type="expression" dxfId="269" priority="112">
      <formula>IF(COUNTIF(F71:F79,"Fail")&gt;0,1,0)</formula>
    </cfRule>
    <cfRule type="expression" dxfId="268" priority="113">
      <formula>IF(COUNTIF(F71:F79,"Not Started")&gt;0,1,0)</formula>
    </cfRule>
    <cfRule type="expression" dxfId="267" priority="114">
      <formula>IF(COUNTIF(F71:F79,"Pass")&gt;0,1,0)</formula>
    </cfRule>
  </conditionalFormatting>
  <conditionalFormatting sqref="B67">
    <cfRule type="expression" dxfId="266" priority="109">
      <formula>IF(COUNTIF(F71:F79,"Fail")&gt;0,1,0)</formula>
    </cfRule>
    <cfRule type="expression" dxfId="265" priority="110">
      <formula>IF(COUNTIF(F71:F79,"Not Started")&gt;0,1,0)</formula>
    </cfRule>
    <cfRule type="expression" dxfId="264" priority="111">
      <formula>IF(COUNTIF(F71:F79,"Pass")&gt;0,1,0)</formula>
    </cfRule>
  </conditionalFormatting>
  <conditionalFormatting sqref="B67">
    <cfRule type="expression" dxfId="263" priority="106">
      <formula>IF(COUNTIF(F71:F75,"Fail")&gt;0,1,0)</formula>
    </cfRule>
    <cfRule type="expression" dxfId="262" priority="107">
      <formula>IF(COUNTIF(F71:F75,"Not Started")&gt;0,1,0)</formula>
    </cfRule>
    <cfRule type="expression" dxfId="261" priority="108">
      <formula>IF(COUNTIF(F71:F75,"Pass")&gt;0,1,0)</formula>
    </cfRule>
  </conditionalFormatting>
  <conditionalFormatting sqref="B67">
    <cfRule type="expression" dxfId="260" priority="103">
      <formula>IF(COUNTIF(F71:F79,"Fail")&gt;0,1,0)</formula>
    </cfRule>
    <cfRule type="expression" dxfId="259" priority="104">
      <formula>IF(COUNTIF(F71:F79,"Not Started")&gt;0,1,0)</formula>
    </cfRule>
    <cfRule type="expression" dxfId="258" priority="105">
      <formula>IF(COUNTIF(F71:F79,"Pass")&gt;0,1,0)</formula>
    </cfRule>
  </conditionalFormatting>
  <conditionalFormatting sqref="B67">
    <cfRule type="expression" dxfId="257" priority="100">
      <formula>IF(COUNTIF(F71:F79,"Fail")&gt;0,1,0)</formula>
    </cfRule>
    <cfRule type="expression" dxfId="256" priority="101">
      <formula>IF(COUNTIF(F71:F79,"Not Started")&gt;0,1,0)</formula>
    </cfRule>
    <cfRule type="expression" dxfId="255" priority="102">
      <formula>IF(COUNTIF(F71:F79,"Pass")&gt;0,1,0)</formula>
    </cfRule>
  </conditionalFormatting>
  <conditionalFormatting sqref="B67">
    <cfRule type="expression" dxfId="254" priority="97">
      <formula>IF(COUNTIF(F71:F75,"Fail")&gt;0,1,0)</formula>
    </cfRule>
    <cfRule type="expression" dxfId="253" priority="98">
      <formula>IF(COUNTIF(F71:F75,"Not Started")&gt;0,1,0)</formula>
    </cfRule>
    <cfRule type="expression" dxfId="252" priority="99">
      <formula>IF(COUNTIF(F71:F75,"Pass")&gt;0,1,0)</formula>
    </cfRule>
  </conditionalFormatting>
  <conditionalFormatting sqref="B67">
    <cfRule type="expression" dxfId="251" priority="94">
      <formula>IF(COUNTIF(F71:F79,"Fail")&gt;0,1,0)</formula>
    </cfRule>
    <cfRule type="expression" dxfId="250" priority="95">
      <formula>IF(COUNTIF(F71:F79,"Not Started")&gt;0,1,0)</formula>
    </cfRule>
    <cfRule type="expression" dxfId="249" priority="96">
      <formula>IF(COUNTIF(F71:F79,"Pass")&gt;0,1,0)</formula>
    </cfRule>
  </conditionalFormatting>
  <conditionalFormatting sqref="B67">
    <cfRule type="expression" dxfId="248" priority="91">
      <formula>IF(COUNTIF(F71:F79,"Fail")&gt;0,1,0)</formula>
    </cfRule>
    <cfRule type="expression" dxfId="247" priority="92">
      <formula>IF(COUNTIF(F71:F79,"Not Started")&gt;0,1,0)</formula>
    </cfRule>
    <cfRule type="expression" dxfId="246" priority="93">
      <formula>IF(COUNTIF(F71:F79,"Pass")&gt;0,1,0)</formula>
    </cfRule>
  </conditionalFormatting>
  <conditionalFormatting sqref="B67">
    <cfRule type="expression" dxfId="245" priority="88">
      <formula>IF(COUNTIF(F71:F79,"Fail")&gt;0,1,0)</formula>
    </cfRule>
    <cfRule type="expression" dxfId="244" priority="89">
      <formula>IF(COUNTIF(F71:F79,"Not Started")&gt;0,1,0)</formula>
    </cfRule>
    <cfRule type="expression" dxfId="243" priority="90">
      <formula>IF(COUNTIF(F71:F79,"Pass")&gt;0,1,0)</formula>
    </cfRule>
  </conditionalFormatting>
  <conditionalFormatting sqref="B67">
    <cfRule type="expression" dxfId="242" priority="85">
      <formula>IF(COUNTIF(F69:F78,"Fail")&gt;0,1,0)</formula>
    </cfRule>
    <cfRule type="expression" dxfId="241" priority="86">
      <formula>IF(COUNTIF(F69:F78,"Not Started")&gt;0,1,0)</formula>
    </cfRule>
    <cfRule type="expression" dxfId="240" priority="87">
      <formula>IF(COUNTIF(F69:F78,"Pass")&gt;0,1,0)</formula>
    </cfRule>
  </conditionalFormatting>
  <conditionalFormatting sqref="B67">
    <cfRule type="expression" dxfId="239" priority="82">
      <formula>IF(COUNTIF(F69:F78,"Fail")&gt;0,1,0)</formula>
    </cfRule>
    <cfRule type="expression" dxfId="238" priority="83">
      <formula>IF(COUNTIF(F69:F78,"Not Started")&gt;0,1,0)</formula>
    </cfRule>
    <cfRule type="expression" dxfId="237" priority="84">
      <formula>IF(COUNTIF(F69:F78,"Pass")&gt;0,1,0)</formula>
    </cfRule>
  </conditionalFormatting>
  <conditionalFormatting sqref="B67">
    <cfRule type="expression" dxfId="236" priority="79">
      <formula>IF(COUNTIF(F69:F78,"Fail")&gt;0,1,0)</formula>
    </cfRule>
    <cfRule type="expression" dxfId="235" priority="80">
      <formula>IF(COUNTIF(F69:F78,"Not Started")&gt;0,1,0)</formula>
    </cfRule>
    <cfRule type="expression" dxfId="234" priority="81">
      <formula>IF(COUNTIF(F69:F78,"Pass")&gt;0,1,0)</formula>
    </cfRule>
  </conditionalFormatting>
  <conditionalFormatting sqref="B67">
    <cfRule type="expression" dxfId="233" priority="76">
      <formula>IF(COUNTIF(F69:F74,"Fail")&gt;0,1,0)</formula>
    </cfRule>
    <cfRule type="expression" dxfId="232" priority="77">
      <formula>IF(COUNTIF(F69:F74,"Not Started")&gt;0,1,0)</formula>
    </cfRule>
    <cfRule type="expression" dxfId="231" priority="78">
      <formula>IF(COUNTIF(F69:F74,"Pass")&gt;0,1,0)</formula>
    </cfRule>
  </conditionalFormatting>
  <conditionalFormatting sqref="B67">
    <cfRule type="expression" dxfId="230" priority="73">
      <formula>IF(COUNTIF(F69:F78,"Fail")&gt;0,1,0)</formula>
    </cfRule>
    <cfRule type="expression" dxfId="229" priority="74">
      <formula>IF(COUNTIF(F69:F78,"Not Started")&gt;0,1,0)</formula>
    </cfRule>
    <cfRule type="expression" dxfId="228" priority="75">
      <formula>IF(COUNTIF(F69:F78,"Pass")&gt;0,1,0)</formula>
    </cfRule>
  </conditionalFormatting>
  <conditionalFormatting sqref="B67">
    <cfRule type="expression" dxfId="227" priority="70">
      <formula>IF(COUNTIF(F69:F78,"Fail")&gt;0,1,0)</formula>
    </cfRule>
    <cfRule type="expression" dxfId="226" priority="71">
      <formula>IF(COUNTIF(F69:F78,"Not Started")&gt;0,1,0)</formula>
    </cfRule>
    <cfRule type="expression" dxfId="225" priority="72">
      <formula>IF(COUNTIF(F69:F78,"Pass")&gt;0,1,0)</formula>
    </cfRule>
  </conditionalFormatting>
  <conditionalFormatting sqref="B67">
    <cfRule type="expression" dxfId="224" priority="67">
      <formula>IF(COUNTIF(F69:F78,"Fail")&gt;0,1,0)</formula>
    </cfRule>
    <cfRule type="expression" dxfId="223" priority="68">
      <formula>IF(COUNTIF(F69:F78,"Not Started")&gt;0,1,0)</formula>
    </cfRule>
    <cfRule type="expression" dxfId="222" priority="69">
      <formula>IF(COUNTIF(F69:F78,"Pass")&gt;0,1,0)</formula>
    </cfRule>
  </conditionalFormatting>
  <conditionalFormatting sqref="B67">
    <cfRule type="expression" dxfId="221" priority="64">
      <formula>IF(COUNTIF(F71:F79,"Fail")&gt;0,1,0)</formula>
    </cfRule>
    <cfRule type="expression" dxfId="220" priority="65">
      <formula>IF(COUNTIF(F71:F79,"Not Started")&gt;0,1,0)</formula>
    </cfRule>
    <cfRule type="expression" dxfId="219" priority="66">
      <formula>IF(COUNTIF(F71:F79,"Pass")&gt;0,1,0)</formula>
    </cfRule>
  </conditionalFormatting>
  <conditionalFormatting sqref="B67">
    <cfRule type="expression" dxfId="218" priority="61">
      <formula>IF(COUNTIF(F71:F79,"Fail")&gt;0,1,0)</formula>
    </cfRule>
    <cfRule type="expression" dxfId="217" priority="62">
      <formula>IF(COUNTIF(F71:F79,"Not Started")&gt;0,1,0)</formula>
    </cfRule>
    <cfRule type="expression" dxfId="216" priority="63">
      <formula>IF(COUNTIF(F71:F79,"Pass")&gt;0,1,0)</formula>
    </cfRule>
  </conditionalFormatting>
  <conditionalFormatting sqref="B67">
    <cfRule type="expression" dxfId="215" priority="58">
      <formula>IF(COUNTIF(F71:F75,"Fail")&gt;0,1,0)</formula>
    </cfRule>
    <cfRule type="expression" dxfId="214" priority="59">
      <formula>IF(COUNTIF(F71:F75,"Not Started")&gt;0,1,0)</formula>
    </cfRule>
    <cfRule type="expression" dxfId="213" priority="60">
      <formula>IF(COUNTIF(F71:F75,"Pass")&gt;0,1,0)</formula>
    </cfRule>
  </conditionalFormatting>
  <conditionalFormatting sqref="B67">
    <cfRule type="expression" dxfId="212" priority="55">
      <formula>IF(COUNTIF(F71:F79,"Fail")&gt;0,1,0)</formula>
    </cfRule>
    <cfRule type="expression" dxfId="211" priority="56">
      <formula>IF(COUNTIF(F71:F79,"Not Started")&gt;0,1,0)</formula>
    </cfRule>
    <cfRule type="expression" dxfId="210" priority="57">
      <formula>IF(COUNTIF(F71:F79,"Pass")&gt;0,1,0)</formula>
    </cfRule>
  </conditionalFormatting>
  <conditionalFormatting sqref="B67">
    <cfRule type="expression" dxfId="209" priority="52">
      <formula>IF(COUNTIF(F71:F79,"Fail")&gt;0,1,0)</formula>
    </cfRule>
    <cfRule type="expression" dxfId="208" priority="53">
      <formula>IF(COUNTIF(F71:F79,"Not Started")&gt;0,1,0)</formula>
    </cfRule>
    <cfRule type="expression" dxfId="207" priority="54">
      <formula>IF(COUNTIF(F71:F79,"Pass")&gt;0,1,0)</formula>
    </cfRule>
  </conditionalFormatting>
  <conditionalFormatting sqref="B67">
    <cfRule type="expression" dxfId="206" priority="49">
      <formula>IF(COUNTIF(F71:F75,"Fail")&gt;0,1,0)</formula>
    </cfRule>
    <cfRule type="expression" dxfId="205" priority="50">
      <formula>IF(COUNTIF(F71:F75,"Not Started")&gt;0,1,0)</formula>
    </cfRule>
    <cfRule type="expression" dxfId="204" priority="51">
      <formula>IF(COUNTIF(F71:F75,"Pass")&gt;0,1,0)</formula>
    </cfRule>
  </conditionalFormatting>
  <conditionalFormatting sqref="B67">
    <cfRule type="expression" dxfId="203" priority="46">
      <formula>IF(COUNTIF(F71:F79,"Fail")&gt;0,1,0)</formula>
    </cfRule>
    <cfRule type="expression" dxfId="202" priority="47">
      <formula>IF(COUNTIF(F71:F79,"Not Started")&gt;0,1,0)</formula>
    </cfRule>
    <cfRule type="expression" dxfId="201" priority="48">
      <formula>IF(COUNTIF(F71:F79,"Pass")&gt;0,1,0)</formula>
    </cfRule>
  </conditionalFormatting>
  <conditionalFormatting sqref="B67">
    <cfRule type="expression" dxfId="200" priority="43">
      <formula>IF(COUNTIF(F71:F79,"Fail")&gt;0,1,0)</formula>
    </cfRule>
    <cfRule type="expression" dxfId="199" priority="44">
      <formula>IF(COUNTIF(F71:F79,"Not Started")&gt;0,1,0)</formula>
    </cfRule>
    <cfRule type="expression" dxfId="198" priority="45">
      <formula>IF(COUNTIF(F71:F79,"Pass")&gt;0,1,0)</formula>
    </cfRule>
  </conditionalFormatting>
  <conditionalFormatting sqref="B67">
    <cfRule type="expression" dxfId="197" priority="40">
      <formula>IF(COUNTIF(F71:F79,"Fail")&gt;0,1,0)</formula>
    </cfRule>
    <cfRule type="expression" dxfId="196" priority="41">
      <formula>IF(COUNTIF(F71:F79,"Not Started")&gt;0,1,0)</formula>
    </cfRule>
    <cfRule type="expression" dxfId="195" priority="42">
      <formula>IF(COUNTIF(F71:F79,"Pass")&gt;0,1,0)</formula>
    </cfRule>
  </conditionalFormatting>
  <conditionalFormatting sqref="B67">
    <cfRule type="expression" dxfId="194" priority="37">
      <formula>IF(COUNTIF(F71:F79,"Fail")&gt;0,1,0)</formula>
    </cfRule>
    <cfRule type="expression" dxfId="193" priority="38">
      <formula>IF(COUNTIF(F71:F79,"Not Started")&gt;0,1,0)</formula>
    </cfRule>
    <cfRule type="expression" dxfId="192" priority="39">
      <formula>IF(COUNTIF(F71:F79,"Pass")&gt;0,1,0)</formula>
    </cfRule>
  </conditionalFormatting>
  <conditionalFormatting sqref="B67">
    <cfRule type="expression" dxfId="191" priority="34">
      <formula>IF(COUNTIF(F71:F75,"Fail")&gt;0,1,0)</formula>
    </cfRule>
    <cfRule type="expression" dxfId="190" priority="35">
      <formula>IF(COUNTIF(F71:F75,"Not Started")&gt;0,1,0)</formula>
    </cfRule>
    <cfRule type="expression" dxfId="189" priority="36">
      <formula>IF(COUNTIF(F71:F75,"Pass")&gt;0,1,0)</formula>
    </cfRule>
  </conditionalFormatting>
  <conditionalFormatting sqref="B67">
    <cfRule type="expression" dxfId="188" priority="31">
      <formula>IF(COUNTIF(F71:F79,"Fail")&gt;0,1,0)</formula>
    </cfRule>
    <cfRule type="expression" dxfId="187" priority="32">
      <formula>IF(COUNTIF(F71:F79,"Not Started")&gt;0,1,0)</formula>
    </cfRule>
    <cfRule type="expression" dxfId="186" priority="33">
      <formula>IF(COUNTIF(F71:F79,"Pass")&gt;0,1,0)</formula>
    </cfRule>
  </conditionalFormatting>
  <conditionalFormatting sqref="B67">
    <cfRule type="expression" dxfId="185" priority="28">
      <formula>IF(COUNTIF(F71:F79,"Fail")&gt;0,1,0)</formula>
    </cfRule>
    <cfRule type="expression" dxfId="184" priority="29">
      <formula>IF(COUNTIF(F71:F79,"Not Started")&gt;0,1,0)</formula>
    </cfRule>
    <cfRule type="expression" dxfId="183" priority="30">
      <formula>IF(COUNTIF(F71:F79,"Pass")&gt;0,1,0)</formula>
    </cfRule>
  </conditionalFormatting>
  <conditionalFormatting sqref="B67">
    <cfRule type="expression" dxfId="182" priority="25">
      <formula>IF(COUNTIF(F71:F75,"Fail")&gt;0,1,0)</formula>
    </cfRule>
    <cfRule type="expression" dxfId="181" priority="26">
      <formula>IF(COUNTIF(F71:F75,"Not Started")&gt;0,1,0)</formula>
    </cfRule>
    <cfRule type="expression" dxfId="180" priority="27">
      <formula>IF(COUNTIF(F71:F75,"Pass")&gt;0,1,0)</formula>
    </cfRule>
  </conditionalFormatting>
  <conditionalFormatting sqref="B67">
    <cfRule type="expression" dxfId="179" priority="22">
      <formula>IF(COUNTIF(F71:F79,"Fail")&gt;0,1,0)</formula>
    </cfRule>
    <cfRule type="expression" dxfId="178" priority="23">
      <formula>IF(COUNTIF(F71:F79,"Not Started")&gt;0,1,0)</formula>
    </cfRule>
    <cfRule type="expression" dxfId="177" priority="24">
      <formula>IF(COUNTIF(F71:F79,"Pass")&gt;0,1,0)</formula>
    </cfRule>
  </conditionalFormatting>
  <conditionalFormatting sqref="B67">
    <cfRule type="expression" dxfId="176" priority="19">
      <formula>IF(COUNTIF(F71:F79,"Fail")&gt;0,1,0)</formula>
    </cfRule>
    <cfRule type="expression" dxfId="175" priority="20">
      <formula>IF(COUNTIF(F71:F79,"Not Started")&gt;0,1,0)</formula>
    </cfRule>
    <cfRule type="expression" dxfId="174" priority="21">
      <formula>IF(COUNTIF(F71:F79,"Pass")&gt;0,1,0)</formula>
    </cfRule>
  </conditionalFormatting>
  <conditionalFormatting sqref="B67">
    <cfRule type="expression" dxfId="173" priority="16">
      <formula>IF(COUNTIF(F71:F75,"Fail")&gt;0,1,0)</formula>
    </cfRule>
    <cfRule type="expression" dxfId="172" priority="17">
      <formula>IF(COUNTIF(F71:F75,"Not Started")&gt;0,1,0)</formula>
    </cfRule>
    <cfRule type="expression" dxfId="171" priority="18">
      <formula>IF(COUNTIF(F71:F75,"Pass")&gt;0,1,0)</formula>
    </cfRule>
  </conditionalFormatting>
  <conditionalFormatting sqref="B67">
    <cfRule type="expression" dxfId="170" priority="13">
      <formula>IF(COUNTIF(F71:F79,"Fail")&gt;0,1,0)</formula>
    </cfRule>
    <cfRule type="expression" dxfId="169" priority="14">
      <formula>IF(COUNTIF(F71:F79,"Not Started")&gt;0,1,0)</formula>
    </cfRule>
    <cfRule type="expression" dxfId="168" priority="15">
      <formula>IF(COUNTIF(F71:F79,"Pass")&gt;0,1,0)</formula>
    </cfRule>
  </conditionalFormatting>
  <conditionalFormatting sqref="B67">
    <cfRule type="expression" dxfId="167" priority="10">
      <formula>IF(COUNTIF(F71:F79,"Fail")&gt;0,1,0)</formula>
    </cfRule>
    <cfRule type="expression" dxfId="166" priority="11">
      <formula>IF(COUNTIF(F71:F79,"Not Started")&gt;0,1,0)</formula>
    </cfRule>
    <cfRule type="expression" dxfId="165" priority="12">
      <formula>IF(COUNTIF(F71:F79,"Pass")&gt;0,1,0)</formula>
    </cfRule>
  </conditionalFormatting>
  <conditionalFormatting sqref="B67">
    <cfRule type="expression" dxfId="164" priority="7">
      <formula>IF(COUNTIF(F71:F79,"Fail")&gt;0,1,0)</formula>
    </cfRule>
    <cfRule type="expression" dxfId="163" priority="8">
      <formula>IF(COUNTIF(F71:F79,"Not Started")&gt;0,1,0)</formula>
    </cfRule>
    <cfRule type="expression" dxfId="162" priority="9">
      <formula>IF(COUNTIF(F71:F79,"Pass")&gt;0,1,0)</formula>
    </cfRule>
  </conditionalFormatting>
  <dataValidations count="1">
    <dataValidation type="list" allowBlank="1" showInputMessage="1" showErrorMessage="1" sqref="F8:F22 F67:F73 F30:F43 F52:F58">
      <formula1>'0. Dropdown Values'!$A$1:$A$4</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drawing r:id="rId2"/>
  <legacyDrawing r:id="rId3"/>
</worksheet>
</file>

<file path=xl/worksheets/sheet14.xml><?xml version="1.0" encoding="utf-8"?>
<worksheet xmlns="http://schemas.openxmlformats.org/spreadsheetml/2006/main" xmlns:r="http://schemas.openxmlformats.org/officeDocument/2006/relationships">
  <sheetPr>
    <tabColor rgb="FF00B050"/>
    <pageSetUpPr fitToPage="1"/>
  </sheetPr>
  <dimension ref="A1:K57"/>
  <sheetViews>
    <sheetView zoomScale="80" zoomScaleNormal="80" workbookViewId="0">
      <selection activeCell="E60" sqref="E60"/>
    </sheetView>
  </sheetViews>
  <sheetFormatPr defaultColWidth="9.109375" defaultRowHeight="13.2"/>
  <cols>
    <col min="1" max="1" width="10.44140625" style="1" customWidth="1"/>
    <col min="2" max="2" width="13.109375" style="1" customWidth="1"/>
    <col min="3" max="3" width="24" style="1" customWidth="1"/>
    <col min="4" max="4" width="45.10937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2" t="s">
        <v>364</v>
      </c>
      <c r="B1" s="392"/>
      <c r="C1" s="392"/>
      <c r="D1" s="392"/>
      <c r="E1" s="393"/>
    </row>
    <row r="2" spans="1:9" ht="13.8" thickTop="1">
      <c r="A2" s="6" t="s">
        <v>0</v>
      </c>
      <c r="B2" s="51">
        <v>8</v>
      </c>
      <c r="C2" s="8" t="s">
        <v>1</v>
      </c>
      <c r="D2" s="394" t="s">
        <v>280</v>
      </c>
      <c r="E2" s="395"/>
      <c r="F2" s="395"/>
      <c r="G2" s="395"/>
      <c r="H2" s="396"/>
    </row>
    <row r="3" spans="1:9" ht="13.2" customHeight="1">
      <c r="A3" s="307" t="s">
        <v>2</v>
      </c>
      <c r="B3" s="52" t="s">
        <v>172</v>
      </c>
      <c r="C3" s="310" t="s">
        <v>3</v>
      </c>
      <c r="D3" s="312" t="s">
        <v>531</v>
      </c>
      <c r="E3" s="313"/>
      <c r="F3" s="313"/>
      <c r="G3" s="313"/>
      <c r="H3" s="314"/>
    </row>
    <row r="4" spans="1:9" ht="115.2" customHeight="1">
      <c r="A4" s="308"/>
      <c r="B4" s="53"/>
      <c r="C4" s="311"/>
      <c r="D4" s="315"/>
      <c r="E4" s="316"/>
      <c r="F4" s="316"/>
      <c r="G4" s="316"/>
      <c r="H4" s="317"/>
      <c r="I4" s="64" t="s">
        <v>515</v>
      </c>
    </row>
    <row r="5" spans="1:9" ht="57.6" customHeight="1" thickBot="1">
      <c r="A5" s="309"/>
      <c r="B5" s="54"/>
      <c r="C5" s="11" t="s">
        <v>10</v>
      </c>
      <c r="D5" s="318" t="s">
        <v>359</v>
      </c>
      <c r="E5" s="318"/>
      <c r="F5" s="318"/>
      <c r="G5" s="318"/>
      <c r="H5" s="319"/>
      <c r="I5" s="64" t="s">
        <v>343</v>
      </c>
    </row>
    <row r="6" spans="1:9">
      <c r="A6" s="115" t="s">
        <v>211</v>
      </c>
    </row>
    <row r="7" spans="1:9">
      <c r="A7" s="12" t="s">
        <v>4</v>
      </c>
      <c r="B7" s="289" t="s">
        <v>144</v>
      </c>
      <c r="C7" s="290"/>
      <c r="D7" s="13" t="s">
        <v>6</v>
      </c>
      <c r="E7" s="13" t="s">
        <v>27</v>
      </c>
      <c r="F7" s="13" t="s">
        <v>8</v>
      </c>
      <c r="G7" s="12" t="s">
        <v>7</v>
      </c>
      <c r="H7" s="12" t="s">
        <v>9</v>
      </c>
    </row>
    <row r="8" spans="1:9" ht="153.6" customHeight="1">
      <c r="A8" s="57">
        <v>1</v>
      </c>
      <c r="B8" s="291" t="s">
        <v>504</v>
      </c>
      <c r="C8" s="292"/>
      <c r="D8" s="174" t="s">
        <v>528</v>
      </c>
      <c r="E8" s="55"/>
      <c r="F8" s="16" t="s">
        <v>17</v>
      </c>
      <c r="G8" s="121"/>
      <c r="H8" s="26"/>
    </row>
    <row r="9" spans="1:9" ht="95.4" customHeight="1">
      <c r="A9" s="57">
        <f>A8+1</f>
        <v>2</v>
      </c>
      <c r="B9" s="291" t="s">
        <v>505</v>
      </c>
      <c r="C9" s="292"/>
      <c r="D9" s="172" t="s">
        <v>506</v>
      </c>
      <c r="E9" s="55"/>
      <c r="F9" s="16" t="s">
        <v>17</v>
      </c>
      <c r="G9" s="121"/>
      <c r="H9" s="26"/>
      <c r="I9" s="176"/>
    </row>
    <row r="10" spans="1:9" ht="117" customHeight="1">
      <c r="A10" s="57">
        <f t="shared" ref="A10" si="0">A9+1</f>
        <v>3</v>
      </c>
      <c r="B10" s="282" t="s">
        <v>488</v>
      </c>
      <c r="C10" s="283"/>
      <c r="D10" s="79" t="s">
        <v>533</v>
      </c>
      <c r="E10" s="55"/>
      <c r="F10" s="16" t="s">
        <v>17</v>
      </c>
      <c r="G10" s="121"/>
      <c r="H10" s="26"/>
    </row>
    <row r="11" spans="1:9" ht="148.94999999999999" customHeight="1">
      <c r="A11" s="57">
        <v>4</v>
      </c>
      <c r="B11" s="291" t="s">
        <v>489</v>
      </c>
      <c r="C11" s="292"/>
      <c r="D11" s="118" t="s">
        <v>630</v>
      </c>
      <c r="E11" s="55"/>
      <c r="F11" s="16" t="s">
        <v>17</v>
      </c>
      <c r="G11" s="121" t="s">
        <v>623</v>
      </c>
      <c r="H11" s="26"/>
    </row>
    <row r="12" spans="1:9" ht="73.95" customHeight="1">
      <c r="A12" s="57">
        <v>5</v>
      </c>
      <c r="B12" s="291" t="s">
        <v>452</v>
      </c>
      <c r="C12" s="292"/>
      <c r="D12" s="148" t="s">
        <v>145</v>
      </c>
      <c r="E12" s="239"/>
      <c r="F12" s="16" t="s">
        <v>17</v>
      </c>
      <c r="G12" s="121"/>
      <c r="H12" s="26"/>
    </row>
    <row r="13" spans="1:9" ht="44.4" customHeight="1">
      <c r="A13" s="57">
        <v>6</v>
      </c>
      <c r="B13" s="291" t="s">
        <v>453</v>
      </c>
      <c r="C13" s="292"/>
      <c r="D13" s="79" t="s">
        <v>376</v>
      </c>
      <c r="E13" s="55"/>
      <c r="F13" s="16" t="s">
        <v>17</v>
      </c>
      <c r="G13" s="121"/>
      <c r="H13" s="122"/>
    </row>
    <row r="14" spans="1:9" ht="30" customHeight="1">
      <c r="A14" s="57">
        <v>7</v>
      </c>
      <c r="B14" s="291" t="s">
        <v>454</v>
      </c>
      <c r="C14" s="292"/>
      <c r="D14" s="148" t="s">
        <v>377</v>
      </c>
      <c r="E14" s="55"/>
      <c r="F14" s="16" t="s">
        <v>17</v>
      </c>
      <c r="G14" s="121"/>
      <c r="H14" s="122"/>
    </row>
    <row r="15" spans="1:9" ht="30.6" customHeight="1">
      <c r="A15" s="57">
        <v>8</v>
      </c>
      <c r="B15" s="291" t="s">
        <v>455</v>
      </c>
      <c r="C15" s="292"/>
      <c r="D15" s="148" t="s">
        <v>146</v>
      </c>
      <c r="E15" s="55"/>
      <c r="F15" s="16" t="s">
        <v>17</v>
      </c>
      <c r="G15" s="121"/>
      <c r="H15" s="26"/>
    </row>
    <row r="16" spans="1:9" ht="59.4" customHeight="1">
      <c r="A16" s="57">
        <f t="shared" ref="A16:A19" si="1">A15+1</f>
        <v>9</v>
      </c>
      <c r="B16" s="360" t="s">
        <v>664</v>
      </c>
      <c r="C16" s="361"/>
      <c r="D16" s="79" t="s">
        <v>644</v>
      </c>
      <c r="E16" s="55"/>
      <c r="F16" s="16" t="s">
        <v>17</v>
      </c>
      <c r="G16" s="121"/>
      <c r="H16" s="26"/>
    </row>
    <row r="17" spans="1:8" ht="169.95" customHeight="1">
      <c r="A17" s="57">
        <f t="shared" si="1"/>
        <v>10</v>
      </c>
      <c r="B17" s="388" t="s">
        <v>490</v>
      </c>
      <c r="C17" s="389"/>
      <c r="D17" s="79" t="s">
        <v>524</v>
      </c>
      <c r="E17" s="55"/>
      <c r="F17" s="150" t="s">
        <v>17</v>
      </c>
      <c r="G17" s="121"/>
      <c r="H17" s="26"/>
    </row>
    <row r="18" spans="1:8" ht="104.4" customHeight="1">
      <c r="A18" s="57">
        <f t="shared" si="1"/>
        <v>11</v>
      </c>
      <c r="B18" s="388" t="s">
        <v>491</v>
      </c>
      <c r="C18" s="389"/>
      <c r="D18" s="79" t="s">
        <v>512</v>
      </c>
      <c r="E18" s="55"/>
      <c r="F18" s="150" t="s">
        <v>17</v>
      </c>
      <c r="G18" s="121"/>
      <c r="H18" s="26"/>
    </row>
    <row r="19" spans="1:8" ht="154.19999999999999" customHeight="1">
      <c r="A19" s="14">
        <f t="shared" si="1"/>
        <v>12</v>
      </c>
      <c r="B19" s="291" t="s">
        <v>507</v>
      </c>
      <c r="C19" s="292"/>
      <c r="D19" s="172" t="s">
        <v>140</v>
      </c>
      <c r="E19" s="55"/>
      <c r="F19" s="16" t="s">
        <v>17</v>
      </c>
      <c r="G19" s="121"/>
      <c r="H19" s="26"/>
    </row>
    <row r="20" spans="1:8" ht="47.4" customHeight="1">
      <c r="A20" s="57">
        <v>13</v>
      </c>
      <c r="B20" s="291" t="s">
        <v>508</v>
      </c>
      <c r="C20" s="292"/>
      <c r="D20" s="172" t="s">
        <v>509</v>
      </c>
      <c r="E20" s="55"/>
      <c r="F20" s="16" t="s">
        <v>17</v>
      </c>
      <c r="G20" s="121"/>
      <c r="H20" s="26"/>
    </row>
    <row r="21" spans="1:8" ht="47.4" customHeight="1">
      <c r="A21" s="57">
        <v>14</v>
      </c>
      <c r="B21" s="291" t="s">
        <v>525</v>
      </c>
      <c r="C21" s="292"/>
      <c r="D21" s="172" t="s">
        <v>510</v>
      </c>
      <c r="E21" s="55"/>
      <c r="F21" s="16" t="s">
        <v>17</v>
      </c>
      <c r="G21" s="121"/>
      <c r="H21" s="26"/>
    </row>
    <row r="22" spans="1:8" ht="49.2" customHeight="1">
      <c r="A22" s="14">
        <v>15</v>
      </c>
      <c r="B22" s="291" t="s">
        <v>511</v>
      </c>
      <c r="C22" s="292"/>
      <c r="D22" s="174" t="s">
        <v>526</v>
      </c>
      <c r="E22" s="55"/>
      <c r="F22" s="16" t="s">
        <v>17</v>
      </c>
      <c r="G22" s="121"/>
      <c r="H22" s="26"/>
    </row>
    <row r="23" spans="1:8" ht="50.4" customHeight="1">
      <c r="A23" s="14">
        <v>16</v>
      </c>
      <c r="B23" s="293" t="s">
        <v>527</v>
      </c>
      <c r="C23" s="294"/>
      <c r="D23" s="173" t="s">
        <v>529</v>
      </c>
      <c r="E23" s="55"/>
      <c r="F23" s="16" t="s">
        <v>17</v>
      </c>
      <c r="G23" s="121"/>
      <c r="H23" s="26"/>
    </row>
    <row r="24" spans="1:8" ht="73.95" customHeight="1">
      <c r="A24" s="14">
        <v>17</v>
      </c>
      <c r="B24" s="390" t="s">
        <v>537</v>
      </c>
      <c r="C24" s="391"/>
      <c r="D24" s="207" t="s">
        <v>530</v>
      </c>
      <c r="E24" s="118"/>
      <c r="F24" s="16" t="s">
        <v>17</v>
      </c>
      <c r="G24" s="17"/>
      <c r="H24" s="26"/>
    </row>
    <row r="25" spans="1:8" ht="87" customHeight="1">
      <c r="A25" s="14">
        <v>18</v>
      </c>
      <c r="B25" s="388" t="s">
        <v>627</v>
      </c>
      <c r="C25" s="389"/>
      <c r="D25" s="136" t="s">
        <v>485</v>
      </c>
      <c r="E25" s="55"/>
      <c r="F25" s="16" t="s">
        <v>17</v>
      </c>
      <c r="G25" s="121"/>
      <c r="H25" s="26"/>
    </row>
    <row r="26" spans="1:8">
      <c r="A26" s="14">
        <v>19</v>
      </c>
      <c r="B26" s="291" t="s">
        <v>28</v>
      </c>
      <c r="C26" s="292"/>
      <c r="D26" s="174" t="s">
        <v>28</v>
      </c>
      <c r="E26" s="174"/>
      <c r="F26" s="16" t="s">
        <v>17</v>
      </c>
      <c r="G26" s="17"/>
      <c r="H26" s="26"/>
    </row>
    <row r="27" spans="1:8">
      <c r="A27" s="14">
        <v>20</v>
      </c>
      <c r="B27" s="291" t="s">
        <v>28</v>
      </c>
      <c r="C27" s="292"/>
      <c r="D27" s="174" t="s">
        <v>28</v>
      </c>
      <c r="E27" s="174"/>
      <c r="F27" s="16" t="s">
        <v>17</v>
      </c>
      <c r="G27" s="17"/>
      <c r="H27" s="26"/>
    </row>
    <row r="28" spans="1:8">
      <c r="A28" s="67"/>
      <c r="B28" s="73"/>
      <c r="C28" s="73"/>
      <c r="D28" s="73"/>
      <c r="E28" s="73"/>
      <c r="F28" s="74"/>
      <c r="G28" s="75"/>
      <c r="H28" s="76"/>
    </row>
    <row r="30" spans="1:8" ht="15" thickBot="1">
      <c r="A30" s="397" t="s">
        <v>366</v>
      </c>
      <c r="B30" s="397"/>
      <c r="C30" s="397"/>
      <c r="D30" s="393"/>
    </row>
    <row r="31" spans="1:8" ht="13.8" thickTop="1">
      <c r="A31" s="6" t="s">
        <v>0</v>
      </c>
      <c r="B31" s="7">
        <v>8.1999999999999993</v>
      </c>
      <c r="C31" s="8" t="s">
        <v>1</v>
      </c>
      <c r="D31" s="398" t="s">
        <v>365</v>
      </c>
      <c r="E31" s="399"/>
      <c r="F31" s="399"/>
      <c r="G31" s="399"/>
      <c r="H31" s="400"/>
    </row>
    <row r="32" spans="1:8" ht="12.75" customHeight="1">
      <c r="A32" s="307" t="s">
        <v>2</v>
      </c>
      <c r="B32" s="25"/>
      <c r="C32" s="310" t="s">
        <v>3</v>
      </c>
      <c r="D32" s="312" t="s">
        <v>539</v>
      </c>
      <c r="E32" s="313"/>
      <c r="F32" s="313"/>
      <c r="G32" s="313"/>
      <c r="H32" s="314"/>
    </row>
    <row r="33" spans="1:11" ht="117" customHeight="1">
      <c r="A33" s="308"/>
      <c r="B33" s="9"/>
      <c r="C33" s="311"/>
      <c r="D33" s="315"/>
      <c r="E33" s="316"/>
      <c r="F33" s="316"/>
      <c r="G33" s="316"/>
      <c r="H33" s="317"/>
    </row>
    <row r="34" spans="1:11" ht="57" customHeight="1" thickBot="1">
      <c r="A34" s="309"/>
      <c r="B34" s="10"/>
      <c r="C34" s="11" t="s">
        <v>10</v>
      </c>
      <c r="D34" s="318" t="s">
        <v>390</v>
      </c>
      <c r="E34" s="318"/>
      <c r="F34" s="318"/>
      <c r="G34" s="318"/>
      <c r="H34" s="319"/>
      <c r="J34" s="130"/>
      <c r="K34" s="130"/>
    </row>
    <row r="35" spans="1:11">
      <c r="J35" s="130"/>
      <c r="K35" s="130"/>
    </row>
    <row r="36" spans="1:11">
      <c r="A36" s="12" t="s">
        <v>4</v>
      </c>
      <c r="B36" s="401" t="s">
        <v>5</v>
      </c>
      <c r="C36" s="401"/>
      <c r="D36" s="13" t="s">
        <v>6</v>
      </c>
      <c r="E36" s="13" t="s">
        <v>27</v>
      </c>
      <c r="F36" s="13" t="s">
        <v>8</v>
      </c>
      <c r="G36" s="12" t="s">
        <v>7</v>
      </c>
      <c r="H36" s="12" t="s">
        <v>9</v>
      </c>
      <c r="J36" s="130"/>
      <c r="K36" s="130"/>
    </row>
    <row r="37" spans="1:11" ht="70.95" customHeight="1">
      <c r="A37" s="57">
        <v>1</v>
      </c>
      <c r="B37" s="291" t="s">
        <v>532</v>
      </c>
      <c r="C37" s="292"/>
      <c r="D37" s="79" t="s">
        <v>534</v>
      </c>
      <c r="E37" s="79"/>
      <c r="F37" s="16" t="s">
        <v>17</v>
      </c>
      <c r="G37" s="121"/>
      <c r="H37" s="26"/>
      <c r="I37" s="64" t="s">
        <v>350</v>
      </c>
      <c r="J37" s="130"/>
      <c r="K37" s="130"/>
    </row>
    <row r="38" spans="1:11" ht="50.4" customHeight="1">
      <c r="A38" s="14">
        <f>A37+1</f>
        <v>2</v>
      </c>
      <c r="B38" s="291" t="s">
        <v>423</v>
      </c>
      <c r="C38" s="292"/>
      <c r="D38" s="174" t="s">
        <v>380</v>
      </c>
      <c r="E38" s="79"/>
      <c r="F38" s="16" t="s">
        <v>17</v>
      </c>
      <c r="G38" s="121"/>
      <c r="H38" s="26"/>
      <c r="I38" s="64" t="s">
        <v>351</v>
      </c>
      <c r="J38" s="130"/>
      <c r="K38" s="130"/>
    </row>
    <row r="39" spans="1:11" ht="79.95" customHeight="1">
      <c r="A39" s="14">
        <v>3</v>
      </c>
      <c r="B39" s="390" t="s">
        <v>538</v>
      </c>
      <c r="C39" s="391"/>
      <c r="D39" s="207" t="s">
        <v>530</v>
      </c>
      <c r="E39" s="118"/>
      <c r="F39" s="16" t="s">
        <v>17</v>
      </c>
      <c r="G39" s="17"/>
      <c r="H39" s="26"/>
      <c r="I39" s="177"/>
      <c r="J39" s="130"/>
      <c r="K39" s="130"/>
    </row>
    <row r="40" spans="1:11" ht="90" customHeight="1">
      <c r="A40" s="14">
        <f t="shared" ref="A40:A41" si="2">A39+1</f>
        <v>4</v>
      </c>
      <c r="B40" s="293" t="s">
        <v>626</v>
      </c>
      <c r="C40" s="294"/>
      <c r="D40" s="136" t="s">
        <v>473</v>
      </c>
      <c r="E40" s="79"/>
      <c r="F40" s="16" t="s">
        <v>17</v>
      </c>
      <c r="G40" s="121"/>
      <c r="H40" s="26"/>
      <c r="I40" s="177"/>
    </row>
    <row r="41" spans="1:11">
      <c r="A41" s="14">
        <f t="shared" si="2"/>
        <v>5</v>
      </c>
      <c r="B41" s="291" t="s">
        <v>28</v>
      </c>
      <c r="C41" s="292"/>
      <c r="D41" s="129" t="s">
        <v>28</v>
      </c>
      <c r="E41" s="129"/>
      <c r="F41" s="16" t="s">
        <v>17</v>
      </c>
      <c r="G41" s="17"/>
      <c r="H41" s="26"/>
      <c r="I41" s="177"/>
    </row>
    <row r="42" spans="1:11">
      <c r="A42" s="18"/>
      <c r="B42" s="18"/>
      <c r="C42" s="18"/>
      <c r="D42" s="19"/>
      <c r="E42" s="19"/>
      <c r="F42" s="19"/>
      <c r="G42" s="20"/>
      <c r="H42" s="18"/>
      <c r="I42" s="177"/>
    </row>
    <row r="44" spans="1:11" ht="15" thickBot="1">
      <c r="A44" s="397" t="s">
        <v>667</v>
      </c>
      <c r="B44" s="397"/>
      <c r="C44" s="397"/>
      <c r="D44" s="393"/>
    </row>
    <row r="45" spans="1:11" ht="13.8" thickTop="1">
      <c r="A45" s="6" t="s">
        <v>0</v>
      </c>
      <c r="B45" s="7">
        <v>8.3000000000000007</v>
      </c>
      <c r="C45" s="8" t="s">
        <v>1</v>
      </c>
      <c r="D45" s="398" t="s">
        <v>668</v>
      </c>
      <c r="E45" s="399"/>
      <c r="F45" s="399"/>
      <c r="G45" s="399"/>
      <c r="H45" s="400"/>
    </row>
    <row r="46" spans="1:11" ht="12.75" customHeight="1">
      <c r="A46" s="307" t="s">
        <v>2</v>
      </c>
      <c r="B46" s="25"/>
      <c r="C46" s="310" t="s">
        <v>3</v>
      </c>
      <c r="D46" s="312" t="s">
        <v>669</v>
      </c>
      <c r="E46" s="313"/>
      <c r="F46" s="313"/>
      <c r="G46" s="313"/>
      <c r="H46" s="314"/>
    </row>
    <row r="47" spans="1:11">
      <c r="A47" s="308"/>
      <c r="B47" s="9"/>
      <c r="C47" s="311"/>
      <c r="D47" s="315"/>
      <c r="E47" s="316"/>
      <c r="F47" s="316"/>
      <c r="G47" s="316"/>
      <c r="H47" s="317"/>
    </row>
    <row r="48" spans="1:11" ht="13.8" thickBot="1">
      <c r="A48" s="309"/>
      <c r="B48" s="10"/>
      <c r="C48" s="11" t="s">
        <v>10</v>
      </c>
      <c r="D48" s="318" t="s">
        <v>677</v>
      </c>
      <c r="E48" s="318"/>
      <c r="F48" s="318"/>
      <c r="G48" s="318"/>
      <c r="H48" s="319"/>
      <c r="J48" s="130"/>
      <c r="K48" s="130"/>
    </row>
    <row r="49" spans="1:11">
      <c r="A49" s="407"/>
      <c r="B49" s="407"/>
      <c r="J49" s="130"/>
      <c r="K49" s="130"/>
    </row>
    <row r="50" spans="1:11">
      <c r="A50" s="12" t="s">
        <v>4</v>
      </c>
      <c r="B50" s="401" t="s">
        <v>5</v>
      </c>
      <c r="C50" s="401"/>
      <c r="D50" s="13" t="s">
        <v>6</v>
      </c>
      <c r="E50" s="13" t="s">
        <v>27</v>
      </c>
      <c r="F50" s="13" t="s">
        <v>8</v>
      </c>
      <c r="G50" s="12" t="s">
        <v>7</v>
      </c>
      <c r="H50" s="12" t="s">
        <v>9</v>
      </c>
      <c r="J50" s="130"/>
      <c r="K50" s="130"/>
    </row>
    <row r="51" spans="1:11" ht="37.5" customHeight="1">
      <c r="A51" s="57">
        <v>1</v>
      </c>
      <c r="B51" s="408" t="s">
        <v>671</v>
      </c>
      <c r="C51" s="409"/>
      <c r="D51" s="79" t="s">
        <v>670</v>
      </c>
      <c r="E51" s="79"/>
      <c r="F51" s="16" t="s">
        <v>17</v>
      </c>
      <c r="G51" s="121"/>
      <c r="H51" s="26"/>
      <c r="I51" s="64" t="s">
        <v>680</v>
      </c>
      <c r="J51" s="130"/>
      <c r="K51" s="130"/>
    </row>
    <row r="52" spans="1:11" ht="38.25" customHeight="1">
      <c r="A52" s="57">
        <v>1</v>
      </c>
      <c r="B52" s="291" t="s">
        <v>678</v>
      </c>
      <c r="C52" s="292"/>
      <c r="D52" s="79" t="s">
        <v>679</v>
      </c>
      <c r="E52" s="79"/>
      <c r="F52" s="16" t="s">
        <v>17</v>
      </c>
      <c r="G52" s="121"/>
      <c r="H52" s="26"/>
      <c r="J52" s="130"/>
      <c r="K52" s="130"/>
    </row>
    <row r="53" spans="1:11" ht="42.75" customHeight="1">
      <c r="A53" s="57">
        <v>1</v>
      </c>
      <c r="B53" s="291" t="s">
        <v>672</v>
      </c>
      <c r="C53" s="292"/>
      <c r="D53" s="79" t="s">
        <v>673</v>
      </c>
      <c r="E53" s="79"/>
      <c r="F53" s="16" t="s">
        <v>17</v>
      </c>
      <c r="G53" s="121"/>
      <c r="H53" s="26"/>
      <c r="J53" s="130"/>
      <c r="K53" s="130"/>
    </row>
    <row r="54" spans="1:11" ht="33.75" customHeight="1">
      <c r="A54" s="57">
        <v>1</v>
      </c>
      <c r="B54" s="291" t="s">
        <v>675</v>
      </c>
      <c r="C54" s="292"/>
      <c r="D54" s="79" t="s">
        <v>676</v>
      </c>
      <c r="E54" s="79"/>
      <c r="F54" s="16" t="s">
        <v>17</v>
      </c>
      <c r="G54" s="121"/>
      <c r="H54" s="26"/>
      <c r="J54" s="130"/>
      <c r="K54" s="130"/>
    </row>
    <row r="55" spans="1:11" ht="32.25" customHeight="1">
      <c r="A55" s="57">
        <v>1</v>
      </c>
      <c r="B55" s="291" t="s">
        <v>674</v>
      </c>
      <c r="C55" s="292"/>
      <c r="D55" s="79" t="s">
        <v>673</v>
      </c>
      <c r="E55" s="79"/>
      <c r="F55" s="260" t="s">
        <v>17</v>
      </c>
      <c r="G55" s="121"/>
      <c r="H55" s="26"/>
      <c r="J55" s="130"/>
      <c r="K55" s="130"/>
    </row>
    <row r="56" spans="1:11" ht="37.5" customHeight="1">
      <c r="A56" s="57">
        <v>1</v>
      </c>
      <c r="B56" s="408" t="s">
        <v>681</v>
      </c>
      <c r="C56" s="409"/>
      <c r="D56" s="79" t="s">
        <v>670</v>
      </c>
      <c r="E56" s="79"/>
      <c r="F56" s="16" t="s">
        <v>17</v>
      </c>
      <c r="G56" s="121"/>
      <c r="H56" s="26"/>
      <c r="J56" s="130"/>
      <c r="K56" s="130"/>
    </row>
    <row r="57" spans="1:11" ht="38.25" customHeight="1">
      <c r="A57" s="57">
        <v>1</v>
      </c>
      <c r="B57" s="291" t="s">
        <v>678</v>
      </c>
      <c r="C57" s="292"/>
      <c r="D57" s="79" t="s">
        <v>679</v>
      </c>
      <c r="E57" s="79"/>
      <c r="F57" s="16" t="s">
        <v>17</v>
      </c>
      <c r="G57" s="121"/>
      <c r="H57" s="26"/>
      <c r="J57" s="130"/>
      <c r="K57" s="130"/>
    </row>
  </sheetData>
  <mergeCells count="54">
    <mergeCell ref="A49:B49"/>
    <mergeCell ref="B57:C57"/>
    <mergeCell ref="B52:C52"/>
    <mergeCell ref="B56:C56"/>
    <mergeCell ref="B50:C50"/>
    <mergeCell ref="B51:C51"/>
    <mergeCell ref="B53:C53"/>
    <mergeCell ref="B54:C54"/>
    <mergeCell ref="B55:C55"/>
    <mergeCell ref="A44:D44"/>
    <mergeCell ref="D45:H45"/>
    <mergeCell ref="A46:A48"/>
    <mergeCell ref="C46:C47"/>
    <mergeCell ref="D46:H47"/>
    <mergeCell ref="D48:H48"/>
    <mergeCell ref="B20:C20"/>
    <mergeCell ref="B23:C23"/>
    <mergeCell ref="B39:C39"/>
    <mergeCell ref="A30:D30"/>
    <mergeCell ref="D31:H31"/>
    <mergeCell ref="B24:C24"/>
    <mergeCell ref="D32:H33"/>
    <mergeCell ref="D34:H34"/>
    <mergeCell ref="B27:C27"/>
    <mergeCell ref="A32:A34"/>
    <mergeCell ref="C32:C33"/>
    <mergeCell ref="A1:E1"/>
    <mergeCell ref="B12:C12"/>
    <mergeCell ref="D2:H2"/>
    <mergeCell ref="A3:A5"/>
    <mergeCell ref="C3:C4"/>
    <mergeCell ref="D3:H4"/>
    <mergeCell ref="D5:H5"/>
    <mergeCell ref="B7:C7"/>
    <mergeCell ref="B8:C8"/>
    <mergeCell ref="B9:C9"/>
    <mergeCell ref="B10:C10"/>
    <mergeCell ref="B11:C11"/>
    <mergeCell ref="B41:C41"/>
    <mergeCell ref="B40:C40"/>
    <mergeCell ref="B13:C13"/>
    <mergeCell ref="B14:C14"/>
    <mergeCell ref="B15:C15"/>
    <mergeCell ref="B16:C16"/>
    <mergeCell ref="B17:C17"/>
    <mergeCell ref="B18:C18"/>
    <mergeCell ref="B19:C19"/>
    <mergeCell ref="B21:C21"/>
    <mergeCell ref="B22:C22"/>
    <mergeCell ref="B36:C36"/>
    <mergeCell ref="B37:C37"/>
    <mergeCell ref="B38:C38"/>
    <mergeCell ref="B25:C25"/>
    <mergeCell ref="B26:C26"/>
  </mergeCells>
  <conditionalFormatting sqref="F34 F5 F37:F41 F8:F28 F48 F51:F57">
    <cfRule type="expression" dxfId="161" priority="399">
      <formula>IF(F5="Pass",1,0)</formula>
    </cfRule>
    <cfRule type="expression" dxfId="160" priority="400">
      <formula>IF(F5="Fail",1,0)</formula>
    </cfRule>
  </conditionalFormatting>
  <conditionalFormatting sqref="H34 H5 H8:H28 H37:H41 H48 H51:H57">
    <cfRule type="expression" dxfId="159" priority="398">
      <formula>IF(H5&lt;&gt;"",1,0)</formula>
    </cfRule>
  </conditionalFormatting>
  <conditionalFormatting sqref="B2 B51">
    <cfRule type="expression" dxfId="158" priority="395">
      <formula>IF(COUNTIF(F6:F6,"Fail")&gt;0,1,0)</formula>
    </cfRule>
    <cfRule type="expression" dxfId="157" priority="396">
      <formula>IF(COUNTIF(F6:F6,"Not Started")&gt;0,1,0)</formula>
    </cfRule>
    <cfRule type="expression" dxfId="156" priority="397">
      <formula>IF(COUNTIF(F6:F6,"Pass")&gt;0,1,0)</formula>
    </cfRule>
  </conditionalFormatting>
  <conditionalFormatting sqref="B31 B45">
    <cfRule type="expression" dxfId="155" priority="386">
      <formula>IF(COUNTIF(F37:F41,"Fail")&gt;0,1,0)</formula>
    </cfRule>
    <cfRule type="expression" dxfId="154" priority="387">
      <formula>IF(COUNTIF(F37:F41,"Not Started")&gt;0,1,0)</formula>
    </cfRule>
    <cfRule type="expression" dxfId="153" priority="388">
      <formula>IF(COUNTIF(F37:F41,"Pass")&gt;0,1,0)</formula>
    </cfRule>
  </conditionalFormatting>
  <conditionalFormatting sqref="B37">
    <cfRule type="expression" dxfId="152" priority="413">
      <formula>IF(COUNTIF(F39:F42,"Fail")&gt;0,1,0)</formula>
    </cfRule>
    <cfRule type="expression" dxfId="151" priority="414">
      <formula>IF(COUNTIF(F39:F42,"Not Started")&gt;0,1,0)</formula>
    </cfRule>
    <cfRule type="expression" dxfId="150" priority="415">
      <formula>IF(COUNTIF(F39:F42,"Pass")&gt;0,1,0)</formula>
    </cfRule>
  </conditionalFormatting>
  <conditionalFormatting sqref="B37">
    <cfRule type="expression" dxfId="149" priority="440">
      <formula>IF(COUNTIF(F40:F42,"Fail")&gt;0,1,0)</formula>
    </cfRule>
    <cfRule type="expression" dxfId="148" priority="441">
      <formula>IF(COUNTIF(F40:F42,"Not Started")&gt;0,1,0)</formula>
    </cfRule>
    <cfRule type="expression" dxfId="147" priority="442">
      <formula>IF(COUNTIF(F40:F42,"Pass")&gt;0,1,0)</formula>
    </cfRule>
  </conditionalFormatting>
  <conditionalFormatting sqref="B51">
    <cfRule type="expression" dxfId="146" priority="512">
      <formula>IF(COUNTIF(F54:F55,"Fail")&gt;0,1,0)</formula>
    </cfRule>
    <cfRule type="expression" dxfId="145" priority="513">
      <formula>IF(COUNTIF(F54:F55,"Not Started")&gt;0,1,0)</formula>
    </cfRule>
    <cfRule type="expression" dxfId="144" priority="514">
      <formula>IF(COUNTIF(F54:F55,"Pass")&gt;0,1,0)</formula>
    </cfRule>
  </conditionalFormatting>
  <conditionalFormatting sqref="B52">
    <cfRule type="expression" dxfId="143" priority="557">
      <formula>IF(COUNTIF(F54:F55,"Fail")&gt;0,1,0)</formula>
    </cfRule>
    <cfRule type="expression" dxfId="142" priority="558">
      <formula>IF(COUNTIF(F54:F55,"Not Started")&gt;0,1,0)</formula>
    </cfRule>
    <cfRule type="expression" dxfId="141" priority="559">
      <formula>IF(COUNTIF(F54:F55,"Pass")&gt;0,1,0)</formula>
    </cfRule>
  </conditionalFormatting>
  <conditionalFormatting sqref="B52">
    <cfRule type="expression" dxfId="140" priority="569">
      <formula>IF(COUNTIF(F55:F55,"Fail")&gt;0,1,0)</formula>
    </cfRule>
    <cfRule type="expression" dxfId="139" priority="570">
      <formula>IF(COUNTIF(F55:F55,"Not Started")&gt;0,1,0)</formula>
    </cfRule>
    <cfRule type="expression" dxfId="138" priority="571">
      <formula>IF(COUNTIF(F55:F55,"Pass")&gt;0,1,0)</formula>
    </cfRule>
  </conditionalFormatting>
  <conditionalFormatting sqref="B53">
    <cfRule type="expression" dxfId="137" priority="599">
      <formula>IF(COUNTIF(F55:F55,"Fail")&gt;0,1,0)</formula>
    </cfRule>
    <cfRule type="expression" dxfId="136" priority="600">
      <formula>IF(COUNTIF(F55:F55,"Not Started")&gt;0,1,0)</formula>
    </cfRule>
    <cfRule type="expression" dxfId="135" priority="601">
      <formula>IF(COUNTIF(F55:F55,"Pass")&gt;0,1,0)</formula>
    </cfRule>
  </conditionalFormatting>
  <conditionalFormatting sqref="B57 B52">
    <cfRule type="expression" dxfId="134" priority="626">
      <formula>IF(COUNTIF(#REF!,"Fail")&gt;0,1,0)</formula>
    </cfRule>
    <cfRule type="expression" dxfId="133" priority="627">
      <formula>IF(COUNTIF(#REF!,"Not Started")&gt;0,1,0)</formula>
    </cfRule>
    <cfRule type="expression" dxfId="132" priority="628">
      <formula>IF(COUNTIF(#REF!,"Pass")&gt;0,1,0)</formula>
    </cfRule>
  </conditionalFormatting>
  <conditionalFormatting sqref="B53">
    <cfRule type="expression" dxfId="131" priority="644">
      <formula>IF(COUNTIF(#REF!,"Fail")&gt;0,1,0)</formula>
    </cfRule>
    <cfRule type="expression" dxfId="130" priority="645">
      <formula>IF(COUNTIF(#REF!,"Not Started")&gt;0,1,0)</formula>
    </cfRule>
    <cfRule type="expression" dxfId="129" priority="646">
      <formula>IF(COUNTIF(#REF!,"Pass")&gt;0,1,0)</formula>
    </cfRule>
  </conditionalFormatting>
  <conditionalFormatting sqref="B54">
    <cfRule type="expression" dxfId="128" priority="647">
      <formula>IF(COUNTIF(#REF!,"Fail")&gt;0,1,0)</formula>
    </cfRule>
    <cfRule type="expression" dxfId="127" priority="648">
      <formula>IF(COUNTIF(#REF!,"Not Started")&gt;0,1,0)</formula>
    </cfRule>
    <cfRule type="expression" dxfId="126" priority="649">
      <formula>IF(COUNTIF(#REF!,"Pass")&gt;0,1,0)</formula>
    </cfRule>
  </conditionalFormatting>
  <conditionalFormatting sqref="B56">
    <cfRule type="expression" dxfId="125" priority="677">
      <formula>IF(COUNTIF(#REF!,"Fail")&gt;0,1,0)</formula>
    </cfRule>
    <cfRule type="expression" dxfId="124" priority="678">
      <formula>IF(COUNTIF(#REF!,"Not Started")&gt;0,1,0)</formula>
    </cfRule>
    <cfRule type="expression" dxfId="123" priority="679">
      <formula>IF(COUNTIF(#REF!,"Pass")&gt;0,1,0)</formula>
    </cfRule>
  </conditionalFormatting>
  <conditionalFormatting sqref="B56">
    <cfRule type="expression" dxfId="122" priority="680">
      <formula>IF(COUNTIF(#REF!,"Fail")&gt;0,1,0)</formula>
    </cfRule>
    <cfRule type="expression" dxfId="121" priority="681">
      <formula>IF(COUNTIF(#REF!,"Not Started")&gt;0,1,0)</formula>
    </cfRule>
    <cfRule type="expression" dxfId="120" priority="682">
      <formula>IF(COUNTIF(#REF!,"Pass")&gt;0,1,0)</formula>
    </cfRule>
  </conditionalFormatting>
  <conditionalFormatting sqref="B57">
    <cfRule type="expression" dxfId="119" priority="683">
      <formula>IF(COUNTIF(#REF!,"Fail")&gt;0,1,0)</formula>
    </cfRule>
    <cfRule type="expression" dxfId="118" priority="684">
      <formula>IF(COUNTIF(#REF!,"Not Started")&gt;0,1,0)</formula>
    </cfRule>
    <cfRule type="expression" dxfId="117" priority="685">
      <formula>IF(COUNTIF(#REF!,"Pass")&gt;0,1,0)</formula>
    </cfRule>
  </conditionalFormatting>
  <conditionalFormatting sqref="B57">
    <cfRule type="expression" dxfId="116" priority="686">
      <formula>IF(COUNTIF(#REF!,"Fail")&gt;0,1,0)</formula>
    </cfRule>
    <cfRule type="expression" dxfId="115" priority="687">
      <formula>IF(COUNTIF(#REF!,"Not Started")&gt;0,1,0)</formula>
    </cfRule>
    <cfRule type="expression" dxfId="114" priority="688">
      <formula>IF(COUNTIF(#REF!,"Pass")&gt;0,1,0)</formula>
    </cfRule>
  </conditionalFormatting>
  <conditionalFormatting sqref="B55">
    <cfRule type="expression" dxfId="113" priority="716">
      <formula>IF(COUNTIF(#REF!,"Fail")&gt;0,1,0)</formula>
    </cfRule>
    <cfRule type="expression" dxfId="112" priority="717">
      <formula>IF(COUNTIF(#REF!,"Not Started")&gt;0,1,0)</formula>
    </cfRule>
    <cfRule type="expression" dxfId="111" priority="718">
      <formula>IF(COUNTIF(#REF!,"Pass")&gt;0,1,0)</formula>
    </cfRule>
  </conditionalFormatting>
  <dataValidations count="1">
    <dataValidation type="list" allowBlank="1" showInputMessage="1" showErrorMessage="1" sqref="F8:F28 F51:F57 F37:F41">
      <formula1>'0. Dropdown Values'!$A$1:$A$4</formula1>
    </dataValidation>
  </dataValidations>
  <printOptions horizontalCentered="1" headings="1" gridLines="1"/>
  <pageMargins left="0.75" right="0.75" top="0.75" bottom="0.75" header="0.3" footer="0.3"/>
  <pageSetup scale="54" fitToHeight="0" orientation="landscape" r:id="rId1"/>
  <headerFooter>
    <oddFooter>&amp;L&amp;"Arial,Regular"&amp;8File: &amp;Z&amp;F
Tab: &amp;A&amp;R&amp;"Arial,Regular"&amp;8Page &amp;P of &amp;N
Printed &amp;D  @ &amp;T</oddFooter>
  </headerFooter>
  <legacyDrawing r:id="rId2"/>
</worksheet>
</file>

<file path=xl/worksheets/sheet15.xml><?xml version="1.0" encoding="utf-8"?>
<worksheet xmlns="http://schemas.openxmlformats.org/spreadsheetml/2006/main" xmlns:r="http://schemas.openxmlformats.org/officeDocument/2006/relationships">
  <sheetPr>
    <tabColor rgb="FF00B050"/>
    <pageSetUpPr fitToPage="1"/>
  </sheetPr>
  <dimension ref="A1:K33"/>
  <sheetViews>
    <sheetView zoomScale="80" zoomScaleNormal="80" workbookViewId="0">
      <selection activeCell="G39" sqref="G39"/>
    </sheetView>
  </sheetViews>
  <sheetFormatPr defaultColWidth="9.109375" defaultRowHeight="13.2"/>
  <cols>
    <col min="1" max="1" width="10.6640625" style="1" customWidth="1"/>
    <col min="2" max="2" width="13.109375" style="1" customWidth="1"/>
    <col min="3" max="3" width="19.44140625" style="1" customWidth="1"/>
    <col min="4" max="4" width="51"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2" t="s">
        <v>540</v>
      </c>
      <c r="B1" s="392"/>
      <c r="C1" s="392"/>
      <c r="D1" s="392"/>
      <c r="E1" s="393"/>
    </row>
    <row r="2" spans="1:9" ht="13.8" thickTop="1">
      <c r="A2" s="6" t="s">
        <v>0</v>
      </c>
      <c r="B2" s="51">
        <v>9</v>
      </c>
      <c r="C2" s="8" t="s">
        <v>1</v>
      </c>
      <c r="D2" s="394" t="s">
        <v>280</v>
      </c>
      <c r="E2" s="395"/>
      <c r="F2" s="395"/>
      <c r="G2" s="395"/>
      <c r="H2" s="396"/>
    </row>
    <row r="3" spans="1:9" ht="13.2" customHeight="1">
      <c r="A3" s="307" t="s">
        <v>2</v>
      </c>
      <c r="B3" s="52" t="s">
        <v>172</v>
      </c>
      <c r="C3" s="310" t="s">
        <v>3</v>
      </c>
      <c r="D3" s="312" t="s">
        <v>560</v>
      </c>
      <c r="E3" s="313"/>
      <c r="F3" s="313"/>
      <c r="G3" s="313"/>
      <c r="H3" s="314"/>
      <c r="I3" s="64" t="s">
        <v>515</v>
      </c>
    </row>
    <row r="4" spans="1:9" ht="115.2" customHeight="1">
      <c r="A4" s="308"/>
      <c r="B4" s="53"/>
      <c r="C4" s="311"/>
      <c r="D4" s="315"/>
      <c r="E4" s="316"/>
      <c r="F4" s="316"/>
      <c r="G4" s="316"/>
      <c r="H4" s="317"/>
      <c r="I4" s="64" t="s">
        <v>343</v>
      </c>
    </row>
    <row r="5" spans="1:9" ht="58.2" customHeight="1" thickBot="1">
      <c r="A5" s="309"/>
      <c r="B5" s="54"/>
      <c r="C5" s="11" t="s">
        <v>10</v>
      </c>
      <c r="D5" s="318" t="s">
        <v>359</v>
      </c>
      <c r="E5" s="318"/>
      <c r="F5" s="318"/>
      <c r="G5" s="318"/>
      <c r="H5" s="319"/>
    </row>
    <row r="6" spans="1:9">
      <c r="A6" s="12" t="s">
        <v>4</v>
      </c>
      <c r="B6" s="289" t="s">
        <v>144</v>
      </c>
      <c r="C6" s="290"/>
      <c r="D6" s="13" t="s">
        <v>6</v>
      </c>
      <c r="E6" s="13" t="s">
        <v>27</v>
      </c>
      <c r="F6" s="13" t="s">
        <v>8</v>
      </c>
      <c r="G6" s="12" t="s">
        <v>7</v>
      </c>
      <c r="H6" s="12" t="s">
        <v>9</v>
      </c>
    </row>
    <row r="7" spans="1:9" ht="50.4" customHeight="1">
      <c r="A7" s="57">
        <v>1</v>
      </c>
      <c r="B7" s="291" t="s">
        <v>545</v>
      </c>
      <c r="C7" s="292"/>
      <c r="D7" s="174" t="s">
        <v>546</v>
      </c>
      <c r="E7" s="245"/>
      <c r="F7" s="16" t="s">
        <v>17</v>
      </c>
      <c r="G7" s="121"/>
      <c r="H7" s="26"/>
      <c r="I7" s="176"/>
    </row>
    <row r="8" spans="1:9" ht="154.94999999999999" customHeight="1">
      <c r="A8" s="57">
        <v>2</v>
      </c>
      <c r="B8" s="293" t="s">
        <v>547</v>
      </c>
      <c r="C8" s="294"/>
      <c r="D8" s="118" t="s">
        <v>645</v>
      </c>
      <c r="E8" s="55"/>
      <c r="F8" s="16" t="s">
        <v>17</v>
      </c>
      <c r="G8" s="121"/>
      <c r="H8" s="122"/>
      <c r="I8" s="176"/>
    </row>
    <row r="9" spans="1:9" ht="48" customHeight="1">
      <c r="A9" s="57">
        <v>3</v>
      </c>
      <c r="B9" s="293" t="s">
        <v>551</v>
      </c>
      <c r="C9" s="294"/>
      <c r="D9" s="173" t="s">
        <v>552</v>
      </c>
      <c r="E9" s="55"/>
      <c r="F9" s="16" t="s">
        <v>17</v>
      </c>
      <c r="G9" s="121"/>
      <c r="H9" s="26"/>
      <c r="I9" s="176"/>
    </row>
    <row r="10" spans="1:9" ht="66">
      <c r="A10" s="57">
        <v>4</v>
      </c>
      <c r="B10" s="291" t="s">
        <v>553</v>
      </c>
      <c r="C10" s="292"/>
      <c r="D10" s="174" t="s">
        <v>554</v>
      </c>
      <c r="E10" s="55"/>
      <c r="F10" s="16" t="s">
        <v>17</v>
      </c>
      <c r="G10" s="121"/>
      <c r="H10" s="26"/>
    </row>
    <row r="11" spans="1:9" ht="90.6" customHeight="1">
      <c r="A11" s="57">
        <v>5</v>
      </c>
      <c r="B11" s="291" t="s">
        <v>253</v>
      </c>
      <c r="C11" s="292"/>
      <c r="D11" s="143" t="s">
        <v>263</v>
      </c>
      <c r="E11" s="55"/>
      <c r="F11" s="16" t="s">
        <v>17</v>
      </c>
      <c r="G11" s="121"/>
      <c r="H11" s="26"/>
    </row>
    <row r="12" spans="1:9" ht="61.95" customHeight="1">
      <c r="A12" s="57">
        <v>6</v>
      </c>
      <c r="B12" s="291" t="s">
        <v>632</v>
      </c>
      <c r="C12" s="292"/>
      <c r="D12" s="240" t="s">
        <v>631</v>
      </c>
      <c r="E12" s="55"/>
      <c r="F12" s="16" t="s">
        <v>17</v>
      </c>
      <c r="G12" s="121"/>
      <c r="H12" s="26"/>
    </row>
    <row r="13" spans="1:9" ht="93.6" customHeight="1">
      <c r="A13" s="57">
        <v>7</v>
      </c>
      <c r="B13" s="390" t="s">
        <v>555</v>
      </c>
      <c r="C13" s="391"/>
      <c r="D13" s="207" t="s">
        <v>550</v>
      </c>
      <c r="E13" s="118"/>
      <c r="F13" s="16" t="s">
        <v>17</v>
      </c>
      <c r="G13" s="121"/>
      <c r="H13" s="26"/>
    </row>
    <row r="14" spans="1:9" ht="111.6" customHeight="1">
      <c r="A14" s="57">
        <v>8</v>
      </c>
      <c r="B14" s="293" t="s">
        <v>629</v>
      </c>
      <c r="C14" s="294"/>
      <c r="D14" s="136" t="s">
        <v>556</v>
      </c>
      <c r="E14" s="55"/>
      <c r="F14" s="16" t="s">
        <v>17</v>
      </c>
      <c r="G14" s="121"/>
      <c r="H14" s="26"/>
    </row>
    <row r="15" spans="1:9">
      <c r="A15" s="57"/>
      <c r="B15" s="291"/>
      <c r="C15" s="292"/>
      <c r="D15" s="143"/>
      <c r="E15" s="143"/>
      <c r="F15" s="16"/>
      <c r="G15" s="121"/>
      <c r="H15" s="26"/>
    </row>
    <row r="16" spans="1:9">
      <c r="A16" s="67"/>
      <c r="B16" s="73"/>
      <c r="C16" s="73"/>
      <c r="D16" s="73"/>
      <c r="E16" s="73"/>
      <c r="F16" s="74"/>
      <c r="G16" s="75"/>
      <c r="H16" s="76"/>
    </row>
    <row r="18" spans="1:11" ht="15" thickBot="1">
      <c r="A18" s="397" t="s">
        <v>366</v>
      </c>
      <c r="B18" s="397"/>
      <c r="C18" s="397"/>
      <c r="D18" s="393"/>
    </row>
    <row r="19" spans="1:11" ht="13.8" thickTop="1">
      <c r="A19" s="6" t="s">
        <v>0</v>
      </c>
      <c r="B19" s="7">
        <v>9.1999999999999993</v>
      </c>
      <c r="C19" s="8" t="s">
        <v>1</v>
      </c>
      <c r="D19" s="398" t="s">
        <v>541</v>
      </c>
      <c r="E19" s="399"/>
      <c r="F19" s="399"/>
      <c r="G19" s="399"/>
      <c r="H19" s="400"/>
    </row>
    <row r="20" spans="1:11" ht="12.75" customHeight="1">
      <c r="A20" s="307" t="s">
        <v>2</v>
      </c>
      <c r="B20" s="25"/>
      <c r="C20" s="310" t="s">
        <v>3</v>
      </c>
      <c r="D20" s="312" t="s">
        <v>563</v>
      </c>
      <c r="E20" s="313"/>
      <c r="F20" s="313"/>
      <c r="G20" s="313"/>
      <c r="H20" s="314"/>
      <c r="I20" s="64" t="s">
        <v>350</v>
      </c>
    </row>
    <row r="21" spans="1:11" ht="120" customHeight="1">
      <c r="A21" s="308"/>
      <c r="B21" s="9"/>
      <c r="C21" s="311"/>
      <c r="D21" s="315"/>
      <c r="E21" s="316"/>
      <c r="F21" s="316"/>
      <c r="G21" s="316"/>
      <c r="H21" s="317"/>
      <c r="I21" s="64" t="s">
        <v>351</v>
      </c>
    </row>
    <row r="22" spans="1:11" ht="57" customHeight="1" thickBot="1">
      <c r="A22" s="309"/>
      <c r="B22" s="10"/>
      <c r="C22" s="11" t="s">
        <v>10</v>
      </c>
      <c r="D22" s="318" t="s">
        <v>390</v>
      </c>
      <c r="E22" s="318"/>
      <c r="F22" s="318"/>
      <c r="G22" s="318"/>
      <c r="H22" s="319"/>
      <c r="J22" s="130"/>
      <c r="K22" s="130"/>
    </row>
    <row r="23" spans="1:11">
      <c r="A23" s="12" t="s">
        <v>4</v>
      </c>
      <c r="B23" s="401" t="s">
        <v>5</v>
      </c>
      <c r="C23" s="401"/>
      <c r="D23" s="13" t="s">
        <v>6</v>
      </c>
      <c r="E23" s="13" t="s">
        <v>27</v>
      </c>
      <c r="F23" s="13" t="s">
        <v>8</v>
      </c>
      <c r="G23" s="12" t="s">
        <v>7</v>
      </c>
      <c r="H23" s="12" t="s">
        <v>9</v>
      </c>
      <c r="J23" s="130"/>
      <c r="K23" s="130"/>
    </row>
    <row r="24" spans="1:11" ht="45.6" customHeight="1">
      <c r="A24" s="57">
        <v>1</v>
      </c>
      <c r="B24" s="291" t="s">
        <v>561</v>
      </c>
      <c r="C24" s="292"/>
      <c r="D24" s="174" t="s">
        <v>546</v>
      </c>
      <c r="E24" s="79"/>
      <c r="F24" s="16" t="s">
        <v>17</v>
      </c>
      <c r="G24" s="121"/>
      <c r="H24" s="26"/>
      <c r="J24" s="130"/>
      <c r="K24" s="130"/>
    </row>
    <row r="25" spans="1:11" ht="154.94999999999999" customHeight="1">
      <c r="A25" s="57">
        <v>2</v>
      </c>
      <c r="B25" s="293" t="s">
        <v>547</v>
      </c>
      <c r="C25" s="294"/>
      <c r="D25" s="118" t="s">
        <v>645</v>
      </c>
      <c r="E25" s="55"/>
      <c r="F25" s="16" t="s">
        <v>17</v>
      </c>
      <c r="G25" s="121"/>
      <c r="H25" s="122"/>
      <c r="J25" s="130"/>
      <c r="K25" s="130"/>
    </row>
    <row r="26" spans="1:11" ht="19.95" customHeight="1">
      <c r="A26" s="57">
        <v>3</v>
      </c>
      <c r="B26" s="293" t="s">
        <v>551</v>
      </c>
      <c r="C26" s="294"/>
      <c r="D26" s="173" t="s">
        <v>552</v>
      </c>
      <c r="E26" s="79"/>
      <c r="F26" s="16" t="s">
        <v>17</v>
      </c>
      <c r="G26" s="121"/>
      <c r="H26" s="26"/>
      <c r="J26" s="130"/>
      <c r="K26" s="130"/>
    </row>
    <row r="27" spans="1:11" ht="68.400000000000006" customHeight="1">
      <c r="A27" s="57">
        <v>4</v>
      </c>
      <c r="B27" s="291" t="s">
        <v>553</v>
      </c>
      <c r="C27" s="292"/>
      <c r="D27" s="174" t="s">
        <v>554</v>
      </c>
      <c r="E27" s="79"/>
      <c r="F27" s="16" t="s">
        <v>17</v>
      </c>
      <c r="G27" s="121"/>
      <c r="H27" s="26"/>
      <c r="J27" s="130"/>
      <c r="K27" s="130"/>
    </row>
    <row r="28" spans="1:11" ht="89.4" customHeight="1">
      <c r="A28" s="57">
        <v>5</v>
      </c>
      <c r="B28" s="291" t="s">
        <v>253</v>
      </c>
      <c r="C28" s="292"/>
      <c r="D28" s="174" t="s">
        <v>263</v>
      </c>
      <c r="E28" s="79"/>
      <c r="F28" s="16" t="s">
        <v>17</v>
      </c>
      <c r="G28" s="121"/>
      <c r="H28" s="26"/>
      <c r="J28" s="130"/>
      <c r="K28" s="130"/>
    </row>
    <row r="29" spans="1:11" ht="31.95" customHeight="1">
      <c r="A29" s="57">
        <v>6</v>
      </c>
      <c r="B29" s="291" t="s">
        <v>548</v>
      </c>
      <c r="C29" s="292"/>
      <c r="D29" s="174" t="s">
        <v>549</v>
      </c>
      <c r="E29" s="174"/>
      <c r="F29" s="16" t="s">
        <v>17</v>
      </c>
      <c r="G29" s="121"/>
      <c r="H29" s="26"/>
      <c r="J29" s="130"/>
      <c r="K29" s="130"/>
    </row>
    <row r="30" spans="1:11" ht="88.2" customHeight="1">
      <c r="A30" s="57">
        <v>7</v>
      </c>
      <c r="B30" s="390" t="s">
        <v>562</v>
      </c>
      <c r="C30" s="391"/>
      <c r="D30" s="207" t="s">
        <v>550</v>
      </c>
      <c r="E30" s="118"/>
      <c r="F30" s="16" t="s">
        <v>17</v>
      </c>
      <c r="G30" s="121"/>
      <c r="H30" s="26"/>
      <c r="J30" s="130"/>
      <c r="K30" s="130"/>
    </row>
    <row r="31" spans="1:11" ht="103.95" customHeight="1">
      <c r="A31" s="57">
        <v>8</v>
      </c>
      <c r="B31" s="293" t="s">
        <v>628</v>
      </c>
      <c r="C31" s="294"/>
      <c r="D31" s="136" t="s">
        <v>556</v>
      </c>
      <c r="E31" s="79"/>
      <c r="F31" s="16" t="s">
        <v>17</v>
      </c>
      <c r="G31" s="121"/>
      <c r="H31" s="26"/>
    </row>
    <row r="32" spans="1:11">
      <c r="A32" s="14">
        <f t="shared" ref="A32" si="0">A31+1</f>
        <v>9</v>
      </c>
      <c r="B32" s="291" t="s">
        <v>28</v>
      </c>
      <c r="C32" s="292"/>
      <c r="D32" s="143" t="s">
        <v>28</v>
      </c>
      <c r="E32" s="143"/>
      <c r="F32" s="16" t="s">
        <v>17</v>
      </c>
      <c r="G32" s="17"/>
      <c r="H32" s="26"/>
    </row>
    <row r="33" spans="1:8">
      <c r="A33" s="18"/>
      <c r="B33" s="18"/>
      <c r="C33" s="18"/>
      <c r="D33" s="19"/>
      <c r="E33" s="19"/>
      <c r="F33" s="19"/>
      <c r="G33" s="20"/>
      <c r="H33" s="18"/>
    </row>
  </sheetData>
  <mergeCells count="32">
    <mergeCell ref="B15:C15"/>
    <mergeCell ref="A1:E1"/>
    <mergeCell ref="D2:H2"/>
    <mergeCell ref="A3:A5"/>
    <mergeCell ref="C3:C4"/>
    <mergeCell ref="D3:H4"/>
    <mergeCell ref="D5:H5"/>
    <mergeCell ref="B6:C6"/>
    <mergeCell ref="B7:C7"/>
    <mergeCell ref="B10:C10"/>
    <mergeCell ref="B11:C11"/>
    <mergeCell ref="B12:C12"/>
    <mergeCell ref="B8:C8"/>
    <mergeCell ref="B13:C13"/>
    <mergeCell ref="B14:C14"/>
    <mergeCell ref="B9:C9"/>
    <mergeCell ref="B32:C32"/>
    <mergeCell ref="A18:D18"/>
    <mergeCell ref="D19:H19"/>
    <mergeCell ref="A20:A22"/>
    <mergeCell ref="C20:C21"/>
    <mergeCell ref="D20:H21"/>
    <mergeCell ref="D22:H22"/>
    <mergeCell ref="B23:C23"/>
    <mergeCell ref="B24:C24"/>
    <mergeCell ref="B29:C29"/>
    <mergeCell ref="B30:C30"/>
    <mergeCell ref="B31:C31"/>
    <mergeCell ref="B28:C28"/>
    <mergeCell ref="B25:C25"/>
    <mergeCell ref="B26:C26"/>
    <mergeCell ref="B27:C27"/>
  </mergeCells>
  <conditionalFormatting sqref="F24:F32 F22 F7:F16 F5">
    <cfRule type="expression" dxfId="110" priority="58">
      <formula>IF(F5="Pass",1,0)</formula>
    </cfRule>
    <cfRule type="expression" dxfId="109" priority="59">
      <formula>IF(F5="Fail",1,0)</formula>
    </cfRule>
  </conditionalFormatting>
  <conditionalFormatting sqref="H22 H7:H16 H5 H24:H32">
    <cfRule type="expression" dxfId="108" priority="57">
      <formula>IF(H5&lt;&gt;"",1,0)</formula>
    </cfRule>
  </conditionalFormatting>
  <conditionalFormatting sqref="B19">
    <cfRule type="expression" dxfId="107" priority="48">
      <formula>IF(COUNTIF(F24:F32,"Fail")&gt;0,1,0)</formula>
    </cfRule>
    <cfRule type="expression" dxfId="106" priority="49">
      <formula>IF(COUNTIF(F24:F32,"Not Started")&gt;0,1,0)</formula>
    </cfRule>
    <cfRule type="expression" dxfId="105" priority="50">
      <formula>IF(COUNTIF(F24:F32,"Pass")&gt;0,1,0)</formula>
    </cfRule>
  </conditionalFormatting>
  <conditionalFormatting sqref="B24">
    <cfRule type="expression" dxfId="104" priority="72">
      <formula>IF(COUNTIF(F30:F33,"Fail")&gt;0,1,0)</formula>
    </cfRule>
    <cfRule type="expression" dxfId="103" priority="73">
      <formula>IF(COUNTIF(F30:F33,"Not Started")&gt;0,1,0)</formula>
    </cfRule>
    <cfRule type="expression" dxfId="102" priority="74">
      <formula>IF(COUNTIF(F30:F33,"Pass")&gt;0,1,0)</formula>
    </cfRule>
  </conditionalFormatting>
  <conditionalFormatting sqref="B2">
    <cfRule type="expression" dxfId="101" priority="78">
      <formula>IF(COUNTIF(#REF!,"Fail")&gt;0,1,0)</formula>
    </cfRule>
    <cfRule type="expression" dxfId="100" priority="79">
      <formula>IF(COUNTIF(#REF!,"Not Started")&gt;0,1,0)</formula>
    </cfRule>
    <cfRule type="expression" dxfId="99" priority="80">
      <formula>IF(COUNTIF(#REF!,"Pass")&gt;0,1,0)</formula>
    </cfRule>
  </conditionalFormatting>
  <conditionalFormatting sqref="B28">
    <cfRule type="expression" dxfId="98" priority="96">
      <formula>IF(COUNTIF(#REF!,"Fail")&gt;0,1,0)</formula>
    </cfRule>
    <cfRule type="expression" dxfId="97" priority="97">
      <formula>IF(COUNTIF(#REF!,"Not Started")&gt;0,1,0)</formula>
    </cfRule>
    <cfRule type="expression" dxfId="96" priority="98">
      <formula>IF(COUNTIF(#REF!,"Pass")&gt;0,1,0)</formula>
    </cfRule>
  </conditionalFormatting>
  <conditionalFormatting sqref="B25:B27">
    <cfRule type="expression" dxfId="95" priority="99">
      <formula>IF(COUNTIF(F31:F33,"Fail")&gt;0,1,0)</formula>
    </cfRule>
    <cfRule type="expression" dxfId="94" priority="100">
      <formula>IF(COUNTIF(F31:F33,"Not Started")&gt;0,1,0)</formula>
    </cfRule>
    <cfRule type="expression" dxfId="93" priority="101">
      <formula>IF(COUNTIF(F31:F33,"Pass")&gt;0,1,0)</formula>
    </cfRule>
  </conditionalFormatting>
  <conditionalFormatting sqref="F14">
    <cfRule type="expression" dxfId="92" priority="19">
      <formula>IF(F14="Pass",1,0)</formula>
    </cfRule>
    <cfRule type="expression" dxfId="91" priority="20">
      <formula>IF(F14="Fail",1,0)</formula>
    </cfRule>
  </conditionalFormatting>
  <conditionalFormatting sqref="F14">
    <cfRule type="expression" dxfId="90" priority="17">
      <formula>IF(F14="Pass",1,0)</formula>
    </cfRule>
    <cfRule type="expression" dxfId="89" priority="18">
      <formula>IF(F14="Fail",1,0)</formula>
    </cfRule>
  </conditionalFormatting>
  <conditionalFormatting sqref="F14">
    <cfRule type="expression" dxfId="88" priority="15">
      <formula>IF(F14="Pass",1,0)</formula>
    </cfRule>
    <cfRule type="expression" dxfId="87" priority="16">
      <formula>IF(F14="Fail",1,0)</formula>
    </cfRule>
  </conditionalFormatting>
  <conditionalFormatting sqref="F31">
    <cfRule type="expression" dxfId="86" priority="13">
      <formula>IF(F31="Pass",1,0)</formula>
    </cfRule>
    <cfRule type="expression" dxfId="85" priority="14">
      <formula>IF(F31="Fail",1,0)</formula>
    </cfRule>
  </conditionalFormatting>
  <conditionalFormatting sqref="F31">
    <cfRule type="expression" dxfId="84" priority="11">
      <formula>IF(F31="Pass",1,0)</formula>
    </cfRule>
    <cfRule type="expression" dxfId="83" priority="12">
      <formula>IF(F31="Fail",1,0)</formula>
    </cfRule>
  </conditionalFormatting>
  <conditionalFormatting sqref="F31">
    <cfRule type="expression" dxfId="82" priority="9">
      <formula>IF(F31="Pass",1,0)</formula>
    </cfRule>
    <cfRule type="expression" dxfId="81" priority="10">
      <formula>IF(F31="Fail",1,0)</formula>
    </cfRule>
  </conditionalFormatting>
  <conditionalFormatting sqref="F24">
    <cfRule type="expression" dxfId="80" priority="7">
      <formula>IF(F24="Pass",1,0)</formula>
    </cfRule>
    <cfRule type="expression" dxfId="79" priority="8">
      <formula>IF(F24="Fail",1,0)</formula>
    </cfRule>
  </conditionalFormatting>
  <conditionalFormatting sqref="F26">
    <cfRule type="expression" dxfId="78" priority="5">
      <formula>IF(F26="Pass",1,0)</formula>
    </cfRule>
    <cfRule type="expression" dxfId="77" priority="6">
      <formula>IF(F26="Fail",1,0)</formula>
    </cfRule>
  </conditionalFormatting>
  <conditionalFormatting sqref="F27">
    <cfRule type="expression" dxfId="76" priority="3">
      <formula>IF(F27="Pass",1,0)</formula>
    </cfRule>
    <cfRule type="expression" dxfId="75" priority="4">
      <formula>IF(F27="Fail",1,0)</formula>
    </cfRule>
  </conditionalFormatting>
  <conditionalFormatting sqref="F28">
    <cfRule type="expression" dxfId="74" priority="1">
      <formula>IF(F28="Pass",1,0)</formula>
    </cfRule>
    <cfRule type="expression" dxfId="73" priority="2">
      <formula>IF(F28="Fail",1,0)</formula>
    </cfRule>
  </conditionalFormatting>
  <dataValidations count="1">
    <dataValidation type="list" allowBlank="1" showInputMessage="1" showErrorMessage="1" sqref="F7:F16 F24:F32">
      <formula1>'0. Dropdown Values'!$A$1:$A$4</formula1>
    </dataValidation>
  </dataValidations>
  <printOptions horizontalCentered="1" headings="1" gridLines="1"/>
  <pageMargins left="0.75" right="0.75" top="0.75" bottom="0.75" header="0.3" footer="0.3"/>
  <pageSetup scale="54" fitToHeight="0" orientation="landscape" r:id="rId1"/>
  <headerFooter>
    <oddFooter>&amp;L&amp;"Arial,Regular"&amp;8File: &amp;Z&amp;F
Tab: &amp;A&amp;R&amp;"Arial,Regular"&amp;8Page &amp;P of &amp;N
Printed &amp;D  @ &amp;T</oddFooter>
  </headerFooter>
  <legacyDrawing r:id="rId2"/>
</worksheet>
</file>

<file path=xl/worksheets/sheet16.xml><?xml version="1.0" encoding="utf-8"?>
<worksheet xmlns="http://schemas.openxmlformats.org/spreadsheetml/2006/main" xmlns:r="http://schemas.openxmlformats.org/officeDocument/2006/relationships">
  <sheetPr>
    <tabColor rgb="FF00B050"/>
    <pageSetUpPr fitToPage="1"/>
  </sheetPr>
  <dimension ref="A1:I53"/>
  <sheetViews>
    <sheetView zoomScale="80" zoomScaleNormal="80" workbookViewId="0">
      <pane ySplit="1" topLeftCell="A2" activePane="bottomLeft" state="frozen"/>
      <selection pane="bottomLeft" activeCell="E57" sqref="E57"/>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9" width="50.6640625" style="1" customWidth="1"/>
    <col min="10" max="16384" width="9.109375" style="1"/>
  </cols>
  <sheetData>
    <row r="1" spans="1:9" ht="14.4" thickBot="1">
      <c r="A1" s="422" t="s">
        <v>281</v>
      </c>
      <c r="B1" s="422"/>
      <c r="C1" s="422"/>
    </row>
    <row r="2" spans="1:9" ht="14.4" thickTop="1" thickBot="1"/>
    <row r="3" spans="1:9" ht="14.4" thickTop="1">
      <c r="A3" s="6" t="s">
        <v>0</v>
      </c>
      <c r="B3" s="51">
        <v>10</v>
      </c>
      <c r="C3" s="8" t="s">
        <v>1</v>
      </c>
      <c r="D3" s="419" t="s">
        <v>241</v>
      </c>
      <c r="E3" s="420"/>
      <c r="F3" s="420"/>
      <c r="G3" s="420"/>
      <c r="H3" s="421"/>
    </row>
    <row r="4" spans="1:9">
      <c r="A4" s="307" t="s">
        <v>2</v>
      </c>
      <c r="B4" s="52"/>
      <c r="C4" s="310" t="s">
        <v>3</v>
      </c>
      <c r="D4" s="312" t="s">
        <v>147</v>
      </c>
      <c r="E4" s="313"/>
      <c r="F4" s="313"/>
      <c r="G4" s="313"/>
      <c r="H4" s="314"/>
    </row>
    <row r="5" spans="1:9">
      <c r="A5" s="308"/>
      <c r="B5" s="53"/>
      <c r="C5" s="311"/>
      <c r="D5" s="315"/>
      <c r="E5" s="316"/>
      <c r="F5" s="316"/>
      <c r="G5" s="316"/>
      <c r="H5" s="317"/>
    </row>
    <row r="6" spans="1:9" ht="13.8" thickBot="1">
      <c r="A6" s="309"/>
      <c r="B6" s="54"/>
      <c r="C6" s="11" t="s">
        <v>10</v>
      </c>
      <c r="D6" s="318" t="s">
        <v>211</v>
      </c>
      <c r="E6" s="318"/>
      <c r="F6" s="318"/>
      <c r="G6" s="318"/>
      <c r="H6" s="319"/>
    </row>
    <row r="8" spans="1:9">
      <c r="A8" s="12" t="s">
        <v>4</v>
      </c>
      <c r="B8" s="401" t="s">
        <v>5</v>
      </c>
      <c r="C8" s="401"/>
      <c r="D8" s="13" t="s">
        <v>6</v>
      </c>
      <c r="E8" s="13" t="s">
        <v>27</v>
      </c>
      <c r="F8" s="13" t="s">
        <v>8</v>
      </c>
      <c r="G8" s="12" t="s">
        <v>7</v>
      </c>
      <c r="H8" s="12" t="s">
        <v>9</v>
      </c>
    </row>
    <row r="9" spans="1:9" ht="33" customHeight="1">
      <c r="A9" s="14">
        <v>1</v>
      </c>
      <c r="B9" s="291" t="s">
        <v>352</v>
      </c>
      <c r="C9" s="292"/>
      <c r="D9" s="123" t="s">
        <v>149</v>
      </c>
      <c r="E9" s="79"/>
      <c r="F9" s="16" t="s">
        <v>17</v>
      </c>
      <c r="G9" s="121"/>
      <c r="H9" s="26"/>
      <c r="I9" s="1" t="s">
        <v>517</v>
      </c>
    </row>
    <row r="10" spans="1:9" ht="33" customHeight="1">
      <c r="A10" s="14">
        <f>A9+1</f>
        <v>2</v>
      </c>
      <c r="B10" s="291" t="s">
        <v>150</v>
      </c>
      <c r="C10" s="292"/>
      <c r="D10" s="24" t="s">
        <v>151</v>
      </c>
      <c r="E10" s="79"/>
      <c r="F10" s="16" t="s">
        <v>17</v>
      </c>
      <c r="G10" s="121"/>
      <c r="H10" s="26"/>
      <c r="I10" s="1" t="s">
        <v>518</v>
      </c>
    </row>
    <row r="11" spans="1:9" ht="33.6" customHeight="1">
      <c r="A11" s="14">
        <f t="shared" ref="A11:A12" si="0">A10+1</f>
        <v>3</v>
      </c>
      <c r="B11" s="291" t="s">
        <v>81</v>
      </c>
      <c r="C11" s="292"/>
      <c r="D11" s="24" t="s">
        <v>152</v>
      </c>
      <c r="E11" s="79"/>
      <c r="F11" s="16" t="s">
        <v>17</v>
      </c>
      <c r="G11" s="121"/>
      <c r="H11" s="26"/>
    </row>
    <row r="12" spans="1:9" ht="33.6" customHeight="1">
      <c r="A12" s="14">
        <f t="shared" si="0"/>
        <v>4</v>
      </c>
      <c r="B12" s="291" t="s">
        <v>153</v>
      </c>
      <c r="C12" s="292"/>
      <c r="D12" s="24" t="s">
        <v>154</v>
      </c>
      <c r="E12" s="79"/>
      <c r="F12" s="16" t="s">
        <v>17</v>
      </c>
      <c r="G12" s="121"/>
      <c r="H12" s="26"/>
    </row>
    <row r="13" spans="1:9">
      <c r="A13" s="14">
        <v>5</v>
      </c>
      <c r="B13" s="291" t="s">
        <v>28</v>
      </c>
      <c r="C13" s="292"/>
      <c r="D13" s="24" t="s">
        <v>28</v>
      </c>
      <c r="E13" s="24"/>
      <c r="F13" s="16" t="s">
        <v>17</v>
      </c>
      <c r="G13" s="17"/>
      <c r="H13" s="26"/>
    </row>
    <row r="15" spans="1:9" ht="13.8" thickBot="1"/>
    <row r="16" spans="1:9" ht="14.4" thickTop="1">
      <c r="A16" s="6" t="s">
        <v>0</v>
      </c>
      <c r="B16" s="7">
        <v>10.1</v>
      </c>
      <c r="C16" s="8" t="s">
        <v>1</v>
      </c>
      <c r="D16" s="419" t="s">
        <v>242</v>
      </c>
      <c r="E16" s="420"/>
      <c r="F16" s="420"/>
      <c r="G16" s="420"/>
      <c r="H16" s="421"/>
    </row>
    <row r="17" spans="1:8">
      <c r="A17" s="307" t="s">
        <v>2</v>
      </c>
      <c r="B17" s="25"/>
      <c r="C17" s="310" t="s">
        <v>3</v>
      </c>
      <c r="D17" s="410"/>
      <c r="E17" s="411"/>
      <c r="F17" s="411"/>
      <c r="G17" s="411"/>
      <c r="H17" s="412"/>
    </row>
    <row r="18" spans="1:8">
      <c r="A18" s="308"/>
      <c r="B18" s="9"/>
      <c r="C18" s="311"/>
      <c r="D18" s="413"/>
      <c r="E18" s="414"/>
      <c r="F18" s="414"/>
      <c r="G18" s="414"/>
      <c r="H18" s="415"/>
    </row>
    <row r="19" spans="1:8" ht="13.8" thickBot="1">
      <c r="A19" s="309"/>
      <c r="B19" s="10"/>
      <c r="C19" s="11" t="s">
        <v>10</v>
      </c>
      <c r="D19" s="417" t="s">
        <v>624</v>
      </c>
      <c r="E19" s="417"/>
      <c r="F19" s="417"/>
      <c r="G19" s="417"/>
      <c r="H19" s="418"/>
    </row>
    <row r="21" spans="1:8">
      <c r="A21" s="12" t="s">
        <v>4</v>
      </c>
      <c r="B21" s="401" t="s">
        <v>5</v>
      </c>
      <c r="C21" s="401"/>
      <c r="D21" s="13" t="s">
        <v>6</v>
      </c>
      <c r="E21" s="13" t="s">
        <v>27</v>
      </c>
      <c r="F21" s="13" t="s">
        <v>8</v>
      </c>
      <c r="G21" s="12" t="s">
        <v>7</v>
      </c>
      <c r="H21" s="12" t="s">
        <v>9</v>
      </c>
    </row>
    <row r="22" spans="1:8" ht="83.25" customHeight="1">
      <c r="A22" s="57">
        <v>1</v>
      </c>
      <c r="B22" s="291" t="s">
        <v>244</v>
      </c>
      <c r="C22" s="292"/>
      <c r="D22" s="156" t="s">
        <v>472</v>
      </c>
      <c r="E22" s="124"/>
      <c r="F22" s="16" t="s">
        <v>17</v>
      </c>
      <c r="G22" s="121"/>
      <c r="H22" s="26"/>
    </row>
    <row r="23" spans="1:8">
      <c r="A23" s="14">
        <v>2</v>
      </c>
      <c r="B23" s="291" t="s">
        <v>28</v>
      </c>
      <c r="C23" s="292"/>
      <c r="D23" s="24" t="s">
        <v>28</v>
      </c>
      <c r="E23" s="24"/>
      <c r="F23" s="16" t="s">
        <v>17</v>
      </c>
      <c r="G23" s="17"/>
      <c r="H23" s="26"/>
    </row>
    <row r="24" spans="1:8">
      <c r="A24" s="18"/>
      <c r="B24" s="18"/>
      <c r="C24" s="18"/>
      <c r="D24" s="19"/>
      <c r="E24" s="19"/>
      <c r="F24" s="19"/>
      <c r="G24" s="20"/>
      <c r="H24" s="18"/>
    </row>
    <row r="25" spans="1:8" ht="13.8" thickBot="1"/>
    <row r="26" spans="1:8" ht="14.4" thickTop="1">
      <c r="A26" s="6" t="s">
        <v>0</v>
      </c>
      <c r="B26" s="7">
        <v>10.199999999999999</v>
      </c>
      <c r="C26" s="8" t="s">
        <v>1</v>
      </c>
      <c r="D26" s="419" t="s">
        <v>289</v>
      </c>
      <c r="E26" s="420"/>
      <c r="F26" s="420"/>
      <c r="G26" s="420"/>
      <c r="H26" s="421"/>
    </row>
    <row r="27" spans="1:8">
      <c r="A27" s="307" t="s">
        <v>2</v>
      </c>
      <c r="B27" s="25"/>
      <c r="C27" s="310" t="s">
        <v>3</v>
      </c>
      <c r="D27" s="410" t="s">
        <v>286</v>
      </c>
      <c r="E27" s="411"/>
      <c r="F27" s="411"/>
      <c r="G27" s="411"/>
      <c r="H27" s="412"/>
    </row>
    <row r="28" spans="1:8">
      <c r="A28" s="308"/>
      <c r="B28" s="9"/>
      <c r="C28" s="311"/>
      <c r="D28" s="413"/>
      <c r="E28" s="414"/>
      <c r="F28" s="414"/>
      <c r="G28" s="414"/>
      <c r="H28" s="415"/>
    </row>
    <row r="29" spans="1:8" ht="50.4" customHeight="1" thickBot="1">
      <c r="A29" s="309"/>
      <c r="B29" s="10"/>
      <c r="C29" s="11" t="s">
        <v>10</v>
      </c>
      <c r="D29" s="417" t="s">
        <v>354</v>
      </c>
      <c r="E29" s="417"/>
      <c r="F29" s="417"/>
      <c r="G29" s="417"/>
      <c r="H29" s="418"/>
    </row>
    <row r="31" spans="1:8">
      <c r="A31" s="12" t="s">
        <v>4</v>
      </c>
      <c r="B31" s="401" t="s">
        <v>5</v>
      </c>
      <c r="C31" s="401"/>
      <c r="D31" s="13" t="s">
        <v>6</v>
      </c>
      <c r="E31" s="13" t="s">
        <v>27</v>
      </c>
      <c r="F31" s="13" t="s">
        <v>8</v>
      </c>
      <c r="G31" s="12" t="s">
        <v>7</v>
      </c>
      <c r="H31" s="12" t="s">
        <v>9</v>
      </c>
    </row>
    <row r="32" spans="1:8" ht="67.5" customHeight="1">
      <c r="A32" s="14">
        <v>1</v>
      </c>
      <c r="B32" s="291" t="s">
        <v>287</v>
      </c>
      <c r="C32" s="292"/>
      <c r="D32" s="101" t="s">
        <v>140</v>
      </c>
      <c r="E32" s="79"/>
      <c r="F32" s="16" t="s">
        <v>17</v>
      </c>
      <c r="G32" s="121"/>
      <c r="H32" s="26"/>
    </row>
    <row r="33" spans="1:8" ht="117" customHeight="1">
      <c r="A33" s="14">
        <f>A32+1</f>
        <v>2</v>
      </c>
      <c r="B33" s="291" t="s">
        <v>290</v>
      </c>
      <c r="C33" s="292"/>
      <c r="D33" s="101" t="s">
        <v>292</v>
      </c>
      <c r="E33" s="79"/>
      <c r="F33" s="16" t="s">
        <v>17</v>
      </c>
      <c r="G33" s="121"/>
      <c r="H33" s="26"/>
    </row>
    <row r="34" spans="1:8" ht="104.4" customHeight="1">
      <c r="A34" s="14">
        <v>3</v>
      </c>
      <c r="B34" s="291" t="s">
        <v>353</v>
      </c>
      <c r="C34" s="292"/>
      <c r="D34" s="101" t="s">
        <v>291</v>
      </c>
      <c r="E34" s="79"/>
      <c r="F34" s="16" t="s">
        <v>17</v>
      </c>
      <c r="G34" s="121"/>
      <c r="H34" s="26"/>
    </row>
    <row r="35" spans="1:8" ht="67.5" customHeight="1">
      <c r="A35" s="14">
        <v>4</v>
      </c>
      <c r="B35" s="291" t="s">
        <v>293</v>
      </c>
      <c r="C35" s="292"/>
      <c r="D35" s="101" t="s">
        <v>288</v>
      </c>
      <c r="E35" s="79"/>
      <c r="F35" s="16" t="s">
        <v>17</v>
      </c>
      <c r="G35" s="121"/>
      <c r="H35" s="26"/>
    </row>
    <row r="36" spans="1:8">
      <c r="A36" s="14">
        <v>5</v>
      </c>
      <c r="B36" s="291" t="s">
        <v>28</v>
      </c>
      <c r="C36" s="292"/>
      <c r="D36" s="24" t="s">
        <v>28</v>
      </c>
      <c r="E36" s="24"/>
      <c r="F36" s="16" t="s">
        <v>20</v>
      </c>
      <c r="G36" s="17"/>
      <c r="H36" s="26"/>
    </row>
    <row r="37" spans="1:8" ht="13.8" thickBot="1"/>
    <row r="38" spans="1:8" ht="14.4" thickTop="1">
      <c r="A38" s="6" t="s">
        <v>0</v>
      </c>
      <c r="B38" s="7">
        <v>10.3</v>
      </c>
      <c r="C38" s="8" t="s">
        <v>1</v>
      </c>
      <c r="D38" s="419" t="s">
        <v>245</v>
      </c>
      <c r="E38" s="420"/>
      <c r="F38" s="420"/>
      <c r="G38" s="420"/>
      <c r="H38" s="421"/>
    </row>
    <row r="39" spans="1:8">
      <c r="A39" s="307" t="s">
        <v>2</v>
      </c>
      <c r="B39" s="25"/>
      <c r="C39" s="310" t="s">
        <v>3</v>
      </c>
      <c r="D39" s="410" t="s">
        <v>282</v>
      </c>
      <c r="E39" s="411"/>
      <c r="F39" s="411"/>
      <c r="G39" s="411"/>
      <c r="H39" s="412"/>
    </row>
    <row r="40" spans="1:8">
      <c r="A40" s="308"/>
      <c r="B40" s="9"/>
      <c r="C40" s="311"/>
      <c r="D40" s="413"/>
      <c r="E40" s="414"/>
      <c r="F40" s="414"/>
      <c r="G40" s="414"/>
      <c r="H40" s="415"/>
    </row>
    <row r="41" spans="1:8" ht="28.2" customHeight="1" thickBot="1">
      <c r="A41" s="309"/>
      <c r="B41" s="10"/>
      <c r="C41" s="11" t="s">
        <v>10</v>
      </c>
      <c r="D41" s="416" t="s">
        <v>299</v>
      </c>
      <c r="E41" s="417"/>
      <c r="F41" s="417"/>
      <c r="G41" s="417"/>
      <c r="H41" s="418"/>
    </row>
    <row r="43" spans="1:8">
      <c r="A43" s="12" t="s">
        <v>4</v>
      </c>
      <c r="B43" s="401" t="s">
        <v>5</v>
      </c>
      <c r="C43" s="401"/>
      <c r="D43" s="13" t="s">
        <v>6</v>
      </c>
      <c r="E43" s="13" t="s">
        <v>27</v>
      </c>
      <c r="F43" s="13" t="s">
        <v>8</v>
      </c>
      <c r="G43" s="12" t="s">
        <v>7</v>
      </c>
      <c r="H43" s="12" t="s">
        <v>9</v>
      </c>
    </row>
    <row r="44" spans="1:8" ht="82.5" customHeight="1">
      <c r="A44" s="14">
        <v>1</v>
      </c>
      <c r="B44" s="291" t="s">
        <v>294</v>
      </c>
      <c r="C44" s="292"/>
      <c r="D44" s="101" t="s">
        <v>140</v>
      </c>
      <c r="E44" s="79"/>
      <c r="F44" s="16" t="s">
        <v>17</v>
      </c>
      <c r="G44" s="17"/>
      <c r="H44" s="26"/>
    </row>
    <row r="45" spans="1:8" ht="57.6" customHeight="1">
      <c r="A45" s="14">
        <f>A44+1</f>
        <v>2</v>
      </c>
      <c r="B45" s="291" t="s">
        <v>295</v>
      </c>
      <c r="C45" s="292"/>
      <c r="D45" s="101" t="s">
        <v>296</v>
      </c>
      <c r="E45" s="79"/>
      <c r="F45" s="16" t="s">
        <v>17</v>
      </c>
      <c r="G45" s="17"/>
      <c r="H45" s="26"/>
    </row>
    <row r="46" spans="1:8" ht="44.4" customHeight="1">
      <c r="A46" s="14">
        <f t="shared" ref="A46:A52" si="1">A45+1</f>
        <v>3</v>
      </c>
      <c r="B46" s="291" t="s">
        <v>297</v>
      </c>
      <c r="C46" s="292"/>
      <c r="D46" s="101" t="s">
        <v>298</v>
      </c>
      <c r="E46" s="79"/>
      <c r="F46" s="16" t="s">
        <v>17</v>
      </c>
      <c r="G46" s="17"/>
      <c r="H46" s="26"/>
    </row>
    <row r="47" spans="1:8">
      <c r="A47" s="14">
        <f t="shared" si="1"/>
        <v>4</v>
      </c>
      <c r="B47" s="291" t="s">
        <v>28</v>
      </c>
      <c r="C47" s="292"/>
      <c r="D47" s="24" t="s">
        <v>28</v>
      </c>
      <c r="E47" s="24"/>
      <c r="F47" s="16" t="s">
        <v>20</v>
      </c>
      <c r="G47" s="17"/>
      <c r="H47" s="26"/>
    </row>
    <row r="48" spans="1:8">
      <c r="A48" s="14">
        <f t="shared" si="1"/>
        <v>5</v>
      </c>
      <c r="B48" s="291" t="s">
        <v>28</v>
      </c>
      <c r="C48" s="292"/>
      <c r="D48" s="24" t="s">
        <v>28</v>
      </c>
      <c r="E48" s="24"/>
      <c r="F48" s="16" t="s">
        <v>20</v>
      </c>
      <c r="G48" s="17"/>
      <c r="H48" s="26"/>
    </row>
    <row r="49" spans="1:8">
      <c r="A49" s="14">
        <f t="shared" si="1"/>
        <v>6</v>
      </c>
      <c r="B49" s="291" t="s">
        <v>28</v>
      </c>
      <c r="C49" s="292"/>
      <c r="D49" s="24" t="s">
        <v>28</v>
      </c>
      <c r="E49" s="24"/>
      <c r="F49" s="16" t="s">
        <v>20</v>
      </c>
      <c r="G49" s="17"/>
      <c r="H49" s="26"/>
    </row>
    <row r="50" spans="1:8">
      <c r="A50" s="14">
        <f t="shared" si="1"/>
        <v>7</v>
      </c>
      <c r="B50" s="291" t="s">
        <v>28</v>
      </c>
      <c r="C50" s="292"/>
      <c r="D50" s="24" t="s">
        <v>28</v>
      </c>
      <c r="E50" s="24"/>
      <c r="F50" s="16" t="s">
        <v>20</v>
      </c>
      <c r="G50" s="17"/>
      <c r="H50" s="26"/>
    </row>
    <row r="51" spans="1:8">
      <c r="A51" s="14">
        <f t="shared" si="1"/>
        <v>8</v>
      </c>
      <c r="B51" s="291" t="s">
        <v>28</v>
      </c>
      <c r="C51" s="292"/>
      <c r="D51" s="24" t="s">
        <v>28</v>
      </c>
      <c r="E51" s="24"/>
      <c r="F51" s="16" t="s">
        <v>20</v>
      </c>
      <c r="G51" s="17"/>
      <c r="H51" s="26"/>
    </row>
    <row r="52" spans="1:8">
      <c r="A52" s="14">
        <f t="shared" si="1"/>
        <v>9</v>
      </c>
      <c r="B52" s="291" t="s">
        <v>28</v>
      </c>
      <c r="C52" s="292"/>
      <c r="D52" s="24" t="s">
        <v>28</v>
      </c>
      <c r="E52" s="24"/>
      <c r="F52" s="16" t="s">
        <v>17</v>
      </c>
      <c r="G52" s="17"/>
      <c r="H52" s="26"/>
    </row>
    <row r="53" spans="1:8">
      <c r="A53" s="18"/>
      <c r="B53" s="18"/>
      <c r="C53" s="18"/>
      <c r="D53" s="19"/>
      <c r="E53" s="19"/>
      <c r="F53" s="19"/>
      <c r="G53" s="20"/>
      <c r="H53" s="18"/>
    </row>
  </sheetData>
  <mergeCells count="46">
    <mergeCell ref="A1:C1"/>
    <mergeCell ref="D3:H3"/>
    <mergeCell ref="A4:A6"/>
    <mergeCell ref="C4:C5"/>
    <mergeCell ref="D4:H5"/>
    <mergeCell ref="D6:H6"/>
    <mergeCell ref="A17:A19"/>
    <mergeCell ref="C17:C18"/>
    <mergeCell ref="D17:H18"/>
    <mergeCell ref="D19:H19"/>
    <mergeCell ref="B8:C8"/>
    <mergeCell ref="B9:C9"/>
    <mergeCell ref="B10:C10"/>
    <mergeCell ref="B11:C11"/>
    <mergeCell ref="B12:C12"/>
    <mergeCell ref="B13:C13"/>
    <mergeCell ref="D16:H16"/>
    <mergeCell ref="A27:A29"/>
    <mergeCell ref="C27:C28"/>
    <mergeCell ref="D27:H28"/>
    <mergeCell ref="D29:H29"/>
    <mergeCell ref="B21:C21"/>
    <mergeCell ref="B22:C22"/>
    <mergeCell ref="B23:C23"/>
    <mergeCell ref="D26:H26"/>
    <mergeCell ref="A39:A41"/>
    <mergeCell ref="C39:C40"/>
    <mergeCell ref="D39:H40"/>
    <mergeCell ref="D41:H41"/>
    <mergeCell ref="B31:C31"/>
    <mergeCell ref="B32:C32"/>
    <mergeCell ref="B33:C33"/>
    <mergeCell ref="B35:C35"/>
    <mergeCell ref="B36:C36"/>
    <mergeCell ref="D38:H38"/>
    <mergeCell ref="B34:C34"/>
    <mergeCell ref="B43:C43"/>
    <mergeCell ref="B44:C44"/>
    <mergeCell ref="B45:C45"/>
    <mergeCell ref="B46:C46"/>
    <mergeCell ref="B47:C47"/>
    <mergeCell ref="B48:C48"/>
    <mergeCell ref="B49:C49"/>
    <mergeCell ref="B50:C50"/>
    <mergeCell ref="B51:C51"/>
    <mergeCell ref="B52:C52"/>
  </mergeCells>
  <conditionalFormatting sqref="F22:F23 F9:F13 F32:F36 F44:F52">
    <cfRule type="expression" dxfId="72" priority="18">
      <formula>IF(F9="Pass",1,0)</formula>
    </cfRule>
    <cfRule type="expression" dxfId="71" priority="19">
      <formula>IF(F9="Fail",1,0)</formula>
    </cfRule>
  </conditionalFormatting>
  <conditionalFormatting sqref="H22:H23 H9:H13 H32:H36 H44:H52">
    <cfRule type="expression" dxfId="70" priority="17">
      <formula>IF(H9&lt;&gt;"",1,0)</formula>
    </cfRule>
  </conditionalFormatting>
  <conditionalFormatting sqref="B38">
    <cfRule type="expression" dxfId="69" priority="11">
      <formula>IF(COUNTIF(F44:F52,"Fail")&gt;0,1,0)</formula>
    </cfRule>
    <cfRule type="expression" dxfId="68" priority="12">
      <formula>IF(COUNTIF(F44:F52,"Not Started")&gt;0,1,0)</formula>
    </cfRule>
    <cfRule type="expression" dxfId="67" priority="13">
      <formula>IF(COUNTIF(F44:F52,"Pass")&gt;0,1,0)</formula>
    </cfRule>
  </conditionalFormatting>
  <conditionalFormatting sqref="B16">
    <cfRule type="expression" dxfId="66" priority="41">
      <formula>IF(COUNTIF(F22:F23,"Fail")&gt;0,1,0)</formula>
    </cfRule>
    <cfRule type="expression" dxfId="65" priority="42">
      <formula>IF(COUNTIF(F22:F23,"Not Started")&gt;0,1,0)</formula>
    </cfRule>
    <cfRule type="expression" dxfId="64" priority="43">
      <formula>IF(COUNTIF(F22:F23,"Pass")&gt;0,1,0)</formula>
    </cfRule>
  </conditionalFormatting>
  <conditionalFormatting sqref="B3 B26">
    <cfRule type="expression" dxfId="63" priority="50">
      <formula>IF(COUNTIF(F9:F13,"Fail")&gt;0,1,0)</formula>
    </cfRule>
    <cfRule type="expression" dxfId="62" priority="51">
      <formula>IF(COUNTIF(F9:F13,"Not Started")&gt;0,1,0)</formula>
    </cfRule>
    <cfRule type="expression" dxfId="61" priority="52">
      <formula>IF(COUNTIF(F9:F13,"Pass")&gt;0,1,0)</formula>
    </cfRule>
  </conditionalFormatting>
  <dataValidations count="1">
    <dataValidation type="list" allowBlank="1" showInputMessage="1" showErrorMessage="1" sqref="F22:F23 F32:F36 F9:F13 F44:F52">
      <formula1>'0. Dropdown Values'!$A$1:$A$4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17.xml><?xml version="1.0" encoding="utf-8"?>
<worksheet xmlns="http://schemas.openxmlformats.org/spreadsheetml/2006/main" xmlns:r="http://schemas.openxmlformats.org/officeDocument/2006/relationships">
  <sheetPr>
    <tabColor rgb="FFFF0000"/>
    <pageSetUpPr fitToPage="1"/>
  </sheetPr>
  <dimension ref="A1:H85"/>
  <sheetViews>
    <sheetView zoomScale="80" zoomScaleNormal="80" workbookViewId="0">
      <selection activeCell="B72" sqref="B72"/>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16384" width="9.109375" style="1"/>
  </cols>
  <sheetData>
    <row r="1" spans="1:8" ht="13.8" thickBot="1">
      <c r="A1" s="303" t="s">
        <v>247</v>
      </c>
      <c r="B1" s="303"/>
      <c r="C1" s="303"/>
    </row>
    <row r="2" spans="1:8" ht="14.4" thickTop="1" thickBot="1"/>
    <row r="3" spans="1:8" ht="12.6" customHeight="1" thickTop="1">
      <c r="A3" s="6" t="s">
        <v>0</v>
      </c>
      <c r="B3" s="51">
        <v>11</v>
      </c>
      <c r="C3" s="8" t="s">
        <v>1</v>
      </c>
      <c r="D3" s="398" t="s">
        <v>246</v>
      </c>
      <c r="E3" s="399"/>
      <c r="F3" s="399"/>
      <c r="G3" s="399"/>
      <c r="H3" s="400"/>
    </row>
    <row r="4" spans="1:8" hidden="1">
      <c r="A4" s="307" t="s">
        <v>2</v>
      </c>
      <c r="B4" s="52"/>
      <c r="C4" s="310" t="s">
        <v>3</v>
      </c>
      <c r="D4" s="423" t="s">
        <v>248</v>
      </c>
      <c r="E4" s="424"/>
      <c r="F4" s="424"/>
      <c r="G4" s="424"/>
      <c r="H4" s="425"/>
    </row>
    <row r="5" spans="1:8" ht="75.599999999999994" customHeight="1">
      <c r="A5" s="308"/>
      <c r="B5" s="53"/>
      <c r="C5" s="311"/>
      <c r="D5" s="426"/>
      <c r="E5" s="427"/>
      <c r="F5" s="427"/>
      <c r="G5" s="427"/>
      <c r="H5" s="428"/>
    </row>
    <row r="6" spans="1:8" ht="13.8" thickBot="1">
      <c r="A6" s="309"/>
      <c r="B6" s="54"/>
      <c r="C6" s="11" t="s">
        <v>10</v>
      </c>
      <c r="D6" s="318"/>
      <c r="E6" s="318"/>
      <c r="F6" s="318"/>
      <c r="G6" s="318"/>
      <c r="H6" s="319"/>
    </row>
    <row r="8" spans="1:8">
      <c r="A8" s="12" t="s">
        <v>4</v>
      </c>
      <c r="B8" s="401" t="s">
        <v>5</v>
      </c>
      <c r="C8" s="401"/>
      <c r="D8" s="13" t="s">
        <v>6</v>
      </c>
      <c r="E8" s="13" t="s">
        <v>27</v>
      </c>
      <c r="F8" s="13" t="s">
        <v>8</v>
      </c>
      <c r="G8" s="12" t="s">
        <v>7</v>
      </c>
      <c r="H8" s="12" t="s">
        <v>9</v>
      </c>
    </row>
    <row r="9" spans="1:8" ht="27" customHeight="1">
      <c r="A9" s="14">
        <v>1</v>
      </c>
      <c r="B9" s="291" t="s">
        <v>148</v>
      </c>
      <c r="C9" s="292"/>
      <c r="D9" s="24" t="s">
        <v>149</v>
      </c>
      <c r="E9" s="127"/>
      <c r="F9" s="16" t="s">
        <v>17</v>
      </c>
      <c r="G9" s="17"/>
      <c r="H9" s="26"/>
    </row>
    <row r="10" spans="1:8">
      <c r="A10" s="14">
        <f>A9+1</f>
        <v>2</v>
      </c>
      <c r="B10" s="291"/>
      <c r="C10" s="292"/>
      <c r="D10" s="24"/>
      <c r="E10" s="24"/>
      <c r="F10" s="16" t="s">
        <v>20</v>
      </c>
      <c r="G10" s="17"/>
      <c r="H10" s="26"/>
    </row>
    <row r="11" spans="1:8">
      <c r="A11" s="14">
        <f t="shared" ref="A11:A17" si="0">A10+1</f>
        <v>3</v>
      </c>
      <c r="B11" s="291"/>
      <c r="C11" s="292"/>
      <c r="D11" s="24"/>
      <c r="E11" s="24"/>
      <c r="F11" s="16" t="s">
        <v>20</v>
      </c>
      <c r="G11" s="17"/>
      <c r="H11" s="26"/>
    </row>
    <row r="12" spans="1:8">
      <c r="A12" s="14">
        <f t="shared" si="0"/>
        <v>4</v>
      </c>
      <c r="B12" s="291"/>
      <c r="C12" s="292"/>
      <c r="D12" s="24"/>
      <c r="E12" s="24"/>
      <c r="F12" s="16" t="s">
        <v>20</v>
      </c>
      <c r="G12" s="17"/>
      <c r="H12" s="26"/>
    </row>
    <row r="13" spans="1:8">
      <c r="A13" s="14">
        <f t="shared" si="0"/>
        <v>5</v>
      </c>
      <c r="B13" s="291"/>
      <c r="C13" s="292"/>
      <c r="D13" s="24"/>
      <c r="E13" s="24"/>
      <c r="F13" s="16" t="s">
        <v>20</v>
      </c>
      <c r="G13" s="17"/>
      <c r="H13" s="26"/>
    </row>
    <row r="14" spans="1:8">
      <c r="A14" s="14">
        <f t="shared" si="0"/>
        <v>6</v>
      </c>
      <c r="B14" s="291" t="s">
        <v>28</v>
      </c>
      <c r="C14" s="292"/>
      <c r="D14" s="24" t="s">
        <v>28</v>
      </c>
      <c r="E14" s="24"/>
      <c r="F14" s="16" t="s">
        <v>20</v>
      </c>
      <c r="G14" s="17"/>
      <c r="H14" s="26"/>
    </row>
    <row r="15" spans="1:8">
      <c r="A15" s="14">
        <f t="shared" si="0"/>
        <v>7</v>
      </c>
      <c r="B15" s="291" t="s">
        <v>28</v>
      </c>
      <c r="C15" s="292"/>
      <c r="D15" s="24" t="s">
        <v>28</v>
      </c>
      <c r="E15" s="24"/>
      <c r="F15" s="16" t="s">
        <v>20</v>
      </c>
      <c r="G15" s="17"/>
      <c r="H15" s="26"/>
    </row>
    <row r="16" spans="1:8">
      <c r="A16" s="14">
        <f>A15+1</f>
        <v>8</v>
      </c>
      <c r="B16" s="291" t="s">
        <v>28</v>
      </c>
      <c r="C16" s="292"/>
      <c r="D16" s="24" t="s">
        <v>28</v>
      </c>
      <c r="E16" s="24"/>
      <c r="F16" s="16" t="s">
        <v>20</v>
      </c>
      <c r="G16" s="17"/>
      <c r="H16" s="26"/>
    </row>
    <row r="17" spans="1:8">
      <c r="A17" s="14">
        <f t="shared" si="0"/>
        <v>9</v>
      </c>
      <c r="B17" s="291" t="s">
        <v>28</v>
      </c>
      <c r="C17" s="292"/>
      <c r="D17" s="24" t="s">
        <v>28</v>
      </c>
      <c r="E17" s="24"/>
      <c r="F17" s="16" t="s">
        <v>17</v>
      </c>
      <c r="G17" s="17"/>
      <c r="H17" s="26"/>
    </row>
    <row r="19" spans="1:8" ht="13.8" thickBot="1"/>
    <row r="20" spans="1:8" ht="13.8" thickTop="1">
      <c r="A20" s="6" t="s">
        <v>0</v>
      </c>
      <c r="B20" s="7">
        <v>11.1</v>
      </c>
      <c r="C20" s="8" t="s">
        <v>1</v>
      </c>
      <c r="D20" s="398"/>
      <c r="E20" s="399"/>
      <c r="F20" s="399"/>
      <c r="G20" s="399"/>
      <c r="H20" s="400"/>
    </row>
    <row r="21" spans="1:8">
      <c r="A21" s="307" t="s">
        <v>2</v>
      </c>
      <c r="B21" s="25"/>
      <c r="C21" s="310" t="s">
        <v>3</v>
      </c>
      <c r="D21" s="410"/>
      <c r="E21" s="411"/>
      <c r="F21" s="411"/>
      <c r="G21" s="411"/>
      <c r="H21" s="412"/>
    </row>
    <row r="22" spans="1:8">
      <c r="A22" s="308"/>
      <c r="B22" s="9"/>
      <c r="C22" s="311"/>
      <c r="D22" s="413"/>
      <c r="E22" s="414"/>
      <c r="F22" s="414"/>
      <c r="G22" s="414"/>
      <c r="H22" s="415"/>
    </row>
    <row r="23" spans="1:8" ht="13.8" thickBot="1">
      <c r="A23" s="309"/>
      <c r="B23" s="10"/>
      <c r="C23" s="11" t="s">
        <v>10</v>
      </c>
      <c r="D23" s="417" t="s">
        <v>243</v>
      </c>
      <c r="E23" s="417"/>
      <c r="F23" s="417"/>
      <c r="G23" s="417"/>
      <c r="H23" s="418"/>
    </row>
    <row r="25" spans="1:8">
      <c r="A25" s="12" t="s">
        <v>4</v>
      </c>
      <c r="B25" s="401" t="s">
        <v>5</v>
      </c>
      <c r="C25" s="401"/>
      <c r="D25" s="13" t="s">
        <v>6</v>
      </c>
      <c r="E25" s="13" t="s">
        <v>27</v>
      </c>
      <c r="F25" s="13" t="s">
        <v>8</v>
      </c>
      <c r="G25" s="12" t="s">
        <v>7</v>
      </c>
      <c r="H25" s="12" t="s">
        <v>9</v>
      </c>
    </row>
    <row r="26" spans="1:8" ht="28.95" customHeight="1">
      <c r="A26" s="14">
        <v>1</v>
      </c>
      <c r="B26" s="291"/>
      <c r="C26" s="292"/>
      <c r="D26" s="24"/>
      <c r="E26" s="24"/>
      <c r="F26" s="16" t="s">
        <v>20</v>
      </c>
      <c r="G26" s="17"/>
      <c r="H26" s="26"/>
    </row>
    <row r="27" spans="1:8">
      <c r="A27" s="14">
        <f>A26+1</f>
        <v>2</v>
      </c>
      <c r="B27" s="291"/>
      <c r="C27" s="292"/>
      <c r="D27" s="24"/>
      <c r="E27" s="24"/>
      <c r="F27" s="16" t="s">
        <v>20</v>
      </c>
      <c r="G27" s="17"/>
      <c r="H27" s="26"/>
    </row>
    <row r="28" spans="1:8">
      <c r="A28" s="14">
        <f t="shared" ref="A28:A34" si="1">A27+1</f>
        <v>3</v>
      </c>
      <c r="B28" s="291" t="s">
        <v>28</v>
      </c>
      <c r="C28" s="292"/>
      <c r="D28" s="24" t="s">
        <v>28</v>
      </c>
      <c r="E28" s="24"/>
      <c r="F28" s="16" t="s">
        <v>20</v>
      </c>
      <c r="G28" s="17"/>
      <c r="H28" s="26"/>
    </row>
    <row r="29" spans="1:8">
      <c r="A29" s="14">
        <f t="shared" si="1"/>
        <v>4</v>
      </c>
      <c r="B29" s="291" t="s">
        <v>28</v>
      </c>
      <c r="C29" s="292"/>
      <c r="D29" s="24" t="s">
        <v>28</v>
      </c>
      <c r="E29" s="24"/>
      <c r="F29" s="16" t="s">
        <v>20</v>
      </c>
      <c r="G29" s="17"/>
      <c r="H29" s="26"/>
    </row>
    <row r="30" spans="1:8">
      <c r="A30" s="14">
        <f t="shared" si="1"/>
        <v>5</v>
      </c>
      <c r="B30" s="291" t="s">
        <v>28</v>
      </c>
      <c r="C30" s="292"/>
      <c r="D30" s="24" t="s">
        <v>28</v>
      </c>
      <c r="E30" s="24"/>
      <c r="F30" s="16" t="s">
        <v>20</v>
      </c>
      <c r="G30" s="17"/>
      <c r="H30" s="26"/>
    </row>
    <row r="31" spans="1:8">
      <c r="A31" s="14">
        <f t="shared" si="1"/>
        <v>6</v>
      </c>
      <c r="B31" s="291" t="s">
        <v>28</v>
      </c>
      <c r="C31" s="292"/>
      <c r="D31" s="24" t="s">
        <v>28</v>
      </c>
      <c r="E31" s="24"/>
      <c r="F31" s="16" t="s">
        <v>20</v>
      </c>
      <c r="G31" s="17"/>
      <c r="H31" s="26"/>
    </row>
    <row r="32" spans="1:8">
      <c r="A32" s="14">
        <f t="shared" si="1"/>
        <v>7</v>
      </c>
      <c r="B32" s="291" t="s">
        <v>28</v>
      </c>
      <c r="C32" s="292"/>
      <c r="D32" s="24" t="s">
        <v>28</v>
      </c>
      <c r="E32" s="24"/>
      <c r="F32" s="16" t="s">
        <v>20</v>
      </c>
      <c r="G32" s="17"/>
      <c r="H32" s="26"/>
    </row>
    <row r="33" spans="1:8">
      <c r="A33" s="14">
        <f t="shared" si="1"/>
        <v>8</v>
      </c>
      <c r="B33" s="291" t="s">
        <v>28</v>
      </c>
      <c r="C33" s="292"/>
      <c r="D33" s="24" t="s">
        <v>28</v>
      </c>
      <c r="E33" s="24"/>
      <c r="F33" s="16" t="s">
        <v>20</v>
      </c>
      <c r="G33" s="17"/>
      <c r="H33" s="26"/>
    </row>
    <row r="34" spans="1:8">
      <c r="A34" s="14">
        <f t="shared" si="1"/>
        <v>9</v>
      </c>
      <c r="B34" s="291" t="s">
        <v>28</v>
      </c>
      <c r="C34" s="292"/>
      <c r="D34" s="24" t="s">
        <v>28</v>
      </c>
      <c r="E34" s="24"/>
      <c r="F34" s="16" t="s">
        <v>17</v>
      </c>
      <c r="G34" s="17"/>
      <c r="H34" s="26"/>
    </row>
    <row r="35" spans="1:8">
      <c r="A35" s="18"/>
      <c r="B35" s="18"/>
      <c r="C35" s="18"/>
      <c r="D35" s="19"/>
      <c r="E35" s="19"/>
      <c r="F35" s="19"/>
      <c r="G35" s="20"/>
      <c r="H35" s="18"/>
    </row>
    <row r="36" spans="1:8" ht="13.8" thickBot="1"/>
    <row r="37" spans="1:8" ht="13.8" thickTop="1">
      <c r="A37" s="6" t="s">
        <v>0</v>
      </c>
      <c r="B37" s="7">
        <v>11.2</v>
      </c>
      <c r="C37" s="8" t="s">
        <v>1</v>
      </c>
      <c r="D37" s="398"/>
      <c r="E37" s="399"/>
      <c r="F37" s="399"/>
      <c r="G37" s="399"/>
      <c r="H37" s="400"/>
    </row>
    <row r="38" spans="1:8">
      <c r="A38" s="307" t="s">
        <v>2</v>
      </c>
      <c r="B38" s="25"/>
      <c r="C38" s="310" t="s">
        <v>3</v>
      </c>
      <c r="D38" s="410"/>
      <c r="E38" s="411"/>
      <c r="F38" s="411"/>
      <c r="G38" s="411"/>
      <c r="H38" s="412"/>
    </row>
    <row r="39" spans="1:8">
      <c r="A39" s="308"/>
      <c r="B39" s="9"/>
      <c r="C39" s="311"/>
      <c r="D39" s="413"/>
      <c r="E39" s="414"/>
      <c r="F39" s="414"/>
      <c r="G39" s="414"/>
      <c r="H39" s="415"/>
    </row>
    <row r="40" spans="1:8" ht="13.8" thickBot="1">
      <c r="A40" s="309"/>
      <c r="B40" s="10"/>
      <c r="C40" s="11" t="s">
        <v>10</v>
      </c>
      <c r="D40" s="417"/>
      <c r="E40" s="417"/>
      <c r="F40" s="417"/>
      <c r="G40" s="417"/>
      <c r="H40" s="418"/>
    </row>
    <row r="42" spans="1:8">
      <c r="A42" s="12" t="s">
        <v>4</v>
      </c>
      <c r="B42" s="401" t="s">
        <v>5</v>
      </c>
      <c r="C42" s="401"/>
      <c r="D42" s="13" t="s">
        <v>6</v>
      </c>
      <c r="E42" s="13" t="s">
        <v>27</v>
      </c>
      <c r="F42" s="13" t="s">
        <v>8</v>
      </c>
      <c r="G42" s="12" t="s">
        <v>7</v>
      </c>
      <c r="H42" s="12" t="s">
        <v>9</v>
      </c>
    </row>
    <row r="43" spans="1:8">
      <c r="A43" s="14">
        <v>1</v>
      </c>
      <c r="B43" s="291" t="s">
        <v>28</v>
      </c>
      <c r="C43" s="292"/>
      <c r="D43" s="24" t="s">
        <v>28</v>
      </c>
      <c r="E43" s="24"/>
      <c r="F43" s="16" t="s">
        <v>20</v>
      </c>
      <c r="G43" s="17"/>
      <c r="H43" s="26"/>
    </row>
    <row r="44" spans="1:8">
      <c r="A44" s="14">
        <f>A43+1</f>
        <v>2</v>
      </c>
      <c r="B44" s="291" t="s">
        <v>28</v>
      </c>
      <c r="C44" s="292"/>
      <c r="D44" s="24" t="s">
        <v>28</v>
      </c>
      <c r="E44" s="24"/>
      <c r="F44" s="16" t="s">
        <v>20</v>
      </c>
      <c r="G44" s="17"/>
      <c r="H44" s="26"/>
    </row>
    <row r="45" spans="1:8">
      <c r="A45" s="14">
        <f t="shared" ref="A45:A51" si="2">A44+1</f>
        <v>3</v>
      </c>
      <c r="B45" s="291" t="s">
        <v>28</v>
      </c>
      <c r="C45" s="292"/>
      <c r="D45" s="24" t="s">
        <v>28</v>
      </c>
      <c r="E45" s="24"/>
      <c r="F45" s="16" t="s">
        <v>20</v>
      </c>
      <c r="G45" s="17"/>
      <c r="H45" s="26"/>
    </row>
    <row r="46" spans="1:8">
      <c r="A46" s="14">
        <f t="shared" si="2"/>
        <v>4</v>
      </c>
      <c r="B46" s="291" t="s">
        <v>28</v>
      </c>
      <c r="C46" s="292"/>
      <c r="D46" s="24" t="s">
        <v>28</v>
      </c>
      <c r="E46" s="24"/>
      <c r="F46" s="16" t="s">
        <v>20</v>
      </c>
      <c r="G46" s="17"/>
      <c r="H46" s="26"/>
    </row>
    <row r="47" spans="1:8">
      <c r="A47" s="14">
        <f t="shared" si="2"/>
        <v>5</v>
      </c>
      <c r="B47" s="291" t="s">
        <v>28</v>
      </c>
      <c r="C47" s="292"/>
      <c r="D47" s="24" t="s">
        <v>28</v>
      </c>
      <c r="E47" s="24"/>
      <c r="F47" s="16" t="s">
        <v>20</v>
      </c>
      <c r="G47" s="17"/>
      <c r="H47" s="26"/>
    </row>
    <row r="48" spans="1:8">
      <c r="A48" s="14">
        <f t="shared" si="2"/>
        <v>6</v>
      </c>
      <c r="B48" s="291" t="s">
        <v>28</v>
      </c>
      <c r="C48" s="292"/>
      <c r="D48" s="24" t="s">
        <v>28</v>
      </c>
      <c r="E48" s="24"/>
      <c r="F48" s="16" t="s">
        <v>20</v>
      </c>
      <c r="G48" s="17"/>
      <c r="H48" s="26"/>
    </row>
    <row r="49" spans="1:8">
      <c r="A49" s="14">
        <f t="shared" si="2"/>
        <v>7</v>
      </c>
      <c r="B49" s="291" t="s">
        <v>28</v>
      </c>
      <c r="C49" s="292"/>
      <c r="D49" s="24" t="s">
        <v>28</v>
      </c>
      <c r="E49" s="24"/>
      <c r="F49" s="16" t="s">
        <v>20</v>
      </c>
      <c r="G49" s="17"/>
      <c r="H49" s="26"/>
    </row>
    <row r="50" spans="1:8">
      <c r="A50" s="14">
        <f t="shared" si="2"/>
        <v>8</v>
      </c>
      <c r="B50" s="291" t="s">
        <v>28</v>
      </c>
      <c r="C50" s="292"/>
      <c r="D50" s="24" t="s">
        <v>28</v>
      </c>
      <c r="E50" s="24"/>
      <c r="F50" s="16" t="s">
        <v>20</v>
      </c>
      <c r="G50" s="17"/>
      <c r="H50" s="26"/>
    </row>
    <row r="51" spans="1:8">
      <c r="A51" s="14">
        <f t="shared" si="2"/>
        <v>9</v>
      </c>
      <c r="B51" s="291" t="s">
        <v>28</v>
      </c>
      <c r="C51" s="292"/>
      <c r="D51" s="24" t="s">
        <v>28</v>
      </c>
      <c r="E51" s="24"/>
      <c r="F51" s="16" t="s">
        <v>17</v>
      </c>
      <c r="G51" s="17"/>
      <c r="H51" s="26"/>
    </row>
    <row r="53" spans="1:8" ht="13.8" thickBot="1"/>
    <row r="54" spans="1:8" ht="13.8" thickTop="1">
      <c r="A54" s="6" t="s">
        <v>0</v>
      </c>
      <c r="B54" s="7">
        <v>11.3</v>
      </c>
      <c r="C54" s="8" t="s">
        <v>1</v>
      </c>
      <c r="D54" s="398"/>
      <c r="E54" s="399"/>
      <c r="F54" s="399"/>
      <c r="G54" s="399"/>
      <c r="H54" s="400"/>
    </row>
    <row r="55" spans="1:8">
      <c r="A55" s="307" t="s">
        <v>2</v>
      </c>
      <c r="B55" s="25"/>
      <c r="C55" s="310" t="s">
        <v>3</v>
      </c>
      <c r="D55" s="410"/>
      <c r="E55" s="411"/>
      <c r="F55" s="411"/>
      <c r="G55" s="411"/>
      <c r="H55" s="412"/>
    </row>
    <row r="56" spans="1:8">
      <c r="A56" s="308"/>
      <c r="B56" s="9"/>
      <c r="C56" s="311"/>
      <c r="D56" s="413"/>
      <c r="E56" s="414"/>
      <c r="F56" s="414"/>
      <c r="G56" s="414"/>
      <c r="H56" s="415"/>
    </row>
    <row r="57" spans="1:8" ht="13.8" thickBot="1">
      <c r="A57" s="309"/>
      <c r="B57" s="10"/>
      <c r="C57" s="11" t="s">
        <v>10</v>
      </c>
      <c r="D57" s="417"/>
      <c r="E57" s="417"/>
      <c r="F57" s="417"/>
      <c r="G57" s="417"/>
      <c r="H57" s="418"/>
    </row>
    <row r="59" spans="1:8">
      <c r="A59" s="12" t="s">
        <v>4</v>
      </c>
      <c r="B59" s="401" t="s">
        <v>5</v>
      </c>
      <c r="C59" s="401"/>
      <c r="D59" s="13" t="s">
        <v>6</v>
      </c>
      <c r="E59" s="13" t="s">
        <v>27</v>
      </c>
      <c r="F59" s="13" t="s">
        <v>8</v>
      </c>
      <c r="G59" s="12" t="s">
        <v>7</v>
      </c>
      <c r="H59" s="12" t="s">
        <v>9</v>
      </c>
    </row>
    <row r="60" spans="1:8">
      <c r="A60" s="14">
        <v>1</v>
      </c>
      <c r="B60" s="291" t="s">
        <v>28</v>
      </c>
      <c r="C60" s="292"/>
      <c r="D60" s="24" t="s">
        <v>28</v>
      </c>
      <c r="E60" s="24"/>
      <c r="F60" s="16" t="s">
        <v>20</v>
      </c>
      <c r="G60" s="17"/>
      <c r="H60" s="26"/>
    </row>
    <row r="61" spans="1:8">
      <c r="A61" s="14">
        <f>A60+1</f>
        <v>2</v>
      </c>
      <c r="B61" s="291" t="s">
        <v>28</v>
      </c>
      <c r="C61" s="292"/>
      <c r="D61" s="24" t="s">
        <v>28</v>
      </c>
      <c r="E61" s="24"/>
      <c r="F61" s="16" t="s">
        <v>20</v>
      </c>
      <c r="G61" s="17"/>
      <c r="H61" s="26"/>
    </row>
    <row r="62" spans="1:8">
      <c r="A62" s="14">
        <f t="shared" ref="A62:A68" si="3">A61+1</f>
        <v>3</v>
      </c>
      <c r="B62" s="291" t="s">
        <v>28</v>
      </c>
      <c r="C62" s="292"/>
      <c r="D62" s="24" t="s">
        <v>28</v>
      </c>
      <c r="E62" s="24"/>
      <c r="F62" s="16" t="s">
        <v>20</v>
      </c>
      <c r="G62" s="17"/>
      <c r="H62" s="26"/>
    </row>
    <row r="63" spans="1:8">
      <c r="A63" s="14">
        <f t="shared" si="3"/>
        <v>4</v>
      </c>
      <c r="B63" s="291" t="s">
        <v>28</v>
      </c>
      <c r="C63" s="292"/>
      <c r="D63" s="24" t="s">
        <v>28</v>
      </c>
      <c r="E63" s="24"/>
      <c r="F63" s="16" t="s">
        <v>20</v>
      </c>
      <c r="G63" s="17"/>
      <c r="H63" s="26"/>
    </row>
    <row r="64" spans="1:8">
      <c r="A64" s="14">
        <f t="shared" si="3"/>
        <v>5</v>
      </c>
      <c r="B64" s="291" t="s">
        <v>28</v>
      </c>
      <c r="C64" s="292"/>
      <c r="D64" s="24" t="s">
        <v>28</v>
      </c>
      <c r="E64" s="24"/>
      <c r="F64" s="16" t="s">
        <v>20</v>
      </c>
      <c r="G64" s="17"/>
      <c r="H64" s="26"/>
    </row>
    <row r="65" spans="1:8">
      <c r="A65" s="14">
        <f t="shared" si="3"/>
        <v>6</v>
      </c>
      <c r="B65" s="291" t="s">
        <v>28</v>
      </c>
      <c r="C65" s="292"/>
      <c r="D65" s="24" t="s">
        <v>28</v>
      </c>
      <c r="E65" s="24"/>
      <c r="F65" s="16" t="s">
        <v>20</v>
      </c>
      <c r="G65" s="17"/>
      <c r="H65" s="26"/>
    </row>
    <row r="66" spans="1:8">
      <c r="A66" s="14">
        <f t="shared" si="3"/>
        <v>7</v>
      </c>
      <c r="B66" s="291" t="s">
        <v>28</v>
      </c>
      <c r="C66" s="292"/>
      <c r="D66" s="24" t="s">
        <v>28</v>
      </c>
      <c r="E66" s="24"/>
      <c r="F66" s="16" t="s">
        <v>20</v>
      </c>
      <c r="G66" s="17"/>
      <c r="H66" s="26"/>
    </row>
    <row r="67" spans="1:8">
      <c r="A67" s="14">
        <f t="shared" si="3"/>
        <v>8</v>
      </c>
      <c r="B67" s="291" t="s">
        <v>28</v>
      </c>
      <c r="C67" s="292"/>
      <c r="D67" s="24" t="s">
        <v>28</v>
      </c>
      <c r="E67" s="24"/>
      <c r="F67" s="16" t="s">
        <v>20</v>
      </c>
      <c r="G67" s="17"/>
      <c r="H67" s="26"/>
    </row>
    <row r="68" spans="1:8">
      <c r="A68" s="14">
        <f t="shared" si="3"/>
        <v>9</v>
      </c>
      <c r="B68" s="291" t="s">
        <v>28</v>
      </c>
      <c r="C68" s="292"/>
      <c r="D68" s="24" t="s">
        <v>28</v>
      </c>
      <c r="E68" s="24"/>
      <c r="F68" s="16" t="s">
        <v>17</v>
      </c>
      <c r="G68" s="17"/>
      <c r="H68" s="26"/>
    </row>
    <row r="69" spans="1:8">
      <c r="A69" s="18"/>
      <c r="B69" s="18"/>
      <c r="C69" s="18"/>
      <c r="D69" s="19"/>
      <c r="E69" s="19"/>
      <c r="F69" s="19"/>
      <c r="G69" s="20"/>
      <c r="H69" s="18"/>
    </row>
    <row r="70" spans="1:8" ht="13.8" thickBot="1"/>
    <row r="71" spans="1:8" ht="13.8" thickTop="1">
      <c r="A71" s="6" t="s">
        <v>0</v>
      </c>
      <c r="B71" s="7">
        <v>11.4</v>
      </c>
      <c r="C71" s="8" t="s">
        <v>1</v>
      </c>
      <c r="D71" s="398"/>
      <c r="E71" s="399"/>
      <c r="F71" s="399"/>
      <c r="G71" s="399"/>
      <c r="H71" s="400"/>
    </row>
    <row r="72" spans="1:8">
      <c r="A72" s="307" t="s">
        <v>2</v>
      </c>
      <c r="B72" s="25"/>
      <c r="C72" s="310" t="s">
        <v>3</v>
      </c>
      <c r="D72" s="410"/>
      <c r="E72" s="411"/>
      <c r="F72" s="411"/>
      <c r="G72" s="411"/>
      <c r="H72" s="412"/>
    </row>
    <row r="73" spans="1:8">
      <c r="A73" s="308"/>
      <c r="B73" s="9"/>
      <c r="C73" s="311"/>
      <c r="D73" s="413"/>
      <c r="E73" s="414"/>
      <c r="F73" s="414"/>
      <c r="G73" s="414"/>
      <c r="H73" s="415"/>
    </row>
    <row r="74" spans="1:8" ht="13.8" thickBot="1">
      <c r="A74" s="309"/>
      <c r="B74" s="10"/>
      <c r="C74" s="11" t="s">
        <v>10</v>
      </c>
      <c r="D74" s="417"/>
      <c r="E74" s="417"/>
      <c r="F74" s="417"/>
      <c r="G74" s="417"/>
      <c r="H74" s="418"/>
    </row>
    <row r="76" spans="1:8">
      <c r="A76" s="12" t="s">
        <v>4</v>
      </c>
      <c r="B76" s="401" t="s">
        <v>5</v>
      </c>
      <c r="C76" s="401"/>
      <c r="D76" s="13" t="s">
        <v>6</v>
      </c>
      <c r="E76" s="13" t="s">
        <v>27</v>
      </c>
      <c r="F76" s="13" t="s">
        <v>8</v>
      </c>
      <c r="G76" s="12" t="s">
        <v>7</v>
      </c>
      <c r="H76" s="12" t="s">
        <v>9</v>
      </c>
    </row>
    <row r="77" spans="1:8">
      <c r="A77" s="14">
        <v>1</v>
      </c>
      <c r="B77" s="291" t="s">
        <v>28</v>
      </c>
      <c r="C77" s="292"/>
      <c r="D77" s="24" t="s">
        <v>28</v>
      </c>
      <c r="E77" s="24"/>
      <c r="F77" s="16" t="s">
        <v>20</v>
      </c>
      <c r="G77" s="17"/>
      <c r="H77" s="26"/>
    </row>
    <row r="78" spans="1:8">
      <c r="A78" s="14">
        <f>A77+1</f>
        <v>2</v>
      </c>
      <c r="B78" s="291" t="s">
        <v>28</v>
      </c>
      <c r="C78" s="292"/>
      <c r="D78" s="24" t="s">
        <v>28</v>
      </c>
      <c r="E78" s="24"/>
      <c r="F78" s="16" t="s">
        <v>20</v>
      </c>
      <c r="G78" s="17"/>
      <c r="H78" s="26"/>
    </row>
    <row r="79" spans="1:8">
      <c r="A79" s="14">
        <f t="shared" ref="A79:A85" si="4">A78+1</f>
        <v>3</v>
      </c>
      <c r="B79" s="291" t="s">
        <v>28</v>
      </c>
      <c r="C79" s="292"/>
      <c r="D79" s="24" t="s">
        <v>28</v>
      </c>
      <c r="E79" s="24"/>
      <c r="F79" s="16" t="s">
        <v>20</v>
      </c>
      <c r="G79" s="17"/>
      <c r="H79" s="26"/>
    </row>
    <row r="80" spans="1:8">
      <c r="A80" s="14">
        <f t="shared" si="4"/>
        <v>4</v>
      </c>
      <c r="B80" s="291" t="s">
        <v>28</v>
      </c>
      <c r="C80" s="292"/>
      <c r="D80" s="24" t="s">
        <v>28</v>
      </c>
      <c r="E80" s="24"/>
      <c r="F80" s="16" t="s">
        <v>20</v>
      </c>
      <c r="G80" s="17"/>
      <c r="H80" s="26"/>
    </row>
    <row r="81" spans="1:8">
      <c r="A81" s="14">
        <f t="shared" si="4"/>
        <v>5</v>
      </c>
      <c r="B81" s="291" t="s">
        <v>28</v>
      </c>
      <c r="C81" s="292"/>
      <c r="D81" s="24" t="s">
        <v>28</v>
      </c>
      <c r="E81" s="24"/>
      <c r="F81" s="16" t="s">
        <v>20</v>
      </c>
      <c r="G81" s="17"/>
      <c r="H81" s="26"/>
    </row>
    <row r="82" spans="1:8">
      <c r="A82" s="14">
        <f t="shared" si="4"/>
        <v>6</v>
      </c>
      <c r="B82" s="291" t="s">
        <v>28</v>
      </c>
      <c r="C82" s="292"/>
      <c r="D82" s="24" t="s">
        <v>28</v>
      </c>
      <c r="E82" s="24"/>
      <c r="F82" s="16" t="s">
        <v>20</v>
      </c>
      <c r="G82" s="17"/>
      <c r="H82" s="26"/>
    </row>
    <row r="83" spans="1:8">
      <c r="A83" s="14">
        <f t="shared" si="4"/>
        <v>7</v>
      </c>
      <c r="B83" s="291" t="s">
        <v>28</v>
      </c>
      <c r="C83" s="292"/>
      <c r="D83" s="24" t="s">
        <v>28</v>
      </c>
      <c r="E83" s="24"/>
      <c r="F83" s="16" t="s">
        <v>20</v>
      </c>
      <c r="G83" s="17"/>
      <c r="H83" s="26"/>
    </row>
    <row r="84" spans="1:8">
      <c r="A84" s="14">
        <f t="shared" si="4"/>
        <v>8</v>
      </c>
      <c r="B84" s="291" t="s">
        <v>28</v>
      </c>
      <c r="C84" s="292"/>
      <c r="D84" s="24" t="s">
        <v>28</v>
      </c>
      <c r="E84" s="24"/>
      <c r="F84" s="16" t="s">
        <v>20</v>
      </c>
      <c r="G84" s="17"/>
      <c r="H84" s="26"/>
    </row>
    <row r="85" spans="1:8">
      <c r="A85" s="14">
        <f t="shared" si="4"/>
        <v>9</v>
      </c>
      <c r="B85" s="291" t="s">
        <v>28</v>
      </c>
      <c r="C85" s="292"/>
      <c r="D85" s="24" t="s">
        <v>28</v>
      </c>
      <c r="E85" s="24"/>
      <c r="F85" s="16" t="s">
        <v>17</v>
      </c>
      <c r="G85" s="17"/>
      <c r="H85" s="26"/>
    </row>
  </sheetData>
  <mergeCells count="76">
    <mergeCell ref="B82:C82"/>
    <mergeCell ref="B83:C83"/>
    <mergeCell ref="B84:C84"/>
    <mergeCell ref="B85:C85"/>
    <mergeCell ref="B76:C76"/>
    <mergeCell ref="B77:C77"/>
    <mergeCell ref="B78:C78"/>
    <mergeCell ref="B79:C79"/>
    <mergeCell ref="B80:C80"/>
    <mergeCell ref="B81:C81"/>
    <mergeCell ref="A72:A74"/>
    <mergeCell ref="C72:C73"/>
    <mergeCell ref="D72:H73"/>
    <mergeCell ref="D74:H74"/>
    <mergeCell ref="B59:C59"/>
    <mergeCell ref="B60:C60"/>
    <mergeCell ref="B61:C61"/>
    <mergeCell ref="B62:C62"/>
    <mergeCell ref="B63:C63"/>
    <mergeCell ref="B64:C64"/>
    <mergeCell ref="B65:C65"/>
    <mergeCell ref="B66:C66"/>
    <mergeCell ref="B67:C67"/>
    <mergeCell ref="B68:C68"/>
    <mergeCell ref="D71:H71"/>
    <mergeCell ref="A55:A57"/>
    <mergeCell ref="C55:C56"/>
    <mergeCell ref="D55:H56"/>
    <mergeCell ref="D57:H57"/>
    <mergeCell ref="B42:C42"/>
    <mergeCell ref="B43:C43"/>
    <mergeCell ref="B44:C44"/>
    <mergeCell ref="B45:C45"/>
    <mergeCell ref="B46:C46"/>
    <mergeCell ref="B47:C47"/>
    <mergeCell ref="B48:C48"/>
    <mergeCell ref="B49:C49"/>
    <mergeCell ref="B50:C50"/>
    <mergeCell ref="B51:C51"/>
    <mergeCell ref="D54:H54"/>
    <mergeCell ref="A38:A40"/>
    <mergeCell ref="C38:C39"/>
    <mergeCell ref="D38:H39"/>
    <mergeCell ref="D40:H40"/>
    <mergeCell ref="B25:C25"/>
    <mergeCell ref="B26:C26"/>
    <mergeCell ref="B27:C27"/>
    <mergeCell ref="B28:C28"/>
    <mergeCell ref="B29:C29"/>
    <mergeCell ref="B30:C30"/>
    <mergeCell ref="B31:C31"/>
    <mergeCell ref="B32:C32"/>
    <mergeCell ref="B33:C33"/>
    <mergeCell ref="B34:C34"/>
    <mergeCell ref="D37:H37"/>
    <mergeCell ref="A21:A23"/>
    <mergeCell ref="C21:C22"/>
    <mergeCell ref="D21:H22"/>
    <mergeCell ref="D23:H23"/>
    <mergeCell ref="B8:C8"/>
    <mergeCell ref="B9:C9"/>
    <mergeCell ref="B10:C10"/>
    <mergeCell ref="B11:C11"/>
    <mergeCell ref="B12:C12"/>
    <mergeCell ref="B13:C13"/>
    <mergeCell ref="B14:C14"/>
    <mergeCell ref="B15:C15"/>
    <mergeCell ref="B16:C16"/>
    <mergeCell ref="B17:C17"/>
    <mergeCell ref="D20:H20"/>
    <mergeCell ref="A1:C1"/>
    <mergeCell ref="D3:H3"/>
    <mergeCell ref="A4:A6"/>
    <mergeCell ref="C4:C5"/>
    <mergeCell ref="D4:H5"/>
    <mergeCell ref="D6:H6"/>
  </mergeCells>
  <conditionalFormatting sqref="F26:F34 F43:F51 F60:F68 F77:F85 F9:F17">
    <cfRule type="expression" dxfId="60" priority="13">
      <formula>IF(F9="Pass",1,0)</formula>
    </cfRule>
    <cfRule type="expression" dxfId="59" priority="14">
      <formula>IF(F9="Fail",1,0)</formula>
    </cfRule>
  </conditionalFormatting>
  <conditionalFormatting sqref="H9:H17 H26:H34 H43:H51 H60:H68 H77:H85">
    <cfRule type="expression" dxfId="58" priority="12">
      <formula>IF(H9&lt;&gt;"",1,0)</formula>
    </cfRule>
  </conditionalFormatting>
  <conditionalFormatting sqref="B3">
    <cfRule type="expression" dxfId="57" priority="9">
      <formula>IF(COUNTIF(F9:F17,"Fail")&gt;0,1,0)</formula>
    </cfRule>
    <cfRule type="expression" dxfId="56" priority="10">
      <formula>IF(COUNTIF(F9:F17,"Not Started")&gt;0,1,0)</formula>
    </cfRule>
    <cfRule type="expression" dxfId="55" priority="11">
      <formula>IF(COUNTIF(F9:F17,"Pass")&gt;0,1,0)</formula>
    </cfRule>
  </conditionalFormatting>
  <conditionalFormatting sqref="B20 B37 B54 B71">
    <cfRule type="expression" dxfId="54" priority="6">
      <formula>IF(COUNTIF(F26:F34,"Fail")&gt;0,1,0)</formula>
    </cfRule>
    <cfRule type="expression" dxfId="53" priority="7">
      <formula>IF(COUNTIF(F26:F34,"Not Started")&gt;0,1,0)</formula>
    </cfRule>
    <cfRule type="expression" dxfId="52" priority="8">
      <formula>IF(COUNTIF(F26:F34,"Pass")&gt;0,1,0)</formula>
    </cfRule>
  </conditionalFormatting>
  <conditionalFormatting sqref="H9:H17">
    <cfRule type="expression" dxfId="51" priority="5">
      <formula>IF(H9&lt;&gt;"",1,0)</formula>
    </cfRule>
  </conditionalFormatting>
  <conditionalFormatting sqref="H26:H34">
    <cfRule type="expression" dxfId="50" priority="4">
      <formula>IF(H26&lt;&gt;"",1,0)</formula>
    </cfRule>
  </conditionalFormatting>
  <conditionalFormatting sqref="H43:H51">
    <cfRule type="expression" dxfId="49" priority="3">
      <formula>IF(H43&lt;&gt;"",1,0)</formula>
    </cfRule>
  </conditionalFormatting>
  <conditionalFormatting sqref="H60:H68">
    <cfRule type="expression" dxfId="48" priority="2">
      <formula>IF(H60&lt;&gt;"",1,0)</formula>
    </cfRule>
  </conditionalFormatting>
  <conditionalFormatting sqref="H77:H85">
    <cfRule type="expression" dxfId="47" priority="1">
      <formula>IF(H77&lt;&gt;"",1,0)</formula>
    </cfRule>
  </conditionalFormatting>
  <dataValidations count="1">
    <dataValidation type="list" allowBlank="1" showInputMessage="1" showErrorMessage="1" sqref="F60:F68 F77:F85 F43:F51 F26:F34 F9:F17">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drawing r:id="rId2"/>
  <legacyDrawing r:id="rId3"/>
</worksheet>
</file>

<file path=xl/worksheets/sheet18.xml><?xml version="1.0" encoding="utf-8"?>
<worksheet xmlns="http://schemas.openxmlformats.org/spreadsheetml/2006/main" xmlns:r="http://schemas.openxmlformats.org/officeDocument/2006/relationships">
  <sheetPr>
    <tabColor rgb="FF00B050"/>
    <pageSetUpPr fitToPage="1"/>
  </sheetPr>
  <dimension ref="A1:I42"/>
  <sheetViews>
    <sheetView zoomScale="80" zoomScaleNormal="80" workbookViewId="0">
      <selection activeCell="C5" sqref="C5"/>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78" bestFit="1" customWidth="1"/>
    <col min="8" max="8" width="11.5546875" style="5" bestFit="1" customWidth="1"/>
    <col min="9" max="9" width="103.44140625" style="1" bestFit="1" customWidth="1"/>
    <col min="10" max="16384" width="9.109375" style="1"/>
  </cols>
  <sheetData>
    <row r="1" spans="1:9" ht="13.8" thickBot="1">
      <c r="A1" s="303" t="s">
        <v>323</v>
      </c>
      <c r="B1" s="303"/>
      <c r="C1" s="303"/>
    </row>
    <row r="2" spans="1:9" ht="16.2" thickTop="1">
      <c r="A2" s="6" t="s">
        <v>0</v>
      </c>
      <c r="B2" s="51">
        <v>12</v>
      </c>
      <c r="C2" s="8" t="s">
        <v>1</v>
      </c>
      <c r="D2" s="304" t="s">
        <v>367</v>
      </c>
      <c r="E2" s="305"/>
      <c r="F2" s="305"/>
      <c r="G2" s="305"/>
      <c r="H2" s="306"/>
    </row>
    <row r="3" spans="1:9">
      <c r="A3" s="307" t="s">
        <v>2</v>
      </c>
      <c r="B3" s="52" t="s">
        <v>172</v>
      </c>
      <c r="C3" s="310" t="s">
        <v>3</v>
      </c>
      <c r="D3" s="440" t="s">
        <v>646</v>
      </c>
      <c r="E3" s="441"/>
      <c r="F3" s="441"/>
      <c r="G3" s="441"/>
      <c r="H3" s="442"/>
    </row>
    <row r="4" spans="1:9" ht="142.94999999999999" customHeight="1">
      <c r="A4" s="308"/>
      <c r="B4" s="53"/>
      <c r="C4" s="311"/>
      <c r="D4" s="443"/>
      <c r="E4" s="444"/>
      <c r="F4" s="444"/>
      <c r="G4" s="444"/>
      <c r="H4" s="445"/>
      <c r="I4" s="1" t="s">
        <v>355</v>
      </c>
    </row>
    <row r="5" spans="1:9" ht="117" customHeight="1" thickBot="1">
      <c r="A5" s="309"/>
      <c r="B5" s="54"/>
      <c r="C5" s="58" t="s">
        <v>10</v>
      </c>
      <c r="D5" s="448" t="s">
        <v>565</v>
      </c>
      <c r="E5" s="448"/>
      <c r="F5" s="448"/>
      <c r="G5" s="448"/>
      <c r="H5" s="449"/>
      <c r="I5" s="1" t="s">
        <v>356</v>
      </c>
    </row>
    <row r="7" spans="1:9">
      <c r="A7" s="12" t="s">
        <v>4</v>
      </c>
      <c r="B7" s="289" t="s">
        <v>144</v>
      </c>
      <c r="C7" s="290"/>
      <c r="D7" s="13" t="s">
        <v>6</v>
      </c>
      <c r="E7" s="13" t="s">
        <v>27</v>
      </c>
      <c r="F7" s="13" t="s">
        <v>8</v>
      </c>
      <c r="G7" s="12" t="s">
        <v>7</v>
      </c>
      <c r="H7" s="12" t="s">
        <v>9</v>
      </c>
    </row>
    <row r="8" spans="1:9" ht="14.4">
      <c r="A8" s="434" t="s">
        <v>274</v>
      </c>
      <c r="B8" s="435"/>
      <c r="C8" s="435"/>
      <c r="D8" s="87"/>
      <c r="E8" s="87"/>
      <c r="F8" s="88"/>
      <c r="G8" s="89"/>
      <c r="H8" s="90"/>
    </row>
    <row r="9" spans="1:9" ht="186.6" customHeight="1">
      <c r="A9" s="320" t="s">
        <v>566</v>
      </c>
      <c r="B9" s="321"/>
      <c r="C9" s="321"/>
      <c r="D9" s="321"/>
      <c r="E9" s="436"/>
      <c r="F9" s="436"/>
      <c r="G9" s="436"/>
      <c r="H9" s="437"/>
    </row>
    <row r="10" spans="1:9" s="86" customFormat="1" ht="14.4">
      <c r="A10" s="432" t="s">
        <v>279</v>
      </c>
      <c r="B10" s="433"/>
      <c r="C10" s="433"/>
      <c r="D10" s="83"/>
      <c r="E10" s="84"/>
      <c r="F10" s="84"/>
      <c r="G10" s="84"/>
      <c r="H10" s="85"/>
    </row>
    <row r="11" spans="1:9" ht="128.4" customHeight="1">
      <c r="A11" s="57">
        <v>1</v>
      </c>
      <c r="B11" s="282" t="s">
        <v>567</v>
      </c>
      <c r="C11" s="283"/>
      <c r="D11" s="175" t="s">
        <v>568</v>
      </c>
      <c r="E11" s="254"/>
      <c r="F11" s="16" t="s">
        <v>17</v>
      </c>
      <c r="G11" s="17"/>
      <c r="H11" s="26"/>
      <c r="I11" s="125"/>
    </row>
    <row r="12" spans="1:9" ht="171" customHeight="1">
      <c r="A12" s="57">
        <v>2</v>
      </c>
      <c r="B12" s="282" t="s">
        <v>572</v>
      </c>
      <c r="C12" s="302"/>
      <c r="D12" s="175" t="s">
        <v>569</v>
      </c>
      <c r="E12" s="254"/>
      <c r="F12" s="16" t="s">
        <v>17</v>
      </c>
      <c r="G12" s="17"/>
      <c r="H12" s="26"/>
      <c r="I12" s="126" t="s">
        <v>357</v>
      </c>
    </row>
    <row r="13" spans="1:9" ht="105" customHeight="1">
      <c r="A13" s="57">
        <v>3</v>
      </c>
      <c r="B13" s="282" t="s">
        <v>368</v>
      </c>
      <c r="C13" s="302"/>
      <c r="D13" s="175" t="s">
        <v>570</v>
      </c>
      <c r="E13" s="254"/>
      <c r="F13" s="16" t="s">
        <v>17</v>
      </c>
      <c r="G13" s="17"/>
      <c r="H13" s="26"/>
    </row>
    <row r="14" spans="1:9" ht="91.95" customHeight="1">
      <c r="A14" s="57">
        <v>4</v>
      </c>
      <c r="B14" s="438" t="s">
        <v>571</v>
      </c>
      <c r="C14" s="439"/>
      <c r="D14" s="175" t="s">
        <v>584</v>
      </c>
      <c r="E14" s="254"/>
      <c r="F14" s="16" t="s">
        <v>17</v>
      </c>
      <c r="G14" s="17"/>
      <c r="H14" s="26"/>
    </row>
    <row r="15" spans="1:9" ht="14.4">
      <c r="A15" s="429" t="s">
        <v>278</v>
      </c>
      <c r="B15" s="433"/>
      <c r="C15" s="452"/>
      <c r="D15" s="81"/>
      <c r="E15" s="24"/>
      <c r="F15" s="16"/>
      <c r="G15" s="17"/>
      <c r="H15" s="26"/>
    </row>
    <row r="16" spans="1:9" ht="172.95" customHeight="1">
      <c r="A16" s="57">
        <v>5</v>
      </c>
      <c r="B16" s="282" t="s">
        <v>273</v>
      </c>
      <c r="C16" s="283"/>
      <c r="D16" s="80" t="s">
        <v>574</v>
      </c>
      <c r="E16" s="79"/>
      <c r="F16" s="150" t="s">
        <v>17</v>
      </c>
      <c r="G16" s="168"/>
      <c r="H16" s="169"/>
    </row>
    <row r="17" spans="1:9" ht="105.6" customHeight="1">
      <c r="A17" s="57">
        <v>6</v>
      </c>
      <c r="B17" s="282" t="s">
        <v>272</v>
      </c>
      <c r="C17" s="283"/>
      <c r="D17" s="133" t="s">
        <v>573</v>
      </c>
      <c r="E17" s="254"/>
      <c r="F17" s="150" t="s">
        <v>17</v>
      </c>
      <c r="G17" s="168"/>
      <c r="H17" s="26"/>
      <c r="I17" s="126" t="s">
        <v>357</v>
      </c>
    </row>
    <row r="18" spans="1:9" ht="14.4">
      <c r="A18" s="429" t="s">
        <v>275</v>
      </c>
      <c r="B18" s="450"/>
      <c r="C18" s="451"/>
      <c r="D18" s="82"/>
      <c r="E18" s="24"/>
      <c r="F18" s="16"/>
      <c r="G18" s="17"/>
      <c r="H18" s="26"/>
    </row>
    <row r="19" spans="1:9" ht="102.6" customHeight="1">
      <c r="A19" s="57">
        <v>7</v>
      </c>
      <c r="B19" s="291" t="s">
        <v>304</v>
      </c>
      <c r="C19" s="302"/>
      <c r="D19" s="175" t="s">
        <v>575</v>
      </c>
      <c r="E19" s="254"/>
      <c r="F19" s="150" t="s">
        <v>17</v>
      </c>
      <c r="G19" s="168"/>
      <c r="H19" s="26"/>
    </row>
    <row r="20" spans="1:9" ht="14.4" customHeight="1">
      <c r="A20" s="429" t="s">
        <v>276</v>
      </c>
      <c r="B20" s="446"/>
      <c r="C20" s="447"/>
      <c r="D20" s="80"/>
      <c r="E20" s="24"/>
      <c r="F20" s="16"/>
      <c r="G20" s="17"/>
      <c r="H20" s="26"/>
    </row>
    <row r="21" spans="1:9" ht="102.6" customHeight="1">
      <c r="A21" s="57">
        <v>8</v>
      </c>
      <c r="B21" s="388" t="s">
        <v>576</v>
      </c>
      <c r="C21" s="389"/>
      <c r="D21" s="80" t="s">
        <v>585</v>
      </c>
      <c r="E21" s="79"/>
      <c r="F21" s="16" t="s">
        <v>17</v>
      </c>
      <c r="G21" s="121"/>
      <c r="H21" s="26"/>
    </row>
    <row r="22" spans="1:9">
      <c r="A22" s="429" t="s">
        <v>277</v>
      </c>
      <c r="B22" s="430"/>
      <c r="C22" s="431"/>
      <c r="D22" s="59"/>
      <c r="E22" s="24"/>
      <c r="F22" s="16"/>
      <c r="G22" s="17"/>
      <c r="H22" s="26"/>
    </row>
    <row r="23" spans="1:9" ht="61.95" customHeight="1">
      <c r="A23" s="57">
        <v>9</v>
      </c>
      <c r="B23" s="291" t="s">
        <v>577</v>
      </c>
      <c r="C23" s="302"/>
      <c r="D23" s="55" t="s">
        <v>581</v>
      </c>
      <c r="E23" s="79"/>
      <c r="F23" s="16" t="s">
        <v>17</v>
      </c>
      <c r="G23" s="17"/>
      <c r="H23" s="26"/>
    </row>
    <row r="24" spans="1:9" ht="74.400000000000006" customHeight="1">
      <c r="A24" s="57">
        <v>10</v>
      </c>
      <c r="B24" s="291" t="s">
        <v>303</v>
      </c>
      <c r="C24" s="302"/>
      <c r="D24" s="175" t="s">
        <v>582</v>
      </c>
      <c r="E24" s="79"/>
      <c r="F24" s="16" t="s">
        <v>17</v>
      </c>
      <c r="G24" s="17"/>
      <c r="H24" s="26"/>
    </row>
    <row r="25" spans="1:9">
      <c r="A25" s="429" t="s">
        <v>311</v>
      </c>
      <c r="B25" s="430"/>
      <c r="C25" s="431"/>
      <c r="D25" s="59"/>
      <c r="E25" s="109"/>
      <c r="F25" s="16"/>
      <c r="G25" s="17"/>
      <c r="H25" s="26"/>
    </row>
    <row r="26" spans="1:9" ht="105" customHeight="1">
      <c r="A26" s="57">
        <v>11</v>
      </c>
      <c r="B26" s="455" t="s">
        <v>369</v>
      </c>
      <c r="C26" s="456"/>
      <c r="D26" s="55" t="s">
        <v>583</v>
      </c>
      <c r="E26" s="79"/>
      <c r="F26" s="16" t="s">
        <v>17</v>
      </c>
      <c r="G26" s="121"/>
      <c r="H26" s="26"/>
      <c r="I26" s="126" t="s">
        <v>358</v>
      </c>
    </row>
    <row r="27" spans="1:9" ht="14.4">
      <c r="A27" s="453" t="s">
        <v>578</v>
      </c>
      <c r="B27" s="453"/>
      <c r="C27" s="453"/>
      <c r="D27" s="454"/>
      <c r="E27" s="3"/>
      <c r="F27" s="3"/>
      <c r="G27" s="68"/>
      <c r="H27" s="69"/>
    </row>
    <row r="28" spans="1:9" s="86" customFormat="1" ht="90.6" customHeight="1">
      <c r="A28" s="196">
        <v>12</v>
      </c>
      <c r="B28" s="455" t="s">
        <v>579</v>
      </c>
      <c r="C28" s="456"/>
      <c r="D28" s="197" t="s">
        <v>580</v>
      </c>
      <c r="E28" s="79"/>
      <c r="F28" s="16" t="s">
        <v>17</v>
      </c>
      <c r="G28" s="121"/>
      <c r="H28" s="195"/>
    </row>
    <row r="29" spans="1:9" s="86" customFormat="1" ht="91.2" customHeight="1">
      <c r="A29" s="196">
        <v>13</v>
      </c>
      <c r="B29" s="455" t="s">
        <v>369</v>
      </c>
      <c r="C29" s="456"/>
      <c r="D29" s="197" t="s">
        <v>580</v>
      </c>
      <c r="E29" s="79"/>
      <c r="F29" s="16" t="s">
        <v>17</v>
      </c>
      <c r="G29" s="121"/>
      <c r="H29" s="195"/>
    </row>
    <row r="30" spans="1:9">
      <c r="C30" s="70"/>
    </row>
    <row r="38" spans="1:8">
      <c r="G38" s="78" t="s">
        <v>647</v>
      </c>
      <c r="H38" s="5" t="s">
        <v>648</v>
      </c>
    </row>
    <row r="39" spans="1:8">
      <c r="B39" s="1" t="s">
        <v>649</v>
      </c>
      <c r="C39" s="1" t="s">
        <v>650</v>
      </c>
      <c r="E39" s="1" t="s">
        <v>651</v>
      </c>
      <c r="G39" s="78" t="s">
        <v>13</v>
      </c>
      <c r="H39" s="5" t="s">
        <v>13</v>
      </c>
    </row>
    <row r="40" spans="1:8">
      <c r="A40" s="1">
        <v>1</v>
      </c>
      <c r="B40" s="1" t="s">
        <v>652</v>
      </c>
      <c r="C40" s="1" t="s">
        <v>653</v>
      </c>
      <c r="D40" s="1" t="s">
        <v>654</v>
      </c>
      <c r="E40" s="1" t="s">
        <v>653</v>
      </c>
      <c r="F40" s="1" t="s">
        <v>655</v>
      </c>
      <c r="G40" s="78" t="s">
        <v>656</v>
      </c>
      <c r="H40" s="5" t="s">
        <v>657</v>
      </c>
    </row>
    <row r="41" spans="1:8">
      <c r="A41" s="1">
        <v>2</v>
      </c>
      <c r="B41" s="1" t="s">
        <v>658</v>
      </c>
      <c r="C41" s="1" t="s">
        <v>653</v>
      </c>
      <c r="D41" s="1" t="s">
        <v>659</v>
      </c>
      <c r="E41" s="1" t="s">
        <v>653</v>
      </c>
      <c r="F41" s="1" t="s">
        <v>660</v>
      </c>
      <c r="G41" s="78" t="s">
        <v>656</v>
      </c>
      <c r="H41" s="5" t="s">
        <v>657</v>
      </c>
    </row>
    <row r="42" spans="1:8">
      <c r="A42" s="1">
        <v>3</v>
      </c>
      <c r="B42" s="1" t="s">
        <v>661</v>
      </c>
      <c r="C42" s="1" t="s">
        <v>653</v>
      </c>
      <c r="D42" s="1" t="s">
        <v>662</v>
      </c>
      <c r="E42" s="1" t="s">
        <v>653</v>
      </c>
      <c r="F42" s="1" t="s">
        <v>655</v>
      </c>
      <c r="G42" s="78" t="s">
        <v>663</v>
      </c>
      <c r="H42" s="5" t="s">
        <v>657</v>
      </c>
    </row>
  </sheetData>
  <mergeCells count="29">
    <mergeCell ref="A27:D27"/>
    <mergeCell ref="B28:C28"/>
    <mergeCell ref="B29:C29"/>
    <mergeCell ref="B21:C21"/>
    <mergeCell ref="A25:C25"/>
    <mergeCell ref="B26:C26"/>
    <mergeCell ref="A20:C20"/>
    <mergeCell ref="B24:C24"/>
    <mergeCell ref="D5:H5"/>
    <mergeCell ref="B17:C17"/>
    <mergeCell ref="A18:C18"/>
    <mergeCell ref="A15:C15"/>
    <mergeCell ref="B19:C19"/>
    <mergeCell ref="A1:C1"/>
    <mergeCell ref="B23:C23"/>
    <mergeCell ref="A22:C22"/>
    <mergeCell ref="B7:C7"/>
    <mergeCell ref="B11:C11"/>
    <mergeCell ref="A10:C10"/>
    <mergeCell ref="A8:C8"/>
    <mergeCell ref="A9:H9"/>
    <mergeCell ref="B16:C16"/>
    <mergeCell ref="B12:C12"/>
    <mergeCell ref="B13:C13"/>
    <mergeCell ref="B14:C14"/>
    <mergeCell ref="D2:H2"/>
    <mergeCell ref="A3:A5"/>
    <mergeCell ref="C3:C4"/>
    <mergeCell ref="D3:H4"/>
  </mergeCells>
  <conditionalFormatting sqref="F8 F28:F29 F11:F26">
    <cfRule type="expression" dxfId="46" priority="169">
      <formula>IF(F8="Pass",1,0)</formula>
    </cfRule>
    <cfRule type="expression" dxfId="45" priority="170">
      <formula>IF(F8="Fail",1,0)</formula>
    </cfRule>
  </conditionalFormatting>
  <conditionalFormatting sqref="H8 H11:H26">
    <cfRule type="expression" dxfId="44" priority="168">
      <formula>IF(H8&lt;&gt;"",1,0)</formula>
    </cfRule>
  </conditionalFormatting>
  <conditionalFormatting sqref="B2">
    <cfRule type="expression" dxfId="43" priority="165">
      <formula>IF(COUNTIF(F6:F6,"Fail")&gt;0,1,0)</formula>
    </cfRule>
    <cfRule type="expression" dxfId="42" priority="166">
      <formula>IF(COUNTIF(F6:F6,"Not Started")&gt;0,1,0)</formula>
    </cfRule>
    <cfRule type="expression" dxfId="41" priority="167">
      <formula>IF(COUNTIF(F6:F6,"Pass")&gt;0,1,0)</formula>
    </cfRule>
  </conditionalFormatting>
  <conditionalFormatting sqref="B26">
    <cfRule type="expression" dxfId="40" priority="180">
      <formula>IF(COUNTIF(F27:F30,"Fail")&gt;0,1,0)</formula>
    </cfRule>
    <cfRule type="expression" dxfId="39" priority="181">
      <formula>IF(COUNTIF(F27:F30,"Not Started")&gt;0,1,0)</formula>
    </cfRule>
    <cfRule type="expression" dxfId="38" priority="182">
      <formula>IF(COUNTIF(F27:F30,"Pass")&gt;0,1,0)</formula>
    </cfRule>
  </conditionalFormatting>
  <conditionalFormatting sqref="B29">
    <cfRule type="expression" dxfId="37" priority="188">
      <formula>IF(COUNTIF(F30:F30,"Fail")&gt;0,1,0)</formula>
    </cfRule>
    <cfRule type="expression" dxfId="36" priority="189">
      <formula>IF(COUNTIF(F30:F30,"Not Started")&gt;0,1,0)</formula>
    </cfRule>
    <cfRule type="expression" dxfId="35" priority="190">
      <formula>IF(COUNTIF(F30:F30,"Pass")&gt;0,1,0)</formula>
    </cfRule>
  </conditionalFormatting>
  <conditionalFormatting sqref="B28">
    <cfRule type="expression" dxfId="34" priority="194">
      <formula>IF(COUNTIF(F29:F30,"Fail")&gt;0,1,0)</formula>
    </cfRule>
    <cfRule type="expression" dxfId="33" priority="195">
      <formula>IF(COUNTIF(F29:F30,"Not Started")&gt;0,1,0)</formula>
    </cfRule>
    <cfRule type="expression" dxfId="32" priority="196">
      <formula>IF(COUNTIF(F29:F30,"Pass")&gt;0,1,0)</formula>
    </cfRule>
  </conditionalFormatting>
  <conditionalFormatting sqref="F26">
    <cfRule type="expression" dxfId="31" priority="31">
      <formula>IF(F26="Pass",1,0)</formula>
    </cfRule>
    <cfRule type="expression" dxfId="30" priority="32">
      <formula>IF(F26="Fail",1,0)</formula>
    </cfRule>
  </conditionalFormatting>
  <conditionalFormatting sqref="F26">
    <cfRule type="expression" dxfId="29" priority="29">
      <formula>IF(F26="Pass",1,0)</formula>
    </cfRule>
    <cfRule type="expression" dxfId="28" priority="30">
      <formula>IF(F26="Fail",1,0)</formula>
    </cfRule>
  </conditionalFormatting>
  <conditionalFormatting sqref="F26">
    <cfRule type="expression" dxfId="27" priority="27">
      <formula>IF(F26="Pass",1,0)</formula>
    </cfRule>
    <cfRule type="expression" dxfId="26" priority="28">
      <formula>IF(F26="Fail",1,0)</formula>
    </cfRule>
  </conditionalFormatting>
  <conditionalFormatting sqref="F26">
    <cfRule type="expression" dxfId="25" priority="25">
      <formula>IF(F26="Pass",1,0)</formula>
    </cfRule>
    <cfRule type="expression" dxfId="24" priority="26">
      <formula>IF(F26="Fail",1,0)</formula>
    </cfRule>
  </conditionalFormatting>
  <conditionalFormatting sqref="F28">
    <cfRule type="expression" dxfId="23" priority="23">
      <formula>IF(F28="Pass",1,0)</formula>
    </cfRule>
    <cfRule type="expression" dxfId="22" priority="24">
      <formula>IF(F28="Fail",1,0)</formula>
    </cfRule>
  </conditionalFormatting>
  <conditionalFormatting sqref="F28">
    <cfRule type="expression" dxfId="21" priority="21">
      <formula>IF(F28="Pass",1,0)</formula>
    </cfRule>
    <cfRule type="expression" dxfId="20" priority="22">
      <formula>IF(F28="Fail",1,0)</formula>
    </cfRule>
  </conditionalFormatting>
  <conditionalFormatting sqref="F28">
    <cfRule type="expression" dxfId="19" priority="19">
      <formula>IF(F28="Pass",1,0)</formula>
    </cfRule>
    <cfRule type="expression" dxfId="18" priority="20">
      <formula>IF(F28="Fail",1,0)</formula>
    </cfRule>
  </conditionalFormatting>
  <conditionalFormatting sqref="F28">
    <cfRule type="expression" dxfId="17" priority="17">
      <formula>IF(F28="Pass",1,0)</formula>
    </cfRule>
    <cfRule type="expression" dxfId="16" priority="18">
      <formula>IF(F28="Fail",1,0)</formula>
    </cfRule>
  </conditionalFormatting>
  <conditionalFormatting sqref="F29">
    <cfRule type="expression" dxfId="15" priority="15">
      <formula>IF(F29="Pass",1,0)</formula>
    </cfRule>
    <cfRule type="expression" dxfId="14" priority="16">
      <formula>IF(F29="Fail",1,0)</formula>
    </cfRule>
  </conditionalFormatting>
  <conditionalFormatting sqref="F29">
    <cfRule type="expression" dxfId="13" priority="13">
      <formula>IF(F29="Pass",1,0)</formula>
    </cfRule>
    <cfRule type="expression" dxfId="12" priority="14">
      <formula>IF(F29="Fail",1,0)</formula>
    </cfRule>
  </conditionalFormatting>
  <conditionalFormatting sqref="F29">
    <cfRule type="expression" dxfId="11" priority="11">
      <formula>IF(F29="Pass",1,0)</formula>
    </cfRule>
    <cfRule type="expression" dxfId="10" priority="12">
      <formula>IF(F29="Fail",1,0)</formula>
    </cfRule>
  </conditionalFormatting>
  <conditionalFormatting sqref="F29">
    <cfRule type="expression" dxfId="9" priority="9">
      <formula>IF(F29="Pass",1,0)</formula>
    </cfRule>
    <cfRule type="expression" dxfId="8" priority="10">
      <formula>IF(F29="Fail",1,0)</formula>
    </cfRule>
  </conditionalFormatting>
  <conditionalFormatting sqref="F21">
    <cfRule type="expression" dxfId="7" priority="7">
      <formula>IF(F21="Pass",1,0)</formula>
    </cfRule>
    <cfRule type="expression" dxfId="6" priority="8">
      <formula>IF(F21="Fail",1,0)</formula>
    </cfRule>
  </conditionalFormatting>
  <conditionalFormatting sqref="F21">
    <cfRule type="expression" dxfId="5" priority="5">
      <formula>IF(F21="Pass",1,0)</formula>
    </cfRule>
    <cfRule type="expression" dxfId="4" priority="6">
      <formula>IF(F21="Fail",1,0)</formula>
    </cfRule>
  </conditionalFormatting>
  <conditionalFormatting sqref="F21">
    <cfRule type="expression" dxfId="3" priority="3">
      <formula>IF(F21="Pass",1,0)</formula>
    </cfRule>
    <cfRule type="expression" dxfId="2" priority="4">
      <formula>IF(F21="Fail",1,0)</formula>
    </cfRule>
  </conditionalFormatting>
  <conditionalFormatting sqref="F21">
    <cfRule type="expression" dxfId="1" priority="1">
      <formula>IF(F21="Pass",1,0)</formula>
    </cfRule>
    <cfRule type="expression" dxfId="0" priority="2">
      <formula>IF(F21="Fail",1,0)</formula>
    </cfRule>
  </conditionalFormatting>
  <dataValidations count="1">
    <dataValidation type="list" allowBlank="1" showInputMessage="1" showErrorMessage="1" sqref="F28:F29 F8 F11:F26">
      <formula1>'0. Dropdown Values'!$A$1:$A$4</formula1>
    </dataValidation>
  </dataValidations>
  <printOptions horizontalCentered="1" headings="1" gridLines="1"/>
  <pageMargins left="0.75" right="0.75" top="0.75" bottom="0.75" header="0.3" footer="0.3"/>
  <pageSetup scale="44" fitToHeight="0" orientation="landscape" r:id="rId1"/>
  <headerFooter>
    <oddFooter>&amp;L&amp;"Arial,Regular"&amp;8File: &amp;Z&amp;F
Tab: &amp;A&amp;R&amp;"Arial,Regular"&amp;8Page &amp;P of &amp;N
Printed &amp;D  @ &amp;T</oddFooter>
  </headerFooter>
  <legacyDrawing r:id="rId2"/>
</worksheet>
</file>

<file path=xl/worksheets/sheet19.xml><?xml version="1.0" encoding="utf-8"?>
<worksheet xmlns="http://schemas.openxmlformats.org/spreadsheetml/2006/main" xmlns:r="http://schemas.openxmlformats.org/officeDocument/2006/relationships">
  <sheetPr>
    <tabColor rgb="FFFFFF00"/>
    <pageSetUpPr fitToPage="1"/>
  </sheetPr>
  <dimension ref="A1:G36"/>
  <sheetViews>
    <sheetView zoomScale="80" zoomScaleNormal="80" workbookViewId="0">
      <selection activeCell="C12" sqref="C12"/>
    </sheetView>
  </sheetViews>
  <sheetFormatPr defaultColWidth="8.88671875" defaultRowHeight="14.4"/>
  <cols>
    <col min="1" max="1" width="28" style="39" bestFit="1" customWidth="1"/>
    <col min="2" max="2" width="3.6640625" style="40" bestFit="1" customWidth="1"/>
    <col min="3" max="3" width="27.5546875" style="41" customWidth="1"/>
    <col min="4" max="4" width="14.33203125" style="41" bestFit="1" customWidth="1"/>
    <col min="5" max="5" width="31.88671875" style="41" customWidth="1"/>
    <col min="6" max="6" width="35.5546875" style="41" customWidth="1"/>
    <col min="7" max="7" width="37.88671875" style="39" bestFit="1" customWidth="1"/>
    <col min="8" max="16384" width="8.88671875" style="39"/>
  </cols>
  <sheetData>
    <row r="1" spans="1:7">
      <c r="A1" s="457" t="s">
        <v>324</v>
      </c>
      <c r="B1" s="457"/>
      <c r="C1" s="457"/>
      <c r="D1" s="457"/>
      <c r="E1" s="457"/>
      <c r="F1" s="457"/>
      <c r="G1" s="457"/>
    </row>
    <row r="2" spans="1:7" s="44" customFormat="1" ht="28.8">
      <c r="A2" s="44" t="s">
        <v>128</v>
      </c>
      <c r="B2" s="45"/>
      <c r="C2" s="46"/>
      <c r="D2" s="46"/>
      <c r="E2" s="46" t="s">
        <v>132</v>
      </c>
      <c r="F2" s="44" t="s">
        <v>133</v>
      </c>
      <c r="G2" s="44" t="s">
        <v>155</v>
      </c>
    </row>
    <row r="3" spans="1:7" ht="28.8">
      <c r="A3" s="39" t="s">
        <v>63</v>
      </c>
      <c r="B3" s="40">
        <v>1</v>
      </c>
      <c r="C3" s="41" t="s">
        <v>57</v>
      </c>
      <c r="D3" s="41" t="s">
        <v>61</v>
      </c>
      <c r="E3" s="41" t="s">
        <v>62</v>
      </c>
    </row>
    <row r="4" spans="1:7" ht="28.8">
      <c r="B4" s="40">
        <v>2</v>
      </c>
      <c r="C4" s="41" t="s">
        <v>58</v>
      </c>
      <c r="D4" s="41" t="s">
        <v>61</v>
      </c>
      <c r="E4" s="41" t="s">
        <v>59</v>
      </c>
    </row>
    <row r="5" spans="1:7" ht="28.8">
      <c r="B5" s="40">
        <v>3</v>
      </c>
      <c r="C5" s="41" t="s">
        <v>60</v>
      </c>
      <c r="D5" s="41" t="s">
        <v>61</v>
      </c>
      <c r="E5" s="41" t="s">
        <v>59</v>
      </c>
    </row>
    <row r="6" spans="1:7" ht="28.8">
      <c r="B6" s="49" t="s">
        <v>130</v>
      </c>
      <c r="C6" s="50" t="s">
        <v>131</v>
      </c>
    </row>
    <row r="7" spans="1:7">
      <c r="A7" s="44" t="s">
        <v>129</v>
      </c>
    </row>
    <row r="8" spans="1:7" ht="28.8">
      <c r="A8" s="39" t="s">
        <v>64</v>
      </c>
      <c r="B8" s="40" t="s">
        <v>88</v>
      </c>
      <c r="C8" s="41" t="s">
        <v>90</v>
      </c>
      <c r="D8" s="41" t="s">
        <v>65</v>
      </c>
      <c r="E8" s="41" t="s">
        <v>68</v>
      </c>
      <c r="F8" s="41" t="s">
        <v>77</v>
      </c>
      <c r="G8" s="42"/>
    </row>
    <row r="9" spans="1:7" ht="28.8">
      <c r="E9" s="41" t="s">
        <v>66</v>
      </c>
      <c r="F9" s="41" t="s">
        <v>78</v>
      </c>
    </row>
    <row r="10" spans="1:7" ht="28.8">
      <c r="A10" s="458" t="s">
        <v>564</v>
      </c>
      <c r="B10" s="459"/>
      <c r="C10" s="459"/>
      <c r="E10" s="41" t="s">
        <v>67</v>
      </c>
      <c r="F10" s="41" t="s">
        <v>79</v>
      </c>
      <c r="G10" s="41" t="s">
        <v>134</v>
      </c>
    </row>
    <row r="11" spans="1:7">
      <c r="A11" s="459"/>
      <c r="B11" s="459"/>
      <c r="C11" s="459"/>
      <c r="E11" s="43" t="s">
        <v>80</v>
      </c>
      <c r="F11" s="41" t="s">
        <v>85</v>
      </c>
    </row>
    <row r="12" spans="1:7" ht="158.4">
      <c r="E12" s="41" t="s">
        <v>81</v>
      </c>
      <c r="F12" s="41" t="s">
        <v>75</v>
      </c>
      <c r="G12" s="41" t="s">
        <v>135</v>
      </c>
    </row>
    <row r="13" spans="1:7" ht="72">
      <c r="E13" s="41" t="s">
        <v>69</v>
      </c>
      <c r="F13" s="41" t="s">
        <v>95</v>
      </c>
      <c r="G13" s="41" t="s">
        <v>136</v>
      </c>
    </row>
    <row r="14" spans="1:7">
      <c r="E14" s="41" t="s">
        <v>70</v>
      </c>
      <c r="F14" s="41" t="s">
        <v>83</v>
      </c>
      <c r="G14" s="39" t="s">
        <v>137</v>
      </c>
    </row>
    <row r="15" spans="1:7">
      <c r="E15" s="43" t="s">
        <v>71</v>
      </c>
      <c r="F15" s="43" t="s">
        <v>84</v>
      </c>
    </row>
    <row r="16" spans="1:7" ht="100.8">
      <c r="E16" s="41" t="s">
        <v>72</v>
      </c>
      <c r="F16" s="41" t="s">
        <v>86</v>
      </c>
      <c r="G16" s="41" t="s">
        <v>138</v>
      </c>
    </row>
    <row r="17" spans="1:7" ht="57.6">
      <c r="E17" s="41" t="s">
        <v>73</v>
      </c>
      <c r="F17" s="41" t="s">
        <v>100</v>
      </c>
    </row>
    <row r="18" spans="1:7" ht="57.6">
      <c r="E18" s="41" t="s">
        <v>74</v>
      </c>
      <c r="F18" s="41" t="s">
        <v>99</v>
      </c>
    </row>
    <row r="19" spans="1:7">
      <c r="E19" s="41" t="s">
        <v>101</v>
      </c>
      <c r="F19" s="41" t="s">
        <v>102</v>
      </c>
    </row>
    <row r="21" spans="1:7" ht="100.8">
      <c r="A21" s="39" t="s">
        <v>126</v>
      </c>
      <c r="B21" s="40" t="s">
        <v>89</v>
      </c>
      <c r="C21" s="41" t="s">
        <v>91</v>
      </c>
      <c r="D21" s="41" t="s">
        <v>92</v>
      </c>
      <c r="E21" s="41" t="s">
        <v>72</v>
      </c>
      <c r="F21" s="41" t="s">
        <v>96</v>
      </c>
      <c r="G21" s="41" t="s">
        <v>138</v>
      </c>
    </row>
    <row r="23" spans="1:7" ht="129.6">
      <c r="A23" s="39" t="s">
        <v>126</v>
      </c>
      <c r="B23" s="40" t="s">
        <v>93</v>
      </c>
      <c r="C23" s="41" t="s">
        <v>94</v>
      </c>
      <c r="D23" s="41" t="s">
        <v>104</v>
      </c>
      <c r="E23" s="41" t="s">
        <v>69</v>
      </c>
      <c r="F23" s="41" t="s">
        <v>97</v>
      </c>
      <c r="G23" s="41" t="s">
        <v>136</v>
      </c>
    </row>
    <row r="26" spans="1:7" ht="28.8">
      <c r="A26" s="39" t="s">
        <v>127</v>
      </c>
      <c r="B26" s="40" t="s">
        <v>76</v>
      </c>
      <c r="C26" s="41" t="s">
        <v>98</v>
      </c>
      <c r="D26" s="41" t="s">
        <v>65</v>
      </c>
      <c r="E26" s="41" t="s">
        <v>68</v>
      </c>
      <c r="F26" s="41" t="s">
        <v>77</v>
      </c>
      <c r="G26" s="42" t="s">
        <v>139</v>
      </c>
    </row>
    <row r="27" spans="1:7" ht="28.8">
      <c r="E27" s="41" t="s">
        <v>66</v>
      </c>
      <c r="F27" s="41" t="s">
        <v>78</v>
      </c>
      <c r="G27" s="42" t="s">
        <v>139</v>
      </c>
    </row>
    <row r="28" spans="1:7" ht="28.8">
      <c r="E28" s="41" t="s">
        <v>67</v>
      </c>
      <c r="F28" s="41" t="s">
        <v>79</v>
      </c>
      <c r="G28" s="42" t="s">
        <v>139</v>
      </c>
    </row>
    <row r="29" spans="1:7" ht="28.8">
      <c r="E29" s="41" t="s">
        <v>81</v>
      </c>
      <c r="F29" s="41" t="s">
        <v>75</v>
      </c>
      <c r="G29" s="42" t="s">
        <v>139</v>
      </c>
    </row>
    <row r="30" spans="1:7" ht="57.6">
      <c r="E30" s="41" t="s">
        <v>69</v>
      </c>
      <c r="F30" s="41" t="s">
        <v>82</v>
      </c>
      <c r="G30" s="42" t="s">
        <v>139</v>
      </c>
    </row>
    <row r="31" spans="1:7">
      <c r="E31" s="41" t="s">
        <v>70</v>
      </c>
      <c r="F31" s="41" t="s">
        <v>83</v>
      </c>
      <c r="G31" s="42" t="s">
        <v>139</v>
      </c>
    </row>
    <row r="32" spans="1:7" ht="57.6">
      <c r="E32" s="41" t="s">
        <v>72</v>
      </c>
      <c r="F32" s="41" t="s">
        <v>86</v>
      </c>
      <c r="G32" s="42" t="s">
        <v>139</v>
      </c>
    </row>
    <row r="33" spans="1:7" ht="28.8">
      <c r="E33" s="41" t="s">
        <v>73</v>
      </c>
      <c r="F33" s="41" t="s">
        <v>87</v>
      </c>
      <c r="G33" s="42" t="s">
        <v>139</v>
      </c>
    </row>
    <row r="35" spans="1:7" ht="100.8">
      <c r="A35" s="39" t="s">
        <v>127</v>
      </c>
      <c r="C35" s="41" t="s">
        <v>103</v>
      </c>
      <c r="D35" s="41" t="s">
        <v>92</v>
      </c>
      <c r="E35" s="41" t="s">
        <v>72</v>
      </c>
      <c r="F35" s="41" t="s">
        <v>96</v>
      </c>
      <c r="G35" s="41" t="s">
        <v>138</v>
      </c>
    </row>
    <row r="36" spans="1:7" ht="43.2">
      <c r="A36" s="39" t="s">
        <v>127</v>
      </c>
      <c r="C36" s="41" t="s">
        <v>105</v>
      </c>
      <c r="D36" s="41" t="s">
        <v>104</v>
      </c>
      <c r="E36" s="41" t="s">
        <v>69</v>
      </c>
      <c r="F36" s="41" t="s">
        <v>106</v>
      </c>
      <c r="G36" s="42" t="s">
        <v>139</v>
      </c>
    </row>
  </sheetData>
  <mergeCells count="2">
    <mergeCell ref="A1:G1"/>
    <mergeCell ref="A10:C11"/>
  </mergeCells>
  <printOptions headings="1" gridLines="1"/>
  <pageMargins left="0.7" right="0.7" top="0.75" bottom="0.75" header="0.3" footer="0.3"/>
  <pageSetup scale="67" fitToHeight="0" orientation="landscape" r:id="rId1"/>
  <headerFooter>
    <oddHeader>&amp;L&amp;D  &amp;T&amp;C&amp;F&amp;A&amp;R&amp;P of &amp;N</oddHeader>
  </headerFooter>
</worksheet>
</file>

<file path=xl/worksheets/sheet2.xml><?xml version="1.0" encoding="utf-8"?>
<worksheet xmlns="http://schemas.openxmlformats.org/spreadsheetml/2006/main" xmlns:r="http://schemas.openxmlformats.org/officeDocument/2006/relationships">
  <sheetPr>
    <tabColor rgb="FFFFFF00"/>
    <pageSetUpPr fitToPage="1"/>
  </sheetPr>
  <dimension ref="A1:G32"/>
  <sheetViews>
    <sheetView workbookViewId="0">
      <selection activeCell="E5" sqref="E5:G9"/>
    </sheetView>
  </sheetViews>
  <sheetFormatPr defaultRowHeight="14.4"/>
  <cols>
    <col min="1" max="1" width="21.33203125" customWidth="1"/>
    <col min="2" max="2" width="61.6640625" customWidth="1"/>
    <col min="3" max="3" width="7.109375" bestFit="1" customWidth="1"/>
  </cols>
  <sheetData>
    <row r="1" spans="1:7" s="47" customFormat="1">
      <c r="A1" s="295" t="s">
        <v>123</v>
      </c>
      <c r="B1" s="295"/>
      <c r="C1" s="295"/>
    </row>
    <row r="2" spans="1:7">
      <c r="A2" s="48" t="s">
        <v>110</v>
      </c>
      <c r="B2" s="48" t="s">
        <v>107</v>
      </c>
      <c r="C2" s="48" t="s">
        <v>109</v>
      </c>
    </row>
    <row r="3" spans="1:7">
      <c r="A3" t="s">
        <v>55</v>
      </c>
      <c r="B3" t="s">
        <v>108</v>
      </c>
      <c r="C3" t="s">
        <v>111</v>
      </c>
    </row>
    <row r="4" spans="1:7">
      <c r="A4" t="s">
        <v>55</v>
      </c>
      <c r="B4" t="s">
        <v>112</v>
      </c>
      <c r="C4" t="s">
        <v>113</v>
      </c>
    </row>
    <row r="5" spans="1:7">
      <c r="A5" t="s">
        <v>54</v>
      </c>
      <c r="B5" t="s">
        <v>115</v>
      </c>
      <c r="C5" t="s">
        <v>114</v>
      </c>
      <c r="E5" s="296" t="s">
        <v>542</v>
      </c>
      <c r="F5" s="296"/>
      <c r="G5" s="296"/>
    </row>
    <row r="6" spans="1:7">
      <c r="A6" t="s">
        <v>54</v>
      </c>
      <c r="B6" t="s">
        <v>116</v>
      </c>
      <c r="C6" t="s">
        <v>114</v>
      </c>
      <c r="E6" s="296"/>
      <c r="F6" s="296"/>
      <c r="G6" s="296"/>
    </row>
    <row r="7" spans="1:7">
      <c r="A7" t="s">
        <v>54</v>
      </c>
      <c r="B7" t="s">
        <v>319</v>
      </c>
      <c r="C7" t="s">
        <v>117</v>
      </c>
      <c r="E7" s="296"/>
      <c r="F7" s="296"/>
      <c r="G7" s="296"/>
    </row>
    <row r="8" spans="1:7">
      <c r="A8" t="s">
        <v>120</v>
      </c>
      <c r="B8" t="s">
        <v>118</v>
      </c>
      <c r="C8" t="s">
        <v>119</v>
      </c>
      <c r="E8" s="296"/>
      <c r="F8" s="296"/>
      <c r="G8" s="296"/>
    </row>
    <row r="9" spans="1:7" ht="43.2">
      <c r="A9" t="s">
        <v>121</v>
      </c>
      <c r="B9" s="37" t="s">
        <v>122</v>
      </c>
      <c r="C9" s="38"/>
      <c r="E9" s="296"/>
      <c r="F9" s="296"/>
      <c r="G9" s="296"/>
    </row>
    <row r="10" spans="1:7">
      <c r="A10" t="s">
        <v>124</v>
      </c>
      <c r="B10" s="36" t="s">
        <v>125</v>
      </c>
    </row>
    <row r="14" spans="1:7" s="48" customFormat="1">
      <c r="A14" s="48" t="s">
        <v>168</v>
      </c>
    </row>
    <row r="15" spans="1:7" s="47" customFormat="1">
      <c r="A15" s="47" t="s">
        <v>157</v>
      </c>
    </row>
    <row r="16" spans="1:7">
      <c r="B16" t="s">
        <v>158</v>
      </c>
    </row>
    <row r="17" spans="1:2">
      <c r="B17" t="s">
        <v>159</v>
      </c>
    </row>
    <row r="18" spans="1:2">
      <c r="B18" t="s">
        <v>160</v>
      </c>
    </row>
    <row r="19" spans="1:2">
      <c r="B19" t="s">
        <v>161</v>
      </c>
    </row>
    <row r="20" spans="1:2">
      <c r="B20" t="s">
        <v>162</v>
      </c>
    </row>
    <row r="21" spans="1:2">
      <c r="B21" t="s">
        <v>163</v>
      </c>
    </row>
    <row r="22" spans="1:2" s="47" customFormat="1">
      <c r="A22" s="47" t="s">
        <v>164</v>
      </c>
    </row>
    <row r="23" spans="1:2">
      <c r="B23" t="s">
        <v>165</v>
      </c>
    </row>
    <row r="24" spans="1:2">
      <c r="B24" t="s">
        <v>166</v>
      </c>
    </row>
    <row r="25" spans="1:2">
      <c r="B25" t="s">
        <v>167</v>
      </c>
    </row>
    <row r="32" spans="1:2">
      <c r="A32" t="s">
        <v>270</v>
      </c>
      <c r="B32" t="s">
        <v>271</v>
      </c>
    </row>
  </sheetData>
  <mergeCells count="2">
    <mergeCell ref="A1:C1"/>
    <mergeCell ref="E5:G9"/>
  </mergeCells>
  <printOptions headings="1" gridLines="1"/>
  <pageMargins left="0.7" right="0.7" top="0.75" bottom="0.75" header="0.3" footer="0.3"/>
  <pageSetup scale="93" fitToHeight="0" orientation="landscape" r:id="rId1"/>
  <drawing r:id="rId2"/>
</worksheet>
</file>

<file path=xl/worksheets/sheet20.xml><?xml version="1.0" encoding="utf-8"?>
<worksheet xmlns="http://schemas.openxmlformats.org/spreadsheetml/2006/main" xmlns:r="http://schemas.openxmlformats.org/officeDocument/2006/relationships">
  <sheetPr>
    <tabColor theme="1"/>
    <pageSetUpPr fitToPage="1"/>
  </sheetPr>
  <dimension ref="A1:B42"/>
  <sheetViews>
    <sheetView workbookViewId="0">
      <selection activeCell="B17" sqref="B17"/>
    </sheetView>
  </sheetViews>
  <sheetFormatPr defaultColWidth="9.109375" defaultRowHeight="11.4"/>
  <cols>
    <col min="1" max="1" width="9.109375" style="27"/>
    <col min="2" max="2" width="100.5546875" style="27" customWidth="1"/>
    <col min="3" max="16384" width="9.109375" style="27"/>
  </cols>
  <sheetData>
    <row r="1" spans="1:2" ht="22.8">
      <c r="A1" s="27" t="s">
        <v>19</v>
      </c>
    </row>
    <row r="2" spans="1:2">
      <c r="A2" s="461"/>
      <c r="B2" s="461"/>
    </row>
    <row r="3" spans="1:2" ht="12">
      <c r="A3" s="462" t="s">
        <v>30</v>
      </c>
      <c r="B3" s="462"/>
    </row>
    <row r="4" spans="1:2" ht="12">
      <c r="A4" s="28"/>
      <c r="B4" s="28"/>
    </row>
    <row r="5" spans="1:2" ht="12">
      <c r="A5" s="28"/>
      <c r="B5" s="28"/>
    </row>
    <row r="6" spans="1:2">
      <c r="A6" s="29"/>
      <c r="B6" s="29"/>
    </row>
    <row r="7" spans="1:2" ht="12">
      <c r="A7" s="462" t="s">
        <v>31</v>
      </c>
      <c r="B7" s="462"/>
    </row>
    <row r="8" spans="1:2" ht="12">
      <c r="A8" s="28"/>
      <c r="B8" s="28"/>
    </row>
    <row r="9" spans="1:2" ht="12">
      <c r="A9" s="28"/>
      <c r="B9" s="28"/>
    </row>
    <row r="10" spans="1:2">
      <c r="A10" s="29"/>
      <c r="B10" s="29"/>
    </row>
    <row r="11" spans="1:2" ht="12">
      <c r="A11" s="462" t="s">
        <v>32</v>
      </c>
      <c r="B11" s="462"/>
    </row>
    <row r="12" spans="1:2" ht="22.8">
      <c r="A12" s="28"/>
      <c r="B12" s="31" t="s">
        <v>50</v>
      </c>
    </row>
    <row r="13" spans="1:2" ht="45.6">
      <c r="A13" s="28"/>
      <c r="B13" s="33" t="s">
        <v>51</v>
      </c>
    </row>
    <row r="14" spans="1:2" s="31" customFormat="1" ht="12">
      <c r="A14" s="32"/>
      <c r="B14" s="35" t="s">
        <v>52</v>
      </c>
    </row>
    <row r="15" spans="1:2" s="31" customFormat="1" ht="12">
      <c r="A15" s="32"/>
      <c r="B15" s="34" t="s">
        <v>53</v>
      </c>
    </row>
    <row r="16" spans="1:2" s="31" customFormat="1" ht="12">
      <c r="A16" s="32"/>
      <c r="B16" s="35"/>
    </row>
    <row r="17" spans="1:2" s="31" customFormat="1" ht="12">
      <c r="A17" s="32"/>
      <c r="B17" s="34"/>
    </row>
    <row r="18" spans="1:2" s="31" customFormat="1" ht="12">
      <c r="A18" s="32"/>
      <c r="B18" s="34"/>
    </row>
    <row r="19" spans="1:2">
      <c r="A19" s="29"/>
      <c r="B19" s="29"/>
    </row>
    <row r="20" spans="1:2" ht="12">
      <c r="A20" s="462" t="s">
        <v>33</v>
      </c>
      <c r="B20" s="462"/>
    </row>
    <row r="21" spans="1:2" ht="34.799999999999997">
      <c r="A21" s="28"/>
      <c r="B21" s="27" t="s">
        <v>37</v>
      </c>
    </row>
    <row r="22" spans="1:2" ht="12">
      <c r="A22" s="28"/>
      <c r="B22" s="27" t="s">
        <v>38</v>
      </c>
    </row>
    <row r="23" spans="1:2" ht="12">
      <c r="A23" s="28"/>
      <c r="B23" s="27" t="s">
        <v>39</v>
      </c>
    </row>
    <row r="24" spans="1:2" ht="12">
      <c r="A24" s="28"/>
      <c r="B24" s="27" t="s">
        <v>40</v>
      </c>
    </row>
    <row r="25" spans="1:2" ht="12">
      <c r="A25" s="28"/>
      <c r="B25" s="27" t="s">
        <v>41</v>
      </c>
    </row>
    <row r="26" spans="1:2" ht="12">
      <c r="A26" s="28"/>
      <c r="B26" s="27" t="s">
        <v>42</v>
      </c>
    </row>
    <row r="27" spans="1:2" ht="12">
      <c r="A27" s="28"/>
      <c r="B27" s="27" t="s">
        <v>43</v>
      </c>
    </row>
    <row r="28" spans="1:2" ht="69">
      <c r="B28" s="27" t="s">
        <v>44</v>
      </c>
    </row>
    <row r="31" spans="1:2">
      <c r="A31" s="29"/>
      <c r="B31" s="29"/>
    </row>
    <row r="32" spans="1:2" ht="12">
      <c r="A32" s="460" t="s">
        <v>26</v>
      </c>
      <c r="B32" s="460"/>
    </row>
    <row r="33" spans="1:2">
      <c r="B33" s="27" t="s">
        <v>34</v>
      </c>
    </row>
    <row r="34" spans="1:2" ht="22.8">
      <c r="B34" s="27" t="s">
        <v>35</v>
      </c>
    </row>
    <row r="35" spans="1:2" ht="34.200000000000003">
      <c r="B35" s="27" t="s">
        <v>36</v>
      </c>
    </row>
    <row r="36" spans="1:2">
      <c r="B36" s="30" t="s">
        <v>45</v>
      </c>
    </row>
    <row r="38" spans="1:2" s="30" customFormat="1">
      <c r="A38" s="29"/>
      <c r="B38" s="29"/>
    </row>
    <row r="39" spans="1:2" ht="12">
      <c r="A39" s="460" t="s">
        <v>46</v>
      </c>
      <c r="B39" s="460"/>
    </row>
    <row r="40" spans="1:2" ht="12">
      <c r="B40" s="30" t="s">
        <v>47</v>
      </c>
    </row>
    <row r="41" spans="1:2" ht="12">
      <c r="B41" s="30" t="s">
        <v>48</v>
      </c>
    </row>
    <row r="42" spans="1:2" ht="12">
      <c r="B42" s="30" t="s">
        <v>49</v>
      </c>
    </row>
  </sheetData>
  <mergeCells count="7">
    <mergeCell ref="A39:B39"/>
    <mergeCell ref="A32:B32"/>
    <mergeCell ref="A2:B2"/>
    <mergeCell ref="A3:B3"/>
    <mergeCell ref="A7:B7"/>
    <mergeCell ref="A11:B11"/>
    <mergeCell ref="A20:B20"/>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46"/>
  <sheetViews>
    <sheetView zoomScale="80" zoomScaleNormal="80" workbookViewId="0">
      <selection activeCell="D10" sqref="D10"/>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16384" width="9.109375" style="1"/>
  </cols>
  <sheetData>
    <row r="1" spans="1:9" ht="13.8" thickBot="1">
      <c r="A1" s="303" t="s">
        <v>250</v>
      </c>
      <c r="B1" s="303"/>
      <c r="C1" s="303"/>
    </row>
    <row r="2" spans="1:9" ht="16.2" thickTop="1">
      <c r="A2" s="6" t="s">
        <v>0</v>
      </c>
      <c r="B2" s="51">
        <v>1</v>
      </c>
      <c r="C2" s="8" t="s">
        <v>1</v>
      </c>
      <c r="D2" s="304" t="s">
        <v>283</v>
      </c>
      <c r="E2" s="305"/>
      <c r="F2" s="305"/>
      <c r="G2" s="305"/>
      <c r="H2" s="306"/>
    </row>
    <row r="3" spans="1:9">
      <c r="A3" s="307" t="s">
        <v>2</v>
      </c>
      <c r="B3" s="52" t="s">
        <v>172</v>
      </c>
      <c r="C3" s="310" t="s">
        <v>3</v>
      </c>
      <c r="D3" s="312" t="s">
        <v>156</v>
      </c>
      <c r="E3" s="313"/>
      <c r="F3" s="313"/>
      <c r="G3" s="313"/>
      <c r="H3" s="314"/>
    </row>
    <row r="4" spans="1:9" ht="94.2" customHeight="1">
      <c r="A4" s="308"/>
      <c r="B4" s="53"/>
      <c r="C4" s="311"/>
      <c r="D4" s="315"/>
      <c r="E4" s="316"/>
      <c r="F4" s="316"/>
      <c r="G4" s="316"/>
      <c r="H4" s="317"/>
      <c r="I4" s="1" t="s">
        <v>344</v>
      </c>
    </row>
    <row r="5" spans="1:9" ht="167.4" customHeight="1" thickBot="1">
      <c r="A5" s="309"/>
      <c r="B5" s="54"/>
      <c r="C5" s="58" t="s">
        <v>10</v>
      </c>
      <c r="D5" s="318" t="s">
        <v>341</v>
      </c>
      <c r="E5" s="318"/>
      <c r="F5" s="318"/>
      <c r="G5" s="318"/>
      <c r="H5" s="319"/>
    </row>
    <row r="7" spans="1:9">
      <c r="A7" s="12" t="s">
        <v>4</v>
      </c>
      <c r="B7" s="289" t="s">
        <v>144</v>
      </c>
      <c r="C7" s="290"/>
      <c r="D7" s="13" t="s">
        <v>6</v>
      </c>
      <c r="E7" s="13" t="s">
        <v>27</v>
      </c>
      <c r="F7" s="13" t="s">
        <v>8</v>
      </c>
      <c r="G7" s="12" t="s">
        <v>7</v>
      </c>
      <c r="H7" s="12" t="s">
        <v>9</v>
      </c>
    </row>
    <row r="8" spans="1:9" ht="27.6" customHeight="1">
      <c r="A8" s="14">
        <v>1</v>
      </c>
      <c r="B8" s="291" t="s">
        <v>142</v>
      </c>
      <c r="C8" s="292"/>
      <c r="D8" s="24" t="s">
        <v>140</v>
      </c>
      <c r="E8" s="24"/>
      <c r="F8" s="16" t="s">
        <v>20</v>
      </c>
      <c r="G8" s="17"/>
      <c r="H8" s="26"/>
    </row>
    <row r="9" spans="1:9" ht="108.6" customHeight="1">
      <c r="A9" s="56">
        <v>2</v>
      </c>
      <c r="B9" s="291" t="s">
        <v>313</v>
      </c>
      <c r="C9" s="292"/>
      <c r="D9" s="79" t="s">
        <v>312</v>
      </c>
      <c r="E9" s="120" t="s">
        <v>346</v>
      </c>
      <c r="F9" s="16" t="s">
        <v>16</v>
      </c>
      <c r="G9" s="17" t="s">
        <v>347</v>
      </c>
      <c r="H9" s="26">
        <v>229</v>
      </c>
      <c r="I9" s="1" t="s">
        <v>345</v>
      </c>
    </row>
    <row r="10" spans="1:9" ht="89.4" customHeight="1">
      <c r="A10" s="14">
        <v>3</v>
      </c>
      <c r="B10" s="291" t="s">
        <v>340</v>
      </c>
      <c r="C10" s="292"/>
      <c r="D10" s="111" t="s">
        <v>254</v>
      </c>
      <c r="E10" s="24"/>
      <c r="F10" s="16" t="s">
        <v>20</v>
      </c>
      <c r="G10" s="17"/>
      <c r="H10" s="26"/>
    </row>
    <row r="11" spans="1:9" ht="61.2" customHeight="1">
      <c r="A11" s="320" t="s">
        <v>268</v>
      </c>
      <c r="B11" s="321"/>
      <c r="C11" s="321"/>
      <c r="D11" s="322"/>
      <c r="E11" s="24"/>
      <c r="F11" s="16"/>
      <c r="G11" s="17"/>
      <c r="H11" s="26"/>
    </row>
    <row r="12" spans="1:9" ht="136.94999999999999" customHeight="1">
      <c r="A12" s="56">
        <v>4</v>
      </c>
      <c r="B12" s="282" t="s">
        <v>265</v>
      </c>
      <c r="C12" s="283"/>
      <c r="D12" s="24" t="s">
        <v>267</v>
      </c>
      <c r="E12" s="24"/>
      <c r="F12" s="16" t="s">
        <v>20</v>
      </c>
      <c r="G12" s="17"/>
      <c r="H12" s="26"/>
    </row>
    <row r="13" spans="1:9" ht="30" customHeight="1">
      <c r="A13" s="14">
        <v>5</v>
      </c>
      <c r="B13" s="291" t="s">
        <v>251</v>
      </c>
      <c r="C13" s="302"/>
      <c r="D13" s="24" t="s">
        <v>239</v>
      </c>
      <c r="E13" s="24"/>
      <c r="F13" s="16"/>
      <c r="G13" s="17"/>
      <c r="H13" s="26"/>
    </row>
    <row r="14" spans="1:9" ht="37.950000000000003" customHeight="1">
      <c r="A14" s="60">
        <v>6</v>
      </c>
      <c r="B14" s="291" t="s">
        <v>252</v>
      </c>
      <c r="C14" s="302"/>
      <c r="D14" s="80" t="s">
        <v>255</v>
      </c>
      <c r="E14" s="24"/>
      <c r="F14" s="16"/>
      <c r="G14" s="17"/>
      <c r="H14" s="26"/>
    </row>
    <row r="15" spans="1:9" ht="101.4" customHeight="1">
      <c r="A15" s="57">
        <v>7</v>
      </c>
      <c r="B15" s="291" t="s">
        <v>269</v>
      </c>
      <c r="C15" s="302"/>
      <c r="D15" s="55" t="s">
        <v>266</v>
      </c>
      <c r="E15" s="24"/>
      <c r="F15" s="16"/>
      <c r="G15" s="17"/>
      <c r="H15" s="26"/>
    </row>
    <row r="16" spans="1:9" ht="61.95" customHeight="1">
      <c r="A16" s="14">
        <v>8</v>
      </c>
      <c r="B16" s="291" t="s">
        <v>171</v>
      </c>
      <c r="C16" s="302"/>
      <c r="D16" s="24" t="s">
        <v>239</v>
      </c>
      <c r="E16" s="24"/>
      <c r="F16" s="16"/>
      <c r="G16" s="17"/>
      <c r="H16" s="26"/>
    </row>
    <row r="17" spans="1:8" ht="68.400000000000006" customHeight="1">
      <c r="A17" s="57">
        <v>9</v>
      </c>
      <c r="B17" s="291" t="s">
        <v>169</v>
      </c>
      <c r="C17" s="302"/>
      <c r="D17" s="55" t="s">
        <v>170</v>
      </c>
      <c r="E17" s="24"/>
      <c r="F17" s="16"/>
      <c r="G17" s="17"/>
      <c r="H17" s="26"/>
    </row>
    <row r="18" spans="1:8" s="4" customFormat="1" ht="35.4" customHeight="1">
      <c r="A18" s="293" t="s">
        <v>192</v>
      </c>
      <c r="B18" s="297"/>
      <c r="C18" s="297"/>
      <c r="D18" s="297"/>
      <c r="E18" s="298"/>
      <c r="F18" s="61"/>
      <c r="G18" s="17"/>
      <c r="H18" s="63"/>
    </row>
    <row r="19" spans="1:8" s="71" customFormat="1" ht="14.4">
      <c r="A19" s="299" t="s">
        <v>257</v>
      </c>
      <c r="B19" s="300"/>
      <c r="C19" s="300"/>
      <c r="D19" s="300"/>
      <c r="E19" s="301"/>
      <c r="F19" s="61"/>
      <c r="G19" s="17"/>
      <c r="H19" s="63"/>
    </row>
    <row r="20" spans="1:8" ht="69.599999999999994" customHeight="1">
      <c r="A20" s="14">
        <v>10</v>
      </c>
      <c r="B20" s="291" t="s">
        <v>199</v>
      </c>
      <c r="C20" s="292"/>
      <c r="D20" s="24" t="s">
        <v>143</v>
      </c>
      <c r="E20" s="24"/>
      <c r="F20" s="16" t="s">
        <v>20</v>
      </c>
      <c r="G20" s="17"/>
      <c r="H20" s="26"/>
    </row>
    <row r="21" spans="1:8" ht="26.4">
      <c r="A21" s="14">
        <v>11</v>
      </c>
      <c r="B21" s="291" t="s">
        <v>195</v>
      </c>
      <c r="C21" s="292"/>
      <c r="D21" s="24" t="s">
        <v>258</v>
      </c>
      <c r="E21" s="24"/>
      <c r="F21" s="16" t="s">
        <v>20</v>
      </c>
      <c r="G21" s="17"/>
      <c r="H21" s="26"/>
    </row>
    <row r="22" spans="1:8" ht="39.6">
      <c r="A22" s="14">
        <v>12</v>
      </c>
      <c r="B22" s="291" t="s">
        <v>196</v>
      </c>
      <c r="C22" s="292"/>
      <c r="D22" s="24" t="s">
        <v>259</v>
      </c>
      <c r="E22" s="24"/>
      <c r="F22" s="16" t="s">
        <v>20</v>
      </c>
      <c r="G22" s="17"/>
      <c r="H22" s="26"/>
    </row>
    <row r="23" spans="1:8" ht="26.4">
      <c r="A23" s="14">
        <v>13</v>
      </c>
      <c r="B23" s="291" t="s">
        <v>197</v>
      </c>
      <c r="C23" s="292"/>
      <c r="D23" s="24" t="s">
        <v>260</v>
      </c>
      <c r="E23" s="24"/>
      <c r="F23" s="16" t="s">
        <v>20</v>
      </c>
      <c r="G23" s="17"/>
      <c r="H23" s="26"/>
    </row>
    <row r="24" spans="1:8">
      <c r="A24" s="14">
        <v>14</v>
      </c>
      <c r="B24" s="291" t="s">
        <v>198</v>
      </c>
      <c r="C24" s="292"/>
      <c r="D24" s="24" t="s">
        <v>261</v>
      </c>
      <c r="E24" s="24"/>
      <c r="F24" s="16" t="s">
        <v>17</v>
      </c>
      <c r="G24" s="17"/>
      <c r="H24" s="26"/>
    </row>
    <row r="25" spans="1:8" ht="14.4">
      <c r="A25" s="328" t="s">
        <v>256</v>
      </c>
      <c r="B25" s="329"/>
      <c r="C25" s="329"/>
      <c r="D25" s="329"/>
      <c r="E25" s="330"/>
      <c r="F25" s="16"/>
      <c r="G25" s="17"/>
      <c r="H25" s="26"/>
    </row>
    <row r="26" spans="1:8" ht="105.6">
      <c r="A26" s="14">
        <v>15</v>
      </c>
      <c r="B26" s="326" t="s">
        <v>264</v>
      </c>
      <c r="C26" s="326"/>
      <c r="D26" s="62" t="s">
        <v>193</v>
      </c>
      <c r="E26" s="3"/>
      <c r="F26" s="3"/>
      <c r="G26" s="68"/>
      <c r="H26" s="69"/>
    </row>
    <row r="29" spans="1:8">
      <c r="A29" s="2" t="s">
        <v>302</v>
      </c>
    </row>
    <row r="30" spans="1:8" s="2" customFormat="1">
      <c r="A30" s="327" t="s">
        <v>249</v>
      </c>
      <c r="B30" s="327"/>
      <c r="C30" s="327"/>
      <c r="D30" s="327"/>
      <c r="E30" s="327"/>
      <c r="G30" s="65"/>
      <c r="H30" s="66"/>
    </row>
    <row r="31" spans="1:8">
      <c r="C31" s="1" t="s">
        <v>173</v>
      </c>
      <c r="D31" s="1" t="s">
        <v>176</v>
      </c>
    </row>
    <row r="32" spans="1:8">
      <c r="C32" s="70" t="s">
        <v>174</v>
      </c>
      <c r="D32" s="1" t="s">
        <v>175</v>
      </c>
      <c r="E32" s="1" t="s">
        <v>236</v>
      </c>
    </row>
    <row r="33" spans="1:5">
      <c r="C33" s="1" t="s">
        <v>177</v>
      </c>
      <c r="D33" s="1" t="s">
        <v>178</v>
      </c>
    </row>
    <row r="34" spans="1:5">
      <c r="C34" s="1" t="s">
        <v>179</v>
      </c>
      <c r="D34" s="1" t="s">
        <v>180</v>
      </c>
    </row>
    <row r="35" spans="1:5">
      <c r="C35" s="1" t="s">
        <v>181</v>
      </c>
      <c r="D35" s="1" t="s">
        <v>182</v>
      </c>
      <c r="E35" s="64"/>
    </row>
    <row r="36" spans="1:5">
      <c r="C36" s="1" t="s">
        <v>183</v>
      </c>
    </row>
    <row r="37" spans="1:5">
      <c r="C37" s="1" t="s">
        <v>184</v>
      </c>
    </row>
    <row r="38" spans="1:5">
      <c r="C38" s="1" t="s">
        <v>185</v>
      </c>
    </row>
    <row r="39" spans="1:5">
      <c r="C39" s="1" t="s">
        <v>186</v>
      </c>
    </row>
    <row r="40" spans="1:5">
      <c r="C40" s="70" t="s">
        <v>187</v>
      </c>
      <c r="D40" s="1" t="s">
        <v>188</v>
      </c>
      <c r="E40" s="1" t="s">
        <v>237</v>
      </c>
    </row>
    <row r="41" spans="1:5">
      <c r="C41" s="1" t="s">
        <v>189</v>
      </c>
      <c r="D41" s="1" t="s">
        <v>190</v>
      </c>
    </row>
    <row r="42" spans="1:5">
      <c r="C42" s="70" t="s">
        <v>191</v>
      </c>
      <c r="D42" s="1" t="s">
        <v>194</v>
      </c>
      <c r="E42" s="1" t="s">
        <v>238</v>
      </c>
    </row>
    <row r="44" spans="1:5" ht="14.4">
      <c r="A44" s="324" t="s">
        <v>301</v>
      </c>
      <c r="B44" s="325"/>
      <c r="C44" s="325"/>
      <c r="D44" s="325"/>
      <c r="E44" s="325"/>
    </row>
    <row r="45" spans="1:5">
      <c r="A45" s="323" t="s">
        <v>300</v>
      </c>
      <c r="B45" s="323"/>
      <c r="C45" s="323"/>
      <c r="D45" s="323"/>
      <c r="E45" s="323"/>
    </row>
    <row r="46" spans="1:5">
      <c r="A46" s="1" t="s">
        <v>314</v>
      </c>
    </row>
  </sheetData>
  <mergeCells count="29">
    <mergeCell ref="A45:E45"/>
    <mergeCell ref="A44:E44"/>
    <mergeCell ref="B26:C26"/>
    <mergeCell ref="A30:E30"/>
    <mergeCell ref="B22:C22"/>
    <mergeCell ref="B23:C23"/>
    <mergeCell ref="B24:C24"/>
    <mergeCell ref="A25:E25"/>
    <mergeCell ref="B7:C7"/>
    <mergeCell ref="B8:C8"/>
    <mergeCell ref="B9:C9"/>
    <mergeCell ref="B10:C10"/>
    <mergeCell ref="B12:C12"/>
    <mergeCell ref="A11:D11"/>
    <mergeCell ref="A1:C1"/>
    <mergeCell ref="D2:H2"/>
    <mergeCell ref="A3:A5"/>
    <mergeCell ref="C3:C4"/>
    <mergeCell ref="D3:H4"/>
    <mergeCell ref="D5:H5"/>
    <mergeCell ref="B20:C20"/>
    <mergeCell ref="A18:E18"/>
    <mergeCell ref="B21:C21"/>
    <mergeCell ref="A19:E19"/>
    <mergeCell ref="B13:C13"/>
    <mergeCell ref="B14:C14"/>
    <mergeCell ref="B15:C15"/>
    <mergeCell ref="B16:C16"/>
    <mergeCell ref="B17:C17"/>
  </mergeCells>
  <conditionalFormatting sqref="F8:F25">
    <cfRule type="expression" dxfId="829" priority="23">
      <formula>IF(F8="Pass",1,0)</formula>
    </cfRule>
    <cfRule type="expression" dxfId="828" priority="24">
      <formula>IF(F8="Fail",1,0)</formula>
    </cfRule>
  </conditionalFormatting>
  <conditionalFormatting sqref="H8:H25">
    <cfRule type="expression" dxfId="827" priority="22">
      <formula>IF(H8&lt;&gt;"",1,0)</formula>
    </cfRule>
  </conditionalFormatting>
  <conditionalFormatting sqref="B2">
    <cfRule type="expression" dxfId="826" priority="7">
      <formula>IF(COUNTIF(F6:F6,"Fail")&gt;0,1,0)</formula>
    </cfRule>
    <cfRule type="expression" dxfId="825" priority="8">
      <formula>IF(COUNTIF(F6:F6,"Not Started")&gt;0,1,0)</formula>
    </cfRule>
    <cfRule type="expression" dxfId="824" priority="9">
      <formula>IF(COUNTIF(F6:F6,"Pass")&gt;0,1,0)</formula>
    </cfRule>
  </conditionalFormatting>
  <dataValidations count="1">
    <dataValidation type="list" allowBlank="1" showInputMessage="1" showErrorMessage="1" sqref="F8:F25">
      <formula1>'0. Dropdown Values'!$A$1:$A$4</formula1>
    </dataValidation>
  </dataValidations>
  <printOptions horizontalCentered="1" headings="1" gridLines="1"/>
  <pageMargins left="0.75" right="0.75" top="0.75" bottom="0.75" header="0.3" footer="0.3"/>
  <pageSetup scale="59"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H74"/>
  <sheetViews>
    <sheetView topLeftCell="A10" zoomScale="80" zoomScaleNormal="80" workbookViewId="0">
      <selection activeCell="B38" sqref="B38:C38"/>
    </sheetView>
  </sheetViews>
  <sheetFormatPr defaultColWidth="9.109375" defaultRowHeight="13.2"/>
  <cols>
    <col min="1" max="1" width="10.6640625" style="72" bestFit="1" customWidth="1"/>
    <col min="2" max="2" width="13.109375" style="72" customWidth="1"/>
    <col min="3" max="3" width="24" style="72" customWidth="1"/>
    <col min="4" max="4" width="41.5546875" style="72" customWidth="1"/>
    <col min="5" max="5" width="34.88671875" style="72" customWidth="1"/>
    <col min="6" max="6" width="10.44140625" style="72" bestFit="1" customWidth="1"/>
    <col min="7" max="7" width="16" style="102" bestFit="1" customWidth="1"/>
    <col min="8" max="8" width="11.5546875" style="103" bestFit="1" customWidth="1"/>
    <col min="9" max="16384" width="9.109375" style="72"/>
  </cols>
  <sheetData>
    <row r="1" spans="1:8" ht="129" customHeight="1">
      <c r="A1" s="343" t="s">
        <v>203</v>
      </c>
      <c r="B1" s="344"/>
      <c r="C1" s="344"/>
      <c r="D1" s="346" t="s">
        <v>315</v>
      </c>
      <c r="E1" s="346"/>
      <c r="F1" s="346"/>
      <c r="G1" s="346"/>
      <c r="H1" s="347"/>
    </row>
    <row r="2" spans="1:8" ht="14.4" thickBot="1">
      <c r="A2" s="345"/>
      <c r="B2" s="345"/>
      <c r="C2" s="345"/>
    </row>
    <row r="3" spans="1:8" ht="14.4" thickTop="1">
      <c r="A3" s="104" t="s">
        <v>0</v>
      </c>
      <c r="B3" s="51">
        <v>2</v>
      </c>
      <c r="C3" s="105" t="s">
        <v>1</v>
      </c>
      <c r="D3" s="340" t="s">
        <v>232</v>
      </c>
      <c r="E3" s="341"/>
      <c r="F3" s="341"/>
      <c r="G3" s="341"/>
      <c r="H3" s="342"/>
    </row>
    <row r="4" spans="1:8">
      <c r="A4" s="307" t="s">
        <v>2</v>
      </c>
      <c r="B4" s="52" t="s">
        <v>172</v>
      </c>
      <c r="C4" s="310" t="s">
        <v>3</v>
      </c>
      <c r="D4" s="312" t="s">
        <v>200</v>
      </c>
      <c r="E4" s="313"/>
      <c r="F4" s="313"/>
      <c r="G4" s="313"/>
      <c r="H4" s="314"/>
    </row>
    <row r="5" spans="1:8" ht="79.2" customHeight="1">
      <c r="A5" s="308"/>
      <c r="B5" s="53"/>
      <c r="C5" s="311"/>
      <c r="D5" s="315"/>
      <c r="E5" s="316"/>
      <c r="F5" s="316"/>
      <c r="G5" s="316"/>
      <c r="H5" s="317"/>
    </row>
    <row r="6" spans="1:8" ht="73.95" customHeight="1" thickBot="1">
      <c r="A6" s="309"/>
      <c r="B6" s="54"/>
      <c r="C6" s="58" t="s">
        <v>10</v>
      </c>
      <c r="D6" s="318" t="s">
        <v>201</v>
      </c>
      <c r="E6" s="318"/>
      <c r="F6" s="318"/>
      <c r="G6" s="318"/>
      <c r="H6" s="319"/>
    </row>
    <row r="8" spans="1:8">
      <c r="A8" s="106" t="s">
        <v>4</v>
      </c>
      <c r="B8" s="331" t="s">
        <v>144</v>
      </c>
      <c r="C8" s="332"/>
      <c r="D8" s="107" t="s">
        <v>6</v>
      </c>
      <c r="E8" s="107" t="s">
        <v>27</v>
      </c>
      <c r="F8" s="107" t="s">
        <v>8</v>
      </c>
      <c r="G8" s="106" t="s">
        <v>7</v>
      </c>
      <c r="H8" s="106" t="s">
        <v>9</v>
      </c>
    </row>
    <row r="9" spans="1:8" ht="27.6" customHeight="1">
      <c r="A9" s="14">
        <v>1</v>
      </c>
      <c r="B9" s="291" t="s">
        <v>142</v>
      </c>
      <c r="C9" s="292"/>
      <c r="D9" s="24" t="s">
        <v>205</v>
      </c>
      <c r="E9" s="24"/>
      <c r="F9" s="16" t="s">
        <v>20</v>
      </c>
      <c r="G9" s="17"/>
      <c r="H9" s="26"/>
    </row>
    <row r="10" spans="1:8" ht="116.4" customHeight="1">
      <c r="A10" s="14">
        <v>2</v>
      </c>
      <c r="B10" s="291" t="s">
        <v>204</v>
      </c>
      <c r="C10" s="292"/>
      <c r="D10" s="119" t="s">
        <v>206</v>
      </c>
      <c r="E10" s="24"/>
      <c r="F10" s="16"/>
      <c r="G10" s="17"/>
      <c r="H10" s="26"/>
    </row>
    <row r="11" spans="1:8" ht="56.4" customHeight="1">
      <c r="A11" s="14">
        <v>3</v>
      </c>
      <c r="B11" s="291" t="s">
        <v>202</v>
      </c>
      <c r="C11" s="292"/>
      <c r="D11" s="24" t="s">
        <v>231</v>
      </c>
      <c r="E11" s="24"/>
      <c r="F11" s="16"/>
      <c r="G11" s="17"/>
      <c r="H11" s="26"/>
    </row>
    <row r="12" spans="1:8" ht="16.95" customHeight="1">
      <c r="A12" s="67"/>
      <c r="B12" s="73"/>
      <c r="C12" s="73"/>
      <c r="D12" s="73"/>
      <c r="E12" s="73"/>
      <c r="F12" s="74"/>
      <c r="G12" s="75"/>
      <c r="H12" s="76"/>
    </row>
    <row r="13" spans="1:8" ht="13.8" thickBot="1"/>
    <row r="14" spans="1:8" ht="14.4" thickTop="1">
      <c r="A14" s="104" t="s">
        <v>0</v>
      </c>
      <c r="B14" s="51">
        <v>2.1</v>
      </c>
      <c r="C14" s="105" t="s">
        <v>1</v>
      </c>
      <c r="D14" s="348" t="s">
        <v>230</v>
      </c>
      <c r="E14" s="349"/>
      <c r="F14" s="349"/>
      <c r="G14" s="349"/>
      <c r="H14" s="350"/>
    </row>
    <row r="15" spans="1:8">
      <c r="A15" s="307" t="s">
        <v>2</v>
      </c>
      <c r="B15" s="52" t="s">
        <v>172</v>
      </c>
      <c r="C15" s="310" t="s">
        <v>3</v>
      </c>
      <c r="D15" s="312" t="s">
        <v>200</v>
      </c>
      <c r="E15" s="313"/>
      <c r="F15" s="313"/>
      <c r="G15" s="313"/>
      <c r="H15" s="314"/>
    </row>
    <row r="16" spans="1:8" ht="79.2" customHeight="1">
      <c r="A16" s="308"/>
      <c r="B16" s="53"/>
      <c r="C16" s="311"/>
      <c r="D16" s="315"/>
      <c r="E16" s="316"/>
      <c r="F16" s="316"/>
      <c r="G16" s="316"/>
      <c r="H16" s="317"/>
    </row>
    <row r="17" spans="1:8" ht="59.4" customHeight="1" thickBot="1">
      <c r="A17" s="309"/>
      <c r="B17" s="54"/>
      <c r="C17" s="58" t="s">
        <v>10</v>
      </c>
      <c r="D17" s="318" t="s">
        <v>235</v>
      </c>
      <c r="E17" s="318"/>
      <c r="F17" s="318"/>
      <c r="G17" s="318"/>
      <c r="H17" s="319"/>
    </row>
    <row r="18" spans="1:8">
      <c r="A18" s="116" t="s">
        <v>211</v>
      </c>
      <c r="B18" s="353" t="s">
        <v>318</v>
      </c>
      <c r="C18" s="354"/>
      <c r="D18" s="354"/>
      <c r="E18" s="354"/>
      <c r="F18" s="354"/>
      <c r="G18" s="354"/>
      <c r="H18" s="354"/>
    </row>
    <row r="19" spans="1:8">
      <c r="A19" s="106" t="s">
        <v>4</v>
      </c>
      <c r="B19" s="331" t="s">
        <v>144</v>
      </c>
      <c r="C19" s="332"/>
      <c r="D19" s="107" t="s">
        <v>6</v>
      </c>
      <c r="E19" s="107" t="s">
        <v>27</v>
      </c>
      <c r="F19" s="107" t="s">
        <v>8</v>
      </c>
      <c r="G19" s="106" t="s">
        <v>7</v>
      </c>
      <c r="H19" s="106" t="s">
        <v>9</v>
      </c>
    </row>
    <row r="20" spans="1:8" ht="27.6" customHeight="1">
      <c r="A20" s="14">
        <v>1</v>
      </c>
      <c r="B20" s="291" t="s">
        <v>224</v>
      </c>
      <c r="C20" s="292"/>
      <c r="D20" s="24" t="s">
        <v>222</v>
      </c>
      <c r="E20" s="24"/>
      <c r="F20" s="16" t="s">
        <v>20</v>
      </c>
      <c r="G20" s="17"/>
      <c r="H20" s="26"/>
    </row>
    <row r="21" spans="1:8" ht="26.4">
      <c r="A21" s="14">
        <v>2</v>
      </c>
      <c r="B21" s="326" t="s">
        <v>225</v>
      </c>
      <c r="C21" s="326"/>
      <c r="D21" s="24" t="s">
        <v>229</v>
      </c>
      <c r="E21" s="24"/>
      <c r="F21" s="16"/>
      <c r="G21" s="17"/>
      <c r="H21" s="26"/>
    </row>
    <row r="22" spans="1:8" ht="26.4">
      <c r="A22" s="14">
        <v>3</v>
      </c>
      <c r="B22" s="326" t="s">
        <v>226</v>
      </c>
      <c r="C22" s="326"/>
      <c r="D22" s="24" t="s">
        <v>229</v>
      </c>
      <c r="E22" s="24"/>
      <c r="F22" s="16"/>
      <c r="G22" s="17"/>
      <c r="H22" s="26"/>
    </row>
    <row r="23" spans="1:8" ht="26.4">
      <c r="A23" s="14">
        <v>4</v>
      </c>
      <c r="B23" s="326" t="s">
        <v>227</v>
      </c>
      <c r="C23" s="326"/>
      <c r="D23" s="24" t="s">
        <v>229</v>
      </c>
      <c r="E23" s="24"/>
      <c r="F23" s="16"/>
      <c r="G23" s="17"/>
      <c r="H23" s="26"/>
    </row>
    <row r="24" spans="1:8" ht="26.4">
      <c r="A24" s="14">
        <v>5</v>
      </c>
      <c r="B24" s="326" t="s">
        <v>228</v>
      </c>
      <c r="C24" s="326"/>
      <c r="D24" s="24" t="s">
        <v>229</v>
      </c>
      <c r="E24" s="24"/>
      <c r="F24" s="16"/>
      <c r="G24" s="17"/>
      <c r="H24" s="26"/>
    </row>
    <row r="25" spans="1:8">
      <c r="A25" s="67"/>
      <c r="B25" s="113"/>
      <c r="C25" s="113"/>
      <c r="D25" s="87"/>
      <c r="E25" s="87"/>
      <c r="F25" s="88"/>
      <c r="G25" s="89"/>
      <c r="H25" s="114"/>
    </row>
    <row r="26" spans="1:8">
      <c r="A26" s="116" t="s">
        <v>221</v>
      </c>
      <c r="B26" s="351" t="s">
        <v>317</v>
      </c>
      <c r="C26" s="351"/>
      <c r="D26" s="351"/>
      <c r="E26" s="351"/>
      <c r="F26" s="351"/>
      <c r="G26" s="351"/>
      <c r="H26" s="351"/>
    </row>
    <row r="27" spans="1:8" ht="27.6" customHeight="1">
      <c r="A27" s="14">
        <v>6</v>
      </c>
      <c r="B27" s="291" t="s">
        <v>224</v>
      </c>
      <c r="C27" s="292"/>
      <c r="D27" s="111" t="s">
        <v>222</v>
      </c>
      <c r="E27" s="111"/>
      <c r="F27" s="16" t="s">
        <v>20</v>
      </c>
      <c r="G27" s="17"/>
      <c r="H27" s="26"/>
    </row>
    <row r="28" spans="1:8" ht="26.4">
      <c r="A28" s="14">
        <v>7</v>
      </c>
      <c r="B28" s="326" t="s">
        <v>225</v>
      </c>
      <c r="C28" s="326"/>
      <c r="D28" s="111" t="s">
        <v>229</v>
      </c>
      <c r="E28" s="111"/>
      <c r="F28" s="16"/>
      <c r="G28" s="17"/>
      <c r="H28" s="26"/>
    </row>
    <row r="29" spans="1:8" ht="14.4">
      <c r="B29" s="357"/>
      <c r="C29" s="358"/>
    </row>
    <row r="30" spans="1:8" ht="14.4">
      <c r="B30" s="357"/>
      <c r="C30" s="358"/>
    </row>
    <row r="31" spans="1:8" ht="13.8" thickBot="1">
      <c r="A31" s="67"/>
      <c r="B31" s="355"/>
      <c r="C31" s="355"/>
      <c r="D31" s="73"/>
      <c r="E31" s="73"/>
      <c r="F31" s="74"/>
      <c r="G31" s="75"/>
      <c r="H31" s="76"/>
    </row>
    <row r="32" spans="1:8" ht="14.4" thickTop="1">
      <c r="A32" s="104" t="s">
        <v>0</v>
      </c>
      <c r="B32" s="51">
        <v>2.2000000000000002</v>
      </c>
      <c r="C32" s="105" t="s">
        <v>1</v>
      </c>
      <c r="D32" s="334" t="s">
        <v>207</v>
      </c>
      <c r="E32" s="335"/>
      <c r="F32" s="335"/>
      <c r="G32" s="335"/>
      <c r="H32" s="336"/>
    </row>
    <row r="33" spans="1:8">
      <c r="A33" s="307" t="s">
        <v>2</v>
      </c>
      <c r="B33" s="52" t="s">
        <v>172</v>
      </c>
      <c r="C33" s="310" t="s">
        <v>3</v>
      </c>
      <c r="D33" s="312" t="s">
        <v>320</v>
      </c>
      <c r="E33" s="313"/>
      <c r="F33" s="313"/>
      <c r="G33" s="313"/>
      <c r="H33" s="314"/>
    </row>
    <row r="34" spans="1:8">
      <c r="A34" s="308"/>
      <c r="B34" s="53"/>
      <c r="C34" s="311"/>
      <c r="D34" s="315"/>
      <c r="E34" s="316"/>
      <c r="F34" s="316"/>
      <c r="G34" s="316"/>
      <c r="H34" s="317"/>
    </row>
    <row r="35" spans="1:8" ht="28.2" customHeight="1" thickBot="1">
      <c r="A35" s="309"/>
      <c r="B35" s="54"/>
      <c r="C35" s="58" t="s">
        <v>10</v>
      </c>
      <c r="D35" s="338" t="s">
        <v>234</v>
      </c>
      <c r="E35" s="338"/>
      <c r="F35" s="338"/>
      <c r="G35" s="338"/>
      <c r="H35" s="339"/>
    </row>
    <row r="36" spans="1:8">
      <c r="A36" s="116" t="s">
        <v>211</v>
      </c>
      <c r="B36" s="353" t="s">
        <v>318</v>
      </c>
      <c r="C36" s="354"/>
      <c r="D36" s="354"/>
      <c r="E36" s="354"/>
      <c r="F36" s="354"/>
      <c r="G36" s="354"/>
      <c r="H36" s="354"/>
    </row>
    <row r="37" spans="1:8">
      <c r="A37" s="106" t="s">
        <v>4</v>
      </c>
      <c r="B37" s="331" t="s">
        <v>144</v>
      </c>
      <c r="C37" s="332"/>
      <c r="D37" s="107" t="s">
        <v>6</v>
      </c>
      <c r="E37" s="107" t="s">
        <v>27</v>
      </c>
      <c r="F37" s="107" t="s">
        <v>8</v>
      </c>
      <c r="G37" s="106" t="s">
        <v>7</v>
      </c>
      <c r="H37" s="106" t="s">
        <v>9</v>
      </c>
    </row>
    <row r="38" spans="1:8" ht="27.6" customHeight="1">
      <c r="A38" s="14">
        <v>1</v>
      </c>
      <c r="B38" s="333" t="s">
        <v>223</v>
      </c>
      <c r="C38" s="333"/>
      <c r="D38" s="24" t="s">
        <v>222</v>
      </c>
      <c r="E38" s="24"/>
      <c r="F38" s="16" t="s">
        <v>20</v>
      </c>
      <c r="G38" s="17"/>
      <c r="H38" s="26"/>
    </row>
    <row r="39" spans="1:8" ht="26.4">
      <c r="A39" s="14">
        <v>2</v>
      </c>
      <c r="B39" s="326" t="s">
        <v>208</v>
      </c>
      <c r="C39" s="326"/>
      <c r="D39" s="24" t="s">
        <v>233</v>
      </c>
      <c r="E39" s="24"/>
      <c r="F39" s="16"/>
      <c r="G39" s="17"/>
      <c r="H39" s="26"/>
    </row>
    <row r="40" spans="1:8" ht="26.4">
      <c r="A40" s="14">
        <v>3</v>
      </c>
      <c r="B40" s="326" t="s">
        <v>209</v>
      </c>
      <c r="C40" s="326"/>
      <c r="D40" s="24" t="s">
        <v>233</v>
      </c>
      <c r="E40" s="16"/>
      <c r="F40" s="16"/>
      <c r="G40" s="61"/>
      <c r="H40" s="14"/>
    </row>
    <row r="41" spans="1:8" ht="25.95" customHeight="1">
      <c r="A41" s="14">
        <v>4</v>
      </c>
      <c r="B41" s="326" t="s">
        <v>210</v>
      </c>
      <c r="C41" s="326"/>
      <c r="D41" s="24" t="s">
        <v>233</v>
      </c>
      <c r="E41" s="16"/>
      <c r="F41" s="16"/>
      <c r="G41" s="61"/>
      <c r="H41" s="14"/>
    </row>
    <row r="42" spans="1:8" ht="26.4">
      <c r="A42" s="14">
        <v>5</v>
      </c>
      <c r="B42" s="326" t="s">
        <v>212</v>
      </c>
      <c r="C42" s="326"/>
      <c r="D42" s="24" t="s">
        <v>233</v>
      </c>
      <c r="E42" s="16"/>
      <c r="F42" s="16"/>
      <c r="G42" s="61"/>
      <c r="H42" s="14"/>
    </row>
    <row r="43" spans="1:8" ht="26.4">
      <c r="A43" s="14">
        <v>6</v>
      </c>
      <c r="B43" s="326" t="s">
        <v>213</v>
      </c>
      <c r="C43" s="326"/>
      <c r="D43" s="24" t="s">
        <v>233</v>
      </c>
      <c r="E43" s="16"/>
      <c r="F43" s="16"/>
      <c r="G43" s="61"/>
      <c r="H43" s="14"/>
    </row>
    <row r="44" spans="1:8" ht="26.4">
      <c r="A44" s="14">
        <v>7</v>
      </c>
      <c r="B44" s="326" t="s">
        <v>214</v>
      </c>
      <c r="C44" s="326"/>
      <c r="D44" s="24" t="s">
        <v>233</v>
      </c>
      <c r="E44" s="16"/>
      <c r="F44" s="16"/>
      <c r="G44" s="61"/>
      <c r="H44" s="14"/>
    </row>
    <row r="45" spans="1:8" ht="26.4">
      <c r="A45" s="14">
        <v>8</v>
      </c>
      <c r="B45" s="326" t="s">
        <v>215</v>
      </c>
      <c r="C45" s="326"/>
      <c r="D45" s="24" t="s">
        <v>233</v>
      </c>
      <c r="E45" s="16"/>
      <c r="F45" s="16"/>
      <c r="G45" s="61"/>
      <c r="H45" s="14"/>
    </row>
    <row r="46" spans="1:8" ht="26.4">
      <c r="A46" s="14">
        <v>9</v>
      </c>
      <c r="B46" s="326" t="s">
        <v>216</v>
      </c>
      <c r="C46" s="326"/>
      <c r="D46" s="24" t="s">
        <v>233</v>
      </c>
      <c r="E46" s="16"/>
      <c r="F46" s="16"/>
      <c r="G46" s="61"/>
      <c r="H46" s="14"/>
    </row>
    <row r="47" spans="1:8" ht="26.4">
      <c r="A47" s="14">
        <v>10</v>
      </c>
      <c r="B47" s="356" t="s">
        <v>217</v>
      </c>
      <c r="C47" s="356"/>
      <c r="D47" s="24" t="s">
        <v>233</v>
      </c>
      <c r="E47" s="16"/>
      <c r="F47" s="16"/>
      <c r="G47" s="61"/>
      <c r="H47" s="14"/>
    </row>
    <row r="48" spans="1:8" ht="26.4">
      <c r="A48" s="14">
        <v>11</v>
      </c>
      <c r="B48" s="356" t="s">
        <v>218</v>
      </c>
      <c r="C48" s="356"/>
      <c r="D48" s="24" t="s">
        <v>233</v>
      </c>
      <c r="E48" s="16"/>
      <c r="F48" s="16"/>
      <c r="G48" s="61"/>
      <c r="H48" s="14"/>
    </row>
    <row r="49" spans="1:8" ht="26.4">
      <c r="A49" s="14">
        <v>12</v>
      </c>
      <c r="B49" s="16" t="s">
        <v>219</v>
      </c>
      <c r="C49" s="16"/>
      <c r="D49" s="24" t="s">
        <v>233</v>
      </c>
      <c r="E49" s="16"/>
      <c r="F49" s="16"/>
      <c r="G49" s="61"/>
      <c r="H49" s="14"/>
    </row>
    <row r="50" spans="1:8" ht="26.4">
      <c r="A50" s="14">
        <v>13</v>
      </c>
      <c r="B50" s="16" t="s">
        <v>220</v>
      </c>
      <c r="C50" s="16"/>
      <c r="D50" s="24" t="s">
        <v>233</v>
      </c>
      <c r="E50" s="16"/>
      <c r="F50" s="16"/>
      <c r="G50" s="61"/>
      <c r="H50" s="14"/>
    </row>
    <row r="51" spans="1:8">
      <c r="A51" s="67"/>
      <c r="B51" s="74"/>
      <c r="C51" s="74"/>
      <c r="D51" s="73"/>
      <c r="E51" s="74"/>
      <c r="F51" s="74"/>
      <c r="G51" s="108"/>
      <c r="H51" s="67"/>
    </row>
    <row r="52" spans="1:8">
      <c r="A52" s="116" t="s">
        <v>221</v>
      </c>
      <c r="B52" s="352" t="s">
        <v>316</v>
      </c>
      <c r="C52" s="352"/>
      <c r="D52" s="352"/>
      <c r="E52" s="352"/>
      <c r="F52" s="352"/>
      <c r="G52" s="352"/>
      <c r="H52" s="352"/>
    </row>
    <row r="53" spans="1:8">
      <c r="A53" s="106" t="s">
        <v>4</v>
      </c>
      <c r="B53" s="331" t="s">
        <v>144</v>
      </c>
      <c r="C53" s="332"/>
      <c r="D53" s="107" t="s">
        <v>6</v>
      </c>
      <c r="E53" s="107" t="s">
        <v>27</v>
      </c>
      <c r="F53" s="107" t="s">
        <v>8</v>
      </c>
      <c r="G53" s="106" t="s">
        <v>7</v>
      </c>
      <c r="H53" s="106" t="s">
        <v>9</v>
      </c>
    </row>
    <row r="54" spans="1:8" ht="27.6" customHeight="1">
      <c r="A54" s="14">
        <v>14</v>
      </c>
      <c r="B54" s="333" t="s">
        <v>284</v>
      </c>
      <c r="C54" s="333"/>
      <c r="D54" s="24" t="s">
        <v>222</v>
      </c>
      <c r="E54" s="24"/>
      <c r="F54" s="16" t="s">
        <v>20</v>
      </c>
      <c r="G54" s="17"/>
      <c r="H54" s="26"/>
    </row>
    <row r="55" spans="1:8" ht="26.4">
      <c r="A55" s="14">
        <v>15</v>
      </c>
      <c r="B55" s="326" t="s">
        <v>208</v>
      </c>
      <c r="C55" s="326"/>
      <c r="D55" s="24" t="s">
        <v>233</v>
      </c>
      <c r="E55" s="24"/>
      <c r="F55" s="16"/>
      <c r="G55" s="17"/>
      <c r="H55" s="26"/>
    </row>
    <row r="56" spans="1:8" ht="26.4">
      <c r="A56" s="14">
        <v>16</v>
      </c>
      <c r="B56" s="326" t="s">
        <v>209</v>
      </c>
      <c r="C56" s="326"/>
      <c r="D56" s="24" t="s">
        <v>233</v>
      </c>
      <c r="E56" s="16"/>
      <c r="F56" s="16"/>
      <c r="G56" s="61"/>
      <c r="H56" s="14"/>
    </row>
    <row r="57" spans="1:8" ht="25.95" customHeight="1">
      <c r="A57" s="14">
        <v>17</v>
      </c>
      <c r="B57" s="326" t="s">
        <v>210</v>
      </c>
      <c r="C57" s="326"/>
      <c r="D57" s="24" t="s">
        <v>233</v>
      </c>
      <c r="E57" s="16"/>
      <c r="F57" s="16"/>
      <c r="G57" s="61"/>
      <c r="H57" s="14"/>
    </row>
    <row r="58" spans="1:8" ht="49.2" customHeight="1">
      <c r="A58" s="14">
        <v>18</v>
      </c>
      <c r="B58" s="326" t="s">
        <v>285</v>
      </c>
      <c r="C58" s="326"/>
      <c r="D58" s="24" t="s">
        <v>233</v>
      </c>
      <c r="E58" s="16"/>
      <c r="F58" s="16"/>
      <c r="G58" s="61"/>
      <c r="H58" s="14"/>
    </row>
    <row r="60" spans="1:8" ht="13.8" thickBot="1"/>
    <row r="61" spans="1:8" ht="14.4" thickTop="1">
      <c r="A61" s="104" t="s">
        <v>0</v>
      </c>
      <c r="B61" s="51">
        <v>2.2999999999999998</v>
      </c>
      <c r="C61" s="105" t="s">
        <v>1</v>
      </c>
      <c r="D61" s="334" t="s">
        <v>305</v>
      </c>
      <c r="E61" s="335"/>
      <c r="F61" s="335"/>
      <c r="G61" s="335"/>
      <c r="H61" s="336"/>
    </row>
    <row r="62" spans="1:8" ht="73.95" customHeight="1">
      <c r="A62" s="307" t="s">
        <v>2</v>
      </c>
      <c r="B62" s="52" t="s">
        <v>172</v>
      </c>
      <c r="C62" s="310" t="s">
        <v>3</v>
      </c>
      <c r="D62" s="312" t="s">
        <v>306</v>
      </c>
      <c r="E62" s="313"/>
      <c r="F62" s="313"/>
      <c r="G62" s="313"/>
      <c r="H62" s="314"/>
    </row>
    <row r="63" spans="1:8">
      <c r="A63" s="308"/>
      <c r="B63" s="53"/>
      <c r="C63" s="311"/>
      <c r="D63" s="315"/>
      <c r="E63" s="316"/>
      <c r="F63" s="316"/>
      <c r="G63" s="316"/>
      <c r="H63" s="317"/>
    </row>
    <row r="64" spans="1:8" ht="28.2" customHeight="1" thickBot="1">
      <c r="A64" s="309"/>
      <c r="B64" s="54"/>
      <c r="C64" s="58" t="s">
        <v>10</v>
      </c>
      <c r="D64" s="337" t="s">
        <v>310</v>
      </c>
      <c r="E64" s="338"/>
      <c r="F64" s="338"/>
      <c r="G64" s="338"/>
      <c r="H64" s="339"/>
    </row>
    <row r="65" spans="1:8">
      <c r="A65" s="116" t="s">
        <v>211</v>
      </c>
    </row>
    <row r="66" spans="1:8">
      <c r="A66" s="106" t="s">
        <v>4</v>
      </c>
      <c r="B66" s="331" t="s">
        <v>144</v>
      </c>
      <c r="C66" s="332"/>
      <c r="D66" s="107" t="s">
        <v>6</v>
      </c>
      <c r="E66" s="107" t="s">
        <v>27</v>
      </c>
      <c r="F66" s="107" t="s">
        <v>8</v>
      </c>
      <c r="G66" s="106" t="s">
        <v>7</v>
      </c>
      <c r="H66" s="106" t="s">
        <v>9</v>
      </c>
    </row>
    <row r="67" spans="1:8" ht="27.6" customHeight="1">
      <c r="A67" s="14">
        <v>1</v>
      </c>
      <c r="B67" s="333" t="s">
        <v>307</v>
      </c>
      <c r="C67" s="333"/>
      <c r="D67" s="109" t="s">
        <v>308</v>
      </c>
      <c r="E67" s="109"/>
      <c r="F67" s="16" t="s">
        <v>20</v>
      </c>
      <c r="G67" s="17"/>
      <c r="H67" s="26"/>
    </row>
    <row r="68" spans="1:8" ht="27.6" customHeight="1">
      <c r="A68" s="14">
        <v>2</v>
      </c>
      <c r="B68" s="291" t="s">
        <v>142</v>
      </c>
      <c r="C68" s="292"/>
      <c r="D68" s="109" t="s">
        <v>309</v>
      </c>
      <c r="E68" s="109"/>
      <c r="F68" s="16" t="s">
        <v>20</v>
      </c>
      <c r="G68" s="17"/>
      <c r="H68" s="26"/>
    </row>
    <row r="69" spans="1:8">
      <c r="A69" s="14"/>
      <c r="B69" s="326"/>
      <c r="C69" s="326"/>
      <c r="D69" s="109"/>
      <c r="E69" s="109"/>
      <c r="F69" s="16"/>
      <c r="G69" s="17"/>
      <c r="H69" s="26"/>
    </row>
    <row r="70" spans="1:8">
      <c r="A70" s="117" t="s">
        <v>221</v>
      </c>
    </row>
    <row r="71" spans="1:8">
      <c r="A71" s="106" t="s">
        <v>4</v>
      </c>
      <c r="B71" s="331" t="s">
        <v>144</v>
      </c>
      <c r="C71" s="332"/>
      <c r="D71" s="107" t="s">
        <v>6</v>
      </c>
      <c r="E71" s="107" t="s">
        <v>27</v>
      </c>
      <c r="F71" s="107" t="s">
        <v>8</v>
      </c>
      <c r="G71" s="106" t="s">
        <v>7</v>
      </c>
      <c r="H71" s="106" t="s">
        <v>9</v>
      </c>
    </row>
    <row r="72" spans="1:8" ht="27.6" customHeight="1">
      <c r="A72" s="14">
        <v>3</v>
      </c>
      <c r="B72" s="333" t="s">
        <v>307</v>
      </c>
      <c r="C72" s="333"/>
      <c r="D72" s="111" t="s">
        <v>308</v>
      </c>
      <c r="E72" s="111"/>
      <c r="F72" s="16" t="s">
        <v>20</v>
      </c>
      <c r="G72" s="17"/>
      <c r="H72" s="26"/>
    </row>
    <row r="73" spans="1:8" ht="27.6" customHeight="1">
      <c r="A73" s="14">
        <v>4</v>
      </c>
      <c r="B73" s="291" t="s">
        <v>142</v>
      </c>
      <c r="C73" s="292"/>
      <c r="D73" s="111" t="s">
        <v>309</v>
      </c>
      <c r="E73" s="111"/>
      <c r="F73" s="16" t="s">
        <v>20</v>
      </c>
      <c r="G73" s="17"/>
      <c r="H73" s="26"/>
    </row>
    <row r="74" spans="1:8">
      <c r="A74" s="14"/>
      <c r="B74" s="326"/>
      <c r="C74" s="326"/>
      <c r="D74" s="111"/>
      <c r="E74" s="111"/>
      <c r="F74" s="16"/>
      <c r="G74" s="17"/>
      <c r="H74" s="26"/>
    </row>
  </sheetData>
  <mergeCells count="68">
    <mergeCell ref="B71:C71"/>
    <mergeCell ref="B72:C72"/>
    <mergeCell ref="B73:C73"/>
    <mergeCell ref="B74:C74"/>
    <mergeCell ref="B27:C27"/>
    <mergeCell ref="B28:C28"/>
    <mergeCell ref="B37:C37"/>
    <mergeCell ref="B38:C38"/>
    <mergeCell ref="B39:C39"/>
    <mergeCell ref="B30:C30"/>
    <mergeCell ref="B29:C29"/>
    <mergeCell ref="B53:C53"/>
    <mergeCell ref="B54:C54"/>
    <mergeCell ref="B55:C55"/>
    <mergeCell ref="B56:C56"/>
    <mergeCell ref="B57:C57"/>
    <mergeCell ref="B26:H26"/>
    <mergeCell ref="B52:H52"/>
    <mergeCell ref="B18:H18"/>
    <mergeCell ref="B36:H36"/>
    <mergeCell ref="B31:C31"/>
    <mergeCell ref="B46:C46"/>
    <mergeCell ref="B47:C47"/>
    <mergeCell ref="B48:C48"/>
    <mergeCell ref="B23:C23"/>
    <mergeCell ref="B24:C24"/>
    <mergeCell ref="B40:C40"/>
    <mergeCell ref="B41:C41"/>
    <mergeCell ref="B42:C42"/>
    <mergeCell ref="B43:C43"/>
    <mergeCell ref="B44:C44"/>
    <mergeCell ref="B45:C45"/>
    <mergeCell ref="D1:H1"/>
    <mergeCell ref="D32:H32"/>
    <mergeCell ref="A33:A35"/>
    <mergeCell ref="C33:C34"/>
    <mergeCell ref="D33:H34"/>
    <mergeCell ref="D35:H35"/>
    <mergeCell ref="B19:C19"/>
    <mergeCell ref="B20:C20"/>
    <mergeCell ref="B21:C21"/>
    <mergeCell ref="B22:C22"/>
    <mergeCell ref="D14:H14"/>
    <mergeCell ref="A15:A17"/>
    <mergeCell ref="C15:C16"/>
    <mergeCell ref="D15:H16"/>
    <mergeCell ref="D17:H17"/>
    <mergeCell ref="B8:C8"/>
    <mergeCell ref="B9:C9"/>
    <mergeCell ref="B10:C10"/>
    <mergeCell ref="B11:C11"/>
    <mergeCell ref="A1:C1"/>
    <mergeCell ref="A2:C2"/>
    <mergeCell ref="D3:H3"/>
    <mergeCell ref="A4:A6"/>
    <mergeCell ref="C4:C5"/>
    <mergeCell ref="D4:H5"/>
    <mergeCell ref="D6:H6"/>
    <mergeCell ref="B58:C58"/>
    <mergeCell ref="A62:A64"/>
    <mergeCell ref="C62:C63"/>
    <mergeCell ref="D62:H63"/>
    <mergeCell ref="D64:H64"/>
    <mergeCell ref="B66:C66"/>
    <mergeCell ref="B67:C67"/>
    <mergeCell ref="B68:C68"/>
    <mergeCell ref="B69:C69"/>
    <mergeCell ref="D61:H61"/>
  </mergeCells>
  <conditionalFormatting sqref="F38:F39 F20:F25 F31 F9:F12 F54:F55 F27:F28">
    <cfRule type="expression" dxfId="823" priority="62">
      <formula>IF(F9="Pass",1,0)</formula>
    </cfRule>
    <cfRule type="expression" dxfId="822" priority="63">
      <formula>IF(F9="Fail",1,0)</formula>
    </cfRule>
  </conditionalFormatting>
  <conditionalFormatting sqref="H38:H39 H20:H25 H31 H9:H12 H54:H55 H27:H28">
    <cfRule type="expression" dxfId="821" priority="61">
      <formula>IF(H9&lt;&gt;"",1,0)</formula>
    </cfRule>
  </conditionalFormatting>
  <conditionalFormatting sqref="B3">
    <cfRule type="expression" dxfId="820" priority="58">
      <formula>IF(COUNTIF(F7:F7,"Fail")&gt;0,1,0)</formula>
    </cfRule>
    <cfRule type="expression" dxfId="819" priority="59">
      <formula>IF(COUNTIF(F7:F7,"Not Started")&gt;0,1,0)</formula>
    </cfRule>
    <cfRule type="expression" dxfId="818" priority="60">
      <formula>IF(COUNTIF(F7:F7,"Pass")&gt;0,1,0)</formula>
    </cfRule>
  </conditionalFormatting>
  <conditionalFormatting sqref="B32">
    <cfRule type="expression" dxfId="817" priority="22">
      <formula>IF(COUNTIF(F36:F36,"Fail")&gt;0,1,0)</formula>
    </cfRule>
    <cfRule type="expression" dxfId="816" priority="23">
      <formula>IF(COUNTIF(F36:F36,"Not Started")&gt;0,1,0)</formula>
    </cfRule>
    <cfRule type="expression" dxfId="815" priority="24">
      <formula>IF(COUNTIF(F36:F36,"Pass")&gt;0,1,0)</formula>
    </cfRule>
  </conditionalFormatting>
  <conditionalFormatting sqref="B14">
    <cfRule type="expression" dxfId="814" priority="67">
      <formula>IF(COUNTIF(#REF!,"Fail")&gt;0,1,0)</formula>
    </cfRule>
    <cfRule type="expression" dxfId="813" priority="68">
      <formula>IF(COUNTIF(#REF!,"Not Started")&gt;0,1,0)</formula>
    </cfRule>
    <cfRule type="expression" dxfId="812" priority="69">
      <formula>IF(COUNTIF(#REF!,"Pass")&gt;0,1,0)</formula>
    </cfRule>
  </conditionalFormatting>
  <conditionalFormatting sqref="F67">
    <cfRule type="expression" dxfId="811" priority="17">
      <formula>IF(F67="Pass",1,0)</formula>
    </cfRule>
    <cfRule type="expression" dxfId="810" priority="18">
      <formula>IF(F67="Fail",1,0)</formula>
    </cfRule>
  </conditionalFormatting>
  <conditionalFormatting sqref="H67">
    <cfRule type="expression" dxfId="809" priority="16">
      <formula>IF(H67&lt;&gt;"",1,0)</formula>
    </cfRule>
  </conditionalFormatting>
  <conditionalFormatting sqref="B61">
    <cfRule type="expression" dxfId="808" priority="13">
      <formula>IF(COUNTIF(F65:F65,"Fail")&gt;0,1,0)</formula>
    </cfRule>
    <cfRule type="expression" dxfId="807" priority="14">
      <formula>IF(COUNTIF(F65:F65,"Not Started")&gt;0,1,0)</formula>
    </cfRule>
    <cfRule type="expression" dxfId="806" priority="15">
      <formula>IF(COUNTIF(F65:F65,"Pass")&gt;0,1,0)</formula>
    </cfRule>
  </conditionalFormatting>
  <conditionalFormatting sqref="F68:F69">
    <cfRule type="expression" dxfId="805" priority="11">
      <formula>IF(F68="Pass",1,0)</formula>
    </cfRule>
    <cfRule type="expression" dxfId="804" priority="12">
      <formula>IF(F68="Fail",1,0)</formula>
    </cfRule>
  </conditionalFormatting>
  <conditionalFormatting sqref="H68:H69">
    <cfRule type="expression" dxfId="803" priority="10">
      <formula>IF(H68&lt;&gt;"",1,0)</formula>
    </cfRule>
  </conditionalFormatting>
  <conditionalFormatting sqref="F72">
    <cfRule type="expression" dxfId="802" priority="5">
      <formula>IF(F72="Pass",1,0)</formula>
    </cfRule>
    <cfRule type="expression" dxfId="801" priority="6">
      <formula>IF(F72="Fail",1,0)</formula>
    </cfRule>
  </conditionalFormatting>
  <conditionalFormatting sqref="H72">
    <cfRule type="expression" dxfId="800" priority="4">
      <formula>IF(H72&lt;&gt;"",1,0)</formula>
    </cfRule>
  </conditionalFormatting>
  <conditionalFormatting sqref="F73:F74">
    <cfRule type="expression" dxfId="799" priority="2">
      <formula>IF(F73="Pass",1,0)</formula>
    </cfRule>
    <cfRule type="expression" dxfId="798" priority="3">
      <formula>IF(F73="Fail",1,0)</formula>
    </cfRule>
  </conditionalFormatting>
  <conditionalFormatting sqref="H73:H74">
    <cfRule type="expression" dxfId="797" priority="1">
      <formula>IF(H73&lt;&gt;"",1,0)</formula>
    </cfRule>
  </conditionalFormatting>
  <dataValidations count="1">
    <dataValidation type="list" allowBlank="1" showInputMessage="1" showErrorMessage="1" sqref="F67:F69 F27:F28 F54:F55 F9:F12 F20:F25 F31 F38:F39 F72:F74">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tabColor theme="1"/>
    <pageSetUpPr fitToPage="1"/>
  </sheetPr>
  <dimension ref="A1:H36"/>
  <sheetViews>
    <sheetView tabSelected="1" zoomScale="85" zoomScaleNormal="85" workbookViewId="0">
      <pane ySplit="2" topLeftCell="A3" activePane="bottomLeft" state="frozen"/>
      <selection pane="bottomLeft" activeCell="E32" sqref="E32"/>
    </sheetView>
  </sheetViews>
  <sheetFormatPr defaultColWidth="9.109375" defaultRowHeight="13.2"/>
  <cols>
    <col min="1" max="1" width="4.33203125" style="72" customWidth="1"/>
    <col min="2" max="2" width="10.6640625" style="72" bestFit="1" customWidth="1"/>
    <col min="3" max="3" width="5.88671875" style="103" customWidth="1"/>
    <col min="4" max="4" width="96.33203125" style="97" customWidth="1"/>
    <col min="5" max="5" width="11.5546875" style="72" customWidth="1"/>
    <col min="6" max="6" width="11" style="72" bestFit="1" customWidth="1"/>
    <col min="7" max="7" width="14.6640625" style="72" bestFit="1" customWidth="1"/>
    <col min="8" max="16384" width="9.109375" style="72"/>
  </cols>
  <sheetData>
    <row r="1" spans="1:7" ht="14.4">
      <c r="A1" s="359" t="s">
        <v>18</v>
      </c>
      <c r="B1" s="358"/>
      <c r="C1" s="155"/>
      <c r="D1" s="91" t="s">
        <v>56</v>
      </c>
    </row>
    <row r="2" spans="1:7">
      <c r="B2" s="92" t="s">
        <v>0</v>
      </c>
      <c r="C2" s="92" t="s">
        <v>332</v>
      </c>
      <c r="D2" s="93" t="s">
        <v>11</v>
      </c>
      <c r="E2" s="92" t="s">
        <v>12</v>
      </c>
      <c r="F2" s="92" t="s">
        <v>13</v>
      </c>
      <c r="G2" s="92" t="s">
        <v>14</v>
      </c>
    </row>
    <row r="3" spans="1:7" s="167" customFormat="1" ht="15.6" customHeight="1">
      <c r="A3" s="165"/>
      <c r="B3" s="215">
        <v>1</v>
      </c>
      <c r="C3" s="215" t="s">
        <v>325</v>
      </c>
      <c r="D3" s="216" t="s">
        <v>331</v>
      </c>
      <c r="E3" s="16" t="s">
        <v>20</v>
      </c>
      <c r="F3" s="166"/>
      <c r="G3" s="150"/>
    </row>
    <row r="4" spans="1:7" s="167" customFormat="1">
      <c r="A4" s="165"/>
      <c r="B4" s="217">
        <v>2</v>
      </c>
      <c r="C4" s="217" t="s">
        <v>326</v>
      </c>
      <c r="D4" s="218" t="s">
        <v>333</v>
      </c>
      <c r="E4" s="16" t="s">
        <v>17</v>
      </c>
      <c r="F4" s="267"/>
      <c r="G4" s="265"/>
    </row>
    <row r="5" spans="1:7" s="167" customFormat="1">
      <c r="A5" s="165"/>
      <c r="B5" s="217">
        <v>2.1</v>
      </c>
      <c r="C5" s="217" t="s">
        <v>326</v>
      </c>
      <c r="D5" s="218" t="s">
        <v>334</v>
      </c>
      <c r="E5" s="16" t="s">
        <v>17</v>
      </c>
      <c r="F5" s="267"/>
      <c r="G5" s="265"/>
    </row>
    <row r="6" spans="1:7" s="167" customFormat="1">
      <c r="A6" s="165"/>
      <c r="B6" s="217">
        <v>2.2000000000000002</v>
      </c>
      <c r="C6" s="217" t="s">
        <v>326</v>
      </c>
      <c r="D6" s="218" t="s">
        <v>335</v>
      </c>
      <c r="E6" s="16" t="s">
        <v>17</v>
      </c>
      <c r="F6" s="219"/>
      <c r="G6" s="258"/>
    </row>
    <row r="7" spans="1:7" s="167" customFormat="1">
      <c r="A7" s="165"/>
      <c r="B7" s="217">
        <v>2.2999999999999998</v>
      </c>
      <c r="C7" s="217" t="s">
        <v>326</v>
      </c>
      <c r="D7" s="218" t="s">
        <v>462</v>
      </c>
      <c r="E7" s="16" t="s">
        <v>17</v>
      </c>
      <c r="F7" s="219"/>
      <c r="G7" s="264"/>
    </row>
    <row r="8" spans="1:7" ht="15">
      <c r="A8" s="94"/>
      <c r="B8" s="220">
        <v>3</v>
      </c>
      <c r="C8" s="220" t="s">
        <v>327</v>
      </c>
      <c r="D8" s="221" t="s">
        <v>424</v>
      </c>
      <c r="E8" s="16" t="s">
        <v>17</v>
      </c>
      <c r="F8" s="222"/>
      <c r="G8" s="249"/>
    </row>
    <row r="9" spans="1:7" ht="15">
      <c r="A9" s="94"/>
      <c r="B9" s="220">
        <v>3.2</v>
      </c>
      <c r="C9" s="220" t="s">
        <v>327</v>
      </c>
      <c r="D9" s="221" t="s">
        <v>425</v>
      </c>
      <c r="E9" s="16" t="s">
        <v>17</v>
      </c>
      <c r="F9" s="222"/>
      <c r="G9" s="249"/>
    </row>
    <row r="10" spans="1:7" ht="15">
      <c r="A10" s="94"/>
      <c r="B10" s="217">
        <v>4</v>
      </c>
      <c r="C10" s="217" t="s">
        <v>328</v>
      </c>
      <c r="D10" s="224" t="s">
        <v>426</v>
      </c>
      <c r="E10" s="16" t="s">
        <v>17</v>
      </c>
      <c r="F10" s="225"/>
      <c r="G10" s="244"/>
    </row>
    <row r="11" spans="1:7" ht="15">
      <c r="A11" s="94"/>
      <c r="B11" s="217">
        <v>4.2</v>
      </c>
      <c r="C11" s="217" t="s">
        <v>328</v>
      </c>
      <c r="D11" s="224" t="s">
        <v>427</v>
      </c>
      <c r="E11" s="16" t="s">
        <v>17</v>
      </c>
      <c r="F11" s="225"/>
      <c r="G11" s="244"/>
    </row>
    <row r="12" spans="1:7" ht="16.95" customHeight="1">
      <c r="A12" s="94"/>
      <c r="B12" s="220">
        <v>5</v>
      </c>
      <c r="C12" s="220" t="s">
        <v>329</v>
      </c>
      <c r="D12" s="221" t="s">
        <v>433</v>
      </c>
      <c r="E12" s="16" t="s">
        <v>17</v>
      </c>
      <c r="F12" s="223"/>
      <c r="G12" s="243"/>
    </row>
    <row r="13" spans="1:7" ht="30">
      <c r="A13" s="94"/>
      <c r="B13" s="220">
        <v>5.2</v>
      </c>
      <c r="C13" s="220" t="s">
        <v>329</v>
      </c>
      <c r="D13" s="221" t="s">
        <v>432</v>
      </c>
      <c r="E13" s="16" t="s">
        <v>17</v>
      </c>
      <c r="F13" s="223"/>
      <c r="G13" s="250"/>
    </row>
    <row r="14" spans="1:7" ht="15">
      <c r="A14" s="94"/>
      <c r="B14" s="217">
        <v>6</v>
      </c>
      <c r="C14" s="217" t="s">
        <v>330</v>
      </c>
      <c r="D14" s="224" t="s">
        <v>430</v>
      </c>
      <c r="E14" s="16" t="s">
        <v>17</v>
      </c>
      <c r="F14" s="225"/>
      <c r="G14" s="251"/>
    </row>
    <row r="15" spans="1:7" ht="15">
      <c r="A15" s="94"/>
      <c r="B15" s="217">
        <v>6.2</v>
      </c>
      <c r="C15" s="217" t="s">
        <v>330</v>
      </c>
      <c r="D15" s="224" t="s">
        <v>431</v>
      </c>
      <c r="E15" s="16" t="s">
        <v>17</v>
      </c>
      <c r="F15" s="225"/>
      <c r="G15" s="251"/>
    </row>
    <row r="16" spans="1:7" ht="15">
      <c r="A16" s="94"/>
      <c r="B16" s="281" t="s">
        <v>685</v>
      </c>
      <c r="C16" s="217" t="s">
        <v>684</v>
      </c>
      <c r="D16" s="278" t="s">
        <v>692</v>
      </c>
      <c r="E16" s="16"/>
      <c r="F16" s="279"/>
      <c r="G16" s="280"/>
    </row>
    <row r="17" spans="1:8" ht="15">
      <c r="A17" s="94"/>
      <c r="B17" s="220">
        <v>8</v>
      </c>
      <c r="C17" s="220" t="s">
        <v>434</v>
      </c>
      <c r="D17" s="221" t="s">
        <v>437</v>
      </c>
      <c r="E17" s="16" t="s">
        <v>17</v>
      </c>
      <c r="F17" s="223"/>
      <c r="G17" s="243"/>
    </row>
    <row r="18" spans="1:8" ht="15">
      <c r="A18" s="94"/>
      <c r="B18" s="220">
        <v>8.1999999999999993</v>
      </c>
      <c r="C18" s="220" t="s">
        <v>434</v>
      </c>
      <c r="D18" s="221" t="s">
        <v>438</v>
      </c>
      <c r="E18" s="16" t="s">
        <v>17</v>
      </c>
      <c r="F18" s="223"/>
      <c r="G18" s="256"/>
    </row>
    <row r="19" spans="1:8" ht="15">
      <c r="A19" s="94"/>
      <c r="B19" s="220">
        <v>8.3000000000000007</v>
      </c>
      <c r="C19" s="220" t="s">
        <v>434</v>
      </c>
      <c r="D19" s="221" t="s">
        <v>667</v>
      </c>
      <c r="E19" s="16" t="s">
        <v>17</v>
      </c>
      <c r="F19" s="268"/>
      <c r="G19" s="266"/>
      <c r="H19" s="72" t="s">
        <v>20</v>
      </c>
    </row>
    <row r="20" spans="1:8" ht="15">
      <c r="A20" s="94"/>
      <c r="B20" s="217">
        <v>9</v>
      </c>
      <c r="C20" s="217" t="s">
        <v>435</v>
      </c>
      <c r="D20" s="224" t="s">
        <v>439</v>
      </c>
      <c r="E20" s="16" t="s">
        <v>17</v>
      </c>
      <c r="F20" s="225"/>
      <c r="G20" s="244"/>
    </row>
    <row r="21" spans="1:8" ht="15">
      <c r="A21" s="94"/>
      <c r="B21" s="217">
        <v>9.1999999999999993</v>
      </c>
      <c r="C21" s="226" t="s">
        <v>435</v>
      </c>
      <c r="D21" s="224" t="s">
        <v>440</v>
      </c>
      <c r="E21" s="16" t="s">
        <v>17</v>
      </c>
      <c r="F21" s="225"/>
      <c r="G21" s="257"/>
    </row>
    <row r="22" spans="1:8">
      <c r="A22" s="94"/>
      <c r="B22" s="227">
        <v>10</v>
      </c>
      <c r="C22" s="228" t="s">
        <v>436</v>
      </c>
      <c r="D22" s="229" t="s">
        <v>336</v>
      </c>
      <c r="E22" s="16" t="s">
        <v>17</v>
      </c>
      <c r="F22" s="230"/>
      <c r="G22" s="246"/>
    </row>
    <row r="23" spans="1:8">
      <c r="A23" s="94"/>
      <c r="B23" s="227">
        <v>10.1</v>
      </c>
      <c r="C23" s="227" t="s">
        <v>436</v>
      </c>
      <c r="D23" s="229" t="s">
        <v>337</v>
      </c>
      <c r="E23" s="16" t="s">
        <v>17</v>
      </c>
      <c r="F23" s="230"/>
      <c r="G23" s="246"/>
    </row>
    <row r="24" spans="1:8">
      <c r="A24" s="94"/>
      <c r="B24" s="227">
        <v>10.199999999999999</v>
      </c>
      <c r="C24" s="227" t="s">
        <v>436</v>
      </c>
      <c r="D24" s="229" t="s">
        <v>289</v>
      </c>
      <c r="E24" s="16" t="s">
        <v>17</v>
      </c>
      <c r="F24" s="230"/>
      <c r="G24" s="246"/>
    </row>
    <row r="25" spans="1:8">
      <c r="A25" s="94"/>
      <c r="B25" s="227">
        <v>10.3</v>
      </c>
      <c r="C25" s="227" t="s">
        <v>436</v>
      </c>
      <c r="D25" s="110" t="s">
        <v>688</v>
      </c>
      <c r="E25" s="16" t="s">
        <v>20</v>
      </c>
      <c r="F25" s="230"/>
      <c r="G25" s="246"/>
    </row>
    <row r="26" spans="1:8">
      <c r="A26" s="94"/>
      <c r="B26" s="227">
        <v>11</v>
      </c>
      <c r="C26" s="227" t="s">
        <v>686</v>
      </c>
      <c r="D26" s="110" t="s">
        <v>687</v>
      </c>
      <c r="E26" s="16"/>
      <c r="F26" s="230"/>
      <c r="G26" s="246"/>
    </row>
    <row r="27" spans="1:8" ht="15">
      <c r="A27" s="94"/>
      <c r="B27" s="227">
        <v>12</v>
      </c>
      <c r="C27" s="227" t="s">
        <v>441</v>
      </c>
      <c r="D27" s="231" t="s">
        <v>338</v>
      </c>
      <c r="E27" s="16" t="s">
        <v>17</v>
      </c>
      <c r="F27" s="230"/>
      <c r="G27" s="246"/>
    </row>
    <row r="28" spans="1:8" ht="15">
      <c r="A28" s="94"/>
      <c r="B28" s="95"/>
      <c r="C28" s="95"/>
      <c r="D28" s="112"/>
      <c r="E28" s="153" t="s">
        <v>20</v>
      </c>
      <c r="F28" s="128"/>
      <c r="G28" s="247"/>
    </row>
    <row r="29" spans="1:8">
      <c r="A29" s="94"/>
      <c r="B29" s="151"/>
      <c r="C29" s="151"/>
      <c r="D29" s="152"/>
      <c r="E29" s="153" t="s">
        <v>20</v>
      </c>
      <c r="F29" s="154"/>
      <c r="G29" s="248"/>
    </row>
    <row r="30" spans="1:8">
      <c r="B30" s="96"/>
      <c r="C30" s="96"/>
      <c r="E30" s="98" t="s">
        <v>24</v>
      </c>
      <c r="F30" s="98" t="s">
        <v>25</v>
      </c>
    </row>
    <row r="31" spans="1:8">
      <c r="D31" s="99" t="s">
        <v>29</v>
      </c>
      <c r="E31" s="100">
        <v>22</v>
      </c>
    </row>
    <row r="32" spans="1:8">
      <c r="D32" s="99" t="s">
        <v>21</v>
      </c>
      <c r="E32" s="272">
        <f>COUNTIF($E$3:$E29,"Pass")</f>
        <v>0</v>
      </c>
      <c r="F32" s="273">
        <f>E32/$E31</f>
        <v>0</v>
      </c>
    </row>
    <row r="33" spans="2:6">
      <c r="D33" s="99" t="s">
        <v>22</v>
      </c>
      <c r="E33" s="272">
        <f>COUNTIF($E$3:$E29,"Fail")</f>
        <v>0</v>
      </c>
      <c r="F33" s="273">
        <f>E33/$E31</f>
        <v>0</v>
      </c>
    </row>
    <row r="34" spans="2:6">
      <c r="D34" s="99" t="s">
        <v>23</v>
      </c>
      <c r="E34" s="272">
        <f>E31-E32-E33</f>
        <v>22</v>
      </c>
      <c r="F34" s="273">
        <f>E34/$E31</f>
        <v>1</v>
      </c>
    </row>
    <row r="35" spans="2:6">
      <c r="B35" s="232">
        <v>40676</v>
      </c>
      <c r="C35" s="233" t="s">
        <v>607</v>
      </c>
      <c r="D35" s="234" t="s">
        <v>608</v>
      </c>
    </row>
    <row r="36" spans="2:6" ht="52.8">
      <c r="B36" s="236">
        <v>40679</v>
      </c>
      <c r="C36" s="237" t="s">
        <v>614</v>
      </c>
      <c r="D36" s="238" t="s">
        <v>615</v>
      </c>
    </row>
  </sheetData>
  <mergeCells count="1">
    <mergeCell ref="A1:B1"/>
  </mergeCells>
  <conditionalFormatting sqref="E3:E29">
    <cfRule type="expression" dxfId="796" priority="121">
      <formula>IF(E3="Pass",1,0)</formula>
    </cfRule>
    <cfRule type="expression" dxfId="795" priority="122">
      <formula>IF(E3="Fail",1,0)</formula>
    </cfRule>
  </conditionalFormatting>
  <conditionalFormatting sqref="E4:E7">
    <cfRule type="expression" dxfId="794" priority="119">
      <formula>IF(E4="Pass",1,0)</formula>
    </cfRule>
    <cfRule type="expression" dxfId="793" priority="120">
      <formula>IF(E4="Fail",1,0)</formula>
    </cfRule>
  </conditionalFormatting>
  <conditionalFormatting sqref="E4:E7">
    <cfRule type="expression" dxfId="792" priority="117">
      <formula>IF(E4="Pass",1,0)</formula>
    </cfRule>
    <cfRule type="expression" dxfId="791" priority="118">
      <formula>IF(E4="Fail",1,0)</formula>
    </cfRule>
  </conditionalFormatting>
  <conditionalFormatting sqref="E4:E7">
    <cfRule type="expression" dxfId="790" priority="115">
      <formula>IF(E4="Pass",1,0)</formula>
    </cfRule>
    <cfRule type="expression" dxfId="789" priority="116">
      <formula>IF(E4="Fail",1,0)</formula>
    </cfRule>
  </conditionalFormatting>
  <conditionalFormatting sqref="E4:E7">
    <cfRule type="expression" dxfId="788" priority="113">
      <formula>IF(E4="Pass",1,0)</formula>
    </cfRule>
    <cfRule type="expression" dxfId="787" priority="114">
      <formula>IF(E4="Fail",1,0)</formula>
    </cfRule>
  </conditionalFormatting>
  <conditionalFormatting sqref="E4:E7">
    <cfRule type="expression" dxfId="786" priority="111">
      <formula>IF(E4="Pass",1,0)</formula>
    </cfRule>
    <cfRule type="expression" dxfId="785" priority="112">
      <formula>IF(E4="Fail",1,0)</formula>
    </cfRule>
  </conditionalFormatting>
  <conditionalFormatting sqref="E13">
    <cfRule type="expression" dxfId="784" priority="109">
      <formula>IF(E13="Pass",1,0)</formula>
    </cfRule>
    <cfRule type="expression" dxfId="783" priority="110">
      <formula>IF(E13="Fail",1,0)</formula>
    </cfRule>
  </conditionalFormatting>
  <conditionalFormatting sqref="E13">
    <cfRule type="expression" dxfId="782" priority="107">
      <formula>IF(E13="Pass",1,0)</formula>
    </cfRule>
    <cfRule type="expression" dxfId="781" priority="108">
      <formula>IF(E13="Fail",1,0)</formula>
    </cfRule>
  </conditionalFormatting>
  <conditionalFormatting sqref="E13">
    <cfRule type="expression" dxfId="780" priority="105">
      <formula>IF(E13="Pass",1,0)</formula>
    </cfRule>
    <cfRule type="expression" dxfId="779" priority="106">
      <formula>IF(E13="Fail",1,0)</formula>
    </cfRule>
  </conditionalFormatting>
  <conditionalFormatting sqref="E13">
    <cfRule type="expression" dxfId="778" priority="103">
      <formula>IF(E13="Pass",1,0)</formula>
    </cfRule>
    <cfRule type="expression" dxfId="777" priority="104">
      <formula>IF(E13="Fail",1,0)</formula>
    </cfRule>
  </conditionalFormatting>
  <conditionalFormatting sqref="E13">
    <cfRule type="expression" dxfId="776" priority="101">
      <formula>IF(E13="Pass",1,0)</formula>
    </cfRule>
    <cfRule type="expression" dxfId="775" priority="102">
      <formula>IF(E13="Fail",1,0)</formula>
    </cfRule>
  </conditionalFormatting>
  <conditionalFormatting sqref="E18:E19">
    <cfRule type="expression" dxfId="774" priority="99">
      <formula>IF(E18="Pass",1,0)</formula>
    </cfRule>
    <cfRule type="expression" dxfId="773" priority="100">
      <formula>IF(E18="Fail",1,0)</formula>
    </cfRule>
  </conditionalFormatting>
  <conditionalFormatting sqref="E18:E19">
    <cfRule type="expression" dxfId="772" priority="97">
      <formula>IF(E18="Pass",1,0)</formula>
    </cfRule>
    <cfRule type="expression" dxfId="771" priority="98">
      <formula>IF(E18="Fail",1,0)</formula>
    </cfRule>
  </conditionalFormatting>
  <conditionalFormatting sqref="E18:E19">
    <cfRule type="expression" dxfId="770" priority="95">
      <formula>IF(E18="Pass",1,0)</formula>
    </cfRule>
    <cfRule type="expression" dxfId="769" priority="96">
      <formula>IF(E18="Fail",1,0)</formula>
    </cfRule>
  </conditionalFormatting>
  <conditionalFormatting sqref="E18:E19">
    <cfRule type="expression" dxfId="768" priority="93">
      <formula>IF(E18="Pass",1,0)</formula>
    </cfRule>
    <cfRule type="expression" dxfId="767" priority="94">
      <formula>IF(E18="Fail",1,0)</formula>
    </cfRule>
  </conditionalFormatting>
  <conditionalFormatting sqref="E18:E19">
    <cfRule type="expression" dxfId="766" priority="91">
      <formula>IF(E18="Pass",1,0)</formula>
    </cfRule>
    <cfRule type="expression" dxfId="765" priority="92">
      <formula>IF(E18="Fail",1,0)</formula>
    </cfRule>
  </conditionalFormatting>
  <conditionalFormatting sqref="E21">
    <cfRule type="expression" dxfId="764" priority="89">
      <formula>IF(E21="Pass",1,0)</formula>
    </cfRule>
    <cfRule type="expression" dxfId="763" priority="90">
      <formula>IF(E21="Fail",1,0)</formula>
    </cfRule>
  </conditionalFormatting>
  <conditionalFormatting sqref="E21">
    <cfRule type="expression" dxfId="762" priority="87">
      <formula>IF(E21="Pass",1,0)</formula>
    </cfRule>
    <cfRule type="expression" dxfId="761" priority="88">
      <formula>IF(E21="Fail",1,0)</formula>
    </cfRule>
  </conditionalFormatting>
  <conditionalFormatting sqref="E21">
    <cfRule type="expression" dxfId="760" priority="85">
      <formula>IF(E21="Pass",1,0)</formula>
    </cfRule>
    <cfRule type="expression" dxfId="759" priority="86">
      <formula>IF(E21="Fail",1,0)</formula>
    </cfRule>
  </conditionalFormatting>
  <conditionalFormatting sqref="E21">
    <cfRule type="expression" dxfId="758" priority="83">
      <formula>IF(E21="Pass",1,0)</formula>
    </cfRule>
    <cfRule type="expression" dxfId="757" priority="84">
      <formula>IF(E21="Fail",1,0)</formula>
    </cfRule>
  </conditionalFormatting>
  <conditionalFormatting sqref="E21">
    <cfRule type="expression" dxfId="756" priority="81">
      <formula>IF(E21="Pass",1,0)</formula>
    </cfRule>
    <cfRule type="expression" dxfId="755" priority="82">
      <formula>IF(E21="Fail",1,0)</formula>
    </cfRule>
  </conditionalFormatting>
  <conditionalFormatting sqref="E3">
    <cfRule type="expression" dxfId="754" priority="79">
      <formula>IF(E3="Pass",1,0)</formula>
    </cfRule>
    <cfRule type="expression" dxfId="753" priority="80">
      <formula>IF(E3="Fail",1,0)</formula>
    </cfRule>
  </conditionalFormatting>
  <conditionalFormatting sqref="E3">
    <cfRule type="expression" dxfId="752" priority="77">
      <formula>IF(E3="Pass",1,0)</formula>
    </cfRule>
    <cfRule type="expression" dxfId="751" priority="78">
      <formula>IF(E3="Fail",1,0)</formula>
    </cfRule>
  </conditionalFormatting>
  <conditionalFormatting sqref="E3">
    <cfRule type="expression" dxfId="750" priority="75">
      <formula>IF(E3="Pass",1,0)</formula>
    </cfRule>
    <cfRule type="expression" dxfId="749" priority="76">
      <formula>IF(E3="Fail",1,0)</formula>
    </cfRule>
  </conditionalFormatting>
  <conditionalFormatting sqref="E3">
    <cfRule type="expression" dxfId="748" priority="73">
      <formula>IF(E3="Pass",1,0)</formula>
    </cfRule>
    <cfRule type="expression" dxfId="747" priority="74">
      <formula>IF(E3="Fail",1,0)</formula>
    </cfRule>
  </conditionalFormatting>
  <conditionalFormatting sqref="E3">
    <cfRule type="expression" dxfId="746" priority="71">
      <formula>IF(E3="Pass",1,0)</formula>
    </cfRule>
    <cfRule type="expression" dxfId="745" priority="72">
      <formula>IF(E3="Fail",1,0)</formula>
    </cfRule>
  </conditionalFormatting>
  <conditionalFormatting sqref="E8">
    <cfRule type="expression" dxfId="744" priority="69">
      <formula>IF(E8="Pass",1,0)</formula>
    </cfRule>
    <cfRule type="expression" dxfId="743" priority="70">
      <formula>IF(E8="Fail",1,0)</formula>
    </cfRule>
  </conditionalFormatting>
  <conditionalFormatting sqref="E8">
    <cfRule type="expression" dxfId="742" priority="67">
      <formula>IF(E8="Pass",1,0)</formula>
    </cfRule>
    <cfRule type="expression" dxfId="741" priority="68">
      <formula>IF(E8="Fail",1,0)</formula>
    </cfRule>
  </conditionalFormatting>
  <conditionalFormatting sqref="E8">
    <cfRule type="expression" dxfId="740" priority="65">
      <formula>IF(E8="Pass",1,0)</formula>
    </cfRule>
    <cfRule type="expression" dxfId="739" priority="66">
      <formula>IF(E8="Fail",1,0)</formula>
    </cfRule>
  </conditionalFormatting>
  <conditionalFormatting sqref="E8">
    <cfRule type="expression" dxfId="738" priority="63">
      <formula>IF(E8="Pass",1,0)</formula>
    </cfRule>
    <cfRule type="expression" dxfId="737" priority="64">
      <formula>IF(E8="Fail",1,0)</formula>
    </cfRule>
  </conditionalFormatting>
  <conditionalFormatting sqref="E8">
    <cfRule type="expression" dxfId="736" priority="61">
      <formula>IF(E8="Pass",1,0)</formula>
    </cfRule>
    <cfRule type="expression" dxfId="735" priority="62">
      <formula>IF(E8="Fail",1,0)</formula>
    </cfRule>
  </conditionalFormatting>
  <conditionalFormatting sqref="E9:E11">
    <cfRule type="expression" dxfId="734" priority="59">
      <formula>IF(E9="Pass",1,0)</formula>
    </cfRule>
    <cfRule type="expression" dxfId="733" priority="60">
      <formula>IF(E9="Fail",1,0)</formula>
    </cfRule>
  </conditionalFormatting>
  <conditionalFormatting sqref="E9:E11">
    <cfRule type="expression" dxfId="732" priority="57">
      <formula>IF(E9="Pass",1,0)</formula>
    </cfRule>
    <cfRule type="expression" dxfId="731" priority="58">
      <formula>IF(E9="Fail",1,0)</formula>
    </cfRule>
  </conditionalFormatting>
  <conditionalFormatting sqref="E9:E11">
    <cfRule type="expression" dxfId="730" priority="55">
      <formula>IF(E9="Pass",1,0)</formula>
    </cfRule>
    <cfRule type="expression" dxfId="729" priority="56">
      <formula>IF(E9="Fail",1,0)</formula>
    </cfRule>
  </conditionalFormatting>
  <conditionalFormatting sqref="E9:E11">
    <cfRule type="expression" dxfId="728" priority="53">
      <formula>IF(E9="Pass",1,0)</formula>
    </cfRule>
    <cfRule type="expression" dxfId="727" priority="54">
      <formula>IF(E9="Fail",1,0)</formula>
    </cfRule>
  </conditionalFormatting>
  <conditionalFormatting sqref="E9:E11">
    <cfRule type="expression" dxfId="726" priority="51">
      <formula>IF(E9="Pass",1,0)</formula>
    </cfRule>
    <cfRule type="expression" dxfId="725" priority="52">
      <formula>IF(E9="Fail",1,0)</formula>
    </cfRule>
  </conditionalFormatting>
  <conditionalFormatting sqref="E12">
    <cfRule type="expression" dxfId="724" priority="49">
      <formula>IF(E12="Pass",1,0)</formula>
    </cfRule>
    <cfRule type="expression" dxfId="723" priority="50">
      <formula>IF(E12="Fail",1,0)</formula>
    </cfRule>
  </conditionalFormatting>
  <conditionalFormatting sqref="E12">
    <cfRule type="expression" dxfId="722" priority="47">
      <formula>IF(E12="Pass",1,0)</formula>
    </cfRule>
    <cfRule type="expression" dxfId="721" priority="48">
      <formula>IF(E12="Fail",1,0)</formula>
    </cfRule>
  </conditionalFormatting>
  <conditionalFormatting sqref="E12">
    <cfRule type="expression" dxfId="720" priority="45">
      <formula>IF(E12="Pass",1,0)</formula>
    </cfRule>
    <cfRule type="expression" dxfId="719" priority="46">
      <formula>IF(E12="Fail",1,0)</formula>
    </cfRule>
  </conditionalFormatting>
  <conditionalFormatting sqref="E12">
    <cfRule type="expression" dxfId="718" priority="43">
      <formula>IF(E12="Pass",1,0)</formula>
    </cfRule>
    <cfRule type="expression" dxfId="717" priority="44">
      <formula>IF(E12="Fail",1,0)</formula>
    </cfRule>
  </conditionalFormatting>
  <conditionalFormatting sqref="E12">
    <cfRule type="expression" dxfId="716" priority="41">
      <formula>IF(E12="Pass",1,0)</formula>
    </cfRule>
    <cfRule type="expression" dxfId="715" priority="42">
      <formula>IF(E12="Fail",1,0)</formula>
    </cfRule>
  </conditionalFormatting>
  <conditionalFormatting sqref="E14:E17">
    <cfRule type="expression" dxfId="714" priority="39">
      <formula>IF(E14="Pass",1,0)</formula>
    </cfRule>
    <cfRule type="expression" dxfId="713" priority="40">
      <formula>IF(E14="Fail",1,0)</formula>
    </cfRule>
  </conditionalFormatting>
  <conditionalFormatting sqref="E14:E17">
    <cfRule type="expression" dxfId="712" priority="37">
      <formula>IF(E14="Pass",1,0)</formula>
    </cfRule>
    <cfRule type="expression" dxfId="711" priority="38">
      <formula>IF(E14="Fail",1,0)</formula>
    </cfRule>
  </conditionalFormatting>
  <conditionalFormatting sqref="E14:E17">
    <cfRule type="expression" dxfId="710" priority="35">
      <formula>IF(E14="Pass",1,0)</formula>
    </cfRule>
    <cfRule type="expression" dxfId="709" priority="36">
      <formula>IF(E14="Fail",1,0)</formula>
    </cfRule>
  </conditionalFormatting>
  <conditionalFormatting sqref="E14:E17">
    <cfRule type="expression" dxfId="708" priority="33">
      <formula>IF(E14="Pass",1,0)</formula>
    </cfRule>
    <cfRule type="expression" dxfId="707" priority="34">
      <formula>IF(E14="Fail",1,0)</formula>
    </cfRule>
  </conditionalFormatting>
  <conditionalFormatting sqref="E14:E17">
    <cfRule type="expression" dxfId="706" priority="31">
      <formula>IF(E14="Pass",1,0)</formula>
    </cfRule>
    <cfRule type="expression" dxfId="705" priority="32">
      <formula>IF(E14="Fail",1,0)</formula>
    </cfRule>
  </conditionalFormatting>
  <conditionalFormatting sqref="E20">
    <cfRule type="expression" dxfId="704" priority="29">
      <formula>IF(E20="Pass",1,0)</formula>
    </cfRule>
    <cfRule type="expression" dxfId="703" priority="30">
      <formula>IF(E20="Fail",1,0)</formula>
    </cfRule>
  </conditionalFormatting>
  <conditionalFormatting sqref="E20">
    <cfRule type="expression" dxfId="702" priority="27">
      <formula>IF(E20="Pass",1,0)</formula>
    </cfRule>
    <cfRule type="expression" dxfId="701" priority="28">
      <formula>IF(E20="Fail",1,0)</formula>
    </cfRule>
  </conditionalFormatting>
  <conditionalFormatting sqref="E20">
    <cfRule type="expression" dxfId="700" priority="25">
      <formula>IF(E20="Pass",1,0)</formula>
    </cfRule>
    <cfRule type="expression" dxfId="699" priority="26">
      <formula>IF(E20="Fail",1,0)</formula>
    </cfRule>
  </conditionalFormatting>
  <conditionalFormatting sqref="E20">
    <cfRule type="expression" dxfId="698" priority="23">
      <formula>IF(E20="Pass",1,0)</formula>
    </cfRule>
    <cfRule type="expression" dxfId="697" priority="24">
      <formula>IF(E20="Fail",1,0)</formula>
    </cfRule>
  </conditionalFormatting>
  <conditionalFormatting sqref="E20">
    <cfRule type="expression" dxfId="696" priority="21">
      <formula>IF(E20="Pass",1,0)</formula>
    </cfRule>
    <cfRule type="expression" dxfId="695" priority="22">
      <formula>IF(E20="Fail",1,0)</formula>
    </cfRule>
  </conditionalFormatting>
  <conditionalFormatting sqref="E22:E24">
    <cfRule type="expression" dxfId="694" priority="19">
      <formula>IF(E22="Pass",1,0)</formula>
    </cfRule>
    <cfRule type="expression" dxfId="693" priority="20">
      <formula>IF(E22="Fail",1,0)</formula>
    </cfRule>
  </conditionalFormatting>
  <conditionalFormatting sqref="E22:E24">
    <cfRule type="expression" dxfId="692" priority="17">
      <formula>IF(E22="Pass",1,0)</formula>
    </cfRule>
    <cfRule type="expression" dxfId="691" priority="18">
      <formula>IF(E22="Fail",1,0)</formula>
    </cfRule>
  </conditionalFormatting>
  <conditionalFormatting sqref="E22:E24">
    <cfRule type="expression" dxfId="690" priority="15">
      <formula>IF(E22="Pass",1,0)</formula>
    </cfRule>
    <cfRule type="expression" dxfId="689" priority="16">
      <formula>IF(E22="Fail",1,0)</formula>
    </cfRule>
  </conditionalFormatting>
  <conditionalFormatting sqref="E22:E24">
    <cfRule type="expression" dxfId="688" priority="13">
      <formula>IF(E22="Pass",1,0)</formula>
    </cfRule>
    <cfRule type="expression" dxfId="687" priority="14">
      <formula>IF(E22="Fail",1,0)</formula>
    </cfRule>
  </conditionalFormatting>
  <conditionalFormatting sqref="E22:E24">
    <cfRule type="expression" dxfId="686" priority="11">
      <formula>IF(E22="Pass",1,0)</formula>
    </cfRule>
    <cfRule type="expression" dxfId="685" priority="12">
      <formula>IF(E22="Fail",1,0)</formula>
    </cfRule>
  </conditionalFormatting>
  <conditionalFormatting sqref="E25:E27">
    <cfRule type="expression" dxfId="684" priority="9">
      <formula>IF(E25="Pass",1,0)</formula>
    </cfRule>
    <cfRule type="expression" dxfId="683" priority="10">
      <formula>IF(E25="Fail",1,0)</formula>
    </cfRule>
  </conditionalFormatting>
  <conditionalFormatting sqref="E25:E27">
    <cfRule type="expression" dxfId="682" priority="7">
      <formula>IF(E25="Pass",1,0)</formula>
    </cfRule>
    <cfRule type="expression" dxfId="681" priority="8">
      <formula>IF(E25="Fail",1,0)</formula>
    </cfRule>
  </conditionalFormatting>
  <conditionalFormatting sqref="E25:E27">
    <cfRule type="expression" dxfId="680" priority="5">
      <formula>IF(E25="Pass",1,0)</formula>
    </cfRule>
    <cfRule type="expression" dxfId="679" priority="6">
      <formula>IF(E25="Fail",1,0)</formula>
    </cfRule>
  </conditionalFormatting>
  <conditionalFormatting sqref="E25:E27">
    <cfRule type="expression" dxfId="678" priority="3">
      <formula>IF(E25="Pass",1,0)</formula>
    </cfRule>
    <cfRule type="expression" dxfId="677" priority="4">
      <formula>IF(E25="Fail",1,0)</formula>
    </cfRule>
  </conditionalFormatting>
  <conditionalFormatting sqref="E25:E27">
    <cfRule type="expression" dxfId="676" priority="1">
      <formula>IF(E25="Pass",1,0)</formula>
    </cfRule>
    <cfRule type="expression" dxfId="675" priority="2">
      <formula>IF(E25="Fail",1,0)</formula>
    </cfRule>
  </conditionalFormatting>
  <dataValidations count="2">
    <dataValidation type="list" allowBlank="1" showInputMessage="1" showErrorMessage="1" sqref="E28:E29">
      <formula1>[2]Status!$A$1:$A$4</formula1>
    </dataValidation>
    <dataValidation type="list" allowBlank="1" showInputMessage="1" showErrorMessage="1" sqref="E3:E27">
      <formula1>'0. Dropdown Values'!$A$1:$A$4</formula1>
    </dataValidation>
  </dataValidations>
  <printOptions horizontalCentered="1"/>
  <pageMargins left="0.75" right="0.75" top="0.75" bottom="0.75" header="0.3" footer="0.3"/>
  <pageSetup scale="78" fitToHeight="0" orientation="landscape" r:id="rId1"/>
  <headerFooter>
    <oddHeader>&amp;L&amp;D  &amp;T&amp;C&amp;F
&amp;A&amp;R&amp;P of &amp;N</oddHeader>
    <oddFooter>&amp;L&amp;"Arial,Regular"&amp;8File: &amp;Z&amp;F
Tab: &amp;A</oddFooter>
  </headerFooter>
</worksheet>
</file>

<file path=xl/worksheets/sheet6.xml><?xml version="1.0" encoding="utf-8"?>
<worksheet xmlns="http://schemas.openxmlformats.org/spreadsheetml/2006/main" xmlns:r="http://schemas.openxmlformats.org/officeDocument/2006/relationships">
  <sheetPr>
    <tabColor rgb="FFFFC000"/>
    <pageSetUpPr fitToPage="1"/>
  </sheetPr>
  <dimension ref="A1:K45"/>
  <sheetViews>
    <sheetView zoomScale="80" zoomScaleNormal="80" workbookViewId="0">
      <selection activeCell="E12" sqref="E12"/>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157" bestFit="1" customWidth="1"/>
    <col min="8" max="8" width="11.5546875" style="5" bestFit="1" customWidth="1"/>
    <col min="9" max="11" width="3.5546875" style="1" customWidth="1"/>
    <col min="12" max="16384" width="9.109375" style="1"/>
  </cols>
  <sheetData>
    <row r="1" spans="1:11" ht="13.8" thickBot="1">
      <c r="A1" s="303" t="s">
        <v>250</v>
      </c>
      <c r="B1" s="303"/>
      <c r="C1" s="303"/>
    </row>
    <row r="2" spans="1:11" ht="14.4" thickTop="1" thickBot="1">
      <c r="A2" s="158" t="s">
        <v>456</v>
      </c>
      <c r="B2" s="159"/>
      <c r="C2" s="160"/>
    </row>
    <row r="3" spans="1:11" ht="16.2" thickTop="1">
      <c r="A3" s="6" t="s">
        <v>0</v>
      </c>
      <c r="B3" s="51">
        <v>1</v>
      </c>
      <c r="C3" s="8" t="s">
        <v>1</v>
      </c>
      <c r="D3" s="304" t="s">
        <v>594</v>
      </c>
      <c r="E3" s="305"/>
      <c r="F3" s="305"/>
      <c r="G3" s="305"/>
      <c r="H3" s="306"/>
    </row>
    <row r="4" spans="1:11">
      <c r="A4" s="307" t="s">
        <v>2</v>
      </c>
      <c r="B4" s="52" t="s">
        <v>172</v>
      </c>
      <c r="C4" s="310" t="s">
        <v>3</v>
      </c>
      <c r="D4" s="312" t="s">
        <v>616</v>
      </c>
      <c r="E4" s="313"/>
      <c r="F4" s="313"/>
      <c r="G4" s="313"/>
      <c r="H4" s="314"/>
    </row>
    <row r="5" spans="1:11" ht="94.2" customHeight="1">
      <c r="A5" s="308"/>
      <c r="B5" s="53"/>
      <c r="C5" s="311"/>
      <c r="D5" s="315"/>
      <c r="E5" s="316"/>
      <c r="F5" s="316"/>
      <c r="G5" s="316"/>
      <c r="H5" s="317"/>
      <c r="I5" s="296" t="s">
        <v>543</v>
      </c>
      <c r="J5" s="296"/>
      <c r="K5" s="296"/>
    </row>
    <row r="6" spans="1:11" ht="117" customHeight="1" thickBot="1">
      <c r="A6" s="309"/>
      <c r="B6" s="54"/>
      <c r="C6" s="58" t="s">
        <v>10</v>
      </c>
      <c r="D6" s="318" t="s">
        <v>592</v>
      </c>
      <c r="E6" s="318"/>
      <c r="F6" s="318"/>
      <c r="G6" s="318"/>
      <c r="H6" s="319"/>
      <c r="I6" s="296"/>
      <c r="J6" s="296"/>
      <c r="K6" s="296"/>
    </row>
    <row r="7" spans="1:11">
      <c r="A7" s="161" t="s">
        <v>456</v>
      </c>
      <c r="I7" s="296"/>
      <c r="J7" s="296"/>
      <c r="K7" s="296"/>
    </row>
    <row r="8" spans="1:11">
      <c r="A8" s="12" t="s">
        <v>4</v>
      </c>
      <c r="B8" s="289" t="s">
        <v>144</v>
      </c>
      <c r="C8" s="290"/>
      <c r="D8" s="13" t="s">
        <v>6</v>
      </c>
      <c r="E8" s="13" t="s">
        <v>27</v>
      </c>
      <c r="F8" s="13" t="s">
        <v>8</v>
      </c>
      <c r="G8" s="162" t="s">
        <v>7</v>
      </c>
      <c r="H8" s="12" t="s">
        <v>9</v>
      </c>
      <c r="I8" s="296"/>
      <c r="J8" s="296"/>
      <c r="K8" s="296"/>
    </row>
    <row r="9" spans="1:11" ht="27.6" customHeight="1">
      <c r="A9" s="14">
        <v>1</v>
      </c>
      <c r="B9" s="291" t="s">
        <v>142</v>
      </c>
      <c r="C9" s="292"/>
      <c r="D9" s="210" t="s">
        <v>140</v>
      </c>
      <c r="E9" s="241"/>
      <c r="F9" s="16" t="s">
        <v>17</v>
      </c>
      <c r="G9" s="121"/>
      <c r="H9" s="26"/>
      <c r="I9" s="296"/>
      <c r="J9" s="296"/>
      <c r="K9" s="296"/>
    </row>
    <row r="10" spans="1:11" ht="90.6" customHeight="1">
      <c r="A10" s="57">
        <v>2</v>
      </c>
      <c r="B10" s="360" t="s">
        <v>619</v>
      </c>
      <c r="C10" s="361"/>
      <c r="D10" s="194" t="s">
        <v>457</v>
      </c>
      <c r="E10" s="210"/>
      <c r="F10" s="16" t="s">
        <v>17</v>
      </c>
      <c r="G10" s="121"/>
      <c r="H10" s="163"/>
    </row>
    <row r="11" spans="1:11" ht="81.599999999999994" customHeight="1">
      <c r="A11" s="57">
        <v>3</v>
      </c>
      <c r="B11" s="282" t="s">
        <v>618</v>
      </c>
      <c r="C11" s="283"/>
      <c r="D11" s="79" t="s">
        <v>617</v>
      </c>
      <c r="E11" s="241"/>
      <c r="F11" s="16" t="s">
        <v>17</v>
      </c>
      <c r="G11" s="121"/>
      <c r="H11" s="26"/>
    </row>
    <row r="12" spans="1:11" ht="61.2" customHeight="1">
      <c r="A12" s="320" t="s">
        <v>620</v>
      </c>
      <c r="B12" s="321"/>
      <c r="C12" s="321"/>
      <c r="D12" s="322"/>
      <c r="E12" s="210"/>
      <c r="F12" s="16" t="s">
        <v>20</v>
      </c>
      <c r="G12" s="121"/>
      <c r="H12" s="26"/>
    </row>
    <row r="13" spans="1:11" ht="141" customHeight="1">
      <c r="A13" s="57">
        <v>4</v>
      </c>
      <c r="B13" s="282" t="s">
        <v>265</v>
      </c>
      <c r="C13" s="283"/>
      <c r="D13" s="210" t="s">
        <v>588</v>
      </c>
      <c r="E13" s="241"/>
      <c r="F13" s="16" t="s">
        <v>17</v>
      </c>
      <c r="G13" s="121"/>
      <c r="H13" s="26"/>
    </row>
    <row r="14" spans="1:11" ht="30" customHeight="1">
      <c r="A14" s="14">
        <v>5</v>
      </c>
      <c r="B14" s="291" t="s">
        <v>251</v>
      </c>
      <c r="C14" s="302"/>
      <c r="D14" s="210" t="s">
        <v>239</v>
      </c>
      <c r="E14" s="210"/>
      <c r="F14" s="16" t="s">
        <v>17</v>
      </c>
      <c r="G14" s="121"/>
      <c r="H14" s="26"/>
    </row>
    <row r="15" spans="1:11" ht="50.4" customHeight="1">
      <c r="A15" s="60">
        <v>6</v>
      </c>
      <c r="B15" s="291" t="s">
        <v>591</v>
      </c>
      <c r="C15" s="302"/>
      <c r="D15" s="80" t="s">
        <v>255</v>
      </c>
      <c r="E15" s="79"/>
      <c r="F15" s="16" t="s">
        <v>17</v>
      </c>
      <c r="G15" s="121"/>
      <c r="H15" s="122"/>
    </row>
    <row r="16" spans="1:11" ht="120" customHeight="1">
      <c r="A16" s="57">
        <v>7</v>
      </c>
      <c r="B16" s="291" t="s">
        <v>269</v>
      </c>
      <c r="C16" s="302"/>
      <c r="D16" s="55" t="s">
        <v>458</v>
      </c>
      <c r="E16" s="79"/>
      <c r="F16" s="16" t="s">
        <v>17</v>
      </c>
      <c r="G16" s="121"/>
      <c r="H16" s="26"/>
    </row>
    <row r="17" spans="1:8" ht="61.95" customHeight="1">
      <c r="A17" s="14">
        <v>8</v>
      </c>
      <c r="B17" s="291" t="s">
        <v>171</v>
      </c>
      <c r="C17" s="302"/>
      <c r="D17" s="210" t="s">
        <v>239</v>
      </c>
      <c r="E17" s="79"/>
      <c r="F17" s="16" t="s">
        <v>17</v>
      </c>
      <c r="G17" s="121"/>
      <c r="H17" s="26"/>
    </row>
    <row r="18" spans="1:8" ht="42.6" customHeight="1">
      <c r="A18" s="57">
        <v>9</v>
      </c>
      <c r="B18" s="291" t="s">
        <v>590</v>
      </c>
      <c r="C18" s="302"/>
      <c r="D18" s="55" t="s">
        <v>170</v>
      </c>
      <c r="E18" s="132"/>
      <c r="F18" s="16" t="s">
        <v>17</v>
      </c>
      <c r="G18" s="121"/>
      <c r="H18" s="26"/>
    </row>
    <row r="19" spans="1:8" ht="14.4" customHeight="1">
      <c r="A19" s="57"/>
      <c r="B19" s="362"/>
      <c r="C19" s="363"/>
      <c r="D19" s="55"/>
      <c r="E19" s="132"/>
      <c r="F19" s="16"/>
      <c r="G19" s="121"/>
      <c r="H19" s="26"/>
    </row>
    <row r="20" spans="1:8" s="78" customFormat="1" ht="14.4">
      <c r="A20" s="364" t="s">
        <v>257</v>
      </c>
      <c r="B20" s="365"/>
      <c r="C20" s="365"/>
      <c r="D20" s="365"/>
      <c r="E20" s="366"/>
      <c r="F20" s="211"/>
      <c r="G20" s="121"/>
      <c r="H20" s="63"/>
    </row>
    <row r="21" spans="1:8" ht="129.6" customHeight="1">
      <c r="A21" s="14">
        <v>10</v>
      </c>
      <c r="B21" s="291" t="s">
        <v>199</v>
      </c>
      <c r="C21" s="292"/>
      <c r="D21" s="214" t="s">
        <v>593</v>
      </c>
      <c r="E21" s="210"/>
      <c r="F21" s="16" t="s">
        <v>17</v>
      </c>
      <c r="G21" s="121"/>
      <c r="H21" s="26"/>
    </row>
    <row r="22" spans="1:8" ht="40.950000000000003" customHeight="1">
      <c r="A22" s="14">
        <v>11</v>
      </c>
      <c r="B22" s="291" t="s">
        <v>195</v>
      </c>
      <c r="C22" s="292"/>
      <c r="D22" s="210" t="s">
        <v>589</v>
      </c>
      <c r="E22" s="79"/>
      <c r="F22" s="16" t="s">
        <v>17</v>
      </c>
      <c r="G22" s="121"/>
      <c r="H22" s="26"/>
    </row>
    <row r="23" spans="1:8" ht="56.4" customHeight="1">
      <c r="A23" s="14">
        <v>12</v>
      </c>
      <c r="B23" s="291" t="s">
        <v>196</v>
      </c>
      <c r="C23" s="292"/>
      <c r="D23" s="210" t="s">
        <v>259</v>
      </c>
      <c r="E23" s="189"/>
      <c r="F23" s="16" t="s">
        <v>17</v>
      </c>
      <c r="G23" s="121"/>
      <c r="H23" s="26"/>
    </row>
    <row r="24" spans="1:8" ht="43.95" customHeight="1">
      <c r="A24" s="14">
        <v>13</v>
      </c>
      <c r="B24" s="291" t="s">
        <v>197</v>
      </c>
      <c r="C24" s="292"/>
      <c r="D24" s="210" t="s">
        <v>260</v>
      </c>
      <c r="E24" s="189"/>
      <c r="F24" s="16" t="s">
        <v>17</v>
      </c>
      <c r="G24" s="121"/>
      <c r="H24" s="26"/>
    </row>
    <row r="25" spans="1:8" ht="33.6" customHeight="1">
      <c r="A25" s="14">
        <v>14</v>
      </c>
      <c r="B25" s="291" t="s">
        <v>198</v>
      </c>
      <c r="C25" s="292"/>
      <c r="D25" s="210" t="s">
        <v>261</v>
      </c>
      <c r="E25" s="189"/>
      <c r="F25" s="16" t="s">
        <v>17</v>
      </c>
      <c r="G25" s="121"/>
      <c r="H25" s="26"/>
    </row>
    <row r="26" spans="1:8" ht="26.4" customHeight="1">
      <c r="A26" s="14">
        <v>15</v>
      </c>
      <c r="B26" s="326" t="s">
        <v>459</v>
      </c>
      <c r="C26" s="326"/>
      <c r="D26" s="210" t="s">
        <v>460</v>
      </c>
      <c r="E26" s="79"/>
      <c r="F26" s="16" t="s">
        <v>17</v>
      </c>
      <c r="G26" s="121"/>
      <c r="H26" s="26"/>
    </row>
    <row r="27" spans="1:8" ht="13.8" thickBot="1"/>
    <row r="28" spans="1:8">
      <c r="A28" s="186" t="s">
        <v>302</v>
      </c>
      <c r="B28" s="187"/>
      <c r="C28" s="187"/>
      <c r="D28" s="187"/>
      <c r="E28" s="188"/>
    </row>
    <row r="29" spans="1:8" s="2" customFormat="1">
      <c r="A29" s="377" t="s">
        <v>249</v>
      </c>
      <c r="B29" s="378"/>
      <c r="C29" s="378"/>
      <c r="D29" s="378"/>
      <c r="E29" s="379"/>
      <c r="G29" s="164"/>
      <c r="H29" s="66"/>
    </row>
    <row r="30" spans="1:8">
      <c r="A30" s="181"/>
      <c r="B30" s="182"/>
      <c r="C30" s="182" t="s">
        <v>173</v>
      </c>
      <c r="D30" s="182" t="s">
        <v>176</v>
      </c>
      <c r="E30" s="183"/>
    </row>
    <row r="31" spans="1:8">
      <c r="A31" s="181"/>
      <c r="B31" s="182"/>
      <c r="C31" s="184" t="s">
        <v>174</v>
      </c>
      <c r="D31" s="182" t="s">
        <v>175</v>
      </c>
      <c r="E31" s="183" t="s">
        <v>236</v>
      </c>
    </row>
    <row r="32" spans="1:8">
      <c r="A32" s="181"/>
      <c r="B32" s="182"/>
      <c r="C32" s="182" t="s">
        <v>177</v>
      </c>
      <c r="D32" s="182" t="s">
        <v>178</v>
      </c>
      <c r="E32" s="183"/>
    </row>
    <row r="33" spans="1:8">
      <c r="A33" s="181"/>
      <c r="B33" s="182"/>
      <c r="C33" s="182" t="s">
        <v>179</v>
      </c>
      <c r="D33" s="182" t="s">
        <v>180</v>
      </c>
      <c r="E33" s="183"/>
    </row>
    <row r="34" spans="1:8" ht="13.8" thickBot="1">
      <c r="A34" s="181"/>
      <c r="B34" s="182"/>
      <c r="C34" s="182" t="s">
        <v>181</v>
      </c>
      <c r="D34" s="182" t="s">
        <v>182</v>
      </c>
      <c r="E34" s="185"/>
    </row>
    <row r="35" spans="1:8">
      <c r="A35" s="181"/>
      <c r="B35" s="182"/>
      <c r="C35" s="182" t="s">
        <v>183</v>
      </c>
      <c r="D35" s="182"/>
      <c r="E35" s="183"/>
      <c r="G35" s="367" t="s">
        <v>523</v>
      </c>
      <c r="H35" s="368"/>
    </row>
    <row r="36" spans="1:8" ht="13.8" thickBot="1">
      <c r="A36" s="181"/>
      <c r="B36" s="182"/>
      <c r="C36" s="182" t="s">
        <v>184</v>
      </c>
      <c r="D36" s="182"/>
      <c r="E36" s="183"/>
      <c r="G36" s="369"/>
      <c r="H36" s="370"/>
    </row>
    <row r="37" spans="1:8">
      <c r="A37" s="181"/>
      <c r="B37" s="182"/>
      <c r="C37" s="182" t="s">
        <v>185</v>
      </c>
      <c r="D37" s="182"/>
      <c r="E37" s="183"/>
    </row>
    <row r="38" spans="1:8">
      <c r="A38" s="181"/>
      <c r="B38" s="182"/>
      <c r="C38" s="182" t="s">
        <v>186</v>
      </c>
      <c r="D38" s="182"/>
      <c r="E38" s="183"/>
    </row>
    <row r="39" spans="1:8">
      <c r="A39" s="181"/>
      <c r="B39" s="182"/>
      <c r="C39" s="184" t="s">
        <v>187</v>
      </c>
      <c r="D39" s="182" t="s">
        <v>188</v>
      </c>
      <c r="E39" s="183" t="s">
        <v>237</v>
      </c>
    </row>
    <row r="40" spans="1:8">
      <c r="A40" s="181"/>
      <c r="B40" s="182"/>
      <c r="C40" s="182" t="s">
        <v>189</v>
      </c>
      <c r="D40" s="182" t="s">
        <v>190</v>
      </c>
      <c r="E40" s="183"/>
    </row>
    <row r="41" spans="1:8">
      <c r="A41" s="181"/>
      <c r="B41" s="182"/>
      <c r="C41" s="184" t="s">
        <v>191</v>
      </c>
      <c r="D41" s="182" t="s">
        <v>194</v>
      </c>
      <c r="E41" s="183" t="s">
        <v>238</v>
      </c>
    </row>
    <row r="42" spans="1:8">
      <c r="A42" s="181"/>
      <c r="B42" s="182"/>
      <c r="C42" s="182"/>
      <c r="D42" s="182"/>
      <c r="E42" s="183"/>
    </row>
    <row r="43" spans="1:8" ht="14.4">
      <c r="A43" s="371" t="s">
        <v>301</v>
      </c>
      <c r="B43" s="372"/>
      <c r="C43" s="372"/>
      <c r="D43" s="372"/>
      <c r="E43" s="373"/>
    </row>
    <row r="44" spans="1:8">
      <c r="A44" s="374" t="s">
        <v>300</v>
      </c>
      <c r="B44" s="375"/>
      <c r="C44" s="375"/>
      <c r="D44" s="375"/>
      <c r="E44" s="376"/>
    </row>
    <row r="45" spans="1:8" ht="13.8" thickBot="1">
      <c r="A45" s="178" t="s">
        <v>314</v>
      </c>
      <c r="B45" s="179"/>
      <c r="C45" s="179"/>
      <c r="D45" s="179"/>
      <c r="E45" s="180"/>
    </row>
  </sheetData>
  <mergeCells count="30">
    <mergeCell ref="G35:H36"/>
    <mergeCell ref="A43:E43"/>
    <mergeCell ref="A44:E44"/>
    <mergeCell ref="B22:C22"/>
    <mergeCell ref="B23:C23"/>
    <mergeCell ref="B24:C24"/>
    <mergeCell ref="B25:C25"/>
    <mergeCell ref="B26:C26"/>
    <mergeCell ref="A29:E29"/>
    <mergeCell ref="B21:C21"/>
    <mergeCell ref="B10:C10"/>
    <mergeCell ref="B11:C11"/>
    <mergeCell ref="A12:D12"/>
    <mergeCell ref="B13:C13"/>
    <mergeCell ref="B14:C14"/>
    <mergeCell ref="B15:C15"/>
    <mergeCell ref="B16:C16"/>
    <mergeCell ref="B17:C17"/>
    <mergeCell ref="B18:C18"/>
    <mergeCell ref="B19:C19"/>
    <mergeCell ref="A20:E20"/>
    <mergeCell ref="I5:K9"/>
    <mergeCell ref="D6:H6"/>
    <mergeCell ref="B8:C8"/>
    <mergeCell ref="B9:C9"/>
    <mergeCell ref="A1:C1"/>
    <mergeCell ref="D3:H3"/>
    <mergeCell ref="A4:A6"/>
    <mergeCell ref="C4:C5"/>
    <mergeCell ref="D4:H5"/>
  </mergeCells>
  <conditionalFormatting sqref="F9:F26">
    <cfRule type="expression" dxfId="674" priority="21">
      <formula>IF(F9="Pass",1,0)</formula>
    </cfRule>
    <cfRule type="expression" dxfId="673" priority="22">
      <formula>IF(F9="Fail",1,0)</formula>
    </cfRule>
  </conditionalFormatting>
  <conditionalFormatting sqref="H9:H26">
    <cfRule type="expression" dxfId="672" priority="20">
      <formula>IF(H9&lt;&gt;"",1,0)</formula>
    </cfRule>
  </conditionalFormatting>
  <conditionalFormatting sqref="B3">
    <cfRule type="expression" dxfId="671" priority="17">
      <formula>IF(COUNTIF(F7:F7,"Fail")&gt;0,1,0)</formula>
    </cfRule>
    <cfRule type="expression" dxfId="670" priority="18">
      <formula>IF(COUNTIF(F7:F7,"Not Started")&gt;0,1,0)</formula>
    </cfRule>
    <cfRule type="expression" dxfId="669" priority="19">
      <formula>IF(COUNTIF(F7:F7,"Pass")&gt;0,1,0)</formula>
    </cfRule>
  </conditionalFormatting>
  <conditionalFormatting sqref="F9">
    <cfRule type="expression" dxfId="668" priority="15">
      <formula>IF(F9="Pass",1,0)</formula>
    </cfRule>
    <cfRule type="expression" dxfId="667" priority="16">
      <formula>IF(F9="Fail",1,0)</formula>
    </cfRule>
  </conditionalFormatting>
  <conditionalFormatting sqref="F11">
    <cfRule type="expression" dxfId="666" priority="13">
      <formula>IF(F11="Pass",1,0)</formula>
    </cfRule>
    <cfRule type="expression" dxfId="665" priority="14">
      <formula>IF(F11="Fail",1,0)</formula>
    </cfRule>
  </conditionalFormatting>
  <conditionalFormatting sqref="F13">
    <cfRule type="expression" dxfId="664" priority="11">
      <formula>IF(F13="Pass",1,0)</formula>
    </cfRule>
    <cfRule type="expression" dxfId="663" priority="12">
      <formula>IF(F13="Fail",1,0)</formula>
    </cfRule>
  </conditionalFormatting>
  <conditionalFormatting sqref="F9">
    <cfRule type="expression" dxfId="662" priority="9">
      <formula>IF(F9="Pass",1,0)</formula>
    </cfRule>
    <cfRule type="expression" dxfId="661" priority="10">
      <formula>IF(F9="Fail",1,0)</formula>
    </cfRule>
  </conditionalFormatting>
  <conditionalFormatting sqref="F10:F13">
    <cfRule type="expression" dxfId="660" priority="7">
      <formula>IF(F10="Pass",1,0)</formula>
    </cfRule>
    <cfRule type="expression" dxfId="659" priority="8">
      <formula>IF(F10="Fail",1,0)</formula>
    </cfRule>
  </conditionalFormatting>
  <conditionalFormatting sqref="F10:F13">
    <cfRule type="expression" dxfId="658" priority="5">
      <formula>IF(F10="Pass",1,0)</formula>
    </cfRule>
    <cfRule type="expression" dxfId="657" priority="6">
      <formula>IF(F10="Fail",1,0)</formula>
    </cfRule>
  </conditionalFormatting>
  <conditionalFormatting sqref="F21:F26">
    <cfRule type="expression" dxfId="656" priority="3">
      <formula>IF(F21="Pass",1,0)</formula>
    </cfRule>
    <cfRule type="expression" dxfId="655" priority="4">
      <formula>IF(F21="Fail",1,0)</formula>
    </cfRule>
  </conditionalFormatting>
  <conditionalFormatting sqref="F21:F26">
    <cfRule type="expression" dxfId="654" priority="1">
      <formula>IF(F21="Pass",1,0)</formula>
    </cfRule>
    <cfRule type="expression" dxfId="653" priority="2">
      <formula>IF(F21="Fail",1,0)</formula>
    </cfRule>
  </conditionalFormatting>
  <dataValidations count="2">
    <dataValidation type="list" allowBlank="1" showInputMessage="1" showErrorMessage="1" sqref="F14:F20">
      <formula1>Status</formula1>
    </dataValidation>
    <dataValidation type="list" allowBlank="1" showInputMessage="1" showErrorMessage="1" sqref="F9:F13 F21:F26">
      <formula1>'0. Dropdown Values'!$A$1:$A$4</formula1>
    </dataValidation>
  </dataValidations>
  <printOptions horizontalCentered="1" headings="1" gridLines="1"/>
  <pageMargins left="0.75" right="0.75" top="0.75" bottom="0.75" header="0.3" footer="0.3"/>
  <pageSetup scale="68" fitToHeight="0" orientation="landscape" r:id="rId1"/>
  <headerFooter>
    <oddFooter>&amp;L&amp;"Arial,Regular"&amp;8File: &amp;Z&amp;F
Tab: &amp;A&amp;R&amp;"Arial,Regular"&amp;8Page &amp;P of &amp;N
Printed &amp;D  @ &amp;T</oddFooter>
  </headerFooter>
  <drawing r:id="rId2"/>
  <legacyDrawing r:id="rId3"/>
</worksheet>
</file>

<file path=xl/worksheets/sheet7.xml><?xml version="1.0" encoding="utf-8"?>
<worksheet xmlns="http://schemas.openxmlformats.org/spreadsheetml/2006/main" xmlns:r="http://schemas.openxmlformats.org/officeDocument/2006/relationships">
  <sheetPr>
    <tabColor rgb="FF00B050"/>
    <pageSetUpPr fitToPage="1"/>
  </sheetPr>
  <dimension ref="A1:K54"/>
  <sheetViews>
    <sheetView zoomScale="80" zoomScaleNormal="80" workbookViewId="0">
      <selection activeCell="G53" sqref="G53"/>
    </sheetView>
  </sheetViews>
  <sheetFormatPr defaultColWidth="9.109375" defaultRowHeight="13.2"/>
  <cols>
    <col min="1" max="1" width="10.6640625" style="72" bestFit="1" customWidth="1"/>
    <col min="2" max="2" width="13.109375" style="72" customWidth="1"/>
    <col min="3" max="3" width="24" style="72" customWidth="1"/>
    <col min="4" max="4" width="41.5546875" style="72" customWidth="1"/>
    <col min="5" max="5" width="34.88671875" style="97" customWidth="1"/>
    <col min="6" max="6" width="10.44140625" style="72" bestFit="1" customWidth="1"/>
    <col min="7" max="7" width="16" style="102" bestFit="1" customWidth="1"/>
    <col min="8" max="8" width="11.5546875" style="103" bestFit="1" customWidth="1"/>
    <col min="9" max="9" width="11.33203125" style="274" customWidth="1"/>
    <col min="10" max="10" width="9.6640625" style="72" customWidth="1"/>
    <col min="11" max="11" width="3.5546875" style="72" customWidth="1"/>
    <col min="12" max="16384" width="9.109375" style="72"/>
  </cols>
  <sheetData>
    <row r="1" spans="1:11" ht="129" customHeight="1">
      <c r="A1" s="380" t="s">
        <v>609</v>
      </c>
      <c r="B1" s="344"/>
      <c r="C1" s="344"/>
      <c r="D1" s="346" t="s">
        <v>315</v>
      </c>
      <c r="E1" s="346"/>
      <c r="F1" s="346"/>
      <c r="G1" s="346"/>
      <c r="H1" s="347"/>
    </row>
    <row r="2" spans="1:11" ht="14.4" thickBot="1">
      <c r="A2" s="345"/>
      <c r="B2" s="345"/>
      <c r="C2" s="345"/>
    </row>
    <row r="3" spans="1:11" ht="14.4" thickTop="1">
      <c r="A3" s="104" t="s">
        <v>0</v>
      </c>
      <c r="B3" s="263">
        <v>2</v>
      </c>
      <c r="C3" s="105" t="s">
        <v>1</v>
      </c>
      <c r="D3" s="340" t="s">
        <v>232</v>
      </c>
      <c r="E3" s="341"/>
      <c r="F3" s="341"/>
      <c r="G3" s="341"/>
      <c r="H3" s="342"/>
    </row>
    <row r="4" spans="1:11">
      <c r="A4" s="307" t="s">
        <v>2</v>
      </c>
      <c r="B4" s="52" t="s">
        <v>172</v>
      </c>
      <c r="C4" s="310" t="s">
        <v>3</v>
      </c>
      <c r="D4" s="312" t="s">
        <v>639</v>
      </c>
      <c r="E4" s="313"/>
      <c r="F4" s="313"/>
      <c r="G4" s="313"/>
      <c r="H4" s="314"/>
    </row>
    <row r="5" spans="1:11" ht="79.2" customHeight="1">
      <c r="A5" s="308"/>
      <c r="B5" s="53"/>
      <c r="C5" s="311"/>
      <c r="D5" s="315"/>
      <c r="E5" s="316"/>
      <c r="F5" s="316"/>
      <c r="G5" s="316"/>
      <c r="H5" s="317"/>
      <c r="I5" s="381" t="s">
        <v>544</v>
      </c>
      <c r="J5" s="381"/>
      <c r="K5" s="381"/>
    </row>
    <row r="6" spans="1:11" ht="73.95" customHeight="1" thickBot="1">
      <c r="A6" s="309"/>
      <c r="B6" s="259" t="s">
        <v>665</v>
      </c>
      <c r="C6" s="58" t="s">
        <v>10</v>
      </c>
      <c r="D6" s="318" t="s">
        <v>201</v>
      </c>
      <c r="E6" s="318"/>
      <c r="F6" s="318"/>
      <c r="G6" s="318"/>
      <c r="H6" s="319"/>
      <c r="I6" s="381"/>
      <c r="J6" s="381"/>
      <c r="K6" s="381"/>
    </row>
    <row r="7" spans="1:11">
      <c r="I7" s="381"/>
      <c r="J7" s="381"/>
      <c r="K7" s="381"/>
    </row>
    <row r="8" spans="1:11">
      <c r="A8" s="106" t="s">
        <v>4</v>
      </c>
      <c r="B8" s="331" t="s">
        <v>144</v>
      </c>
      <c r="C8" s="332"/>
      <c r="D8" s="107" t="s">
        <v>6</v>
      </c>
      <c r="E8" s="271" t="s">
        <v>27</v>
      </c>
      <c r="F8" s="107" t="s">
        <v>8</v>
      </c>
      <c r="G8" s="106" t="s">
        <v>7</v>
      </c>
      <c r="H8" s="106" t="s">
        <v>9</v>
      </c>
      <c r="I8" s="381"/>
      <c r="J8" s="381"/>
      <c r="K8" s="381"/>
    </row>
    <row r="9" spans="1:11" ht="32.4" customHeight="1">
      <c r="A9" s="14">
        <v>1</v>
      </c>
      <c r="B9" s="291" t="s">
        <v>142</v>
      </c>
      <c r="C9" s="292"/>
      <c r="D9" s="210" t="s">
        <v>205</v>
      </c>
      <c r="E9" s="269"/>
      <c r="F9" s="16" t="s">
        <v>17</v>
      </c>
      <c r="G9" s="17"/>
      <c r="H9" s="26"/>
      <c r="I9" s="381"/>
      <c r="J9" s="381"/>
      <c r="K9" s="381"/>
    </row>
    <row r="10" spans="1:11" ht="241.5" customHeight="1">
      <c r="A10" s="14">
        <v>2</v>
      </c>
      <c r="B10" s="291" t="s">
        <v>610</v>
      </c>
      <c r="C10" s="292"/>
      <c r="D10" s="261" t="s">
        <v>611</v>
      </c>
      <c r="E10" s="269"/>
      <c r="F10" s="16" t="s">
        <v>17</v>
      </c>
      <c r="G10" s="17"/>
      <c r="H10" s="26"/>
    </row>
    <row r="11" spans="1:11" ht="60" customHeight="1">
      <c r="A11" s="14">
        <v>3</v>
      </c>
      <c r="B11" s="291" t="s">
        <v>202</v>
      </c>
      <c r="C11" s="292"/>
      <c r="D11" s="210" t="s">
        <v>231</v>
      </c>
      <c r="E11" s="269"/>
      <c r="F11" s="16" t="s">
        <v>17</v>
      </c>
      <c r="G11" s="17"/>
      <c r="H11" s="26"/>
    </row>
    <row r="12" spans="1:11" ht="16.95" customHeight="1">
      <c r="A12" s="67"/>
      <c r="B12" s="73"/>
      <c r="C12" s="73"/>
      <c r="D12" s="73"/>
      <c r="E12" s="73"/>
      <c r="F12" s="74"/>
      <c r="G12" s="75"/>
      <c r="H12" s="76"/>
    </row>
    <row r="13" spans="1:11" ht="13.8" thickBot="1"/>
    <row r="14" spans="1:11" ht="14.4" thickTop="1">
      <c r="A14" s="104" t="s">
        <v>0</v>
      </c>
      <c r="B14" s="262">
        <v>2.1</v>
      </c>
      <c r="C14" s="105" t="s">
        <v>1</v>
      </c>
      <c r="D14" s="348" t="s">
        <v>461</v>
      </c>
      <c r="E14" s="349"/>
      <c r="F14" s="349"/>
      <c r="G14" s="349"/>
      <c r="H14" s="350"/>
    </row>
    <row r="15" spans="1:11">
      <c r="A15" s="307" t="s">
        <v>2</v>
      </c>
      <c r="B15" s="52" t="s">
        <v>172</v>
      </c>
      <c r="C15" s="310" t="s">
        <v>3</v>
      </c>
      <c r="D15" s="312" t="s">
        <v>200</v>
      </c>
      <c r="E15" s="313"/>
      <c r="F15" s="313"/>
      <c r="G15" s="313"/>
      <c r="H15" s="314"/>
    </row>
    <row r="16" spans="1:11" ht="79.2" customHeight="1">
      <c r="A16" s="308"/>
      <c r="B16" s="53"/>
      <c r="C16" s="311"/>
      <c r="D16" s="315"/>
      <c r="E16" s="316"/>
      <c r="F16" s="316"/>
      <c r="G16" s="316"/>
      <c r="H16" s="317"/>
    </row>
    <row r="17" spans="1:9" ht="59.4" customHeight="1" thickBot="1">
      <c r="A17" s="309"/>
      <c r="B17" s="259" t="s">
        <v>665</v>
      </c>
      <c r="C17" s="58" t="s">
        <v>10</v>
      </c>
      <c r="D17" s="318" t="s">
        <v>235</v>
      </c>
      <c r="E17" s="318"/>
      <c r="F17" s="318"/>
      <c r="G17" s="318"/>
      <c r="H17" s="319"/>
    </row>
    <row r="18" spans="1:9">
      <c r="A18" s="116" t="s">
        <v>211</v>
      </c>
      <c r="B18" s="353" t="s">
        <v>318</v>
      </c>
      <c r="C18" s="354"/>
      <c r="D18" s="354"/>
      <c r="E18" s="354"/>
      <c r="F18" s="354"/>
      <c r="G18" s="354"/>
      <c r="H18" s="354"/>
    </row>
    <row r="19" spans="1:9">
      <c r="A19" s="106" t="s">
        <v>4</v>
      </c>
      <c r="B19" s="331" t="s">
        <v>144</v>
      </c>
      <c r="C19" s="332"/>
      <c r="D19" s="107" t="s">
        <v>6</v>
      </c>
      <c r="E19" s="271" t="s">
        <v>27</v>
      </c>
      <c r="F19" s="107" t="s">
        <v>8</v>
      </c>
      <c r="G19" s="106" t="s">
        <v>7</v>
      </c>
      <c r="H19" s="106" t="s">
        <v>9</v>
      </c>
    </row>
    <row r="20" spans="1:9" ht="31.2" customHeight="1">
      <c r="A20" s="275">
        <v>1</v>
      </c>
      <c r="B20" s="291" t="s">
        <v>224</v>
      </c>
      <c r="C20" s="292"/>
      <c r="D20" s="210" t="s">
        <v>222</v>
      </c>
      <c r="E20" s="269"/>
      <c r="F20" s="16" t="s">
        <v>17</v>
      </c>
      <c r="G20" s="17"/>
      <c r="H20" s="26"/>
    </row>
    <row r="21" spans="1:9" ht="108" customHeight="1">
      <c r="A21" s="14">
        <v>2</v>
      </c>
      <c r="B21" s="326" t="s">
        <v>225</v>
      </c>
      <c r="C21" s="326"/>
      <c r="D21" s="210" t="s">
        <v>612</v>
      </c>
      <c r="E21" s="269"/>
      <c r="F21" s="16" t="s">
        <v>17</v>
      </c>
      <c r="G21" s="17"/>
      <c r="H21" s="26"/>
      <c r="I21" s="274" t="s">
        <v>682</v>
      </c>
    </row>
    <row r="22" spans="1:9" ht="105.6">
      <c r="A22" s="14">
        <v>3</v>
      </c>
      <c r="B22" s="326" t="s">
        <v>226</v>
      </c>
      <c r="C22" s="326"/>
      <c r="D22" s="210" t="s">
        <v>612</v>
      </c>
      <c r="E22" s="269"/>
      <c r="F22" s="16" t="s">
        <v>17</v>
      </c>
      <c r="G22" s="17"/>
      <c r="H22" s="26"/>
    </row>
    <row r="23" spans="1:9" ht="266.25" customHeight="1">
      <c r="A23" s="57">
        <v>4</v>
      </c>
      <c r="B23" s="326" t="s">
        <v>227</v>
      </c>
      <c r="C23" s="326"/>
      <c r="D23" s="210" t="s">
        <v>612</v>
      </c>
      <c r="E23" s="269"/>
      <c r="F23" s="16" t="s">
        <v>17</v>
      </c>
      <c r="G23" s="17"/>
      <c r="H23" s="26"/>
      <c r="I23" s="276"/>
    </row>
    <row r="24" spans="1:9" ht="105.6">
      <c r="A24" s="14">
        <v>5</v>
      </c>
      <c r="B24" s="326" t="s">
        <v>228</v>
      </c>
      <c r="C24" s="326"/>
      <c r="D24" s="210" t="s">
        <v>612</v>
      </c>
      <c r="E24" s="269"/>
      <c r="F24" s="16" t="s">
        <v>17</v>
      </c>
      <c r="G24" s="17"/>
      <c r="H24" s="26"/>
    </row>
    <row r="25" spans="1:9" ht="13.8" thickBot="1">
      <c r="A25" s="67"/>
      <c r="B25" s="355"/>
      <c r="C25" s="355"/>
      <c r="D25" s="73"/>
      <c r="E25" s="73"/>
      <c r="F25" s="74"/>
      <c r="G25" s="75"/>
      <c r="H25" s="76"/>
    </row>
    <row r="26" spans="1:9" ht="14.4" thickTop="1">
      <c r="A26" s="104" t="s">
        <v>0</v>
      </c>
      <c r="B26" s="51">
        <v>2.2000000000000002</v>
      </c>
      <c r="C26" s="105" t="s">
        <v>1</v>
      </c>
      <c r="D26" s="334" t="s">
        <v>207</v>
      </c>
      <c r="E26" s="335"/>
      <c r="F26" s="335"/>
      <c r="G26" s="335"/>
      <c r="H26" s="336"/>
    </row>
    <row r="27" spans="1:9">
      <c r="A27" s="307" t="s">
        <v>2</v>
      </c>
      <c r="B27" s="52" t="s">
        <v>172</v>
      </c>
      <c r="C27" s="310" t="s">
        <v>3</v>
      </c>
      <c r="D27" s="312" t="s">
        <v>320</v>
      </c>
      <c r="E27" s="313"/>
      <c r="F27" s="313"/>
      <c r="G27" s="313"/>
      <c r="H27" s="314"/>
    </row>
    <row r="28" spans="1:9">
      <c r="A28" s="308"/>
      <c r="B28" s="53"/>
      <c r="C28" s="311"/>
      <c r="D28" s="315"/>
      <c r="E28" s="316"/>
      <c r="F28" s="316"/>
      <c r="G28" s="316"/>
      <c r="H28" s="317"/>
    </row>
    <row r="29" spans="1:9" ht="28.2" customHeight="1" thickBot="1">
      <c r="A29" s="309"/>
      <c r="B29" s="259" t="s">
        <v>665</v>
      </c>
      <c r="C29" s="58" t="s">
        <v>10</v>
      </c>
      <c r="D29" s="338" t="s">
        <v>234</v>
      </c>
      <c r="E29" s="338"/>
      <c r="F29" s="338"/>
      <c r="G29" s="338"/>
      <c r="H29" s="339"/>
    </row>
    <row r="30" spans="1:9">
      <c r="A30" s="116" t="s">
        <v>211</v>
      </c>
      <c r="B30" s="353" t="s">
        <v>318</v>
      </c>
      <c r="C30" s="354"/>
      <c r="D30" s="354"/>
      <c r="E30" s="354"/>
      <c r="F30" s="354"/>
      <c r="G30" s="354"/>
      <c r="H30" s="354"/>
    </row>
    <row r="31" spans="1:9">
      <c r="A31" s="106" t="s">
        <v>4</v>
      </c>
      <c r="B31" s="331" t="s">
        <v>144</v>
      </c>
      <c r="C31" s="332"/>
      <c r="D31" s="107" t="s">
        <v>6</v>
      </c>
      <c r="E31" s="271" t="s">
        <v>27</v>
      </c>
      <c r="F31" s="107" t="s">
        <v>8</v>
      </c>
      <c r="G31" s="106" t="s">
        <v>7</v>
      </c>
      <c r="H31" s="106" t="s">
        <v>9</v>
      </c>
    </row>
    <row r="32" spans="1:9" ht="31.2" customHeight="1">
      <c r="A32" s="14">
        <v>1</v>
      </c>
      <c r="B32" s="333" t="s">
        <v>223</v>
      </c>
      <c r="C32" s="333"/>
      <c r="D32" s="210" t="s">
        <v>222</v>
      </c>
      <c r="E32" s="269"/>
      <c r="F32" s="16" t="s">
        <v>17</v>
      </c>
      <c r="G32" s="17"/>
      <c r="H32" s="26"/>
    </row>
    <row r="33" spans="1:9" ht="92.4">
      <c r="A33" s="14">
        <v>2</v>
      </c>
      <c r="B33" s="326" t="s">
        <v>208</v>
      </c>
      <c r="C33" s="326"/>
      <c r="D33" s="210" t="s">
        <v>613</v>
      </c>
      <c r="E33" s="269"/>
      <c r="F33" s="16" t="s">
        <v>17</v>
      </c>
      <c r="G33" s="17"/>
      <c r="H33" s="26"/>
    </row>
    <row r="34" spans="1:9" ht="92.4">
      <c r="A34" s="14">
        <v>3</v>
      </c>
      <c r="B34" s="326" t="s">
        <v>209</v>
      </c>
      <c r="C34" s="326"/>
      <c r="D34" s="261" t="s">
        <v>613</v>
      </c>
      <c r="E34" s="269"/>
      <c r="F34" s="16" t="s">
        <v>17</v>
      </c>
      <c r="G34" s="211"/>
      <c r="H34" s="14"/>
    </row>
    <row r="35" spans="1:9" ht="177.75" customHeight="1">
      <c r="A35" s="14">
        <v>4</v>
      </c>
      <c r="B35" s="382" t="s">
        <v>210</v>
      </c>
      <c r="C35" s="382"/>
      <c r="D35" s="210" t="s">
        <v>613</v>
      </c>
      <c r="E35" s="269"/>
      <c r="F35" s="16" t="s">
        <v>17</v>
      </c>
      <c r="G35" s="270"/>
      <c r="H35" s="14"/>
      <c r="I35" s="274" t="s">
        <v>683</v>
      </c>
    </row>
    <row r="36" spans="1:9" ht="92.4">
      <c r="A36" s="14">
        <v>5</v>
      </c>
      <c r="B36" s="382" t="s">
        <v>212</v>
      </c>
      <c r="C36" s="382"/>
      <c r="D36" s="210" t="s">
        <v>613</v>
      </c>
      <c r="E36" s="269"/>
      <c r="F36" s="16" t="s">
        <v>17</v>
      </c>
      <c r="G36" s="211"/>
      <c r="H36" s="14"/>
    </row>
    <row r="37" spans="1:9" ht="92.4">
      <c r="A37" s="14">
        <v>6</v>
      </c>
      <c r="B37" s="326" t="s">
        <v>213</v>
      </c>
      <c r="C37" s="326"/>
      <c r="D37" s="210" t="s">
        <v>613</v>
      </c>
      <c r="E37" s="269"/>
      <c r="F37" s="16" t="s">
        <v>17</v>
      </c>
      <c r="G37" s="211"/>
      <c r="H37" s="14"/>
    </row>
    <row r="38" spans="1:9" ht="92.4">
      <c r="A38" s="14">
        <v>7</v>
      </c>
      <c r="B38" s="382" t="s">
        <v>666</v>
      </c>
      <c r="C38" s="382"/>
      <c r="D38" s="210" t="s">
        <v>613</v>
      </c>
      <c r="E38" s="269"/>
      <c r="F38" s="16" t="s">
        <v>17</v>
      </c>
      <c r="G38" s="211"/>
      <c r="H38" s="14"/>
    </row>
    <row r="39" spans="1:9" ht="92.4">
      <c r="A39" s="14">
        <v>8</v>
      </c>
      <c r="B39" s="382" t="s">
        <v>215</v>
      </c>
      <c r="C39" s="382"/>
      <c r="D39" s="210" t="s">
        <v>613</v>
      </c>
      <c r="E39" s="269"/>
      <c r="F39" s="16" t="s">
        <v>17</v>
      </c>
      <c r="G39" s="211"/>
      <c r="H39" s="14"/>
    </row>
    <row r="40" spans="1:9" ht="92.4">
      <c r="A40" s="14">
        <v>9</v>
      </c>
      <c r="B40" s="326" t="s">
        <v>216</v>
      </c>
      <c r="C40" s="326"/>
      <c r="D40" s="210" t="s">
        <v>613</v>
      </c>
      <c r="E40" s="269"/>
      <c r="F40" s="16" t="s">
        <v>17</v>
      </c>
      <c r="G40" s="270"/>
      <c r="H40" s="14"/>
    </row>
    <row r="41" spans="1:9" ht="246" customHeight="1">
      <c r="A41" s="14">
        <v>10</v>
      </c>
      <c r="B41" s="383" t="s">
        <v>217</v>
      </c>
      <c r="C41" s="383"/>
      <c r="D41" s="210" t="s">
        <v>613</v>
      </c>
      <c r="E41" s="269"/>
      <c r="F41" s="16" t="s">
        <v>17</v>
      </c>
      <c r="G41" s="211"/>
      <c r="H41" s="14"/>
    </row>
    <row r="42" spans="1:9" ht="96.75" customHeight="1">
      <c r="A42" s="14">
        <v>11</v>
      </c>
      <c r="B42" s="383" t="s">
        <v>218</v>
      </c>
      <c r="C42" s="383"/>
      <c r="D42" s="210" t="s">
        <v>613</v>
      </c>
      <c r="E42" s="269"/>
      <c r="F42" s="16" t="s">
        <v>17</v>
      </c>
      <c r="G42" s="211"/>
      <c r="H42" s="14"/>
    </row>
    <row r="43" spans="1:9" ht="92.4">
      <c r="A43" s="14">
        <v>12</v>
      </c>
      <c r="B43" s="386" t="s">
        <v>219</v>
      </c>
      <c r="C43" s="387"/>
      <c r="D43" s="210" t="s">
        <v>613</v>
      </c>
      <c r="E43" s="269"/>
      <c r="F43" s="16" t="s">
        <v>17</v>
      </c>
      <c r="G43" s="211"/>
      <c r="H43" s="14"/>
    </row>
    <row r="44" spans="1:9" ht="92.4">
      <c r="A44" s="14">
        <v>13</v>
      </c>
      <c r="B44" s="384" t="s">
        <v>220</v>
      </c>
      <c r="C44" s="385"/>
      <c r="D44" s="210" t="s">
        <v>613</v>
      </c>
      <c r="E44" s="269"/>
      <c r="F44" s="16" t="s">
        <v>17</v>
      </c>
      <c r="G44" s="211"/>
      <c r="H44" s="14"/>
    </row>
    <row r="45" spans="1:9" ht="13.8" thickBot="1"/>
    <row r="46" spans="1:9" ht="14.4" thickTop="1">
      <c r="A46" s="104" t="s">
        <v>0</v>
      </c>
      <c r="B46" s="262">
        <v>2.2999999999999998</v>
      </c>
      <c r="C46" s="105" t="s">
        <v>1</v>
      </c>
      <c r="D46" s="334" t="s">
        <v>305</v>
      </c>
      <c r="E46" s="335"/>
      <c r="F46" s="335"/>
      <c r="G46" s="335"/>
      <c r="H46" s="336"/>
    </row>
    <row r="47" spans="1:9" ht="73.95" customHeight="1">
      <c r="A47" s="307" t="s">
        <v>2</v>
      </c>
      <c r="B47" s="52" t="s">
        <v>172</v>
      </c>
      <c r="C47" s="310" t="s">
        <v>3</v>
      </c>
      <c r="D47" s="312" t="s">
        <v>306</v>
      </c>
      <c r="E47" s="313"/>
      <c r="F47" s="313"/>
      <c r="G47" s="313"/>
      <c r="H47" s="314"/>
    </row>
    <row r="48" spans="1:9">
      <c r="A48" s="308"/>
      <c r="B48" s="53"/>
      <c r="C48" s="311"/>
      <c r="D48" s="315"/>
      <c r="E48" s="316"/>
      <c r="F48" s="316"/>
      <c r="G48" s="316"/>
      <c r="H48" s="317"/>
    </row>
    <row r="49" spans="1:8" ht="28.2" customHeight="1" thickBot="1">
      <c r="A49" s="309"/>
      <c r="B49" s="259" t="s">
        <v>665</v>
      </c>
      <c r="C49" s="58" t="s">
        <v>10</v>
      </c>
      <c r="D49" s="337" t="s">
        <v>310</v>
      </c>
      <c r="E49" s="338"/>
      <c r="F49" s="338"/>
      <c r="G49" s="338"/>
      <c r="H49" s="339"/>
    </row>
    <row r="50" spans="1:8">
      <c r="A50" s="116" t="s">
        <v>211</v>
      </c>
    </row>
    <row r="51" spans="1:8">
      <c r="A51" s="106" t="s">
        <v>4</v>
      </c>
      <c r="B51" s="331" t="s">
        <v>144</v>
      </c>
      <c r="C51" s="332"/>
      <c r="D51" s="107" t="s">
        <v>6</v>
      </c>
      <c r="E51" s="271" t="s">
        <v>27</v>
      </c>
      <c r="F51" s="107" t="s">
        <v>8</v>
      </c>
      <c r="G51" s="106" t="s">
        <v>7</v>
      </c>
      <c r="H51" s="106" t="s">
        <v>9</v>
      </c>
    </row>
    <row r="52" spans="1:8" ht="34.200000000000003" customHeight="1">
      <c r="A52" s="14">
        <v>1</v>
      </c>
      <c r="B52" s="333" t="s">
        <v>307</v>
      </c>
      <c r="C52" s="333"/>
      <c r="D52" s="210" t="s">
        <v>308</v>
      </c>
      <c r="E52" s="269"/>
      <c r="F52" s="16" t="s">
        <v>17</v>
      </c>
      <c r="G52" s="17"/>
      <c r="H52" s="26"/>
    </row>
    <row r="53" spans="1:8" ht="103.95" customHeight="1">
      <c r="A53" s="14">
        <v>2</v>
      </c>
      <c r="B53" s="291" t="s">
        <v>142</v>
      </c>
      <c r="C53" s="292"/>
      <c r="D53" s="241" t="s">
        <v>634</v>
      </c>
      <c r="E53" s="269"/>
      <c r="F53" s="16" t="s">
        <v>17</v>
      </c>
      <c r="G53" s="17"/>
      <c r="H53" s="26"/>
    </row>
    <row r="54" spans="1:8">
      <c r="A54" s="14"/>
      <c r="B54" s="326"/>
      <c r="C54" s="326"/>
      <c r="D54" s="210"/>
      <c r="E54" s="269"/>
      <c r="F54" s="16"/>
      <c r="G54" s="17"/>
      <c r="H54" s="26"/>
    </row>
  </sheetData>
  <mergeCells count="55">
    <mergeCell ref="B51:C51"/>
    <mergeCell ref="B52:C52"/>
    <mergeCell ref="B53:C53"/>
    <mergeCell ref="B54:C54"/>
    <mergeCell ref="D46:H46"/>
    <mergeCell ref="A47:A49"/>
    <mergeCell ref="C47:C48"/>
    <mergeCell ref="D47:H48"/>
    <mergeCell ref="D49:H49"/>
    <mergeCell ref="B37:C37"/>
    <mergeCell ref="B38:C38"/>
    <mergeCell ref="B39:C39"/>
    <mergeCell ref="B40:C40"/>
    <mergeCell ref="B41:C41"/>
    <mergeCell ref="B42:C42"/>
    <mergeCell ref="B44:C44"/>
    <mergeCell ref="B43:C43"/>
    <mergeCell ref="B36:C36"/>
    <mergeCell ref="D26:H26"/>
    <mergeCell ref="A27:A29"/>
    <mergeCell ref="C27:C28"/>
    <mergeCell ref="D27:H28"/>
    <mergeCell ref="D29:H29"/>
    <mergeCell ref="B30:H30"/>
    <mergeCell ref="B31:C31"/>
    <mergeCell ref="B32:C32"/>
    <mergeCell ref="B33:C33"/>
    <mergeCell ref="B34:C34"/>
    <mergeCell ref="B35:C35"/>
    <mergeCell ref="A15:A17"/>
    <mergeCell ref="C15:C16"/>
    <mergeCell ref="D15:H16"/>
    <mergeCell ref="D17:H17"/>
    <mergeCell ref="B25:C25"/>
    <mergeCell ref="B19:C19"/>
    <mergeCell ref="B20:C20"/>
    <mergeCell ref="B21:C21"/>
    <mergeCell ref="B22:C22"/>
    <mergeCell ref="B23:C23"/>
    <mergeCell ref="B24:C24"/>
    <mergeCell ref="B18:H18"/>
    <mergeCell ref="I5:K9"/>
    <mergeCell ref="D6:H6"/>
    <mergeCell ref="B8:C8"/>
    <mergeCell ref="B9:C9"/>
    <mergeCell ref="B10:C10"/>
    <mergeCell ref="B11:C11"/>
    <mergeCell ref="D14:H14"/>
    <mergeCell ref="A1:C1"/>
    <mergeCell ref="D1:H1"/>
    <mergeCell ref="A2:C2"/>
    <mergeCell ref="D3:H3"/>
    <mergeCell ref="A4:A6"/>
    <mergeCell ref="C4:C5"/>
    <mergeCell ref="D4:H5"/>
  </mergeCells>
  <conditionalFormatting sqref="F52:F54 F32:F44 F20:F25 F9:F12">
    <cfRule type="expression" dxfId="652" priority="52">
      <formula>IF(F9="Pass",1,0)</formula>
    </cfRule>
    <cfRule type="expression" dxfId="651" priority="53">
      <formula>IF(F9="Fail",1,0)</formula>
    </cfRule>
  </conditionalFormatting>
  <conditionalFormatting sqref="H52:H54 H32:H33 H20:H25 H9:H12">
    <cfRule type="expression" dxfId="650" priority="51">
      <formula>IF(H9&lt;&gt;"",1,0)</formula>
    </cfRule>
  </conditionalFormatting>
  <conditionalFormatting sqref="B3">
    <cfRule type="expression" dxfId="649" priority="48">
      <formula>IF(COUNTIF(F7:F7,"Fail")&gt;0,1,0)</formula>
    </cfRule>
    <cfRule type="expression" dxfId="648" priority="49">
      <formula>IF(COUNTIF(F7:F7,"Not Started")&gt;0,1,0)</formula>
    </cfRule>
    <cfRule type="expression" dxfId="647" priority="50">
      <formula>IF(COUNTIF(F7:F7,"Pass")&gt;0,1,0)</formula>
    </cfRule>
  </conditionalFormatting>
  <conditionalFormatting sqref="B26">
    <cfRule type="expression" dxfId="646" priority="45">
      <formula>IF(COUNTIF(F30:F30,"Fail")&gt;0,1,0)</formula>
    </cfRule>
    <cfRule type="expression" dxfId="645" priority="46">
      <formula>IF(COUNTIF(F30:F30,"Not Started")&gt;0,1,0)</formula>
    </cfRule>
    <cfRule type="expression" dxfId="644" priority="47">
      <formula>IF(COUNTIF(F30:F30,"Pass")&gt;0,1,0)</formula>
    </cfRule>
  </conditionalFormatting>
  <conditionalFormatting sqref="B14">
    <cfRule type="expression" dxfId="643" priority="42">
      <formula>IF(COUNTIF(#REF!,"Fail")&gt;0,1,0)</formula>
    </cfRule>
    <cfRule type="expression" dxfId="642" priority="43">
      <formula>IF(COUNTIF(#REF!,"Not Started")&gt;0,1,0)</formula>
    </cfRule>
    <cfRule type="expression" dxfId="641" priority="44">
      <formula>IF(COUNTIF(#REF!,"Pass")&gt;0,1,0)</formula>
    </cfRule>
  </conditionalFormatting>
  <conditionalFormatting sqref="B46">
    <cfRule type="expression" dxfId="640" priority="36">
      <formula>IF(COUNTIF(F50:F50,"Fail")&gt;0,1,0)</formula>
    </cfRule>
    <cfRule type="expression" dxfId="639" priority="37">
      <formula>IF(COUNTIF(F50:F50,"Not Started")&gt;0,1,0)</formula>
    </cfRule>
    <cfRule type="expression" dxfId="638" priority="38">
      <formula>IF(COUNTIF(F50:F50,"Pass")&gt;0,1,0)</formula>
    </cfRule>
  </conditionalFormatting>
  <conditionalFormatting sqref="F9">
    <cfRule type="expression" dxfId="637" priority="25">
      <formula>IF(F9="Pass",1,0)</formula>
    </cfRule>
    <cfRule type="expression" dxfId="636" priority="26">
      <formula>IF(F9="Fail",1,0)</formula>
    </cfRule>
  </conditionalFormatting>
  <conditionalFormatting sqref="F20:F24">
    <cfRule type="expression" dxfId="635" priority="23">
      <formula>IF(F20="Pass",1,0)</formula>
    </cfRule>
    <cfRule type="expression" dxfId="634" priority="24">
      <formula>IF(F20="Fail",1,0)</formula>
    </cfRule>
  </conditionalFormatting>
  <conditionalFormatting sqref="F20:F24">
    <cfRule type="expression" dxfId="633" priority="21">
      <formula>IF(F20="Pass",1,0)</formula>
    </cfRule>
    <cfRule type="expression" dxfId="632" priority="22">
      <formula>IF(F20="Fail",1,0)</formula>
    </cfRule>
  </conditionalFormatting>
  <conditionalFormatting sqref="F20:F24">
    <cfRule type="expression" dxfId="631" priority="19">
      <formula>IF(F20="Pass",1,0)</formula>
    </cfRule>
    <cfRule type="expression" dxfId="630" priority="20">
      <formula>IF(F20="Fail",1,0)</formula>
    </cfRule>
  </conditionalFormatting>
  <conditionalFormatting sqref="F32:F44">
    <cfRule type="expression" dxfId="629" priority="17">
      <formula>IF(F32="Pass",1,0)</formula>
    </cfRule>
    <cfRule type="expression" dxfId="628" priority="18">
      <formula>IF(F32="Fail",1,0)</formula>
    </cfRule>
  </conditionalFormatting>
  <conditionalFormatting sqref="F32:F44">
    <cfRule type="expression" dxfId="627" priority="15">
      <formula>IF(F32="Pass",1,0)</formula>
    </cfRule>
    <cfRule type="expression" dxfId="626" priority="16">
      <formula>IF(F32="Fail",1,0)</formula>
    </cfRule>
  </conditionalFormatting>
  <conditionalFormatting sqref="F32:F44">
    <cfRule type="expression" dxfId="625" priority="13">
      <formula>IF(F32="Pass",1,0)</formula>
    </cfRule>
    <cfRule type="expression" dxfId="624" priority="14">
      <formula>IF(F32="Fail",1,0)</formula>
    </cfRule>
  </conditionalFormatting>
  <conditionalFormatting sqref="F52:F53">
    <cfRule type="expression" dxfId="623" priority="11">
      <formula>IF(F52="Pass",1,0)</formula>
    </cfRule>
    <cfRule type="expression" dxfId="622" priority="12">
      <formula>IF(F52="Fail",1,0)</formula>
    </cfRule>
  </conditionalFormatting>
  <conditionalFormatting sqref="F52:F53">
    <cfRule type="expression" dxfId="621" priority="9">
      <formula>IF(F52="Pass",1,0)</formula>
    </cfRule>
    <cfRule type="expression" dxfId="620" priority="10">
      <formula>IF(F52="Fail",1,0)</formula>
    </cfRule>
  </conditionalFormatting>
  <conditionalFormatting sqref="F52:F53">
    <cfRule type="expression" dxfId="619" priority="7">
      <formula>IF(F52="Pass",1,0)</formula>
    </cfRule>
    <cfRule type="expression" dxfId="618" priority="8">
      <formula>IF(F52="Fail",1,0)</formula>
    </cfRule>
  </conditionalFormatting>
  <conditionalFormatting sqref="F9:F11">
    <cfRule type="expression" dxfId="617" priority="5">
      <formula>IF(F9="Pass",1,0)</formula>
    </cfRule>
    <cfRule type="expression" dxfId="616" priority="6">
      <formula>IF(F9="Fail",1,0)</formula>
    </cfRule>
  </conditionalFormatting>
  <conditionalFormatting sqref="F9:F11">
    <cfRule type="expression" dxfId="615" priority="3">
      <formula>IF(F9="Pass",1,0)</formula>
    </cfRule>
    <cfRule type="expression" dxfId="614" priority="4">
      <formula>IF(F9="Fail",1,0)</formula>
    </cfRule>
  </conditionalFormatting>
  <conditionalFormatting sqref="F9:F11">
    <cfRule type="expression" dxfId="613" priority="1">
      <formula>IF(F9="Pass",1,0)</formula>
    </cfRule>
    <cfRule type="expression" dxfId="612" priority="2">
      <formula>IF(F9="Fail",1,0)</formula>
    </cfRule>
  </conditionalFormatting>
  <dataValidations count="2">
    <dataValidation type="list" allowBlank="1" showInputMessage="1" showErrorMessage="1" sqref="F54 F25 F12">
      <formula1>Status</formula1>
    </dataValidation>
    <dataValidation type="list" allowBlank="1" showInputMessage="1" showErrorMessage="1" sqref="F20:F24 F32:F44 F52:F53 F9:F11">
      <formula1>'0. Dropdown Values'!$A$1:$A$4</formula1>
    </dataValidation>
  </dataValidations>
  <printOptions horizontalCentered="1" headings="1" gridLines="1"/>
  <pageMargins left="0.75" right="0.75" top="0.75" bottom="0.75" header="0.3" footer="0.3"/>
  <pageSetup scale="63"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00B050"/>
    <pageSetUpPr fitToPage="1"/>
  </sheetPr>
  <dimension ref="A1:L37"/>
  <sheetViews>
    <sheetView zoomScale="80" zoomScaleNormal="80" workbookViewId="0">
      <selection activeCell="D18" sqref="D18"/>
    </sheetView>
  </sheetViews>
  <sheetFormatPr defaultColWidth="9.109375" defaultRowHeight="13.2"/>
  <cols>
    <col min="1" max="1" width="10.44140625" style="1" customWidth="1"/>
    <col min="2" max="2" width="13.109375" style="1" customWidth="1"/>
    <col min="3" max="3" width="22.6640625" style="1" customWidth="1"/>
    <col min="4" max="4" width="44.109375" style="1" customWidth="1"/>
    <col min="5" max="5" width="34.88671875" style="1" customWidth="1"/>
    <col min="6" max="6" width="10.44140625" style="1" bestFit="1" customWidth="1"/>
    <col min="7" max="7" width="16" style="4" bestFit="1" customWidth="1"/>
    <col min="8" max="8" width="11.5546875" style="5" bestFit="1" customWidth="1"/>
    <col min="9" max="9" width="51" style="64" bestFit="1" customWidth="1"/>
    <col min="10" max="16384" width="9.109375" style="1"/>
  </cols>
  <sheetData>
    <row r="1" spans="1:9" ht="15" customHeight="1" thickBot="1">
      <c r="A1" s="392" t="s">
        <v>360</v>
      </c>
      <c r="B1" s="392"/>
      <c r="C1" s="392"/>
      <c r="D1" s="392"/>
      <c r="E1" s="393"/>
    </row>
    <row r="2" spans="1:9" ht="13.8" thickTop="1">
      <c r="A2" s="6" t="s">
        <v>0</v>
      </c>
      <c r="B2" s="51">
        <v>3</v>
      </c>
      <c r="C2" s="8" t="s">
        <v>1</v>
      </c>
      <c r="D2" s="394" t="s">
        <v>280</v>
      </c>
      <c r="E2" s="395"/>
      <c r="F2" s="395"/>
      <c r="G2" s="395"/>
      <c r="H2" s="396"/>
    </row>
    <row r="3" spans="1:9">
      <c r="A3" s="307" t="s">
        <v>2</v>
      </c>
      <c r="B3" s="52" t="s">
        <v>172</v>
      </c>
      <c r="C3" s="310" t="s">
        <v>3</v>
      </c>
      <c r="D3" s="312" t="s">
        <v>474</v>
      </c>
      <c r="E3" s="313"/>
      <c r="F3" s="313"/>
      <c r="G3" s="313"/>
      <c r="H3" s="314"/>
    </row>
    <row r="4" spans="1:9" ht="113.4" customHeight="1">
      <c r="A4" s="308"/>
      <c r="B4" s="53"/>
      <c r="C4" s="311"/>
      <c r="D4" s="315"/>
      <c r="E4" s="316"/>
      <c r="F4" s="316"/>
      <c r="G4" s="316"/>
      <c r="H4" s="317"/>
      <c r="I4" s="64" t="s">
        <v>515</v>
      </c>
    </row>
    <row r="5" spans="1:9" ht="56.4" customHeight="1" thickBot="1">
      <c r="A5" s="309"/>
      <c r="B5" s="54"/>
      <c r="C5" s="11" t="s">
        <v>10</v>
      </c>
      <c r="D5" s="318" t="s">
        <v>390</v>
      </c>
      <c r="E5" s="318"/>
      <c r="F5" s="318"/>
      <c r="G5" s="318"/>
      <c r="H5" s="319"/>
      <c r="I5" s="64" t="s">
        <v>343</v>
      </c>
    </row>
    <row r="6" spans="1:9">
      <c r="A6" s="115" t="s">
        <v>211</v>
      </c>
    </row>
    <row r="7" spans="1:9">
      <c r="A7" s="12" t="s">
        <v>4</v>
      </c>
      <c r="B7" s="289" t="s">
        <v>144</v>
      </c>
      <c r="C7" s="290"/>
      <c r="D7" s="13" t="s">
        <v>6</v>
      </c>
      <c r="E7" s="13" t="s">
        <v>27</v>
      </c>
      <c r="F7" s="13" t="s">
        <v>8</v>
      </c>
      <c r="G7" s="12" t="s">
        <v>7</v>
      </c>
      <c r="H7" s="12" t="s">
        <v>9</v>
      </c>
    </row>
    <row r="8" spans="1:9" ht="104.4" customHeight="1">
      <c r="A8" s="57">
        <v>1</v>
      </c>
      <c r="B8" s="291" t="s">
        <v>633</v>
      </c>
      <c r="C8" s="292"/>
      <c r="D8" s="24" t="s">
        <v>140</v>
      </c>
      <c r="E8" s="55"/>
      <c r="F8" s="16" t="s">
        <v>17</v>
      </c>
      <c r="G8" s="121"/>
      <c r="H8" s="26"/>
    </row>
    <row r="9" spans="1:9" s="86" customFormat="1" ht="65.400000000000006" customHeight="1">
      <c r="A9" s="57">
        <f>A8+1</f>
        <v>2</v>
      </c>
      <c r="B9" s="282" t="s">
        <v>371</v>
      </c>
      <c r="C9" s="283"/>
      <c r="D9" s="79" t="s">
        <v>487</v>
      </c>
      <c r="E9" s="55"/>
      <c r="F9" s="16" t="s">
        <v>17</v>
      </c>
      <c r="G9" s="171"/>
      <c r="H9" s="169"/>
      <c r="I9" s="176"/>
    </row>
    <row r="10" spans="1:9" ht="103.95" customHeight="1">
      <c r="A10" s="57">
        <f t="shared" ref="A10" si="0">A9+1</f>
        <v>3</v>
      </c>
      <c r="B10" s="291" t="s">
        <v>370</v>
      </c>
      <c r="C10" s="292"/>
      <c r="D10" s="135" t="s">
        <v>382</v>
      </c>
      <c r="E10" s="55"/>
      <c r="F10" s="16" t="s">
        <v>17</v>
      </c>
      <c r="G10" s="121"/>
      <c r="H10" s="26"/>
    </row>
    <row r="11" spans="1:9" ht="129" customHeight="1">
      <c r="A11" s="57">
        <v>4</v>
      </c>
      <c r="B11" s="293" t="s">
        <v>375</v>
      </c>
      <c r="C11" s="298"/>
      <c r="D11" s="131" t="s">
        <v>372</v>
      </c>
      <c r="E11" s="55"/>
      <c r="F11" s="16" t="s">
        <v>17</v>
      </c>
      <c r="G11" s="121"/>
      <c r="H11" s="26"/>
    </row>
    <row r="12" spans="1:9" ht="163.95" customHeight="1">
      <c r="A12" s="57">
        <v>5</v>
      </c>
      <c r="B12" s="291" t="s">
        <v>391</v>
      </c>
      <c r="C12" s="292"/>
      <c r="D12" s="235" t="s">
        <v>622</v>
      </c>
      <c r="E12" s="55"/>
      <c r="F12" s="16" t="s">
        <v>17</v>
      </c>
      <c r="G12" s="121"/>
      <c r="H12" s="26"/>
    </row>
    <row r="13" spans="1:9" ht="48" customHeight="1">
      <c r="A13" s="57">
        <v>6</v>
      </c>
      <c r="B13" s="291" t="s">
        <v>414</v>
      </c>
      <c r="C13" s="292"/>
      <c r="D13" s="24" t="s">
        <v>145</v>
      </c>
      <c r="E13" s="55"/>
      <c r="F13" s="16" t="s">
        <v>17</v>
      </c>
      <c r="G13" s="121"/>
      <c r="H13" s="26"/>
    </row>
    <row r="14" spans="1:9" ht="44.25" customHeight="1">
      <c r="A14" s="57">
        <v>7</v>
      </c>
      <c r="B14" s="291" t="s">
        <v>415</v>
      </c>
      <c r="C14" s="292"/>
      <c r="D14" s="79" t="s">
        <v>376</v>
      </c>
      <c r="E14" s="55"/>
      <c r="F14" s="16" t="s">
        <v>17</v>
      </c>
      <c r="G14" s="121"/>
      <c r="H14" s="122"/>
    </row>
    <row r="15" spans="1:9" ht="36" customHeight="1">
      <c r="A15" s="57">
        <v>8</v>
      </c>
      <c r="B15" s="291" t="s">
        <v>416</v>
      </c>
      <c r="C15" s="292"/>
      <c r="D15" s="134" t="s">
        <v>377</v>
      </c>
      <c r="E15" s="209"/>
      <c r="F15" s="16" t="s">
        <v>17</v>
      </c>
      <c r="G15" s="121"/>
      <c r="H15" s="122"/>
    </row>
    <row r="16" spans="1:9" ht="38.4" customHeight="1">
      <c r="A16" s="57">
        <v>9</v>
      </c>
      <c r="B16" s="291" t="s">
        <v>417</v>
      </c>
      <c r="C16" s="292"/>
      <c r="D16" s="24" t="s">
        <v>146</v>
      </c>
      <c r="E16" s="55"/>
      <c r="F16" s="16" t="s">
        <v>17</v>
      </c>
      <c r="G16" s="121"/>
      <c r="H16" s="26"/>
    </row>
    <row r="17" spans="1:12" ht="50.4" customHeight="1">
      <c r="A17" s="57">
        <v>10</v>
      </c>
      <c r="B17" s="282" t="s">
        <v>641</v>
      </c>
      <c r="C17" s="283"/>
      <c r="D17" s="79" t="s">
        <v>640</v>
      </c>
      <c r="E17" s="79"/>
      <c r="F17" s="16" t="s">
        <v>17</v>
      </c>
      <c r="G17" s="121"/>
      <c r="H17" s="26"/>
    </row>
    <row r="18" spans="1:12" ht="184.2" customHeight="1">
      <c r="A18" s="57">
        <v>11</v>
      </c>
      <c r="B18" s="291" t="s">
        <v>499</v>
      </c>
      <c r="C18" s="292"/>
      <c r="D18" s="79" t="s">
        <v>690</v>
      </c>
      <c r="E18" s="79"/>
      <c r="F18" s="16" t="s">
        <v>17</v>
      </c>
      <c r="G18" s="121"/>
      <c r="H18" s="26"/>
    </row>
    <row r="19" spans="1:12" ht="114.6" customHeight="1">
      <c r="A19" s="57">
        <v>12</v>
      </c>
      <c r="B19" s="293" t="s">
        <v>392</v>
      </c>
      <c r="C19" s="294"/>
      <c r="D19" s="136" t="s">
        <v>513</v>
      </c>
      <c r="E19" s="79"/>
      <c r="F19" s="16" t="s">
        <v>17</v>
      </c>
      <c r="G19" s="121"/>
      <c r="H19" s="26"/>
    </row>
    <row r="20" spans="1:12" ht="114" customHeight="1">
      <c r="A20" s="57">
        <v>13</v>
      </c>
      <c r="B20" s="293" t="s">
        <v>373</v>
      </c>
      <c r="C20" s="294"/>
      <c r="D20" s="136" t="s">
        <v>514</v>
      </c>
      <c r="E20" s="79"/>
      <c r="F20" s="16" t="s">
        <v>17</v>
      </c>
      <c r="G20" s="121"/>
      <c r="H20" s="26"/>
    </row>
    <row r="21" spans="1:12" ht="79.2" customHeight="1">
      <c r="A21" s="57">
        <v>14</v>
      </c>
      <c r="B21" s="390" t="s">
        <v>428</v>
      </c>
      <c r="C21" s="391"/>
      <c r="D21" s="207" t="s">
        <v>429</v>
      </c>
      <c r="E21" s="118"/>
      <c r="F21" s="16" t="s">
        <v>17</v>
      </c>
      <c r="G21" s="121"/>
      <c r="H21" s="26"/>
    </row>
    <row r="22" spans="1:12" ht="76.2" customHeight="1">
      <c r="A22" s="57">
        <v>15</v>
      </c>
      <c r="B22" s="388" t="s">
        <v>625</v>
      </c>
      <c r="C22" s="389"/>
      <c r="D22" s="136" t="s">
        <v>473</v>
      </c>
      <c r="E22" s="79"/>
      <c r="F22" s="16" t="s">
        <v>17</v>
      </c>
      <c r="G22" s="121"/>
      <c r="H22" s="26"/>
    </row>
    <row r="23" spans="1:12">
      <c r="A23" s="67"/>
      <c r="B23" s="73"/>
      <c r="C23" s="73"/>
      <c r="D23" s="73"/>
      <c r="E23" s="73"/>
      <c r="F23" s="74"/>
      <c r="G23" s="75"/>
      <c r="H23" s="76"/>
    </row>
    <row r="25" spans="1:12" ht="15" thickBot="1">
      <c r="A25" s="397" t="s">
        <v>321</v>
      </c>
      <c r="B25" s="397"/>
      <c r="C25" s="397"/>
      <c r="D25" s="393"/>
    </row>
    <row r="26" spans="1:12" ht="13.8" thickTop="1">
      <c r="A26" s="6" t="s">
        <v>0</v>
      </c>
      <c r="B26" s="25">
        <v>3.2</v>
      </c>
      <c r="C26" s="8" t="s">
        <v>1</v>
      </c>
      <c r="D26" s="398" t="s">
        <v>361</v>
      </c>
      <c r="E26" s="399"/>
      <c r="F26" s="399"/>
      <c r="G26" s="399"/>
      <c r="H26" s="400"/>
    </row>
    <row r="27" spans="1:12" ht="12.75" customHeight="1">
      <c r="A27" s="307" t="s">
        <v>2</v>
      </c>
      <c r="B27" s="25"/>
      <c r="C27" s="310" t="s">
        <v>3</v>
      </c>
      <c r="D27" s="312" t="s">
        <v>475</v>
      </c>
      <c r="E27" s="313"/>
      <c r="F27" s="313"/>
      <c r="G27" s="313"/>
      <c r="H27" s="314"/>
      <c r="I27" s="64" t="s">
        <v>350</v>
      </c>
    </row>
    <row r="28" spans="1:12" ht="111" customHeight="1">
      <c r="A28" s="308"/>
      <c r="B28" s="9"/>
      <c r="C28" s="311"/>
      <c r="D28" s="315"/>
      <c r="E28" s="316"/>
      <c r="F28" s="316"/>
      <c r="G28" s="316"/>
      <c r="H28" s="317"/>
      <c r="I28" s="64" t="s">
        <v>351</v>
      </c>
    </row>
    <row r="29" spans="1:12" ht="57" customHeight="1" thickBot="1">
      <c r="A29" s="309"/>
      <c r="B29" s="10"/>
      <c r="C29" s="11" t="s">
        <v>10</v>
      </c>
      <c r="D29" s="318" t="s">
        <v>390</v>
      </c>
      <c r="E29" s="318"/>
      <c r="F29" s="318"/>
      <c r="G29" s="318"/>
      <c r="H29" s="319"/>
      <c r="I29" s="177"/>
      <c r="J29" s="130"/>
      <c r="K29" s="130"/>
      <c r="L29" s="130"/>
    </row>
    <row r="30" spans="1:12">
      <c r="I30" s="177"/>
      <c r="J30" s="130"/>
      <c r="K30" s="130"/>
      <c r="L30" s="130"/>
    </row>
    <row r="31" spans="1:12">
      <c r="A31" s="12" t="s">
        <v>4</v>
      </c>
      <c r="B31" s="401" t="s">
        <v>5</v>
      </c>
      <c r="C31" s="401"/>
      <c r="D31" s="13" t="s">
        <v>6</v>
      </c>
      <c r="E31" s="13" t="s">
        <v>27</v>
      </c>
      <c r="F31" s="13" t="s">
        <v>8</v>
      </c>
      <c r="G31" s="12"/>
      <c r="H31" s="12"/>
      <c r="I31" s="177"/>
      <c r="J31" s="130"/>
      <c r="K31" s="130"/>
      <c r="L31" s="130"/>
    </row>
    <row r="32" spans="1:12" ht="155.4" customHeight="1">
      <c r="A32" s="57">
        <v>1</v>
      </c>
      <c r="B32" s="291" t="s">
        <v>405</v>
      </c>
      <c r="C32" s="292"/>
      <c r="D32" s="79" t="s">
        <v>689</v>
      </c>
      <c r="E32" s="241"/>
      <c r="F32" s="16" t="s">
        <v>17</v>
      </c>
      <c r="G32" s="17"/>
      <c r="H32" s="26"/>
      <c r="I32" s="177"/>
      <c r="J32" s="130"/>
      <c r="K32" s="130"/>
      <c r="L32" s="130"/>
    </row>
    <row r="33" spans="1:12" ht="45.6" customHeight="1">
      <c r="A33" s="57">
        <f>A32+1</f>
        <v>2</v>
      </c>
      <c r="B33" s="291" t="s">
        <v>423</v>
      </c>
      <c r="C33" s="292"/>
      <c r="D33" s="134" t="s">
        <v>380</v>
      </c>
      <c r="E33" s="252"/>
      <c r="F33" s="16" t="s">
        <v>17</v>
      </c>
      <c r="G33" s="17"/>
      <c r="H33" s="26"/>
      <c r="I33" s="177"/>
      <c r="J33" s="130"/>
      <c r="K33" s="130"/>
      <c r="L33" s="130"/>
    </row>
    <row r="34" spans="1:12" s="86" customFormat="1" ht="74.400000000000006" customHeight="1">
      <c r="A34" s="57">
        <v>3</v>
      </c>
      <c r="B34" s="390" t="s">
        <v>482</v>
      </c>
      <c r="C34" s="391"/>
      <c r="D34" s="207" t="s">
        <v>429</v>
      </c>
      <c r="E34" s="118"/>
      <c r="F34" s="150" t="s">
        <v>17</v>
      </c>
      <c r="G34" s="168"/>
      <c r="H34" s="169"/>
      <c r="I34" s="242"/>
      <c r="J34" s="170"/>
      <c r="K34" s="170"/>
      <c r="L34" s="170"/>
    </row>
    <row r="35" spans="1:12" ht="86.4" customHeight="1">
      <c r="A35" s="57">
        <v>4</v>
      </c>
      <c r="B35" s="293" t="s">
        <v>626</v>
      </c>
      <c r="C35" s="294"/>
      <c r="D35" s="136" t="s">
        <v>473</v>
      </c>
      <c r="E35" s="55"/>
      <c r="F35" s="16" t="s">
        <v>17</v>
      </c>
      <c r="G35" s="121"/>
      <c r="H35" s="169"/>
    </row>
    <row r="36" spans="1:12">
      <c r="A36" s="14">
        <f t="shared" ref="A36" si="1">A35+1</f>
        <v>5</v>
      </c>
      <c r="B36" s="291" t="s">
        <v>28</v>
      </c>
      <c r="C36" s="292"/>
      <c r="D36" s="24" t="s">
        <v>28</v>
      </c>
      <c r="E36" s="15"/>
      <c r="F36" s="16" t="s">
        <v>17</v>
      </c>
      <c r="G36" s="17"/>
      <c r="H36" s="26"/>
    </row>
    <row r="37" spans="1:12">
      <c r="A37" s="18"/>
      <c r="B37" s="18"/>
      <c r="C37" s="18"/>
      <c r="D37" s="19"/>
      <c r="E37" s="19"/>
      <c r="F37" s="19"/>
      <c r="G37" s="20"/>
      <c r="H37" s="18"/>
    </row>
  </sheetData>
  <mergeCells count="34">
    <mergeCell ref="A25:D25"/>
    <mergeCell ref="A27:A29"/>
    <mergeCell ref="D26:H26"/>
    <mergeCell ref="D29:H29"/>
    <mergeCell ref="B31:C31"/>
    <mergeCell ref="C27:C28"/>
    <mergeCell ref="D27:H28"/>
    <mergeCell ref="B32:C32"/>
    <mergeCell ref="B33:C33"/>
    <mergeCell ref="B35:C35"/>
    <mergeCell ref="B34:C34"/>
    <mergeCell ref="B36:C36"/>
    <mergeCell ref="A1:E1"/>
    <mergeCell ref="D2:H2"/>
    <mergeCell ref="C3:C4"/>
    <mergeCell ref="D3:H4"/>
    <mergeCell ref="D5:H5"/>
    <mergeCell ref="A3:A5"/>
    <mergeCell ref="B7:C7"/>
    <mergeCell ref="B8:C8"/>
    <mergeCell ref="B9:C9"/>
    <mergeCell ref="B13:C13"/>
    <mergeCell ref="B10:C10"/>
    <mergeCell ref="B16:C16"/>
    <mergeCell ref="B12:C12"/>
    <mergeCell ref="B15:C15"/>
    <mergeCell ref="B14:C14"/>
    <mergeCell ref="B11:C11"/>
    <mergeCell ref="B22:C22"/>
    <mergeCell ref="B17:C17"/>
    <mergeCell ref="B18:C18"/>
    <mergeCell ref="B19:C19"/>
    <mergeCell ref="B20:C20"/>
    <mergeCell ref="B21:C21"/>
  </mergeCells>
  <conditionalFormatting sqref="F32:F36 F29 F5 F8:F23">
    <cfRule type="expression" dxfId="611" priority="290">
      <formula>IF(F5="Pass",1,0)</formula>
    </cfRule>
    <cfRule type="expression" dxfId="610" priority="291">
      <formula>IF(F5="Fail",1,0)</formula>
    </cfRule>
  </conditionalFormatting>
  <conditionalFormatting sqref="H29 H8:H23 H5 H32:H36">
    <cfRule type="expression" dxfId="609" priority="268">
      <formula>IF(H5&lt;&gt;"",1,0)</formula>
    </cfRule>
  </conditionalFormatting>
  <conditionalFormatting sqref="B2">
    <cfRule type="expression" dxfId="608" priority="295">
      <formula>IF(COUNTIF(F6:F6,"Fail")&gt;0,1,0)</formula>
    </cfRule>
    <cfRule type="expression" dxfId="607" priority="296">
      <formula>IF(COUNTIF(F6:F6,"Not Started")&gt;0,1,0)</formula>
    </cfRule>
    <cfRule type="expression" dxfId="606" priority="297">
      <formula>IF(COUNTIF(F6:F6,"Pass")&gt;0,1,0)</formula>
    </cfRule>
  </conditionalFormatting>
  <conditionalFormatting sqref="F35">
    <cfRule type="expression" dxfId="605" priority="52">
      <formula>IF(F35="Pass",1,0)</formula>
    </cfRule>
    <cfRule type="expression" dxfId="604" priority="53">
      <formula>IF(F35="Fail",1,0)</formula>
    </cfRule>
  </conditionalFormatting>
  <conditionalFormatting sqref="F35">
    <cfRule type="expression" dxfId="603" priority="48">
      <formula>IF(F35="Pass",1,0)</formula>
    </cfRule>
    <cfRule type="expression" dxfId="602" priority="49">
      <formula>IF(F35="Fail",1,0)</formula>
    </cfRule>
  </conditionalFormatting>
  <conditionalFormatting sqref="F35">
    <cfRule type="expression" dxfId="601" priority="43">
      <formula>IF(F35="Pass",1,0)</formula>
    </cfRule>
    <cfRule type="expression" dxfId="600" priority="44">
      <formula>IF(F35="Fail",1,0)</formula>
    </cfRule>
  </conditionalFormatting>
  <conditionalFormatting sqref="F35">
    <cfRule type="expression" dxfId="599" priority="41">
      <formula>IF(F35="Pass",1,0)</formula>
    </cfRule>
    <cfRule type="expression" dxfId="598" priority="42">
      <formula>IF(F35="Fail",1,0)</formula>
    </cfRule>
  </conditionalFormatting>
  <conditionalFormatting sqref="F35">
    <cfRule type="expression" dxfId="597" priority="39">
      <formula>IF(F35="Pass",1,0)</formula>
    </cfRule>
    <cfRule type="expression" dxfId="596" priority="40">
      <formula>IF(F35="Fail",1,0)</formula>
    </cfRule>
  </conditionalFormatting>
  <conditionalFormatting sqref="F35">
    <cfRule type="expression" dxfId="595" priority="37">
      <formula>IF(F35="Pass",1,0)</formula>
    </cfRule>
    <cfRule type="expression" dxfId="594" priority="38">
      <formula>IF(F35="Fail",1,0)</formula>
    </cfRule>
  </conditionalFormatting>
  <conditionalFormatting sqref="F35">
    <cfRule type="expression" dxfId="593" priority="35">
      <formula>IF(F35="Pass",1,0)</formula>
    </cfRule>
    <cfRule type="expression" dxfId="592" priority="36">
      <formula>IF(F35="Fail",1,0)</formula>
    </cfRule>
  </conditionalFormatting>
  <conditionalFormatting sqref="F35">
    <cfRule type="expression" dxfId="591" priority="33">
      <formula>IF(F35="Pass",1,0)</formula>
    </cfRule>
    <cfRule type="expression" dxfId="590" priority="34">
      <formula>IF(F35="Fail",1,0)</formula>
    </cfRule>
  </conditionalFormatting>
  <conditionalFormatting sqref="F35">
    <cfRule type="expression" dxfId="589" priority="31">
      <formula>IF(F35="Pass",1,0)</formula>
    </cfRule>
    <cfRule type="expression" dxfId="588" priority="32">
      <formula>IF(F35="Fail",1,0)</formula>
    </cfRule>
  </conditionalFormatting>
  <conditionalFormatting sqref="F35">
    <cfRule type="expression" dxfId="587" priority="29">
      <formula>IF(F35="Pass",1,0)</formula>
    </cfRule>
    <cfRule type="expression" dxfId="586" priority="30">
      <formula>IF(F35="Fail",1,0)</formula>
    </cfRule>
  </conditionalFormatting>
  <conditionalFormatting sqref="F35">
    <cfRule type="expression" dxfId="585" priority="27">
      <formula>IF(F35="Pass",1,0)</formula>
    </cfRule>
    <cfRule type="expression" dxfId="584" priority="28">
      <formula>IF(F35="Fail",1,0)</formula>
    </cfRule>
  </conditionalFormatting>
  <conditionalFormatting sqref="F35">
    <cfRule type="expression" dxfId="583" priority="25">
      <formula>IF(F35="Pass",1,0)</formula>
    </cfRule>
    <cfRule type="expression" dxfId="582" priority="26">
      <formula>IF(F35="Fail",1,0)</formula>
    </cfRule>
  </conditionalFormatting>
  <conditionalFormatting sqref="F35">
    <cfRule type="expression" dxfId="581" priority="23">
      <formula>IF(F35="Pass",1,0)</formula>
    </cfRule>
    <cfRule type="expression" dxfId="580" priority="24">
      <formula>IF(F35="Fail",1,0)</formula>
    </cfRule>
  </conditionalFormatting>
  <conditionalFormatting sqref="F35">
    <cfRule type="expression" dxfId="579" priority="21">
      <formula>IF(F35="Pass",1,0)</formula>
    </cfRule>
    <cfRule type="expression" dxfId="578" priority="22">
      <formula>IF(F35="Fail",1,0)</formula>
    </cfRule>
  </conditionalFormatting>
  <conditionalFormatting sqref="F35">
    <cfRule type="expression" dxfId="577" priority="19">
      <formula>IF(F35="Pass",1,0)</formula>
    </cfRule>
    <cfRule type="expression" dxfId="576" priority="20">
      <formula>IF(F35="Fail",1,0)</formula>
    </cfRule>
  </conditionalFormatting>
  <conditionalFormatting sqref="F35">
    <cfRule type="expression" dxfId="575" priority="17">
      <formula>IF(F35="Pass",1,0)</formula>
    </cfRule>
    <cfRule type="expression" dxfId="574" priority="18">
      <formula>IF(F35="Fail",1,0)</formula>
    </cfRule>
  </conditionalFormatting>
  <conditionalFormatting sqref="F35">
    <cfRule type="expression" dxfId="573" priority="15">
      <formula>IF(F35="Pass",1,0)</formula>
    </cfRule>
    <cfRule type="expression" dxfId="572" priority="16">
      <formula>IF(F35="Fail",1,0)</formula>
    </cfRule>
  </conditionalFormatting>
  <conditionalFormatting sqref="F35">
    <cfRule type="expression" dxfId="571" priority="13">
      <formula>IF(F35="Pass",1,0)</formula>
    </cfRule>
    <cfRule type="expression" dxfId="570" priority="14">
      <formula>IF(F35="Fail",1,0)</formula>
    </cfRule>
  </conditionalFormatting>
  <conditionalFormatting sqref="F35">
    <cfRule type="expression" dxfId="569" priority="11">
      <formula>IF(F35="Pass",1,0)</formula>
    </cfRule>
    <cfRule type="expression" dxfId="568" priority="12">
      <formula>IF(F35="Fail",1,0)</formula>
    </cfRule>
  </conditionalFormatting>
  <conditionalFormatting sqref="F35">
    <cfRule type="expression" dxfId="567" priority="9">
      <formula>IF(F35="Pass",1,0)</formula>
    </cfRule>
    <cfRule type="expression" dxfId="566" priority="10">
      <formula>IF(F35="Fail",1,0)</formula>
    </cfRule>
  </conditionalFormatting>
  <conditionalFormatting sqref="F35">
    <cfRule type="expression" dxfId="565" priority="7">
      <formula>IF(F35="Pass",1,0)</formula>
    </cfRule>
    <cfRule type="expression" dxfId="564" priority="8">
      <formula>IF(F35="Fail",1,0)</formula>
    </cfRule>
  </conditionalFormatting>
  <conditionalFormatting sqref="F35">
    <cfRule type="expression" dxfId="563" priority="5">
      <formula>IF(F35="Pass",1,0)</formula>
    </cfRule>
    <cfRule type="expression" dxfId="562" priority="6">
      <formula>IF(F35="Fail",1,0)</formula>
    </cfRule>
  </conditionalFormatting>
  <conditionalFormatting sqref="F35">
    <cfRule type="expression" dxfId="561" priority="3">
      <formula>IF(F35="Pass",1,0)</formula>
    </cfRule>
    <cfRule type="expression" dxfId="560" priority="4">
      <formula>IF(F35="Fail",1,0)</formula>
    </cfRule>
  </conditionalFormatting>
  <conditionalFormatting sqref="F35">
    <cfRule type="expression" dxfId="559" priority="1">
      <formula>IF(F35="Pass",1,0)</formula>
    </cfRule>
    <cfRule type="expression" dxfId="558" priority="2">
      <formula>IF(F35="Fail",1,0)</formula>
    </cfRule>
  </conditionalFormatting>
  <dataValidations count="2">
    <dataValidation type="list" allowBlank="1" showInputMessage="1" showErrorMessage="1" sqref="F22:F23 F32:F36">
      <formula1>'0. Dropdown Values'!$A$1:$A$4</formula1>
    </dataValidation>
    <dataValidation type="list" allowBlank="1" showInputMessage="1" showErrorMessage="1" sqref="F8:F21">
      <formula1>[2]Status!$A$1:$A$4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4.4"/>
  <cols>
    <col min="1" max="1" width="11.109375" bestFit="1" customWidth="1"/>
  </cols>
  <sheetData>
    <row r="1" spans="1:1">
      <c r="A1" s="21" t="s">
        <v>20</v>
      </c>
    </row>
    <row r="2" spans="1:1">
      <c r="A2" s="22" t="s">
        <v>15</v>
      </c>
    </row>
    <row r="3" spans="1:1">
      <c r="A3" s="22" t="s">
        <v>16</v>
      </c>
    </row>
    <row r="4" spans="1:1">
      <c r="A4" s="23"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Questions B&amp;B answered</vt:lpstr>
      <vt:lpstr>P&amp;A Resources</vt:lpstr>
      <vt:lpstr>TC-1_P&amp;A_Interface fields</vt:lpstr>
      <vt:lpstr>TC-2_ErrorProcessing</vt:lpstr>
      <vt:lpstr>Summary</vt:lpstr>
      <vt:lpstr>TC-1_P&amp;A_Interface fields </vt:lpstr>
      <vt:lpstr>TC-2_ErrorProcessing </vt:lpstr>
      <vt:lpstr>TC-3_P&amp;A_InitialDisplay_Catalog</vt:lpstr>
      <vt:lpstr>0. Dropdown Values</vt:lpstr>
      <vt:lpstr>TC-4_P&amp;A_InitialDisplay_ProdDet</vt:lpstr>
      <vt:lpstr>TC-5_Replacement Item Detail</vt:lpstr>
      <vt:lpstr>TC-6_P&amp;A_InitialDisplay_MIL</vt:lpstr>
      <vt:lpstr>TC-7_P&amp;A_Replacement Modal</vt:lpstr>
      <vt:lpstr>TC-8_P&amp;A_InitialDisplay_Cart</vt:lpstr>
      <vt:lpstr>TC-9_P&amp;A_Mini Cart </vt:lpstr>
      <vt:lpstr>TC-10_P&amp;A_Alternate Flows</vt:lpstr>
      <vt:lpstr>TC-11_P&amp;A_Call Center</vt:lpstr>
      <vt:lpstr>TC-12_P&amp;A_Pricing</vt:lpstr>
      <vt:lpstr>P&amp;A Overview</vt:lpstr>
      <vt:lpstr>Instructions</vt:lpstr>
      <vt:lpstr>'0. Dropdown Values'!PassFailStatus</vt:lpstr>
      <vt:lpstr>Summary!Print_Area</vt:lpstr>
      <vt:lpstr>'TC-5_Replacement Item Detail'!Print_Area</vt:lpstr>
      <vt:lpstr>'TC-7_P&amp;A_Replacement Modal'!Print_Area</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Donnette Hawley</cp:lastModifiedBy>
  <cp:lastPrinted>2011-04-11T14:35:28Z</cp:lastPrinted>
  <dcterms:created xsi:type="dcterms:W3CDTF">2010-07-15T12:54:50Z</dcterms:created>
  <dcterms:modified xsi:type="dcterms:W3CDTF">2011-08-10T17:26:14Z</dcterms:modified>
</cp:coreProperties>
</file>