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72" yWindow="408" windowWidth="14376" windowHeight="9000"/>
  </bookViews>
  <sheets>
    <sheet name="OM Script Rev Plan" sheetId="6" r:id="rId1"/>
    <sheet name="Summary" sheetId="1" r:id="rId2"/>
    <sheet name="See Examples" sheetId="5" r:id="rId3"/>
    <sheet name="TC-x Browsers" sheetId="2" r:id="rId4"/>
    <sheet name="TC-x Brands" sheetId="3" r:id="rId5"/>
  </sheets>
  <externalReferences>
    <externalReference r:id="rId6"/>
    <externalReference r:id="rId7"/>
  </externalReferences>
  <definedNames>
    <definedName name="_xlnm.Print_Titles" localSheetId="1">Summary!$1:$2</definedName>
    <definedName name="status" localSheetId="2">[1]Status!$A$1:$A$4</definedName>
    <definedName name="Status">[2]Status!$A$1:$A$4</definedName>
  </definedNames>
  <calcPr calcId="125725"/>
</workbook>
</file>

<file path=xl/calcChain.xml><?xml version="1.0" encoding="utf-8"?>
<calcChain xmlns="http://schemas.openxmlformats.org/spreadsheetml/2006/main">
  <c r="G21" i="6"/>
  <c r="H14" l="1"/>
  <c r="G14"/>
  <c r="A11" i="5" l="1"/>
  <c r="A10"/>
  <c r="F37" i="1"/>
  <c r="E37"/>
  <c r="F36"/>
  <c r="E36"/>
  <c r="E38" l="1"/>
  <c r="F38" s="1"/>
</calcChain>
</file>

<file path=xl/comments1.xml><?xml version="1.0" encoding="utf-8"?>
<comments xmlns="http://schemas.openxmlformats.org/spreadsheetml/2006/main">
  <authors>
    <author>Donnette Hawley</author>
  </authors>
  <commentList>
    <comment ref="E35" authorId="0">
      <text>
        <r>
          <rPr>
            <b/>
            <sz val="9"/>
            <color indexed="81"/>
            <rFont val="Tahoma"/>
            <family val="2"/>
          </rPr>
          <t>Donnette Hawley: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12"/>
            <rFont val="Tahoma"/>
            <family val="2"/>
          </rPr>
          <t>Increase the number on your script by 7.</t>
        </r>
      </text>
    </comment>
  </commentList>
</comments>
</file>

<file path=xl/comments2.xml><?xml version="1.0" encoding="utf-8"?>
<comments xmlns="http://schemas.openxmlformats.org/spreadsheetml/2006/main">
  <authors>
    <author>Barry Burkinshaw</author>
  </authors>
  <commentList>
    <comment ref="B3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8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8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8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8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8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8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8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8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8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8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8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8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8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8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8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8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</commentList>
</comments>
</file>

<file path=xl/comments3.xml><?xml version="1.0" encoding="utf-8"?>
<comments xmlns="http://schemas.openxmlformats.org/spreadsheetml/2006/main">
  <authors>
    <author>Barry Burkinshaw</author>
  </authors>
  <commentList>
    <comment ref="B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13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1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1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1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1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24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28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28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28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28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</commentList>
</comments>
</file>

<file path=xl/comments4.xml><?xml version="1.0" encoding="utf-8"?>
<comments xmlns="http://schemas.openxmlformats.org/spreadsheetml/2006/main">
  <authors>
    <author>Barry Burkinshaw</author>
  </authors>
  <commentList>
    <comment ref="B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13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1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1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1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1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24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28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28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28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28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35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39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39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39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39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</commentList>
</comments>
</file>

<file path=xl/sharedStrings.xml><?xml version="1.0" encoding="utf-8"?>
<sst xmlns="http://schemas.openxmlformats.org/spreadsheetml/2006/main" count="486" uniqueCount="213">
  <si>
    <t>Test Case Title:</t>
  </si>
  <si>
    <t>Order Management -Cart Detail Screen &amp; Quick Add</t>
  </si>
  <si>
    <t>Test Case #</t>
  </si>
  <si>
    <t>Tab</t>
  </si>
  <si>
    <t>Test Case Name</t>
  </si>
  <si>
    <t>Status</t>
  </si>
  <si>
    <t>Date</t>
  </si>
  <si>
    <t>Name of Tester</t>
  </si>
  <si>
    <t>5A.1</t>
  </si>
  <si>
    <t>5A</t>
  </si>
  <si>
    <t>Verify Change Cart Name / Description and Links</t>
  </si>
  <si>
    <t>Not Started</t>
  </si>
  <si>
    <t>5A.2</t>
  </si>
  <si>
    <t>Verify Replacement Item link and modal</t>
  </si>
  <si>
    <t>5B.1</t>
  </si>
  <si>
    <t>5B</t>
  </si>
  <si>
    <t>Verify Remove Items Button</t>
  </si>
  <si>
    <t>5B.2</t>
  </si>
  <si>
    <t>Verify Update Cart Button</t>
  </si>
  <si>
    <t>5B.3</t>
  </si>
  <si>
    <t>Verify Copy Cart Button</t>
  </si>
  <si>
    <t>5B.4</t>
  </si>
  <si>
    <t>Verify Quick Add Button</t>
  </si>
  <si>
    <t>5B.5</t>
  </si>
  <si>
    <t>Verify Continue Shopping Button</t>
  </si>
  <si>
    <t>5B.6</t>
  </si>
  <si>
    <t>Verify Checkout Button</t>
  </si>
  <si>
    <t>5B.7</t>
  </si>
  <si>
    <t>Verify Delete Button</t>
  </si>
  <si>
    <t>5C.1</t>
  </si>
  <si>
    <t>5C</t>
  </si>
  <si>
    <t>Item Description (short and long)</t>
  </si>
  <si>
    <t>5C.2</t>
  </si>
  <si>
    <t>Requested Quantity (change)</t>
  </si>
  <si>
    <t>5C.3</t>
  </si>
  <si>
    <t>Requested Unit of Measure (change)</t>
  </si>
  <si>
    <t>5C.4</t>
  </si>
  <si>
    <t>Pricing (per UOM and extended price)</t>
  </si>
  <si>
    <t>5C.5</t>
  </si>
  <si>
    <t>Pricing (Bracket pricing)</t>
  </si>
  <si>
    <t>5C.6</t>
  </si>
  <si>
    <t>Price and Availabililty</t>
  </si>
  <si>
    <t>5C.7</t>
  </si>
  <si>
    <t>Item numbers (correct brand, legacy item #, MFG# and Customer # if applicable)</t>
  </si>
  <si>
    <t>5C.8</t>
  </si>
  <si>
    <t>Special Instructions</t>
  </si>
  <si>
    <t>5C.9</t>
  </si>
  <si>
    <t>Messages</t>
  </si>
  <si>
    <t>5C.10</t>
  </si>
  <si>
    <t>Customer defined fields</t>
  </si>
  <si>
    <t>5D.10</t>
  </si>
  <si>
    <t>5D</t>
  </si>
  <si>
    <t>Quick Add  - Add to Quick List</t>
  </si>
  <si>
    <t>5D.20</t>
  </si>
  <si>
    <t>Quick Add  - Change items in Quick List, Delete item from Quick List &amp; Add to Cart</t>
  </si>
  <si>
    <t>5D.30</t>
  </si>
  <si>
    <t xml:space="preserve">Quick Add  -  Close </t>
  </si>
  <si>
    <t>5D.40</t>
  </si>
  <si>
    <t>Quick Add  -  Copy and Paste</t>
  </si>
  <si>
    <t>5D.50</t>
  </si>
  <si>
    <t>Quick Add  - Add to Cart without adding to Quick List first</t>
  </si>
  <si>
    <t>Number</t>
  </si>
  <si>
    <t>Percent</t>
  </si>
  <si>
    <t>Total Test Cases</t>
  </si>
  <si>
    <t>Passed</t>
  </si>
  <si>
    <t>Failed</t>
  </si>
  <si>
    <t>Remaining to Test</t>
  </si>
  <si>
    <t>BROWSERS</t>
  </si>
  <si>
    <t>Test Case Name:</t>
  </si>
  <si>
    <t>Use Case #</t>
  </si>
  <si>
    <t>Preconditions:</t>
  </si>
  <si>
    <t>Scripts exeuted for the specified browser type</t>
  </si>
  <si>
    <t>Notes:</t>
  </si>
  <si>
    <t>Step #</t>
  </si>
  <si>
    <t>User Input</t>
  </si>
  <si>
    <t>Expected Results</t>
  </si>
  <si>
    <t>Actual Results / Comments</t>
  </si>
  <si>
    <t>Pass/Fail</t>
  </si>
  <si>
    <t>Date Executed</t>
  </si>
  <si>
    <t>JIRA #</t>
  </si>
  <si>
    <t>Execute Script tab 5A for browser IE8</t>
  </si>
  <si>
    <t>Executed</t>
  </si>
  <si>
    <t>Execute Script tab 5B for browser IE8</t>
  </si>
  <si>
    <t>End of Test</t>
  </si>
  <si>
    <t>Execute Script tab 5A for browser Firefox</t>
  </si>
  <si>
    <t>Execute Script tab 5B for browser Firefox</t>
  </si>
  <si>
    <t>Execute Script tab 5A for browser Safari</t>
  </si>
  <si>
    <t>Execute Script tab 5B for browser  Safari</t>
  </si>
  <si>
    <t>Brands</t>
  </si>
  <si>
    <t>Scripts exeuted for the specified Brand</t>
  </si>
  <si>
    <t xml:space="preserve">Execute Script tab 5A </t>
  </si>
  <si>
    <t xml:space="preserve">Execute Script tab 5B </t>
  </si>
  <si>
    <t>x.x</t>
  </si>
  <si>
    <t>TC-x</t>
  </si>
  <si>
    <t xml:space="preserve"> </t>
  </si>
  <si>
    <t>Execute Script tab 5C</t>
  </si>
  <si>
    <t>Execute Script tab 5D</t>
  </si>
  <si>
    <t xml:space="preserve">Execute Script tab 5C </t>
  </si>
  <si>
    <t>Execute Script tab 5C for browser IE8</t>
  </si>
  <si>
    <t>Execute Script tab 5D for browser IE8</t>
  </si>
  <si>
    <t>Execute Script tab 5C for browser Firefox</t>
  </si>
  <si>
    <t>Execute Script tab 5D for browser Firefox</t>
  </si>
  <si>
    <t>Execute Script tab 5C for browser  Safari</t>
  </si>
  <si>
    <t>Execute Script tab 5D for browser  Safari</t>
  </si>
  <si>
    <t>Execute all scripts for Brand - xpedx 
https://stg.xpedx.com/order</t>
  </si>
  <si>
    <t>x.xx</t>
  </si>
  <si>
    <t>Execute all scripts for Brand - Saalfeld
https://stg.saalfeldredistribution.com/order</t>
  </si>
  <si>
    <r>
      <t>Execute all scripts for Brand -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Bulkley Dunton  
https://stg.bulkleydunton.com/order</t>
    </r>
  </si>
  <si>
    <t>Execute all scripts for Brand - Canada Stores
https://stg.xpedx.ca/order</t>
  </si>
  <si>
    <t>Use this example on All Scripts</t>
  </si>
  <si>
    <t>EXAMPLE TAB</t>
  </si>
  <si>
    <t>Instructions:</t>
  </si>
  <si>
    <r>
      <rPr>
        <b/>
        <i/>
        <sz val="12"/>
        <rFont val="Arial"/>
        <family val="2"/>
      </rPr>
      <t xml:space="preserve">Indicate the Brand and Browser used for each test / each storefront.  </t>
    </r>
    <r>
      <rPr>
        <b/>
        <i/>
        <sz val="12"/>
        <color rgb="FFFF0000"/>
        <rFont val="Arial"/>
        <family val="2"/>
      </rPr>
      <t xml:space="preserve">
Show the User/Password, Customer Acct, Ship-To, item #, quantity, and UOM - along with any other pertinent information needed for replication of issues. </t>
    </r>
    <r>
      <rPr>
        <i/>
        <sz val="12"/>
        <color rgb="FFFF0000"/>
        <rFont val="Arial"/>
        <family val="2"/>
      </rPr>
      <t xml:space="preserve">
</t>
    </r>
    <r>
      <rPr>
        <b/>
        <i/>
        <sz val="12"/>
        <rFont val="Arial"/>
        <family val="2"/>
      </rPr>
      <t>Record results for other storefronts to the right under the headings.</t>
    </r>
  </si>
  <si>
    <t>xpedx.com</t>
  </si>
  <si>
    <t>Saalfeld</t>
  </si>
  <si>
    <t>Bulkley Dunton</t>
  </si>
  <si>
    <t>xpedx.ca</t>
  </si>
  <si>
    <t>Hover over the mini cart information field (number of items and total) in  the upper right corner of screen</t>
  </si>
  <si>
    <t>The "Mini Cart" modal displays</t>
  </si>
  <si>
    <r>
      <rPr>
        <b/>
        <sz val="10"/>
        <color theme="1"/>
        <rFont val="Arial"/>
        <family val="2"/>
      </rPr>
      <t>Browser: I.E.8 (8/22/11-dh)</t>
    </r>
    <r>
      <rPr>
        <sz val="10"/>
        <color theme="1"/>
        <rFont val="Arial"/>
        <family val="2"/>
      </rPr>
      <t xml:space="preserve">
User:rpc001 / Password1
Acct #: 6800068-000001
Item #(s) 2002562 - 2 Carton
              2001015 - 5000 Sheets 
</t>
    </r>
    <r>
      <rPr>
        <b/>
        <sz val="10"/>
        <color theme="1"/>
        <rFont val="Arial"/>
        <family val="2"/>
      </rPr>
      <t>Passed: Results as Expected</t>
    </r>
    <r>
      <rPr>
        <sz val="10"/>
        <color theme="1"/>
        <rFont val="Arial"/>
        <family val="2"/>
      </rPr>
      <t xml:space="preserve">
</t>
    </r>
  </si>
  <si>
    <t>Pass</t>
  </si>
  <si>
    <t>08/22/11 - dh</t>
  </si>
  <si>
    <t>Change Qty on one item in the Mini Cart (whole number only - no commas or decimals) and click "Update Cart"</t>
  </si>
  <si>
    <t>Verify the quantity has been updated in the mini cart and in the mini cart information field 
Example:  &lt;Cart Icon&gt;  2 Items USD $555.30</t>
  </si>
  <si>
    <r>
      <rPr>
        <b/>
        <sz val="10"/>
        <color theme="1"/>
        <rFont val="Arial"/>
        <family val="2"/>
      </rPr>
      <t>Browser: I.E.8 (8/21/11-dh)</t>
    </r>
    <r>
      <rPr>
        <sz val="10"/>
        <color theme="1"/>
        <rFont val="Arial"/>
        <family val="2"/>
      </rPr>
      <t xml:space="preserve">
User:rpc001 / Password1
Acct #: 6800068-000001
Item #(s) 2002562 - 2 Carton
              2001015 - 5000 Sheets
</t>
    </r>
    <r>
      <rPr>
        <b/>
        <sz val="10"/>
        <color theme="1"/>
        <rFont val="Arial"/>
        <family val="2"/>
      </rPr>
      <t>Passed: Results as Expected</t>
    </r>
    <r>
      <rPr>
        <sz val="10"/>
        <color theme="1"/>
        <rFont val="Arial"/>
        <family val="2"/>
      </rPr>
      <t xml:space="preserve">
-------------------------------------------
</t>
    </r>
    <r>
      <rPr>
        <b/>
        <sz val="10"/>
        <color theme="1"/>
        <rFont val="Arial"/>
        <family val="2"/>
      </rPr>
      <t>Browser: Firefox (8/25/11-dh)</t>
    </r>
    <r>
      <rPr>
        <sz val="10"/>
        <color theme="1"/>
        <rFont val="Arial"/>
        <family val="2"/>
      </rPr>
      <t xml:space="preserve">
User:rpc001 / Password1
Acct #: 6800068-000001
Item #(s) 2002562 - 2 Carton
</t>
    </r>
    <r>
      <rPr>
        <b/>
        <sz val="10"/>
        <color theme="1"/>
        <rFont val="Arial"/>
        <family val="2"/>
      </rPr>
      <t>FAILED</t>
    </r>
    <r>
      <rPr>
        <sz val="10"/>
        <color theme="1"/>
        <rFont val="Arial"/>
        <family val="2"/>
      </rPr>
      <t xml:space="preserve"> - provide detail of the failure and note if a JIRA process has started.</t>
    </r>
  </si>
  <si>
    <t>Fail</t>
  </si>
  <si>
    <t>08/25/11 - dh</t>
  </si>
  <si>
    <t>Change Qty on one item in the Mini Cart using a decimal (example - 500.1) and click "Update Cart"</t>
  </si>
  <si>
    <r>
      <rPr>
        <b/>
        <sz val="10"/>
        <color theme="1"/>
        <rFont val="Arial"/>
        <family val="2"/>
      </rPr>
      <t>Browser: I.E.8 (8/22/11-dh)</t>
    </r>
    <r>
      <rPr>
        <sz val="10"/>
        <color theme="1"/>
        <rFont val="Arial"/>
        <family val="2"/>
      </rPr>
      <t xml:space="preserve">
User:rpc001 / Password1
Acct #: 6800068-000001
Item #(s) 2002562 - 2 Carton
              2001015 - 5000 Sheets
</t>
    </r>
    <r>
      <rPr>
        <b/>
        <sz val="10"/>
        <color theme="1"/>
        <rFont val="Arial"/>
        <family val="2"/>
      </rPr>
      <t>Passed: Results as Expected</t>
    </r>
    <r>
      <rPr>
        <sz val="10"/>
        <color theme="1"/>
        <rFont val="Arial"/>
        <family val="2"/>
      </rPr>
      <t xml:space="preserve">
-------------------------------------------
</t>
    </r>
    <r>
      <rPr>
        <b/>
        <sz val="10"/>
        <color theme="1"/>
        <rFont val="Arial"/>
        <family val="2"/>
      </rPr>
      <t>Browser: Firefox (8/25/11-dh)</t>
    </r>
    <r>
      <rPr>
        <sz val="10"/>
        <color theme="1"/>
        <rFont val="Arial"/>
        <family val="2"/>
      </rPr>
      <t xml:space="preserve">
User:rpc001 / Password1
Acct #: 6800068-000001
Item #(s) 2002562 - 2 Carton
</t>
    </r>
    <r>
      <rPr>
        <b/>
        <sz val="10"/>
        <color theme="1"/>
        <rFont val="Arial"/>
        <family val="2"/>
      </rPr>
      <t>FAILED</t>
    </r>
    <r>
      <rPr>
        <sz val="10"/>
        <color theme="1"/>
        <rFont val="Arial"/>
        <family val="2"/>
      </rPr>
      <t xml:space="preserve"> - provide detail of the failure and note if a JIRA has been requested.
--------------------------------------------
</t>
    </r>
    <r>
      <rPr>
        <b/>
        <sz val="10"/>
        <color theme="1"/>
        <rFont val="Arial"/>
        <family val="2"/>
      </rPr>
      <t>Browser: Safari (8/30/11-dh)</t>
    </r>
    <r>
      <rPr>
        <sz val="10"/>
        <color theme="1"/>
        <rFont val="Arial"/>
        <family val="2"/>
      </rPr>
      <t xml:space="preserve">
User:rpc001 / Password1
Acct #: 6800068-000001
Item #(s) 2002562 - 2 Carton
</t>
    </r>
    <r>
      <rPr>
        <b/>
        <sz val="10"/>
        <color theme="1"/>
        <rFont val="Arial"/>
        <family val="2"/>
      </rPr>
      <t>FAILED</t>
    </r>
    <r>
      <rPr>
        <sz val="10"/>
        <color theme="1"/>
        <rFont val="Arial"/>
        <family val="2"/>
      </rPr>
      <t xml:space="preserve"> - provide detail of the failure and note if a JIRA process has started.</t>
    </r>
  </si>
  <si>
    <t>08/30/11 - dh</t>
  </si>
  <si>
    <t xml:space="preserve">JIRA 9000
</t>
  </si>
  <si>
    <t>JIRA 9001</t>
  </si>
  <si>
    <t>JIRA reviewed when finalizing this script:</t>
  </si>
  <si>
    <t>Add to Tickets</t>
  </si>
  <si>
    <t>During QA Test Script review, this JIRA was also reviewed.</t>
  </si>
  <si>
    <r>
      <rPr>
        <b/>
        <i/>
        <sz val="10"/>
        <color rgb="FFFF0000"/>
        <rFont val="Arial"/>
        <family val="2"/>
      </rPr>
      <t>Please insert these lines into the summary sheet.</t>
    </r>
    <r>
      <rPr>
        <b/>
        <i/>
        <sz val="10"/>
        <color rgb="FF00B050"/>
        <rFont val="Arial"/>
        <family val="2"/>
      </rPr>
      <t xml:space="preserve">The Test case #s and Tab numbers will need to be added following the same format as the script you are working on. </t>
    </r>
    <r>
      <rPr>
        <b/>
        <i/>
        <sz val="10"/>
        <color rgb="FF0070C0"/>
        <rFont val="Arial"/>
        <family val="2"/>
      </rPr>
      <t>The Tab labels and the Test Scripts within the tabs will also need to be changed.</t>
    </r>
  </si>
  <si>
    <t>xpedx.com total of 75 steps</t>
  </si>
  <si>
    <t>All browers - all storefronts = 300 steps</t>
  </si>
  <si>
    <t>Steps in  Script</t>
  </si>
  <si>
    <t>Execute all scripts for Browser type IE8</t>
  </si>
  <si>
    <t>Execute all scripts for Browser type Firefox</t>
  </si>
  <si>
    <t>Execute all scripts for Browser type Safari</t>
  </si>
  <si>
    <t xml:space="preserve">Execute all scripts for Brand - xpedx </t>
  </si>
  <si>
    <r>
      <t>Execute all scripts for Brand - Saalfeld</t>
    </r>
    <r>
      <rPr>
        <sz val="8"/>
        <rFont val="Calibri"/>
        <family val="2"/>
        <scheme val="minor"/>
      </rPr>
      <t xml:space="preserve"> (might not be included in QA)</t>
    </r>
  </si>
  <si>
    <r>
      <t xml:space="preserve">Execute all scripts for Brand - Bulkley Dunton </t>
    </r>
    <r>
      <rPr>
        <sz val="8"/>
        <rFont val="Calibri"/>
        <family val="2"/>
        <scheme val="minor"/>
      </rPr>
      <t>(might not be included in QA)</t>
    </r>
  </si>
  <si>
    <r>
      <t xml:space="preserve">Execute all scripts for Brand - Canada Stores </t>
    </r>
    <r>
      <rPr>
        <sz val="8"/>
        <rFont val="Calibri"/>
        <family val="2"/>
        <scheme val="minor"/>
      </rPr>
      <t>(might not be included in QA)</t>
    </r>
  </si>
  <si>
    <t>Revisions Started</t>
  </si>
  <si>
    <t>Script Names</t>
  </si>
  <si>
    <t>Revisions Complete</t>
  </si>
  <si>
    <t>Comment</t>
  </si>
  <si>
    <t>PRJ_4201494_NG_OM_CartDetail_v4.0</t>
  </si>
  <si>
    <t>PRJ_4201494_NG_OM1_ChangeShipTo_TC1_v3.0</t>
  </si>
  <si>
    <t>PRJ_4201494_NG_OM1_Checkout&amp;Conf_TC_v3.0</t>
  </si>
  <si>
    <t>PRJ_4201494_NG_OM_List of Carts_TC_v4.0</t>
  </si>
  <si>
    <t>PRJ_4201494_NG_OM_MiniCart_TC_v4.0</t>
  </si>
  <si>
    <t>Needs edit for My Carts link when UI is done</t>
  </si>
  <si>
    <t>PRJ_4201494_NG_OM2_Edit_Cart_TC_v3.0</t>
  </si>
  <si>
    <t>PRJ_4201494_NG_OM2_OP_NewOrd_TC_v3.0</t>
  </si>
  <si>
    <t>PRJ_4201494_NG_OM2_OrderDetail_TC_v3.0</t>
  </si>
  <si>
    <t>PRJ_4201494_NG_OM2_OrderSearch_TC_v3.0</t>
  </si>
  <si>
    <t>PRJ_4201494_NG_OM2_Return Items_TC_v3.0</t>
  </si>
  <si>
    <t>PRJ_4201494_NG_OM2_WCDetail_TC_v3.0</t>
  </si>
  <si>
    <t>Order Management Script Revision Plan</t>
  </si>
  <si>
    <t>1. Test Scripts</t>
  </si>
  <si>
    <t>Donnette and Barb</t>
  </si>
  <si>
    <t>OM1</t>
  </si>
  <si>
    <t>Things to Consider</t>
  </si>
  <si>
    <t>Cart Detail</t>
  </si>
  <si>
    <t xml:space="preserve"> - includes Quick Add, Quick Import, Replacement modal (Adjustment Detail needs to be added to script)</t>
  </si>
  <si>
    <t>Change Ship-To</t>
  </si>
  <si>
    <t>Checkout &amp; Confirm</t>
  </si>
  <si>
    <t xml:space="preserve"> - Adjustment Detail needs to be added to script</t>
  </si>
  <si>
    <t>List of Carts</t>
  </si>
  <si>
    <t xml:space="preserve"> - create, edit, copy, delete</t>
  </si>
  <si>
    <t>Mini Carts</t>
  </si>
  <si>
    <t>OM2</t>
  </si>
  <si>
    <t>Edit Cart</t>
  </si>
  <si>
    <t>OP_New Order</t>
  </si>
  <si>
    <t>Order Detail</t>
  </si>
  <si>
    <t xml:space="preserve"> - Cancel Order, Re-Order</t>
  </si>
  <si>
    <t>Order Search</t>
  </si>
  <si>
    <t xml:space="preserve"> - OM Navigation - Reject - Approve</t>
  </si>
  <si>
    <t>Returns</t>
  </si>
  <si>
    <t>WC Detail</t>
  </si>
  <si>
    <t>CRs</t>
  </si>
  <si>
    <t>* Header Promotions - CRs (1530, 1641)</t>
  </si>
  <si>
    <t>* Direct/Stock/Indirect (1501) Mill/Mfg message</t>
  </si>
  <si>
    <t>* Change format of Order # (2601)</t>
  </si>
  <si>
    <t>* RRD Security (Pre-Cond) (1480)</t>
  </si>
  <si>
    <t>NOTE:</t>
  </si>
  <si>
    <t>UI Related JIRAs and UI Blitz changes will be added to scripts (as they relate to functionality and formatting of pages)</t>
  </si>
  <si>
    <t>2. CR Changes</t>
  </si>
  <si>
    <t>Barb</t>
  </si>
  <si>
    <t>* Backorder / Split Logic</t>
  </si>
  <si>
    <t>* Deleted Lines</t>
  </si>
  <si>
    <t>* Issue #1 - OU queues</t>
  </si>
  <si>
    <t>* Issue #2 - Lock Orders</t>
  </si>
  <si>
    <t>* Issue #3 - OP Response (Header Key)</t>
  </si>
  <si>
    <t>3. JIRA Ticket Scenarios &amp; Other</t>
  </si>
  <si>
    <t>* Non-UI / Data Related</t>
  </si>
  <si>
    <t>* Specific order scenarios found in previous testing</t>
  </si>
  <si>
    <t>* other scenarios not already addressed</t>
  </si>
  <si>
    <t># of Tests</t>
  </si>
  <si>
    <t># of Steps</t>
  </si>
  <si>
    <t>Totals</t>
  </si>
  <si>
    <t>PRJ_4201494_NG_P&amp;A_ItemDetail_TC_v4.0</t>
  </si>
  <si>
    <t>Need to review along w/Rupa's Catalog script</t>
  </si>
  <si>
    <t>Rupa</t>
  </si>
  <si>
    <t>P&amp;A</t>
  </si>
  <si>
    <t>B &amp; S</t>
  </si>
  <si>
    <t>Without P&amp;A and all browsers and Storefronts</t>
  </si>
  <si>
    <t>Test Scripts</t>
  </si>
  <si>
    <t>An Alert pop-up message will display indicating the User must key a valid numeric value
Example: Please enter a numeric value without a comma or decimal.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</si>
</sst>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mm/dd/yyyy\,\ ddd"/>
    <numFmt numFmtId="166" formatCode="&quot;XNGT-&quot;##0"/>
  </numFmts>
  <fonts count="41"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u/>
      <sz val="11.2"/>
      <color theme="10"/>
      <name val="Calibri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u/>
      <sz val="14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i/>
      <sz val="10"/>
      <color rgb="FF0000FF"/>
      <name val="Arial"/>
      <family val="2"/>
    </font>
    <font>
      <sz val="11"/>
      <color rgb="FF0000FF"/>
      <name val="Calibri"/>
      <family val="2"/>
      <scheme val="minor"/>
    </font>
    <font>
      <sz val="8"/>
      <color indexed="81"/>
      <name val="Tahoma"/>
      <family val="2"/>
    </font>
    <font>
      <b/>
      <i/>
      <sz val="10"/>
      <name val="Arial"/>
      <family val="2"/>
    </font>
    <font>
      <strike/>
      <sz val="10"/>
      <color theme="1"/>
      <name val="Cambria"/>
      <family val="1"/>
    </font>
    <font>
      <strike/>
      <sz val="11.2"/>
      <color rgb="FF0000FF"/>
      <name val="Cambria"/>
      <family val="1"/>
    </font>
    <font>
      <strike/>
      <sz val="10"/>
      <color rgb="FF0000FF"/>
      <name val="Cambri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2"/>
      <name val="Tahoma"/>
      <family val="2"/>
    </font>
    <font>
      <b/>
      <sz val="16"/>
      <color rgb="FF0000FF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lbertus Medium"/>
      <family val="2"/>
    </font>
    <font>
      <i/>
      <strike/>
      <sz val="10"/>
      <name val="Arial"/>
      <family val="2"/>
    </font>
    <font>
      <b/>
      <sz val="14"/>
      <color theme="1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b/>
      <i/>
      <sz val="12"/>
      <color rgb="FFFF0000"/>
      <name val="Arial"/>
      <family val="2"/>
    </font>
    <font>
      <i/>
      <sz val="12"/>
      <color rgb="FFFF0000"/>
      <name val="Arial"/>
      <family val="2"/>
    </font>
    <font>
      <strike/>
      <sz val="10"/>
      <color theme="1"/>
      <name val="Arial"/>
      <family val="2"/>
    </font>
    <font>
      <b/>
      <i/>
      <sz val="10"/>
      <color rgb="FF00B050"/>
      <name val="Arial"/>
      <family val="2"/>
    </font>
    <font>
      <b/>
      <i/>
      <sz val="10"/>
      <color rgb="FF0070C0"/>
      <name val="Arial"/>
      <family val="2"/>
    </font>
    <font>
      <b/>
      <i/>
      <sz val="10"/>
      <color rgb="FFFF0000"/>
      <name val="Arial"/>
      <family val="2"/>
    </font>
    <font>
      <sz val="11.2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Arial"/>
      <family val="2"/>
    </font>
    <font>
      <strike/>
      <sz val="10"/>
      <color theme="0" tint="-0.3499862666707357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2" fillId="0" borderId="0" applyFont="0" applyFill="0" applyBorder="0" applyAlignment="0" applyProtection="0"/>
  </cellStyleXfs>
  <cellXfs count="187">
    <xf numFmtId="0" fontId="0" fillId="0" borderId="0" xfId="0"/>
    <xf numFmtId="0" fontId="2" fillId="2" borderId="0" xfId="1" applyFill="1" applyAlignment="1">
      <alignment vertical="top"/>
    </xf>
    <xf numFmtId="0" fontId="4" fillId="2" borderId="0" xfId="1" applyFont="1" applyFill="1" applyAlignment="1">
      <alignment vertical="top" wrapText="1"/>
    </xf>
    <xf numFmtId="0" fontId="3" fillId="2" borderId="0" xfId="1" applyFont="1" applyFill="1" applyAlignment="1">
      <alignment vertical="top"/>
    </xf>
    <xf numFmtId="0" fontId="5" fillId="2" borderId="0" xfId="1" applyFont="1" applyFill="1" applyAlignment="1">
      <alignment vertical="top"/>
    </xf>
    <xf numFmtId="0" fontId="3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3" fillId="3" borderId="1" xfId="1" applyFont="1" applyFill="1" applyBorder="1" applyAlignment="1">
      <alignment horizontal="center" vertical="top"/>
    </xf>
    <xf numFmtId="0" fontId="3" fillId="3" borderId="1" xfId="1" applyFont="1" applyFill="1" applyBorder="1" applyAlignment="1">
      <alignment vertical="top" wrapText="1"/>
    </xf>
    <xf numFmtId="0" fontId="5" fillId="3" borderId="1" xfId="1" applyFont="1" applyFill="1" applyBorder="1" applyAlignment="1">
      <alignment horizontal="center" vertical="top"/>
    </xf>
    <xf numFmtId="2" fontId="3" fillId="4" borderId="1" xfId="1" applyNumberFormat="1" applyFont="1" applyFill="1" applyBorder="1" applyAlignment="1">
      <alignment horizontal="center" vertical="top"/>
    </xf>
    <xf numFmtId="2" fontId="3" fillId="0" borderId="1" xfId="1" applyNumberFormat="1" applyFont="1" applyFill="1" applyBorder="1" applyAlignment="1">
      <alignment horizontal="center" vertical="top"/>
    </xf>
    <xf numFmtId="0" fontId="3" fillId="0" borderId="1" xfId="1" applyFont="1" applyFill="1" applyBorder="1" applyAlignment="1">
      <alignment vertical="top"/>
    </xf>
    <xf numFmtId="164" fontId="3" fillId="0" borderId="1" xfId="1" applyNumberFormat="1" applyFont="1" applyFill="1" applyBorder="1" applyAlignment="1">
      <alignment horizontal="center" vertical="top"/>
    </xf>
    <xf numFmtId="0" fontId="5" fillId="0" borderId="1" xfId="1" applyFont="1" applyFill="1" applyBorder="1" applyAlignment="1">
      <alignment vertical="top"/>
    </xf>
    <xf numFmtId="0" fontId="3" fillId="0" borderId="0" xfId="1" applyFont="1" applyFill="1" applyAlignment="1">
      <alignment vertical="top"/>
    </xf>
    <xf numFmtId="0" fontId="6" fillId="0" borderId="0" xfId="1" applyFont="1" applyFill="1" applyAlignment="1">
      <alignment vertical="top"/>
    </xf>
    <xf numFmtId="0" fontId="6" fillId="0" borderId="2" xfId="1" applyFont="1" applyFill="1" applyBorder="1" applyAlignment="1">
      <alignment horizontal="left" vertical="center"/>
    </xf>
    <xf numFmtId="2" fontId="3" fillId="5" borderId="1" xfId="1" applyNumberFormat="1" applyFont="1" applyFill="1" applyBorder="1" applyAlignment="1">
      <alignment horizontal="center" vertical="top"/>
    </xf>
    <xf numFmtId="2" fontId="3" fillId="0" borderId="0" xfId="1" applyNumberFormat="1" applyFont="1" applyBorder="1" applyAlignment="1">
      <alignment horizontal="center" vertical="top"/>
    </xf>
    <xf numFmtId="0" fontId="3" fillId="0" borderId="0" xfId="1" applyFont="1" applyAlignment="1">
      <alignment vertical="top" wrapText="1"/>
    </xf>
    <xf numFmtId="0" fontId="4" fillId="3" borderId="0" xfId="1" applyFont="1" applyFill="1" applyAlignment="1">
      <alignment horizontal="right" vertical="top"/>
    </xf>
    <xf numFmtId="0" fontId="5" fillId="0" borderId="0" xfId="1" applyFont="1" applyAlignment="1">
      <alignment vertical="top"/>
    </xf>
    <xf numFmtId="0" fontId="3" fillId="3" borderId="0" xfId="1" applyFont="1" applyFill="1" applyAlignment="1">
      <alignment horizontal="right" vertical="top" wrapText="1"/>
    </xf>
    <xf numFmtId="0" fontId="9" fillId="3" borderId="0" xfId="1" applyFont="1" applyFill="1" applyAlignment="1">
      <alignment vertical="top"/>
    </xf>
    <xf numFmtId="0" fontId="3" fillId="3" borderId="0" xfId="1" applyFont="1" applyFill="1" applyAlignment="1">
      <alignment vertical="top"/>
    </xf>
    <xf numFmtId="9" fontId="3" fillId="3" borderId="0" xfId="1" applyNumberFormat="1" applyFont="1" applyFill="1" applyAlignment="1">
      <alignment vertical="top"/>
    </xf>
    <xf numFmtId="0" fontId="10" fillId="0" borderId="0" xfId="1" applyFont="1" applyBorder="1" applyAlignment="1">
      <alignment horizontal="left" vertical="top"/>
    </xf>
    <xf numFmtId="0" fontId="3" fillId="0" borderId="0" xfId="1" applyFont="1" applyBorder="1" applyAlignment="1">
      <alignment horizont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3" fillId="6" borderId="3" xfId="1" applyFont="1" applyFill="1" applyBorder="1"/>
    <xf numFmtId="2" fontId="11" fillId="0" borderId="4" xfId="1" applyNumberFormat="1" applyFont="1" applyBorder="1" applyAlignment="1">
      <alignment horizontal="center" vertical="top" wrapText="1"/>
    </xf>
    <xf numFmtId="0" fontId="3" fillId="6" borderId="4" xfId="1" applyFont="1" applyFill="1" applyBorder="1" applyAlignment="1">
      <alignment horizontal="right"/>
    </xf>
    <xf numFmtId="0" fontId="3" fillId="6" borderId="21" xfId="1" applyFont="1" applyFill="1" applyBorder="1" applyAlignment="1">
      <alignment horizontal="right"/>
    </xf>
    <xf numFmtId="0" fontId="3" fillId="6" borderId="1" xfId="1" applyFont="1" applyFill="1" applyBorder="1" applyAlignment="1">
      <alignment horizontal="center"/>
    </xf>
    <xf numFmtId="0" fontId="3" fillId="6" borderId="1" xfId="1" applyFont="1" applyFill="1" applyBorder="1"/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 wrapText="1"/>
    </xf>
    <xf numFmtId="0" fontId="3" fillId="0" borderId="1" xfId="1" applyFont="1" applyBorder="1" applyAlignment="1">
      <alignment vertical="top"/>
    </xf>
    <xf numFmtId="165" fontId="3" fillId="0" borderId="1" xfId="1" applyNumberFormat="1" applyFont="1" applyBorder="1" applyAlignment="1">
      <alignment horizontal="left" vertical="top"/>
    </xf>
    <xf numFmtId="166" fontId="3" fillId="0" borderId="1" xfId="1" applyNumberFormat="1" applyFont="1" applyBorder="1" applyAlignment="1">
      <alignment horizontal="center" vertical="top"/>
    </xf>
    <xf numFmtId="2" fontId="17" fillId="7" borderId="1" xfId="1" applyNumberFormat="1" applyFont="1" applyFill="1" applyBorder="1" applyAlignment="1">
      <alignment horizontal="center" vertical="top"/>
    </xf>
    <xf numFmtId="0" fontId="18" fillId="7" borderId="1" xfId="2" applyFont="1" applyFill="1" applyBorder="1" applyAlignment="1" applyProtection="1">
      <alignment vertical="top" wrapText="1"/>
    </xf>
    <xf numFmtId="0" fontId="17" fillId="7" borderId="1" xfId="1" applyFont="1" applyFill="1" applyBorder="1" applyAlignment="1">
      <alignment vertical="top"/>
    </xf>
    <xf numFmtId="164" fontId="3" fillId="7" borderId="1" xfId="1" applyNumberFormat="1" applyFont="1" applyFill="1" applyBorder="1" applyAlignment="1">
      <alignment horizontal="center" vertical="top"/>
    </xf>
    <xf numFmtId="0" fontId="5" fillId="7" borderId="1" xfId="1" applyFont="1" applyFill="1" applyBorder="1" applyAlignment="1">
      <alignment vertical="top"/>
    </xf>
    <xf numFmtId="0" fontId="19" fillId="7" borderId="1" xfId="1" applyFont="1" applyFill="1" applyBorder="1" applyAlignment="1">
      <alignment vertical="top" wrapText="1"/>
    </xf>
    <xf numFmtId="0" fontId="3" fillId="8" borderId="26" xfId="1" applyFont="1" applyFill="1" applyBorder="1"/>
    <xf numFmtId="0" fontId="3" fillId="8" borderId="27" xfId="1" applyFont="1" applyFill="1" applyBorder="1"/>
    <xf numFmtId="0" fontId="3" fillId="8" borderId="28" xfId="1" applyFont="1" applyFill="1" applyBorder="1"/>
    <xf numFmtId="0" fontId="25" fillId="8" borderId="26" xfId="1" applyFont="1" applyFill="1" applyBorder="1"/>
    <xf numFmtId="0" fontId="4" fillId="8" borderId="27" xfId="1" applyFont="1" applyFill="1" applyBorder="1" applyAlignment="1">
      <alignment horizontal="center"/>
    </xf>
    <xf numFmtId="0" fontId="3" fillId="8" borderId="27" xfId="1" applyFont="1" applyFill="1" applyBorder="1" applyAlignment="1">
      <alignment horizontal="left"/>
    </xf>
    <xf numFmtId="0" fontId="3" fillId="8" borderId="28" xfId="1" applyFont="1" applyFill="1" applyBorder="1" applyAlignment="1">
      <alignment horizontal="center"/>
    </xf>
    <xf numFmtId="0" fontId="3" fillId="6" borderId="29" xfId="1" applyFont="1" applyFill="1" applyBorder="1"/>
    <xf numFmtId="2" fontId="11" fillId="0" borderId="15" xfId="1" applyNumberFormat="1" applyFont="1" applyBorder="1" applyAlignment="1">
      <alignment horizontal="center" vertical="top" wrapText="1"/>
    </xf>
    <xf numFmtId="0" fontId="3" fillId="6" borderId="15" xfId="1" applyFont="1" applyFill="1" applyBorder="1" applyAlignment="1">
      <alignment horizontal="right"/>
    </xf>
    <xf numFmtId="1" fontId="8" fillId="0" borderId="1" xfId="1" applyNumberFormat="1" applyFont="1" applyBorder="1" applyAlignment="1">
      <alignment horizontal="center" vertical="top" wrapText="1"/>
    </xf>
    <xf numFmtId="0" fontId="8" fillId="0" borderId="1" xfId="1" applyNumberFormat="1" applyFont="1" applyBorder="1" applyAlignment="1">
      <alignment vertical="top" wrapText="1"/>
    </xf>
    <xf numFmtId="0" fontId="8" fillId="0" borderId="21" xfId="1" applyNumberFormat="1" applyFont="1" applyBorder="1" applyAlignment="1">
      <alignment horizontal="center" vertical="top" wrapText="1"/>
    </xf>
    <xf numFmtId="0" fontId="27" fillId="6" borderId="21" xfId="1" applyFont="1" applyFill="1" applyBorder="1" applyAlignment="1">
      <alignment horizontal="right" vertical="center"/>
    </xf>
    <xf numFmtId="0" fontId="3" fillId="10" borderId="1" xfId="1" applyFont="1" applyFill="1" applyBorder="1" applyAlignment="1">
      <alignment vertical="top" wrapText="1"/>
    </xf>
    <xf numFmtId="165" fontId="4" fillId="0" borderId="1" xfId="1" applyNumberFormat="1" applyFont="1" applyBorder="1" applyAlignment="1">
      <alignment horizontal="left" vertical="top"/>
    </xf>
    <xf numFmtId="0" fontId="3" fillId="13" borderId="1" xfId="1" applyFont="1" applyFill="1" applyBorder="1" applyAlignment="1">
      <alignment vertical="top" wrapText="1"/>
    </xf>
    <xf numFmtId="166" fontId="3" fillId="0" borderId="1" xfId="1" applyNumberFormat="1" applyFont="1" applyBorder="1" applyAlignment="1">
      <alignment horizontal="center" vertical="top" wrapText="1"/>
    </xf>
    <xf numFmtId="0" fontId="3" fillId="14" borderId="1" xfId="1" applyFont="1" applyFill="1" applyBorder="1" applyAlignment="1">
      <alignment vertical="top" wrapText="1"/>
    </xf>
    <xf numFmtId="0" fontId="2" fillId="0" borderId="0" xfId="1"/>
    <xf numFmtId="0" fontId="2" fillId="0" borderId="0" xfId="1" applyAlignment="1">
      <alignment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left" vertical="top" wrapText="1"/>
    </xf>
    <xf numFmtId="0" fontId="3" fillId="0" borderId="39" xfId="0" applyFont="1" applyBorder="1" applyAlignment="1">
      <alignment horizontal="left" vertical="top" wrapText="1"/>
    </xf>
    <xf numFmtId="0" fontId="3" fillId="0" borderId="37" xfId="1" applyFont="1" applyBorder="1" applyAlignment="1">
      <alignment vertical="top" wrapText="1"/>
    </xf>
    <xf numFmtId="0" fontId="3" fillId="0" borderId="39" xfId="0" applyFont="1" applyBorder="1"/>
    <xf numFmtId="0" fontId="3" fillId="15" borderId="1" xfId="0" applyFont="1" applyFill="1" applyBorder="1" applyAlignment="1">
      <alignment horizontal="center" vertical="top"/>
    </xf>
    <xf numFmtId="0" fontId="3" fillId="16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6" fillId="0" borderId="1" xfId="2" applyFont="1" applyFill="1" applyBorder="1" applyAlignment="1" applyProtection="1">
      <alignment vertical="top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5" fillId="0" borderId="0" xfId="0" applyFont="1" applyFill="1" applyAlignment="1">
      <alignment vertical="top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8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32" fillId="0" borderId="0" xfId="0" applyFont="1" applyFill="1"/>
    <xf numFmtId="0" fontId="39" fillId="0" borderId="0" xfId="0" applyFont="1" applyBorder="1" applyAlignment="1">
      <alignment horizontal="right"/>
    </xf>
    <xf numFmtId="0" fontId="3" fillId="17" borderId="0" xfId="0" applyFont="1" applyFill="1" applyBorder="1"/>
    <xf numFmtId="0" fontId="0" fillId="17" borderId="0" xfId="0" applyFill="1" applyBorder="1"/>
    <xf numFmtId="0" fontId="0" fillId="17" borderId="1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8" borderId="0" xfId="0" applyFont="1" applyFill="1"/>
    <xf numFmtId="0" fontId="3" fillId="17" borderId="0" xfId="0" applyFont="1" applyFill="1"/>
    <xf numFmtId="0" fontId="0" fillId="0" borderId="41" xfId="0" applyBorder="1" applyAlignment="1">
      <alignment horizontal="center"/>
    </xf>
    <xf numFmtId="0" fontId="40" fillId="3" borderId="1" xfId="1" applyFont="1" applyFill="1" applyBorder="1" applyAlignment="1">
      <alignment horizontal="center" vertical="top"/>
    </xf>
    <xf numFmtId="0" fontId="40" fillId="3" borderId="1" xfId="1" applyFont="1" applyFill="1" applyBorder="1" applyAlignment="1">
      <alignment vertical="top" wrapText="1"/>
    </xf>
    <xf numFmtId="14" fontId="0" fillId="0" borderId="0" xfId="0" applyNumberFormat="1" applyAlignment="1"/>
    <xf numFmtId="14" fontId="0" fillId="0" borderId="0" xfId="0" applyNumberFormat="1" applyFill="1" applyAlignment="1"/>
    <xf numFmtId="0" fontId="12" fillId="0" borderId="23" xfId="0" applyFont="1" applyFill="1" applyBorder="1" applyAlignment="1">
      <alignment horizontal="center" vertical="top"/>
    </xf>
    <xf numFmtId="0" fontId="12" fillId="0" borderId="40" xfId="0" applyFont="1" applyFill="1" applyBorder="1" applyAlignment="1">
      <alignment horizontal="center" vertical="top"/>
    </xf>
    <xf numFmtId="0" fontId="12" fillId="0" borderId="24" xfId="0" applyFont="1" applyFill="1" applyBorder="1" applyAlignment="1">
      <alignment horizontal="center" vertical="top"/>
    </xf>
    <xf numFmtId="0" fontId="3" fillId="13" borderId="11" xfId="0" applyFont="1" applyFill="1" applyBorder="1" applyAlignment="1">
      <alignment horizontal="center" vertical="center" textRotation="90" wrapText="1"/>
    </xf>
    <xf numFmtId="0" fontId="3" fillId="13" borderId="0" xfId="0" applyFont="1" applyFill="1" applyAlignment="1">
      <alignment horizontal="center" vertical="center" textRotation="90" wrapText="1"/>
    </xf>
    <xf numFmtId="0" fontId="3" fillId="11" borderId="11" xfId="0" applyFont="1" applyFill="1" applyBorder="1" applyAlignment="1">
      <alignment horizontal="center" vertical="center" textRotation="90" wrapText="1"/>
    </xf>
    <xf numFmtId="0" fontId="3" fillId="11" borderId="0" xfId="0" applyFont="1" applyFill="1" applyAlignment="1">
      <alignment horizontal="center" vertical="center" textRotation="90" wrapText="1"/>
    </xf>
    <xf numFmtId="0" fontId="3" fillId="15" borderId="1" xfId="1" applyFont="1" applyFill="1" applyBorder="1" applyAlignment="1">
      <alignment vertical="center" wrapText="1"/>
    </xf>
    <xf numFmtId="0" fontId="3" fillId="16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0" xfId="1" applyFont="1" applyFill="1" applyAlignment="1">
      <alignment horizontal="right" vertical="top"/>
    </xf>
    <xf numFmtId="0" fontId="2" fillId="2" borderId="0" xfId="1" applyFill="1" applyAlignment="1">
      <alignment vertical="top"/>
    </xf>
    <xf numFmtId="0" fontId="6" fillId="0" borderId="2" xfId="1" applyFont="1" applyFill="1" applyBorder="1" applyAlignment="1">
      <alignment horizontal="left" vertical="top" wrapText="1"/>
    </xf>
    <xf numFmtId="0" fontId="6" fillId="0" borderId="2" xfId="1" applyFont="1" applyFill="1" applyBorder="1" applyAlignment="1">
      <alignment horizontal="center" vertical="top"/>
    </xf>
    <xf numFmtId="0" fontId="35" fillId="0" borderId="2" xfId="1" applyFont="1" applyFill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4" fillId="12" borderId="17" xfId="1" applyFont="1" applyFill="1" applyBorder="1" applyAlignment="1">
      <alignment horizontal="center"/>
    </xf>
    <xf numFmtId="0" fontId="2" fillId="0" borderId="17" xfId="1" applyBorder="1" applyAlignment="1">
      <alignment horizontal="center"/>
    </xf>
    <xf numFmtId="0" fontId="3" fillId="6" borderId="1" xfId="1" applyFont="1" applyFill="1" applyBorder="1" applyAlignment="1">
      <alignment horizontal="left"/>
    </xf>
    <xf numFmtId="0" fontId="40" fillId="3" borderId="23" xfId="1" applyFont="1" applyFill="1" applyBorder="1" applyAlignment="1">
      <alignment vertical="top" wrapText="1"/>
    </xf>
    <xf numFmtId="0" fontId="40" fillId="3" borderId="24" xfId="1" applyFont="1" applyFill="1" applyBorder="1" applyAlignment="1">
      <alignment vertical="top" wrapText="1"/>
    </xf>
    <xf numFmtId="0" fontId="23" fillId="0" borderId="25" xfId="1" applyFont="1" applyBorder="1" applyAlignment="1">
      <alignment horizontal="center"/>
    </xf>
    <xf numFmtId="0" fontId="24" fillId="0" borderId="25" xfId="1" applyFont="1" applyBorder="1" applyAlignment="1">
      <alignment horizontal="center"/>
    </xf>
    <xf numFmtId="0" fontId="12" fillId="2" borderId="30" xfId="1" applyFont="1" applyFill="1" applyBorder="1" applyAlignment="1">
      <alignment vertical="top" wrapText="1"/>
    </xf>
    <xf numFmtId="0" fontId="12" fillId="2" borderId="31" xfId="1" applyFont="1" applyFill="1" applyBorder="1" applyAlignment="1">
      <alignment vertical="top" wrapText="1"/>
    </xf>
    <xf numFmtId="0" fontId="12" fillId="2" borderId="32" xfId="1" applyFont="1" applyFill="1" applyBorder="1" applyAlignment="1">
      <alignment vertical="top" wrapText="1"/>
    </xf>
    <xf numFmtId="0" fontId="3" fillId="6" borderId="8" xfId="1" applyFont="1" applyFill="1" applyBorder="1" applyAlignment="1">
      <alignment vertical="top"/>
    </xf>
    <xf numFmtId="0" fontId="3" fillId="6" borderId="13" xfId="1" applyFont="1" applyFill="1" applyBorder="1" applyAlignment="1">
      <alignment vertical="top"/>
    </xf>
    <xf numFmtId="0" fontId="3" fillId="6" borderId="19" xfId="1" applyFont="1" applyFill="1" applyBorder="1" applyAlignment="1">
      <alignment vertical="top"/>
    </xf>
    <xf numFmtId="0" fontId="3" fillId="6" borderId="9" xfId="1" applyFont="1" applyFill="1" applyBorder="1" applyAlignment="1">
      <alignment horizontal="right" vertical="top"/>
    </xf>
    <xf numFmtId="0" fontId="3" fillId="6" borderId="15" xfId="1" applyFont="1" applyFill="1" applyBorder="1" applyAlignment="1">
      <alignment horizontal="right" vertical="top"/>
    </xf>
    <xf numFmtId="0" fontId="26" fillId="0" borderId="10" xfId="1" applyFont="1" applyFill="1" applyBorder="1" applyAlignment="1">
      <alignment vertical="top" wrapText="1"/>
    </xf>
    <xf numFmtId="0" fontId="26" fillId="0" borderId="11" xfId="1" applyFont="1" applyFill="1" applyBorder="1" applyAlignment="1">
      <alignment vertical="top" wrapText="1"/>
    </xf>
    <xf numFmtId="0" fontId="26" fillId="0" borderId="12" xfId="1" applyFont="1" applyFill="1" applyBorder="1" applyAlignment="1">
      <alignment vertical="top" wrapText="1"/>
    </xf>
    <xf numFmtId="0" fontId="26" fillId="0" borderId="16" xfId="1" applyFont="1" applyFill="1" applyBorder="1" applyAlignment="1">
      <alignment vertical="top" wrapText="1"/>
    </xf>
    <xf numFmtId="0" fontId="26" fillId="0" borderId="17" xfId="1" applyFont="1" applyFill="1" applyBorder="1" applyAlignment="1">
      <alignment vertical="top" wrapText="1"/>
    </xf>
    <xf numFmtId="0" fontId="26" fillId="0" borderId="18" xfId="1" applyFont="1" applyFill="1" applyBorder="1" applyAlignment="1">
      <alignment vertical="top" wrapText="1"/>
    </xf>
    <xf numFmtId="0" fontId="28" fillId="0" borderId="33" xfId="1" applyFont="1" applyBorder="1" applyAlignment="1">
      <alignment vertical="top" wrapText="1"/>
    </xf>
    <xf numFmtId="0" fontId="28" fillId="0" borderId="34" xfId="1" applyFont="1" applyBorder="1" applyAlignment="1">
      <alignment vertical="top" wrapText="1"/>
    </xf>
    <xf numFmtId="0" fontId="28" fillId="0" borderId="35" xfId="1" applyFont="1" applyBorder="1" applyAlignment="1">
      <alignment vertical="top" wrapText="1"/>
    </xf>
    <xf numFmtId="0" fontId="40" fillId="3" borderId="33" xfId="1" applyFont="1" applyFill="1" applyBorder="1" applyAlignment="1">
      <alignment vertical="top" wrapText="1"/>
    </xf>
    <xf numFmtId="0" fontId="40" fillId="3" borderId="36" xfId="1" applyFont="1" applyFill="1" applyBorder="1" applyAlignment="1">
      <alignment vertical="top" wrapText="1"/>
    </xf>
    <xf numFmtId="0" fontId="12" fillId="9" borderId="31" xfId="1" applyFont="1" applyFill="1" applyBorder="1" applyAlignment="1">
      <alignment horizontal="center"/>
    </xf>
    <xf numFmtId="0" fontId="2" fillId="0" borderId="31" xfId="1" applyBorder="1" applyAlignment="1"/>
    <xf numFmtId="0" fontId="4" fillId="10" borderId="17" xfId="1" applyFont="1" applyFill="1" applyBorder="1" applyAlignment="1">
      <alignment horizontal="center" vertical="top"/>
    </xf>
    <xf numFmtId="0" fontId="2" fillId="0" borderId="17" xfId="1" applyBorder="1" applyAlignment="1">
      <alignment horizontal="center" vertical="top"/>
    </xf>
    <xf numFmtId="0" fontId="4" fillId="11" borderId="17" xfId="1" applyFont="1" applyFill="1" applyBorder="1" applyAlignment="1">
      <alignment horizontal="center"/>
    </xf>
    <xf numFmtId="0" fontId="3" fillId="0" borderId="23" xfId="1" applyFont="1" applyBorder="1" applyAlignment="1">
      <alignment vertical="top" wrapText="1"/>
    </xf>
    <xf numFmtId="0" fontId="3" fillId="0" borderId="24" xfId="1" applyFont="1" applyBorder="1" applyAlignment="1">
      <alignment vertical="top" wrapText="1"/>
    </xf>
    <xf numFmtId="0" fontId="12" fillId="2" borderId="5" xfId="1" applyFont="1" applyFill="1" applyBorder="1" applyAlignment="1">
      <alignment vertical="top" wrapText="1"/>
    </xf>
    <xf numFmtId="0" fontId="12" fillId="2" borderId="6" xfId="1" applyFont="1" applyFill="1" applyBorder="1" applyAlignment="1">
      <alignment vertical="top" wrapText="1"/>
    </xf>
    <xf numFmtId="0" fontId="12" fillId="2" borderId="7" xfId="1" applyFont="1" applyFill="1" applyBorder="1" applyAlignment="1">
      <alignment vertical="top" wrapText="1"/>
    </xf>
    <xf numFmtId="0" fontId="2" fillId="0" borderId="13" xfId="1" applyBorder="1" applyAlignment="1">
      <alignment vertical="top"/>
    </xf>
    <xf numFmtId="0" fontId="2" fillId="0" borderId="19" xfId="1" applyBorder="1" applyAlignment="1">
      <alignment vertical="top"/>
    </xf>
    <xf numFmtId="1" fontId="8" fillId="0" borderId="9" xfId="1" applyNumberFormat="1" applyFont="1" applyBorder="1" applyAlignment="1">
      <alignment horizontal="center" vertical="top" wrapText="1"/>
    </xf>
    <xf numFmtId="0" fontId="14" fillId="0" borderId="14" xfId="1" applyFont="1" applyBorder="1" applyAlignment="1">
      <alignment vertical="top" wrapText="1"/>
    </xf>
    <xf numFmtId="0" fontId="14" fillId="0" borderId="20" xfId="1" applyFont="1" applyBorder="1" applyAlignment="1">
      <alignment vertical="top" wrapText="1"/>
    </xf>
    <xf numFmtId="0" fontId="8" fillId="0" borderId="10" xfId="1" applyFont="1" applyFill="1" applyBorder="1" applyAlignment="1">
      <alignment vertical="top" wrapText="1"/>
    </xf>
    <xf numFmtId="0" fontId="13" fillId="0" borderId="11" xfId="1" applyFont="1" applyFill="1" applyBorder="1" applyAlignment="1">
      <alignment vertical="top" wrapText="1"/>
    </xf>
    <xf numFmtId="0" fontId="13" fillId="0" borderId="12" xfId="1" applyFont="1" applyFill="1" applyBorder="1" applyAlignment="1">
      <alignment vertical="top" wrapText="1"/>
    </xf>
    <xf numFmtId="0" fontId="13" fillId="0" borderId="16" xfId="1" applyFont="1" applyFill="1" applyBorder="1" applyAlignment="1">
      <alignment vertical="top" wrapText="1"/>
    </xf>
    <xf numFmtId="0" fontId="13" fillId="0" borderId="17" xfId="1" applyFont="1" applyFill="1" applyBorder="1" applyAlignment="1">
      <alignment vertical="top" wrapText="1"/>
    </xf>
    <xf numFmtId="0" fontId="13" fillId="0" borderId="18" xfId="1" applyFont="1" applyFill="1" applyBorder="1" applyAlignment="1">
      <alignment vertical="top" wrapText="1"/>
    </xf>
    <xf numFmtId="0" fontId="8" fillId="0" borderId="21" xfId="1" applyFont="1" applyBorder="1" applyAlignment="1">
      <alignment vertical="top" wrapText="1"/>
    </xf>
    <xf numFmtId="0" fontId="8" fillId="0" borderId="22" xfId="1" applyFont="1" applyBorder="1" applyAlignment="1">
      <alignment vertical="top" wrapText="1"/>
    </xf>
    <xf numFmtId="0" fontId="5" fillId="18" borderId="0" xfId="0" applyFont="1" applyFill="1" applyAlignment="1">
      <alignment vertical="top"/>
    </xf>
    <xf numFmtId="14" fontId="0" fillId="18" borderId="0" xfId="0" applyNumberFormat="1" applyFill="1" applyAlignment="1"/>
    <xf numFmtId="0" fontId="3" fillId="18" borderId="0" xfId="0" applyFont="1" applyFill="1"/>
    <xf numFmtId="0" fontId="0" fillId="18" borderId="0" xfId="0" applyFill="1" applyAlignment="1">
      <alignment horizontal="center"/>
    </xf>
    <xf numFmtId="0" fontId="0" fillId="18" borderId="0" xfId="0" applyFill="1"/>
    <xf numFmtId="14" fontId="0" fillId="18" borderId="0" xfId="0" applyNumberFormat="1" applyFill="1" applyAlignment="1">
      <alignment horizontal="center"/>
    </xf>
    <xf numFmtId="0" fontId="0" fillId="18" borderId="0" xfId="0" applyFill="1" applyBorder="1" applyAlignment="1">
      <alignment horizontal="right"/>
    </xf>
    <xf numFmtId="0" fontId="0" fillId="18" borderId="0" xfId="0" applyFill="1" applyBorder="1" applyAlignment="1">
      <alignment horizontal="center"/>
    </xf>
    <xf numFmtId="0" fontId="5" fillId="9" borderId="0" xfId="0" applyFont="1" applyFill="1" applyAlignment="1">
      <alignment vertical="top"/>
    </xf>
  </cellXfs>
  <cellStyles count="5">
    <cellStyle name="Hyperlink" xfId="2" builtinId="8"/>
    <cellStyle name="Normal" xfId="0" builtinId="0"/>
    <cellStyle name="Normal 2" xfId="1"/>
    <cellStyle name="Normal 3" xfId="3"/>
    <cellStyle name="Percent 2" xfId="4"/>
  </cellStyles>
  <dxfs count="47"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29EFS01\Loveland-29E\IT%20Applications\Application%20Project%20Documents\PRJ_4201494_eBus_xpedx.com_Next_Gen\Testing\QA\WC\Master\PRJ_4201494_NG_OM1_MiniCart_TC_v4.0%20Q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29EFS01\Loveland-29E\IT%20Applications\Application%20Project%20Documents\PRJ_4201494_eBus_xpedx.com_Next_Gen\Testing\QA\WC\Master\PRJ_4201494_NG_OM1_CartDetail_v.4.0%20Q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ee Examples"/>
      <sheetName val="TC1-Mini Cart_MAX"/>
      <sheetName val="TC2-Browsers"/>
      <sheetName val="TC3-Brands"/>
      <sheetName val="Statu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 xml:space="preserve"> </v>
          </cell>
        </row>
        <row r="2">
          <cell r="A2" t="str">
            <v>Pass</v>
          </cell>
        </row>
        <row r="3">
          <cell r="A3" t="str">
            <v>Fail</v>
          </cell>
        </row>
        <row r="4">
          <cell r="A4" t="str">
            <v>Not Started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See Examples"/>
      <sheetName val="TC1_VerifyNames_Labels_Links"/>
      <sheetName val="TC2_Verify Buttons"/>
      <sheetName val="TC3_Verify Fields"/>
      <sheetName val="TC4_Add_Delete_Lines"/>
      <sheetName val="TC5_Quick Add_Quick Import"/>
      <sheetName val="TC6_Replacement &amp; Adjust Modals"/>
      <sheetName val="TC7_Browsers"/>
      <sheetName val="TC8_Brands"/>
      <sheetName val="Stat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 xml:space="preserve"> </v>
          </cell>
        </row>
        <row r="2">
          <cell r="A2" t="str">
            <v>Pass</v>
          </cell>
        </row>
        <row r="3">
          <cell r="A3" t="str">
            <v>Fail</v>
          </cell>
        </row>
        <row r="4">
          <cell r="A4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81"/>
  <sheetViews>
    <sheetView tabSelected="1" zoomScale="80" zoomScaleNormal="80" workbookViewId="0">
      <selection activeCell="H7" sqref="H7:H12"/>
    </sheetView>
  </sheetViews>
  <sheetFormatPr defaultRowHeight="13.8"/>
  <cols>
    <col min="1" max="1" width="6" customWidth="1"/>
    <col min="2" max="2" width="6.5" customWidth="1"/>
    <col min="3" max="3" width="17.19921875" style="84" customWidth="1"/>
    <col min="4" max="4" width="40.5" customWidth="1"/>
    <col min="5" max="5" width="9.8984375" style="84" customWidth="1"/>
    <col min="6" max="6" width="37.3984375" hidden="1" customWidth="1"/>
    <col min="7" max="8" width="9.8984375" style="84" customWidth="1"/>
  </cols>
  <sheetData>
    <row r="1" spans="1:8" ht="27.6">
      <c r="C1" s="81" t="s">
        <v>146</v>
      </c>
      <c r="D1" t="s">
        <v>147</v>
      </c>
      <c r="E1" s="81" t="s">
        <v>148</v>
      </c>
      <c r="F1" t="s">
        <v>149</v>
      </c>
      <c r="G1" s="81" t="s">
        <v>202</v>
      </c>
      <c r="H1" s="84" t="s">
        <v>203</v>
      </c>
    </row>
    <row r="2" spans="1:8">
      <c r="C2" s="82">
        <v>40777</v>
      </c>
      <c r="D2" s="83" t="s">
        <v>150</v>
      </c>
      <c r="E2" s="111">
        <v>40808</v>
      </c>
      <c r="F2" s="100" t="s">
        <v>155</v>
      </c>
      <c r="G2" s="105">
        <v>44</v>
      </c>
      <c r="H2" s="105">
        <v>146</v>
      </c>
    </row>
    <row r="3" spans="1:8">
      <c r="C3" s="82">
        <v>40781</v>
      </c>
      <c r="D3" s="83" t="s">
        <v>151</v>
      </c>
      <c r="E3" s="111">
        <v>40813</v>
      </c>
      <c r="F3" s="100" t="s">
        <v>155</v>
      </c>
      <c r="G3" s="84">
        <v>29</v>
      </c>
      <c r="H3" s="84">
        <v>76</v>
      </c>
    </row>
    <row r="4" spans="1:8">
      <c r="C4" s="82">
        <v>40805</v>
      </c>
      <c r="D4" s="83" t="s">
        <v>152</v>
      </c>
      <c r="E4" s="111">
        <v>40817</v>
      </c>
      <c r="F4" s="100" t="s">
        <v>155</v>
      </c>
      <c r="G4" s="105">
        <v>56</v>
      </c>
      <c r="H4" s="105">
        <v>378</v>
      </c>
    </row>
    <row r="5" spans="1:8">
      <c r="C5" s="85">
        <v>40777</v>
      </c>
      <c r="D5" s="83" t="s">
        <v>153</v>
      </c>
      <c r="E5" s="112">
        <v>40780</v>
      </c>
      <c r="F5" s="100" t="s">
        <v>155</v>
      </c>
      <c r="G5" s="84">
        <v>26</v>
      </c>
      <c r="H5" s="84">
        <v>72</v>
      </c>
    </row>
    <row r="6" spans="1:8">
      <c r="C6" s="85">
        <v>40777</v>
      </c>
      <c r="D6" s="83" t="s">
        <v>154</v>
      </c>
      <c r="E6" s="112">
        <v>40799</v>
      </c>
      <c r="F6" s="100" t="s">
        <v>155</v>
      </c>
      <c r="G6" s="84">
        <v>31</v>
      </c>
      <c r="H6" s="84">
        <v>81</v>
      </c>
    </row>
    <row r="7" spans="1:8">
      <c r="C7" s="82">
        <v>40812</v>
      </c>
      <c r="D7" s="178" t="s">
        <v>156</v>
      </c>
      <c r="E7" s="179">
        <v>40830</v>
      </c>
      <c r="F7" s="180" t="s">
        <v>155</v>
      </c>
      <c r="G7" s="181">
        <v>49</v>
      </c>
      <c r="H7" s="181">
        <v>354</v>
      </c>
    </row>
    <row r="8" spans="1:8">
      <c r="D8" s="186" t="s">
        <v>157</v>
      </c>
      <c r="E8" s="179">
        <v>40792</v>
      </c>
      <c r="F8" s="182"/>
      <c r="G8" s="181">
        <v>39</v>
      </c>
      <c r="H8" s="181">
        <v>139</v>
      </c>
    </row>
    <row r="9" spans="1:8">
      <c r="D9" s="178" t="s">
        <v>158</v>
      </c>
      <c r="E9" s="179">
        <v>40802</v>
      </c>
      <c r="F9" s="182"/>
      <c r="G9" s="181">
        <v>35</v>
      </c>
      <c r="H9" s="181">
        <v>211</v>
      </c>
    </row>
    <row r="10" spans="1:8">
      <c r="D10" s="178" t="s">
        <v>159</v>
      </c>
      <c r="E10" s="179">
        <v>40805</v>
      </c>
      <c r="F10" s="182"/>
      <c r="G10" s="181">
        <v>25</v>
      </c>
      <c r="H10" s="181">
        <v>151</v>
      </c>
    </row>
    <row r="11" spans="1:8">
      <c r="D11" s="178" t="s">
        <v>160</v>
      </c>
      <c r="E11" s="179">
        <v>40802</v>
      </c>
      <c r="F11" s="182"/>
      <c r="G11" s="181">
        <v>11</v>
      </c>
      <c r="H11" s="181">
        <v>35</v>
      </c>
    </row>
    <row r="12" spans="1:8">
      <c r="D12" s="178" t="s">
        <v>161</v>
      </c>
      <c r="E12" s="183">
        <v>40830</v>
      </c>
      <c r="F12" s="184" t="s">
        <v>94</v>
      </c>
      <c r="G12" s="185">
        <v>45</v>
      </c>
      <c r="H12" s="185">
        <v>105</v>
      </c>
    </row>
    <row r="13" spans="1:8" s="88" customFormat="1">
      <c r="A13" s="86"/>
      <c r="B13" s="86"/>
      <c r="C13" s="87"/>
      <c r="D13" s="102" t="s">
        <v>205</v>
      </c>
      <c r="E13" s="87"/>
      <c r="F13" s="103" t="s">
        <v>206</v>
      </c>
      <c r="G13" s="104">
        <v>21</v>
      </c>
      <c r="H13" s="104"/>
    </row>
    <row r="14" spans="1:8" s="88" customFormat="1">
      <c r="A14" s="86"/>
      <c r="B14" s="86"/>
      <c r="C14" s="87"/>
      <c r="D14" s="86"/>
      <c r="E14" s="87"/>
      <c r="F14" s="101" t="s">
        <v>204</v>
      </c>
      <c r="G14" s="99">
        <f>SUM(G2:G13)</f>
        <v>411</v>
      </c>
      <c r="H14" s="99">
        <f>SUM(H2:H13)</f>
        <v>1748</v>
      </c>
    </row>
    <row r="15" spans="1:8">
      <c r="A15" s="113" t="s">
        <v>162</v>
      </c>
      <c r="B15" s="114"/>
      <c r="C15" s="114"/>
      <c r="D15" s="114"/>
      <c r="E15" s="114"/>
      <c r="F15" s="115"/>
    </row>
    <row r="16" spans="1:8" s="88" customFormat="1">
      <c r="A16" s="89" t="s">
        <v>163</v>
      </c>
      <c r="B16" s="89"/>
      <c r="C16" s="90"/>
      <c r="D16" s="89"/>
      <c r="E16" s="91"/>
      <c r="F16" s="89"/>
      <c r="G16" s="99"/>
      <c r="H16" s="99"/>
    </row>
    <row r="17" spans="1:8">
      <c r="A17" s="116" t="s">
        <v>164</v>
      </c>
      <c r="B17" s="92" t="s">
        <v>165</v>
      </c>
      <c r="C17" s="93"/>
      <c r="D17" s="94" t="s">
        <v>166</v>
      </c>
      <c r="E17" s="95"/>
      <c r="F17" s="96"/>
    </row>
    <row r="18" spans="1:8">
      <c r="A18" s="117"/>
      <c r="B18" s="106" t="s">
        <v>207</v>
      </c>
      <c r="C18" s="93" t="s">
        <v>167</v>
      </c>
      <c r="D18" s="96" t="s">
        <v>168</v>
      </c>
      <c r="E18" s="95"/>
      <c r="F18" s="96"/>
      <c r="G18" s="84">
        <v>410</v>
      </c>
    </row>
    <row r="19" spans="1:8">
      <c r="A19" s="117"/>
      <c r="B19" s="106" t="s">
        <v>207</v>
      </c>
      <c r="C19" s="93" t="s">
        <v>169</v>
      </c>
      <c r="D19" s="96"/>
      <c r="E19" s="95"/>
      <c r="F19" s="96"/>
      <c r="G19" s="84">
        <v>-21</v>
      </c>
      <c r="H19" s="84" t="s">
        <v>208</v>
      </c>
    </row>
    <row r="20" spans="1:8" ht="14.4" thickBot="1">
      <c r="A20" s="117"/>
      <c r="B20" s="107" t="s">
        <v>207</v>
      </c>
      <c r="C20" s="93" t="s">
        <v>170</v>
      </c>
      <c r="D20" s="96" t="s">
        <v>171</v>
      </c>
      <c r="E20" s="95"/>
      <c r="F20" s="96"/>
      <c r="G20" s="84">
        <v>-77</v>
      </c>
      <c r="H20" s="84" t="s">
        <v>209</v>
      </c>
    </row>
    <row r="21" spans="1:8" ht="14.4" thickBot="1">
      <c r="A21" s="117"/>
      <c r="B21" s="106" t="s">
        <v>207</v>
      </c>
      <c r="C21" s="93" t="s">
        <v>172</v>
      </c>
      <c r="D21" s="96" t="s">
        <v>173</v>
      </c>
      <c r="E21" s="95"/>
      <c r="F21" s="96"/>
      <c r="G21" s="108">
        <f>SUM(G18:G20)</f>
        <v>312</v>
      </c>
      <c r="H21" s="84" t="s">
        <v>211</v>
      </c>
    </row>
    <row r="22" spans="1:8">
      <c r="A22" s="117"/>
      <c r="B22" s="106" t="s">
        <v>207</v>
      </c>
      <c r="C22" s="93" t="s">
        <v>174</v>
      </c>
      <c r="D22" s="96"/>
      <c r="E22" s="95"/>
      <c r="F22" s="96"/>
      <c r="G22" s="84" t="s">
        <v>210</v>
      </c>
    </row>
    <row r="23" spans="1:8">
      <c r="A23" s="117"/>
      <c r="B23" s="96"/>
      <c r="C23" s="93"/>
      <c r="D23" s="96"/>
      <c r="E23" s="95"/>
      <c r="F23" s="96"/>
    </row>
    <row r="24" spans="1:8">
      <c r="A24" s="117"/>
      <c r="B24" s="92" t="s">
        <v>175</v>
      </c>
      <c r="C24" s="93"/>
      <c r="D24" s="96"/>
      <c r="E24" s="95"/>
      <c r="F24" s="96"/>
    </row>
    <row r="25" spans="1:8">
      <c r="A25" s="117"/>
      <c r="B25" s="96"/>
      <c r="C25" s="93" t="s">
        <v>176</v>
      </c>
      <c r="D25" s="96"/>
      <c r="E25" s="95"/>
      <c r="F25" s="96"/>
    </row>
    <row r="26" spans="1:8">
      <c r="A26" s="117"/>
      <c r="B26" s="96"/>
      <c r="C26" s="93" t="s">
        <v>177</v>
      </c>
      <c r="D26" s="96" t="s">
        <v>94</v>
      </c>
      <c r="E26" s="95"/>
      <c r="F26" s="96"/>
    </row>
    <row r="27" spans="1:8">
      <c r="A27" s="117"/>
      <c r="B27" s="96"/>
      <c r="C27" s="93" t="s">
        <v>178</v>
      </c>
      <c r="D27" s="96" t="s">
        <v>179</v>
      </c>
      <c r="E27" s="95"/>
      <c r="F27" s="96"/>
    </row>
    <row r="28" spans="1:8">
      <c r="A28" s="117"/>
      <c r="B28" s="107" t="s">
        <v>207</v>
      </c>
      <c r="C28" s="93" t="s">
        <v>180</v>
      </c>
      <c r="D28" s="96" t="s">
        <v>181</v>
      </c>
      <c r="E28" s="95"/>
      <c r="F28" s="96"/>
    </row>
    <row r="29" spans="1:8">
      <c r="A29" s="117"/>
      <c r="B29" s="96"/>
      <c r="C29" s="93" t="s">
        <v>182</v>
      </c>
      <c r="D29" s="96"/>
      <c r="E29" s="95"/>
      <c r="F29" s="96"/>
    </row>
    <row r="30" spans="1:8">
      <c r="A30" s="117"/>
      <c r="B30" s="96"/>
      <c r="C30" s="93" t="s">
        <v>183</v>
      </c>
      <c r="D30" s="96"/>
      <c r="E30" s="95"/>
      <c r="F30" s="96"/>
    </row>
    <row r="31" spans="1:8">
      <c r="A31" s="117"/>
      <c r="B31" s="96"/>
      <c r="C31" s="93"/>
      <c r="D31" s="96"/>
      <c r="E31" s="95"/>
      <c r="F31" s="96"/>
    </row>
    <row r="32" spans="1:8">
      <c r="A32" s="117"/>
      <c r="B32" s="92" t="s">
        <v>184</v>
      </c>
      <c r="C32" s="93"/>
      <c r="D32" s="96"/>
      <c r="E32" s="95"/>
      <c r="F32" s="96"/>
    </row>
    <row r="33" spans="1:8">
      <c r="A33" s="117"/>
      <c r="B33" s="96"/>
      <c r="C33" s="96" t="s">
        <v>185</v>
      </c>
      <c r="D33" s="96"/>
      <c r="E33" s="95"/>
      <c r="F33" s="96"/>
    </row>
    <row r="34" spans="1:8">
      <c r="A34" s="117"/>
      <c r="B34" s="96"/>
      <c r="C34" s="93" t="s">
        <v>186</v>
      </c>
      <c r="D34" s="96"/>
      <c r="E34" s="95"/>
      <c r="F34" s="96"/>
    </row>
    <row r="35" spans="1:8">
      <c r="A35" s="117"/>
      <c r="B35" s="96"/>
      <c r="C35" s="93" t="s">
        <v>187</v>
      </c>
      <c r="D35" s="96"/>
      <c r="E35" s="95"/>
      <c r="F35" s="96"/>
    </row>
    <row r="36" spans="1:8">
      <c r="A36" s="117"/>
      <c r="B36" s="96"/>
      <c r="C36" s="93" t="s">
        <v>188</v>
      </c>
      <c r="D36" s="96"/>
      <c r="E36" s="95"/>
      <c r="F36" s="96"/>
    </row>
    <row r="37" spans="1:8">
      <c r="A37" s="117"/>
      <c r="B37" s="96"/>
      <c r="C37" s="93"/>
      <c r="D37" s="96"/>
      <c r="E37" s="95"/>
      <c r="F37" s="96"/>
    </row>
    <row r="38" spans="1:8">
      <c r="A38" s="117"/>
      <c r="B38" s="97" t="s">
        <v>189</v>
      </c>
      <c r="C38" s="93" t="s">
        <v>190</v>
      </c>
      <c r="D38" s="96"/>
      <c r="E38" s="95"/>
      <c r="F38" s="96"/>
    </row>
    <row r="39" spans="1:8">
      <c r="A39" s="96"/>
      <c r="B39" s="96"/>
      <c r="C39" s="93"/>
      <c r="D39" s="96"/>
      <c r="E39" s="95"/>
      <c r="F39" s="96"/>
    </row>
    <row r="40" spans="1:8" s="88" customFormat="1">
      <c r="A40" s="89" t="s">
        <v>191</v>
      </c>
      <c r="B40" s="89"/>
      <c r="C40" s="90"/>
      <c r="D40" s="89"/>
      <c r="E40" s="91"/>
      <c r="F40" s="89"/>
      <c r="G40" s="99"/>
      <c r="H40" s="99"/>
    </row>
    <row r="41" spans="1:8">
      <c r="A41" s="118" t="s">
        <v>192</v>
      </c>
      <c r="B41" s="96"/>
      <c r="C41" s="93" t="s">
        <v>193</v>
      </c>
      <c r="D41" s="96"/>
      <c r="E41" s="95"/>
      <c r="F41" s="96"/>
    </row>
    <row r="42" spans="1:8">
      <c r="A42" s="119"/>
      <c r="B42" s="96"/>
      <c r="C42" s="93" t="s">
        <v>194</v>
      </c>
      <c r="D42" s="96"/>
      <c r="E42" s="95"/>
      <c r="F42" s="96"/>
    </row>
    <row r="43" spans="1:8">
      <c r="A43" s="119"/>
      <c r="B43" s="96"/>
      <c r="C43" s="93" t="s">
        <v>195</v>
      </c>
      <c r="D43" s="96"/>
      <c r="E43" s="95"/>
      <c r="F43" s="96"/>
    </row>
    <row r="44" spans="1:8">
      <c r="A44" s="119"/>
      <c r="B44" s="96"/>
      <c r="C44" s="93" t="s">
        <v>196</v>
      </c>
      <c r="D44" s="96"/>
      <c r="E44" s="95"/>
      <c r="F44" s="96"/>
    </row>
    <row r="45" spans="1:8">
      <c r="A45" s="119"/>
      <c r="B45" s="96"/>
      <c r="C45" s="93" t="s">
        <v>197</v>
      </c>
      <c r="D45" s="96"/>
      <c r="E45" s="95"/>
      <c r="F45" s="96"/>
    </row>
    <row r="46" spans="1:8">
      <c r="A46" s="96"/>
      <c r="B46" s="96"/>
      <c r="C46" s="93"/>
      <c r="D46" s="96"/>
      <c r="E46" s="95"/>
      <c r="F46" s="96"/>
    </row>
    <row r="47" spans="1:8" s="88" customFormat="1">
      <c r="A47" s="89" t="s">
        <v>198</v>
      </c>
      <c r="B47" s="89"/>
      <c r="C47" s="90"/>
      <c r="D47" s="89"/>
      <c r="E47" s="91"/>
      <c r="F47" s="89"/>
      <c r="G47" s="99"/>
      <c r="H47" s="99"/>
    </row>
    <row r="48" spans="1:8">
      <c r="A48" s="117" t="s">
        <v>164</v>
      </c>
      <c r="C48" s="98" t="s">
        <v>199</v>
      </c>
    </row>
    <row r="49" spans="1:3">
      <c r="A49" s="117"/>
      <c r="C49" s="98" t="s">
        <v>200</v>
      </c>
    </row>
    <row r="50" spans="1:3">
      <c r="A50" s="117"/>
      <c r="C50" s="98" t="s">
        <v>201</v>
      </c>
    </row>
    <row r="51" spans="1:3">
      <c r="A51" s="117"/>
      <c r="C51" s="98"/>
    </row>
    <row r="52" spans="1:3">
      <c r="C52" s="98"/>
    </row>
    <row r="53" spans="1:3">
      <c r="C53" s="98"/>
    </row>
    <row r="54" spans="1:3">
      <c r="C54" s="98"/>
    </row>
    <row r="55" spans="1:3">
      <c r="C55" s="98"/>
    </row>
    <row r="56" spans="1:3">
      <c r="C56" s="98"/>
    </row>
    <row r="57" spans="1:3">
      <c r="C57" s="98"/>
    </row>
    <row r="58" spans="1:3">
      <c r="C58" s="98"/>
    </row>
    <row r="59" spans="1:3">
      <c r="C59" s="98"/>
    </row>
    <row r="60" spans="1:3">
      <c r="C60" s="98"/>
    </row>
    <row r="61" spans="1:3">
      <c r="C61" s="98"/>
    </row>
    <row r="62" spans="1:3">
      <c r="C62" s="98"/>
    </row>
    <row r="63" spans="1:3">
      <c r="C63" s="98"/>
    </row>
    <row r="64" spans="1:3">
      <c r="C64" s="98"/>
    </row>
    <row r="65" spans="3:3">
      <c r="C65" s="98"/>
    </row>
    <row r="66" spans="3:3">
      <c r="C66" s="98"/>
    </row>
    <row r="67" spans="3:3">
      <c r="C67" s="98"/>
    </row>
    <row r="68" spans="3:3">
      <c r="C68" s="98"/>
    </row>
    <row r="69" spans="3:3">
      <c r="C69" s="98"/>
    </row>
    <row r="70" spans="3:3">
      <c r="C70" s="98"/>
    </row>
    <row r="71" spans="3:3">
      <c r="C71" s="98"/>
    </row>
    <row r="72" spans="3:3">
      <c r="C72" s="98"/>
    </row>
    <row r="73" spans="3:3">
      <c r="C73" s="98"/>
    </row>
    <row r="74" spans="3:3">
      <c r="C74" s="98"/>
    </row>
    <row r="75" spans="3:3">
      <c r="C75" s="98"/>
    </row>
    <row r="76" spans="3:3">
      <c r="C76" s="98"/>
    </row>
    <row r="77" spans="3:3">
      <c r="C77" s="98"/>
    </row>
    <row r="78" spans="3:3">
      <c r="C78" s="98"/>
    </row>
    <row r="79" spans="3:3">
      <c r="C79" s="98"/>
    </row>
    <row r="80" spans="3:3">
      <c r="C80" s="98"/>
    </row>
    <row r="81" spans="3:3">
      <c r="C81" s="98"/>
    </row>
    <row r="82" spans="3:3">
      <c r="C82" s="98"/>
    </row>
    <row r="83" spans="3:3">
      <c r="C83" s="98"/>
    </row>
    <row r="84" spans="3:3">
      <c r="C84" s="98"/>
    </row>
    <row r="85" spans="3:3">
      <c r="C85" s="98"/>
    </row>
    <row r="86" spans="3:3">
      <c r="C86" s="98"/>
    </row>
    <row r="87" spans="3:3">
      <c r="C87" s="98"/>
    </row>
    <row r="88" spans="3:3">
      <c r="C88" s="98"/>
    </row>
    <row r="89" spans="3:3">
      <c r="C89" s="98"/>
    </row>
    <row r="90" spans="3:3">
      <c r="C90" s="98"/>
    </row>
    <row r="91" spans="3:3">
      <c r="C91" s="98"/>
    </row>
    <row r="92" spans="3:3">
      <c r="C92" s="98"/>
    </row>
    <row r="93" spans="3:3">
      <c r="C93" s="98"/>
    </row>
    <row r="94" spans="3:3">
      <c r="C94" s="98"/>
    </row>
    <row r="95" spans="3:3">
      <c r="C95" s="98"/>
    </row>
    <row r="96" spans="3:3">
      <c r="C96" s="98"/>
    </row>
    <row r="97" spans="3:3">
      <c r="C97" s="98"/>
    </row>
    <row r="98" spans="3:3">
      <c r="C98" s="98"/>
    </row>
    <row r="99" spans="3:3">
      <c r="C99" s="98"/>
    </row>
    <row r="100" spans="3:3">
      <c r="C100" s="98"/>
    </row>
    <row r="101" spans="3:3">
      <c r="C101" s="98"/>
    </row>
    <row r="102" spans="3:3">
      <c r="C102" s="98"/>
    </row>
    <row r="103" spans="3:3">
      <c r="C103" s="98"/>
    </row>
    <row r="104" spans="3:3">
      <c r="C104" s="98"/>
    </row>
    <row r="105" spans="3:3">
      <c r="C105" s="98"/>
    </row>
    <row r="106" spans="3:3">
      <c r="C106" s="98"/>
    </row>
    <row r="107" spans="3:3">
      <c r="C107" s="98"/>
    </row>
    <row r="108" spans="3:3">
      <c r="C108" s="98"/>
    </row>
    <row r="109" spans="3:3">
      <c r="C109" s="98"/>
    </row>
    <row r="110" spans="3:3">
      <c r="C110" s="98"/>
    </row>
    <row r="111" spans="3:3">
      <c r="C111" s="98"/>
    </row>
    <row r="112" spans="3:3">
      <c r="C112" s="98"/>
    </row>
    <row r="113" spans="3:3">
      <c r="C113" s="98"/>
    </row>
    <row r="114" spans="3:3">
      <c r="C114" s="98"/>
    </row>
    <row r="115" spans="3:3">
      <c r="C115" s="98"/>
    </row>
    <row r="116" spans="3:3">
      <c r="C116" s="98"/>
    </row>
    <row r="117" spans="3:3">
      <c r="C117" s="98"/>
    </row>
    <row r="118" spans="3:3">
      <c r="C118" s="98"/>
    </row>
    <row r="119" spans="3:3">
      <c r="C119" s="98"/>
    </row>
    <row r="120" spans="3:3">
      <c r="C120" s="98"/>
    </row>
    <row r="121" spans="3:3">
      <c r="C121" s="98"/>
    </row>
    <row r="122" spans="3:3">
      <c r="C122" s="98"/>
    </row>
    <row r="123" spans="3:3">
      <c r="C123" s="98"/>
    </row>
    <row r="124" spans="3:3">
      <c r="C124" s="98"/>
    </row>
    <row r="125" spans="3:3">
      <c r="C125" s="98"/>
    </row>
    <row r="126" spans="3:3">
      <c r="C126" s="98"/>
    </row>
    <row r="127" spans="3:3">
      <c r="C127" s="98"/>
    </row>
    <row r="128" spans="3:3">
      <c r="C128" s="98"/>
    </row>
    <row r="129" spans="3:3">
      <c r="C129" s="98"/>
    </row>
    <row r="130" spans="3:3">
      <c r="C130" s="98"/>
    </row>
    <row r="131" spans="3:3">
      <c r="C131" s="98"/>
    </row>
    <row r="132" spans="3:3">
      <c r="C132" s="98"/>
    </row>
    <row r="133" spans="3:3">
      <c r="C133" s="98"/>
    </row>
    <row r="134" spans="3:3">
      <c r="C134" s="98"/>
    </row>
    <row r="135" spans="3:3">
      <c r="C135" s="98"/>
    </row>
    <row r="136" spans="3:3">
      <c r="C136" s="98"/>
    </row>
    <row r="137" spans="3:3">
      <c r="C137" s="98"/>
    </row>
    <row r="138" spans="3:3">
      <c r="C138" s="98"/>
    </row>
    <row r="139" spans="3:3">
      <c r="C139" s="98"/>
    </row>
    <row r="140" spans="3:3">
      <c r="C140" s="98"/>
    </row>
    <row r="141" spans="3:3">
      <c r="C141" s="98"/>
    </row>
    <row r="142" spans="3:3">
      <c r="C142" s="98"/>
    </row>
    <row r="143" spans="3:3">
      <c r="C143" s="98"/>
    </row>
    <row r="144" spans="3:3">
      <c r="C144" s="98"/>
    </row>
    <row r="145" spans="3:3">
      <c r="C145" s="98"/>
    </row>
    <row r="146" spans="3:3">
      <c r="C146" s="98"/>
    </row>
    <row r="147" spans="3:3">
      <c r="C147" s="98"/>
    </row>
    <row r="148" spans="3:3">
      <c r="C148" s="98"/>
    </row>
    <row r="149" spans="3:3">
      <c r="C149" s="98"/>
    </row>
    <row r="150" spans="3:3">
      <c r="C150" s="98"/>
    </row>
    <row r="151" spans="3:3">
      <c r="C151" s="98"/>
    </row>
    <row r="152" spans="3:3">
      <c r="C152" s="98"/>
    </row>
    <row r="153" spans="3:3">
      <c r="C153" s="98"/>
    </row>
    <row r="154" spans="3:3">
      <c r="C154" s="98"/>
    </row>
    <row r="155" spans="3:3">
      <c r="C155" s="98"/>
    </row>
    <row r="156" spans="3:3">
      <c r="C156" s="98"/>
    </row>
    <row r="157" spans="3:3">
      <c r="C157" s="98"/>
    </row>
    <row r="158" spans="3:3">
      <c r="C158" s="98"/>
    </row>
    <row r="159" spans="3:3">
      <c r="C159" s="98"/>
    </row>
    <row r="160" spans="3:3">
      <c r="C160" s="98"/>
    </row>
    <row r="161" spans="3:3">
      <c r="C161" s="98"/>
    </row>
    <row r="162" spans="3:3">
      <c r="C162" s="98"/>
    </row>
    <row r="163" spans="3:3">
      <c r="C163" s="98"/>
    </row>
    <row r="164" spans="3:3">
      <c r="C164" s="98"/>
    </row>
    <row r="165" spans="3:3">
      <c r="C165" s="98"/>
    </row>
    <row r="166" spans="3:3">
      <c r="C166" s="98"/>
    </row>
    <row r="167" spans="3:3">
      <c r="C167" s="98"/>
    </row>
    <row r="168" spans="3:3">
      <c r="C168" s="98"/>
    </row>
    <row r="169" spans="3:3">
      <c r="C169" s="98"/>
    </row>
    <row r="170" spans="3:3">
      <c r="C170" s="98"/>
    </row>
    <row r="171" spans="3:3">
      <c r="C171" s="98"/>
    </row>
    <row r="172" spans="3:3">
      <c r="C172" s="98"/>
    </row>
    <row r="173" spans="3:3">
      <c r="C173" s="98"/>
    </row>
    <row r="174" spans="3:3">
      <c r="C174" s="98"/>
    </row>
    <row r="175" spans="3:3">
      <c r="C175" s="98"/>
    </row>
    <row r="176" spans="3:3">
      <c r="C176" s="98"/>
    </row>
    <row r="177" spans="3:3">
      <c r="C177" s="98"/>
    </row>
    <row r="178" spans="3:3">
      <c r="C178" s="98"/>
    </row>
    <row r="179" spans="3:3">
      <c r="C179" s="98"/>
    </row>
    <row r="180" spans="3:3">
      <c r="C180" s="98"/>
    </row>
    <row r="181" spans="3:3">
      <c r="C181" s="98"/>
    </row>
    <row r="182" spans="3:3">
      <c r="C182" s="98"/>
    </row>
    <row r="183" spans="3:3">
      <c r="C183" s="98"/>
    </row>
    <row r="184" spans="3:3">
      <c r="C184" s="98"/>
    </row>
    <row r="185" spans="3:3">
      <c r="C185" s="98"/>
    </row>
    <row r="186" spans="3:3">
      <c r="C186" s="98"/>
    </row>
    <row r="187" spans="3:3">
      <c r="C187" s="98"/>
    </row>
    <row r="188" spans="3:3">
      <c r="C188" s="98"/>
    </row>
    <row r="189" spans="3:3">
      <c r="C189" s="98"/>
    </row>
    <row r="190" spans="3:3">
      <c r="C190" s="98"/>
    </row>
    <row r="191" spans="3:3">
      <c r="C191" s="98"/>
    </row>
    <row r="192" spans="3:3">
      <c r="C192" s="98"/>
    </row>
    <row r="193" spans="3:3">
      <c r="C193" s="98"/>
    </row>
    <row r="194" spans="3:3">
      <c r="C194" s="98"/>
    </row>
    <row r="195" spans="3:3">
      <c r="C195" s="98"/>
    </row>
    <row r="196" spans="3:3">
      <c r="C196" s="98"/>
    </row>
    <row r="197" spans="3:3">
      <c r="C197" s="98"/>
    </row>
    <row r="198" spans="3:3">
      <c r="C198" s="98"/>
    </row>
    <row r="199" spans="3:3">
      <c r="C199" s="98"/>
    </row>
    <row r="200" spans="3:3">
      <c r="C200" s="98"/>
    </row>
    <row r="201" spans="3:3">
      <c r="C201" s="98"/>
    </row>
    <row r="202" spans="3:3">
      <c r="C202" s="98"/>
    </row>
    <row r="203" spans="3:3">
      <c r="C203" s="98"/>
    </row>
    <row r="204" spans="3:3">
      <c r="C204" s="98"/>
    </row>
    <row r="205" spans="3:3">
      <c r="C205" s="98"/>
    </row>
    <row r="206" spans="3:3">
      <c r="C206" s="98"/>
    </row>
    <row r="207" spans="3:3">
      <c r="C207" s="98"/>
    </row>
    <row r="208" spans="3:3">
      <c r="C208" s="98"/>
    </row>
    <row r="209" spans="3:3">
      <c r="C209" s="98"/>
    </row>
    <row r="210" spans="3:3">
      <c r="C210" s="98"/>
    </row>
    <row r="211" spans="3:3">
      <c r="C211" s="98"/>
    </row>
    <row r="212" spans="3:3">
      <c r="C212" s="98"/>
    </row>
    <row r="213" spans="3:3">
      <c r="C213" s="98"/>
    </row>
    <row r="214" spans="3:3">
      <c r="C214" s="98"/>
    </row>
    <row r="215" spans="3:3">
      <c r="C215" s="98"/>
    </row>
    <row r="216" spans="3:3">
      <c r="C216" s="98"/>
    </row>
    <row r="217" spans="3:3">
      <c r="C217" s="98"/>
    </row>
    <row r="218" spans="3:3">
      <c r="C218" s="98"/>
    </row>
    <row r="219" spans="3:3">
      <c r="C219" s="98"/>
    </row>
    <row r="220" spans="3:3">
      <c r="C220" s="98"/>
    </row>
    <row r="221" spans="3:3">
      <c r="C221" s="98"/>
    </row>
    <row r="222" spans="3:3">
      <c r="C222" s="98"/>
    </row>
    <row r="223" spans="3:3">
      <c r="C223" s="98"/>
    </row>
    <row r="224" spans="3:3">
      <c r="C224" s="98"/>
    </row>
    <row r="225" spans="3:3">
      <c r="C225" s="98"/>
    </row>
    <row r="226" spans="3:3">
      <c r="C226" s="98"/>
    </row>
    <row r="227" spans="3:3">
      <c r="C227" s="98"/>
    </row>
    <row r="228" spans="3:3">
      <c r="C228" s="98"/>
    </row>
    <row r="229" spans="3:3">
      <c r="C229" s="98"/>
    </row>
    <row r="230" spans="3:3">
      <c r="C230" s="98"/>
    </row>
    <row r="231" spans="3:3">
      <c r="C231" s="98"/>
    </row>
    <row r="232" spans="3:3">
      <c r="C232" s="98"/>
    </row>
    <row r="233" spans="3:3">
      <c r="C233" s="98"/>
    </row>
    <row r="234" spans="3:3">
      <c r="C234" s="98"/>
    </row>
    <row r="235" spans="3:3">
      <c r="C235" s="98"/>
    </row>
    <row r="236" spans="3:3">
      <c r="C236" s="98"/>
    </row>
    <row r="237" spans="3:3">
      <c r="C237" s="98"/>
    </row>
    <row r="238" spans="3:3">
      <c r="C238" s="98"/>
    </row>
    <row r="239" spans="3:3">
      <c r="C239" s="98"/>
    </row>
    <row r="240" spans="3:3">
      <c r="C240" s="98"/>
    </row>
    <row r="241" spans="3:3">
      <c r="C241" s="98"/>
    </row>
    <row r="242" spans="3:3">
      <c r="C242" s="98"/>
    </row>
    <row r="243" spans="3:3">
      <c r="C243" s="98"/>
    </row>
    <row r="244" spans="3:3">
      <c r="C244" s="98"/>
    </row>
    <row r="245" spans="3:3">
      <c r="C245" s="98"/>
    </row>
    <row r="246" spans="3:3">
      <c r="C246" s="98"/>
    </row>
    <row r="247" spans="3:3">
      <c r="C247" s="98"/>
    </row>
    <row r="248" spans="3:3">
      <c r="C248" s="98"/>
    </row>
    <row r="249" spans="3:3">
      <c r="C249" s="98"/>
    </row>
    <row r="250" spans="3:3">
      <c r="C250" s="98"/>
    </row>
    <row r="251" spans="3:3">
      <c r="C251" s="98"/>
    </row>
    <row r="252" spans="3:3">
      <c r="C252" s="98"/>
    </row>
    <row r="253" spans="3:3">
      <c r="C253" s="98"/>
    </row>
    <row r="254" spans="3:3">
      <c r="C254" s="98"/>
    </row>
    <row r="255" spans="3:3">
      <c r="C255" s="98"/>
    </row>
    <row r="256" spans="3:3">
      <c r="C256" s="98"/>
    </row>
    <row r="257" spans="3:3">
      <c r="C257" s="98"/>
    </row>
    <row r="258" spans="3:3">
      <c r="C258" s="98"/>
    </row>
    <row r="259" spans="3:3">
      <c r="C259" s="98"/>
    </row>
    <row r="260" spans="3:3">
      <c r="C260" s="98"/>
    </row>
    <row r="261" spans="3:3">
      <c r="C261" s="98"/>
    </row>
    <row r="262" spans="3:3">
      <c r="C262" s="98"/>
    </row>
    <row r="263" spans="3:3">
      <c r="C263" s="98"/>
    </row>
    <row r="264" spans="3:3">
      <c r="C264" s="98"/>
    </row>
    <row r="265" spans="3:3">
      <c r="C265" s="98"/>
    </row>
    <row r="266" spans="3:3">
      <c r="C266" s="98"/>
    </row>
    <row r="267" spans="3:3">
      <c r="C267" s="98"/>
    </row>
    <row r="268" spans="3:3">
      <c r="C268" s="98"/>
    </row>
    <row r="269" spans="3:3">
      <c r="C269" s="98"/>
    </row>
    <row r="270" spans="3:3">
      <c r="C270" s="98"/>
    </row>
    <row r="271" spans="3:3">
      <c r="C271" s="98"/>
    </row>
    <row r="272" spans="3:3">
      <c r="C272" s="98"/>
    </row>
    <row r="273" spans="3:3">
      <c r="C273" s="98"/>
    </row>
    <row r="274" spans="3:3">
      <c r="C274" s="98"/>
    </row>
    <row r="275" spans="3:3">
      <c r="C275" s="98"/>
    </row>
    <row r="276" spans="3:3">
      <c r="C276" s="98"/>
    </row>
    <row r="277" spans="3:3">
      <c r="C277" s="98"/>
    </row>
    <row r="278" spans="3:3">
      <c r="C278" s="98"/>
    </row>
    <row r="279" spans="3:3">
      <c r="C279" s="98"/>
    </row>
    <row r="280" spans="3:3">
      <c r="C280" s="98"/>
    </row>
    <row r="281" spans="3:3">
      <c r="C281" s="98"/>
    </row>
    <row r="282" spans="3:3">
      <c r="C282" s="98"/>
    </row>
    <row r="283" spans="3:3">
      <c r="C283" s="98"/>
    </row>
    <row r="284" spans="3:3">
      <c r="C284" s="98"/>
    </row>
    <row r="285" spans="3:3">
      <c r="C285" s="98"/>
    </row>
    <row r="286" spans="3:3">
      <c r="C286" s="98"/>
    </row>
    <row r="287" spans="3:3">
      <c r="C287" s="98"/>
    </row>
    <row r="288" spans="3:3">
      <c r="C288" s="98"/>
    </row>
    <row r="289" spans="3:3">
      <c r="C289" s="98"/>
    </row>
    <row r="290" spans="3:3">
      <c r="C290" s="98"/>
    </row>
    <row r="291" spans="3:3">
      <c r="C291" s="98"/>
    </row>
    <row r="292" spans="3:3">
      <c r="C292" s="98"/>
    </row>
    <row r="293" spans="3:3">
      <c r="C293" s="98"/>
    </row>
    <row r="294" spans="3:3">
      <c r="C294" s="98"/>
    </row>
    <row r="295" spans="3:3">
      <c r="C295" s="98"/>
    </row>
    <row r="296" spans="3:3">
      <c r="C296" s="98"/>
    </row>
    <row r="297" spans="3:3">
      <c r="C297" s="98"/>
    </row>
    <row r="298" spans="3:3">
      <c r="C298" s="98"/>
    </row>
    <row r="299" spans="3:3">
      <c r="C299" s="98"/>
    </row>
    <row r="300" spans="3:3">
      <c r="C300" s="98"/>
    </row>
    <row r="301" spans="3:3">
      <c r="C301" s="98"/>
    </row>
    <row r="302" spans="3:3">
      <c r="C302" s="98"/>
    </row>
    <row r="303" spans="3:3">
      <c r="C303" s="98"/>
    </row>
    <row r="304" spans="3:3">
      <c r="C304" s="98"/>
    </row>
    <row r="305" spans="3:3">
      <c r="C305" s="98"/>
    </row>
    <row r="306" spans="3:3">
      <c r="C306" s="98"/>
    </row>
    <row r="307" spans="3:3">
      <c r="C307" s="98"/>
    </row>
    <row r="308" spans="3:3">
      <c r="C308" s="98"/>
    </row>
    <row r="309" spans="3:3">
      <c r="C309" s="98"/>
    </row>
    <row r="310" spans="3:3">
      <c r="C310" s="98"/>
    </row>
    <row r="311" spans="3:3">
      <c r="C311" s="98"/>
    </row>
    <row r="312" spans="3:3">
      <c r="C312" s="98"/>
    </row>
    <row r="313" spans="3:3">
      <c r="C313" s="98"/>
    </row>
    <row r="314" spans="3:3">
      <c r="C314" s="98"/>
    </row>
    <row r="315" spans="3:3">
      <c r="C315" s="98"/>
    </row>
    <row r="316" spans="3:3">
      <c r="C316" s="98"/>
    </row>
    <row r="317" spans="3:3">
      <c r="C317" s="98"/>
    </row>
    <row r="318" spans="3:3">
      <c r="C318" s="98"/>
    </row>
    <row r="319" spans="3:3">
      <c r="C319" s="98"/>
    </row>
    <row r="320" spans="3:3">
      <c r="C320" s="98"/>
    </row>
    <row r="321" spans="3:3">
      <c r="C321" s="98"/>
    </row>
    <row r="322" spans="3:3">
      <c r="C322" s="98"/>
    </row>
    <row r="323" spans="3:3">
      <c r="C323" s="98"/>
    </row>
    <row r="324" spans="3:3">
      <c r="C324" s="98"/>
    </row>
    <row r="325" spans="3:3">
      <c r="C325" s="98"/>
    </row>
    <row r="326" spans="3:3">
      <c r="C326" s="98"/>
    </row>
    <row r="327" spans="3:3">
      <c r="C327" s="98"/>
    </row>
    <row r="328" spans="3:3">
      <c r="C328" s="98"/>
    </row>
    <row r="329" spans="3:3">
      <c r="C329" s="98"/>
    </row>
    <row r="330" spans="3:3">
      <c r="C330" s="98"/>
    </row>
    <row r="331" spans="3:3">
      <c r="C331" s="98"/>
    </row>
    <row r="332" spans="3:3">
      <c r="C332" s="98"/>
    </row>
    <row r="333" spans="3:3">
      <c r="C333" s="98"/>
    </row>
    <row r="334" spans="3:3">
      <c r="C334" s="98"/>
    </row>
    <row r="335" spans="3:3">
      <c r="C335" s="98"/>
    </row>
    <row r="336" spans="3:3">
      <c r="C336" s="98"/>
    </row>
    <row r="337" spans="3:3">
      <c r="C337" s="98"/>
    </row>
    <row r="338" spans="3:3">
      <c r="C338" s="98"/>
    </row>
    <row r="339" spans="3:3">
      <c r="C339" s="98"/>
    </row>
    <row r="340" spans="3:3">
      <c r="C340" s="98"/>
    </row>
    <row r="341" spans="3:3">
      <c r="C341" s="98"/>
    </row>
    <row r="342" spans="3:3">
      <c r="C342" s="98"/>
    </row>
    <row r="343" spans="3:3">
      <c r="C343" s="98"/>
    </row>
    <row r="344" spans="3:3">
      <c r="C344" s="98"/>
    </row>
    <row r="345" spans="3:3">
      <c r="C345" s="98"/>
    </row>
    <row r="346" spans="3:3">
      <c r="C346" s="98"/>
    </row>
    <row r="347" spans="3:3">
      <c r="C347" s="98"/>
    </row>
    <row r="348" spans="3:3">
      <c r="C348" s="98"/>
    </row>
    <row r="349" spans="3:3">
      <c r="C349" s="98"/>
    </row>
    <row r="350" spans="3:3">
      <c r="C350" s="98"/>
    </row>
    <row r="351" spans="3:3">
      <c r="C351" s="98"/>
    </row>
    <row r="352" spans="3:3">
      <c r="C352" s="98"/>
    </row>
    <row r="353" spans="3:3">
      <c r="C353" s="98"/>
    </row>
    <row r="354" spans="3:3">
      <c r="C354" s="98"/>
    </row>
    <row r="355" spans="3:3">
      <c r="C355" s="98"/>
    </row>
    <row r="356" spans="3:3">
      <c r="C356" s="98"/>
    </row>
    <row r="357" spans="3:3">
      <c r="C357" s="98"/>
    </row>
    <row r="358" spans="3:3">
      <c r="C358" s="98"/>
    </row>
    <row r="359" spans="3:3">
      <c r="C359" s="98"/>
    </row>
    <row r="360" spans="3:3">
      <c r="C360" s="98"/>
    </row>
    <row r="361" spans="3:3">
      <c r="C361" s="98"/>
    </row>
    <row r="362" spans="3:3">
      <c r="C362" s="98"/>
    </row>
    <row r="363" spans="3:3">
      <c r="C363" s="98"/>
    </row>
    <row r="364" spans="3:3">
      <c r="C364" s="98"/>
    </row>
    <row r="365" spans="3:3">
      <c r="C365" s="98"/>
    </row>
    <row r="366" spans="3:3">
      <c r="C366" s="98"/>
    </row>
    <row r="367" spans="3:3">
      <c r="C367" s="98"/>
    </row>
    <row r="368" spans="3:3">
      <c r="C368" s="98"/>
    </row>
    <row r="369" spans="3:3">
      <c r="C369" s="98"/>
    </row>
    <row r="370" spans="3:3">
      <c r="C370" s="98"/>
    </row>
    <row r="371" spans="3:3">
      <c r="C371" s="98"/>
    </row>
    <row r="372" spans="3:3">
      <c r="C372" s="98"/>
    </row>
    <row r="373" spans="3:3">
      <c r="C373" s="98"/>
    </row>
    <row r="374" spans="3:3">
      <c r="C374" s="98"/>
    </row>
    <row r="375" spans="3:3">
      <c r="C375" s="98"/>
    </row>
    <row r="376" spans="3:3">
      <c r="C376" s="98"/>
    </row>
    <row r="377" spans="3:3">
      <c r="C377" s="98"/>
    </row>
    <row r="378" spans="3:3">
      <c r="C378" s="98"/>
    </row>
    <row r="379" spans="3:3">
      <c r="C379" s="98"/>
    </row>
    <row r="380" spans="3:3">
      <c r="C380" s="98"/>
    </row>
    <row r="381" spans="3:3">
      <c r="C381" s="98"/>
    </row>
    <row r="382" spans="3:3">
      <c r="C382" s="98"/>
    </row>
    <row r="383" spans="3:3">
      <c r="C383" s="98"/>
    </row>
    <row r="384" spans="3:3">
      <c r="C384" s="98"/>
    </row>
    <row r="385" spans="3:3">
      <c r="C385" s="98"/>
    </row>
    <row r="386" spans="3:3">
      <c r="C386" s="98"/>
    </row>
    <row r="387" spans="3:3">
      <c r="C387" s="98"/>
    </row>
    <row r="388" spans="3:3">
      <c r="C388" s="98"/>
    </row>
    <row r="389" spans="3:3">
      <c r="C389" s="98"/>
    </row>
    <row r="390" spans="3:3">
      <c r="C390" s="98"/>
    </row>
    <row r="391" spans="3:3">
      <c r="C391" s="98"/>
    </row>
    <row r="392" spans="3:3">
      <c r="C392" s="98"/>
    </row>
    <row r="393" spans="3:3">
      <c r="C393" s="98"/>
    </row>
    <row r="394" spans="3:3">
      <c r="C394" s="98"/>
    </row>
    <row r="395" spans="3:3">
      <c r="C395" s="98"/>
    </row>
    <row r="396" spans="3:3">
      <c r="C396" s="98"/>
    </row>
    <row r="397" spans="3:3">
      <c r="C397" s="98"/>
    </row>
    <row r="398" spans="3:3">
      <c r="C398" s="98"/>
    </row>
    <row r="399" spans="3:3">
      <c r="C399" s="98"/>
    </row>
    <row r="400" spans="3:3">
      <c r="C400" s="98"/>
    </row>
    <row r="401" spans="3:3">
      <c r="C401" s="98"/>
    </row>
    <row r="402" spans="3:3">
      <c r="C402" s="98"/>
    </row>
    <row r="403" spans="3:3">
      <c r="C403" s="98"/>
    </row>
    <row r="404" spans="3:3">
      <c r="C404" s="98"/>
    </row>
    <row r="405" spans="3:3">
      <c r="C405" s="98"/>
    </row>
    <row r="406" spans="3:3">
      <c r="C406" s="98"/>
    </row>
    <row r="407" spans="3:3">
      <c r="C407" s="98"/>
    </row>
    <row r="408" spans="3:3">
      <c r="C408" s="98"/>
    </row>
    <row r="409" spans="3:3">
      <c r="C409" s="98"/>
    </row>
    <row r="410" spans="3:3">
      <c r="C410" s="98"/>
    </row>
    <row r="411" spans="3:3">
      <c r="C411" s="98"/>
    </row>
    <row r="412" spans="3:3">
      <c r="C412" s="98"/>
    </row>
    <row r="413" spans="3:3">
      <c r="C413" s="98"/>
    </row>
    <row r="414" spans="3:3">
      <c r="C414" s="98"/>
    </row>
    <row r="415" spans="3:3">
      <c r="C415" s="98"/>
    </row>
    <row r="416" spans="3:3">
      <c r="C416" s="98"/>
    </row>
    <row r="417" spans="3:3">
      <c r="C417" s="98"/>
    </row>
    <row r="418" spans="3:3">
      <c r="C418" s="98"/>
    </row>
    <row r="419" spans="3:3">
      <c r="C419" s="98"/>
    </row>
    <row r="420" spans="3:3">
      <c r="C420" s="98"/>
    </row>
    <row r="421" spans="3:3">
      <c r="C421" s="98"/>
    </row>
    <row r="422" spans="3:3">
      <c r="C422" s="98"/>
    </row>
    <row r="423" spans="3:3">
      <c r="C423" s="98"/>
    </row>
    <row r="424" spans="3:3">
      <c r="C424" s="98"/>
    </row>
    <row r="425" spans="3:3">
      <c r="C425" s="98"/>
    </row>
    <row r="426" spans="3:3">
      <c r="C426" s="98"/>
    </row>
    <row r="427" spans="3:3">
      <c r="C427" s="98"/>
    </row>
    <row r="428" spans="3:3">
      <c r="C428" s="98"/>
    </row>
    <row r="429" spans="3:3">
      <c r="C429" s="98"/>
    </row>
    <row r="430" spans="3:3">
      <c r="C430" s="98"/>
    </row>
    <row r="431" spans="3:3">
      <c r="C431" s="98"/>
    </row>
    <row r="432" spans="3:3">
      <c r="C432" s="98"/>
    </row>
    <row r="433" spans="3:3">
      <c r="C433" s="98"/>
    </row>
    <row r="434" spans="3:3">
      <c r="C434" s="98"/>
    </row>
    <row r="435" spans="3:3">
      <c r="C435" s="98"/>
    </row>
    <row r="436" spans="3:3">
      <c r="C436" s="98"/>
    </row>
    <row r="437" spans="3:3">
      <c r="C437" s="98"/>
    </row>
    <row r="438" spans="3:3">
      <c r="C438" s="98"/>
    </row>
    <row r="439" spans="3:3">
      <c r="C439" s="98"/>
    </row>
    <row r="440" spans="3:3">
      <c r="C440" s="98"/>
    </row>
    <row r="441" spans="3:3">
      <c r="C441" s="98"/>
    </row>
    <row r="442" spans="3:3">
      <c r="C442" s="98"/>
    </row>
    <row r="443" spans="3:3">
      <c r="C443" s="98"/>
    </row>
    <row r="444" spans="3:3">
      <c r="C444" s="98"/>
    </row>
    <row r="445" spans="3:3">
      <c r="C445" s="98"/>
    </row>
    <row r="446" spans="3:3">
      <c r="C446" s="98"/>
    </row>
    <row r="447" spans="3:3">
      <c r="C447" s="98"/>
    </row>
    <row r="448" spans="3:3">
      <c r="C448" s="98"/>
    </row>
    <row r="449" spans="3:3">
      <c r="C449" s="98"/>
    </row>
    <row r="450" spans="3:3">
      <c r="C450" s="98"/>
    </row>
    <row r="451" spans="3:3">
      <c r="C451" s="98"/>
    </row>
    <row r="452" spans="3:3">
      <c r="C452" s="98"/>
    </row>
    <row r="453" spans="3:3">
      <c r="C453" s="98"/>
    </row>
    <row r="454" spans="3:3">
      <c r="C454" s="98"/>
    </row>
    <row r="455" spans="3:3">
      <c r="C455" s="98"/>
    </row>
    <row r="456" spans="3:3">
      <c r="C456" s="98"/>
    </row>
    <row r="457" spans="3:3">
      <c r="C457" s="98"/>
    </row>
    <row r="458" spans="3:3">
      <c r="C458" s="98"/>
    </row>
    <row r="459" spans="3:3">
      <c r="C459" s="98"/>
    </row>
    <row r="460" spans="3:3">
      <c r="C460" s="98"/>
    </row>
    <row r="461" spans="3:3">
      <c r="C461" s="98"/>
    </row>
    <row r="462" spans="3:3">
      <c r="C462" s="98"/>
    </row>
    <row r="463" spans="3:3">
      <c r="C463" s="98"/>
    </row>
    <row r="464" spans="3:3">
      <c r="C464" s="98"/>
    </row>
    <row r="465" spans="3:3">
      <c r="C465" s="98"/>
    </row>
    <row r="466" spans="3:3">
      <c r="C466" s="98"/>
    </row>
    <row r="467" spans="3:3">
      <c r="C467" s="98"/>
    </row>
    <row r="468" spans="3:3">
      <c r="C468" s="98"/>
    </row>
    <row r="469" spans="3:3">
      <c r="C469" s="98"/>
    </row>
    <row r="470" spans="3:3">
      <c r="C470" s="98"/>
    </row>
    <row r="471" spans="3:3">
      <c r="C471" s="98"/>
    </row>
    <row r="472" spans="3:3">
      <c r="C472" s="98"/>
    </row>
    <row r="473" spans="3:3">
      <c r="C473" s="98"/>
    </row>
    <row r="474" spans="3:3">
      <c r="C474" s="98"/>
    </row>
    <row r="475" spans="3:3">
      <c r="C475" s="98"/>
    </row>
    <row r="476" spans="3:3">
      <c r="C476" s="98"/>
    </row>
    <row r="477" spans="3:3">
      <c r="C477" s="98"/>
    </row>
    <row r="478" spans="3:3">
      <c r="C478" s="98"/>
    </row>
    <row r="479" spans="3:3">
      <c r="C479" s="98"/>
    </row>
    <row r="480" spans="3:3">
      <c r="C480" s="98"/>
    </row>
    <row r="481" spans="3:3">
      <c r="C481" s="98"/>
    </row>
    <row r="482" spans="3:3">
      <c r="C482" s="98"/>
    </row>
    <row r="483" spans="3:3">
      <c r="C483" s="98"/>
    </row>
    <row r="484" spans="3:3">
      <c r="C484" s="98"/>
    </row>
    <row r="485" spans="3:3">
      <c r="C485" s="98"/>
    </row>
    <row r="486" spans="3:3">
      <c r="C486" s="98"/>
    </row>
    <row r="487" spans="3:3">
      <c r="C487" s="98"/>
    </row>
    <row r="488" spans="3:3">
      <c r="C488" s="98"/>
    </row>
    <row r="489" spans="3:3">
      <c r="C489" s="98"/>
    </row>
    <row r="490" spans="3:3">
      <c r="C490" s="98"/>
    </row>
    <row r="491" spans="3:3">
      <c r="C491" s="98"/>
    </row>
    <row r="492" spans="3:3">
      <c r="C492" s="98"/>
    </row>
    <row r="493" spans="3:3">
      <c r="C493" s="98"/>
    </row>
    <row r="494" spans="3:3">
      <c r="C494" s="98"/>
    </row>
    <row r="495" spans="3:3">
      <c r="C495" s="98"/>
    </row>
    <row r="496" spans="3:3">
      <c r="C496" s="98"/>
    </row>
    <row r="497" spans="3:3">
      <c r="C497" s="98"/>
    </row>
    <row r="498" spans="3:3">
      <c r="C498" s="98"/>
    </row>
    <row r="499" spans="3:3">
      <c r="C499" s="98"/>
    </row>
    <row r="500" spans="3:3">
      <c r="C500" s="98"/>
    </row>
    <row r="501" spans="3:3">
      <c r="C501" s="98"/>
    </row>
    <row r="502" spans="3:3">
      <c r="C502" s="98"/>
    </row>
    <row r="503" spans="3:3">
      <c r="C503" s="98"/>
    </row>
    <row r="504" spans="3:3">
      <c r="C504" s="98"/>
    </row>
    <row r="505" spans="3:3">
      <c r="C505" s="98"/>
    </row>
    <row r="506" spans="3:3">
      <c r="C506" s="98"/>
    </row>
    <row r="507" spans="3:3">
      <c r="C507" s="98"/>
    </row>
    <row r="508" spans="3:3">
      <c r="C508" s="98"/>
    </row>
    <row r="509" spans="3:3">
      <c r="C509" s="98"/>
    </row>
    <row r="510" spans="3:3">
      <c r="C510" s="98"/>
    </row>
    <row r="511" spans="3:3">
      <c r="C511" s="98"/>
    </row>
    <row r="512" spans="3:3">
      <c r="C512" s="98"/>
    </row>
    <row r="513" spans="3:3">
      <c r="C513" s="98"/>
    </row>
    <row r="514" spans="3:3">
      <c r="C514" s="98"/>
    </row>
    <row r="515" spans="3:3">
      <c r="C515" s="98"/>
    </row>
    <row r="516" spans="3:3">
      <c r="C516" s="98"/>
    </row>
    <row r="517" spans="3:3">
      <c r="C517" s="98"/>
    </row>
    <row r="518" spans="3:3">
      <c r="C518" s="98"/>
    </row>
    <row r="519" spans="3:3">
      <c r="C519" s="98"/>
    </row>
    <row r="520" spans="3:3">
      <c r="C520" s="98"/>
    </row>
    <row r="521" spans="3:3">
      <c r="C521" s="98"/>
    </row>
    <row r="522" spans="3:3">
      <c r="C522" s="98"/>
    </row>
    <row r="523" spans="3:3">
      <c r="C523" s="98"/>
    </row>
    <row r="524" spans="3:3">
      <c r="C524" s="98"/>
    </row>
    <row r="525" spans="3:3">
      <c r="C525" s="98"/>
    </row>
    <row r="526" spans="3:3">
      <c r="C526" s="98"/>
    </row>
    <row r="527" spans="3:3">
      <c r="C527" s="98"/>
    </row>
    <row r="528" spans="3:3">
      <c r="C528" s="98"/>
    </row>
    <row r="529" spans="3:3">
      <c r="C529" s="98"/>
    </row>
    <row r="530" spans="3:3">
      <c r="C530" s="98"/>
    </row>
    <row r="531" spans="3:3">
      <c r="C531" s="98"/>
    </row>
    <row r="532" spans="3:3">
      <c r="C532" s="98"/>
    </row>
    <row r="533" spans="3:3">
      <c r="C533" s="98"/>
    </row>
    <row r="534" spans="3:3">
      <c r="C534" s="98"/>
    </row>
    <row r="535" spans="3:3">
      <c r="C535" s="98"/>
    </row>
    <row r="536" spans="3:3">
      <c r="C536" s="98"/>
    </row>
    <row r="537" spans="3:3">
      <c r="C537" s="98"/>
    </row>
    <row r="538" spans="3:3">
      <c r="C538" s="98"/>
    </row>
    <row r="539" spans="3:3">
      <c r="C539" s="98"/>
    </row>
    <row r="540" spans="3:3">
      <c r="C540" s="98"/>
    </row>
    <row r="541" spans="3:3">
      <c r="C541" s="98"/>
    </row>
    <row r="542" spans="3:3">
      <c r="C542" s="98"/>
    </row>
    <row r="543" spans="3:3">
      <c r="C543" s="98"/>
    </row>
    <row r="544" spans="3:3">
      <c r="C544" s="98"/>
    </row>
    <row r="545" spans="3:3">
      <c r="C545" s="98"/>
    </row>
    <row r="546" spans="3:3">
      <c r="C546" s="98"/>
    </row>
    <row r="547" spans="3:3">
      <c r="C547" s="98"/>
    </row>
    <row r="548" spans="3:3">
      <c r="C548" s="98"/>
    </row>
    <row r="549" spans="3:3">
      <c r="C549" s="98"/>
    </row>
    <row r="550" spans="3:3">
      <c r="C550" s="98"/>
    </row>
    <row r="551" spans="3:3">
      <c r="C551" s="98"/>
    </row>
    <row r="552" spans="3:3">
      <c r="C552" s="98"/>
    </row>
    <row r="553" spans="3:3">
      <c r="C553" s="98"/>
    </row>
    <row r="554" spans="3:3">
      <c r="C554" s="98"/>
    </row>
    <row r="555" spans="3:3">
      <c r="C555" s="98"/>
    </row>
    <row r="556" spans="3:3">
      <c r="C556" s="98"/>
    </row>
    <row r="557" spans="3:3">
      <c r="C557" s="98"/>
    </row>
    <row r="558" spans="3:3">
      <c r="C558" s="98"/>
    </row>
    <row r="559" spans="3:3">
      <c r="C559" s="98"/>
    </row>
    <row r="560" spans="3:3">
      <c r="C560" s="98"/>
    </row>
    <row r="561" spans="3:3">
      <c r="C561" s="98"/>
    </row>
    <row r="562" spans="3:3">
      <c r="C562" s="98"/>
    </row>
    <row r="563" spans="3:3">
      <c r="C563" s="98"/>
    </row>
    <row r="564" spans="3:3">
      <c r="C564" s="98"/>
    </row>
    <row r="565" spans="3:3">
      <c r="C565" s="98"/>
    </row>
    <row r="566" spans="3:3">
      <c r="C566" s="98"/>
    </row>
    <row r="567" spans="3:3">
      <c r="C567" s="98"/>
    </row>
    <row r="568" spans="3:3">
      <c r="C568" s="98"/>
    </row>
    <row r="569" spans="3:3">
      <c r="C569" s="98"/>
    </row>
    <row r="570" spans="3:3">
      <c r="C570" s="98"/>
    </row>
    <row r="571" spans="3:3">
      <c r="C571" s="98"/>
    </row>
    <row r="572" spans="3:3">
      <c r="C572" s="98"/>
    </row>
    <row r="573" spans="3:3">
      <c r="C573" s="98"/>
    </row>
    <row r="574" spans="3:3">
      <c r="C574" s="98"/>
    </row>
    <row r="575" spans="3:3">
      <c r="C575" s="98"/>
    </row>
    <row r="576" spans="3:3">
      <c r="C576" s="98"/>
    </row>
    <row r="577" spans="3:3">
      <c r="C577" s="98"/>
    </row>
    <row r="578" spans="3:3">
      <c r="C578" s="98"/>
    </row>
    <row r="579" spans="3:3">
      <c r="C579" s="98"/>
    </row>
    <row r="580" spans="3:3">
      <c r="C580" s="98"/>
    </row>
    <row r="581" spans="3:3">
      <c r="C581" s="98"/>
    </row>
    <row r="582" spans="3:3">
      <c r="C582" s="98"/>
    </row>
    <row r="583" spans="3:3">
      <c r="C583" s="98"/>
    </row>
    <row r="584" spans="3:3">
      <c r="C584" s="98"/>
    </row>
    <row r="585" spans="3:3">
      <c r="C585" s="98"/>
    </row>
    <row r="586" spans="3:3">
      <c r="C586" s="98"/>
    </row>
    <row r="587" spans="3:3">
      <c r="C587" s="98"/>
    </row>
    <row r="588" spans="3:3">
      <c r="C588" s="98"/>
    </row>
    <row r="589" spans="3:3">
      <c r="C589" s="98"/>
    </row>
    <row r="590" spans="3:3">
      <c r="C590" s="98"/>
    </row>
    <row r="591" spans="3:3">
      <c r="C591" s="98"/>
    </row>
    <row r="592" spans="3:3">
      <c r="C592" s="98"/>
    </row>
    <row r="593" spans="3:3">
      <c r="C593" s="98"/>
    </row>
    <row r="594" spans="3:3">
      <c r="C594" s="98"/>
    </row>
    <row r="595" spans="3:3">
      <c r="C595" s="98"/>
    </row>
    <row r="596" spans="3:3">
      <c r="C596" s="98"/>
    </row>
    <row r="597" spans="3:3">
      <c r="C597" s="98"/>
    </row>
    <row r="598" spans="3:3">
      <c r="C598" s="98"/>
    </row>
    <row r="599" spans="3:3">
      <c r="C599" s="98"/>
    </row>
    <row r="600" spans="3:3">
      <c r="C600" s="98"/>
    </row>
    <row r="601" spans="3:3">
      <c r="C601" s="98"/>
    </row>
    <row r="602" spans="3:3">
      <c r="C602" s="98"/>
    </row>
    <row r="603" spans="3:3">
      <c r="C603" s="98"/>
    </row>
    <row r="604" spans="3:3">
      <c r="C604" s="98"/>
    </row>
    <row r="605" spans="3:3">
      <c r="C605" s="98"/>
    </row>
    <row r="606" spans="3:3">
      <c r="C606" s="98"/>
    </row>
    <row r="607" spans="3:3">
      <c r="C607" s="98"/>
    </row>
    <row r="608" spans="3:3">
      <c r="C608" s="98"/>
    </row>
    <row r="609" spans="3:3">
      <c r="C609" s="98"/>
    </row>
    <row r="610" spans="3:3">
      <c r="C610" s="98"/>
    </row>
    <row r="611" spans="3:3">
      <c r="C611" s="98"/>
    </row>
    <row r="612" spans="3:3">
      <c r="C612" s="98"/>
    </row>
    <row r="613" spans="3:3">
      <c r="C613" s="98"/>
    </row>
    <row r="614" spans="3:3">
      <c r="C614" s="98"/>
    </row>
    <row r="615" spans="3:3">
      <c r="C615" s="98"/>
    </row>
    <row r="616" spans="3:3">
      <c r="C616" s="98"/>
    </row>
    <row r="617" spans="3:3">
      <c r="C617" s="98"/>
    </row>
    <row r="618" spans="3:3">
      <c r="C618" s="98"/>
    </row>
    <row r="619" spans="3:3">
      <c r="C619" s="98"/>
    </row>
    <row r="620" spans="3:3">
      <c r="C620" s="98"/>
    </row>
    <row r="621" spans="3:3">
      <c r="C621" s="98"/>
    </row>
    <row r="622" spans="3:3">
      <c r="C622" s="98"/>
    </row>
    <row r="623" spans="3:3">
      <c r="C623" s="98"/>
    </row>
    <row r="624" spans="3:3">
      <c r="C624" s="98"/>
    </row>
    <row r="625" spans="3:3">
      <c r="C625" s="98"/>
    </row>
    <row r="626" spans="3:3">
      <c r="C626" s="98"/>
    </row>
    <row r="627" spans="3:3">
      <c r="C627" s="98"/>
    </row>
    <row r="628" spans="3:3">
      <c r="C628" s="98"/>
    </row>
    <row r="629" spans="3:3">
      <c r="C629" s="98"/>
    </row>
    <row r="630" spans="3:3">
      <c r="C630" s="98"/>
    </row>
    <row r="631" spans="3:3">
      <c r="C631" s="98"/>
    </row>
    <row r="632" spans="3:3">
      <c r="C632" s="98"/>
    </row>
    <row r="633" spans="3:3">
      <c r="C633" s="98"/>
    </row>
    <row r="634" spans="3:3">
      <c r="C634" s="98"/>
    </row>
    <row r="635" spans="3:3">
      <c r="C635" s="98"/>
    </row>
    <row r="636" spans="3:3">
      <c r="C636" s="98"/>
    </row>
    <row r="637" spans="3:3">
      <c r="C637" s="98"/>
    </row>
    <row r="638" spans="3:3">
      <c r="C638" s="98"/>
    </row>
    <row r="639" spans="3:3">
      <c r="C639" s="98"/>
    </row>
    <row r="640" spans="3:3">
      <c r="C640" s="98"/>
    </row>
    <row r="641" spans="3:3">
      <c r="C641" s="98"/>
    </row>
    <row r="642" spans="3:3">
      <c r="C642" s="98"/>
    </row>
    <row r="643" spans="3:3">
      <c r="C643" s="98"/>
    </row>
    <row r="644" spans="3:3">
      <c r="C644" s="98"/>
    </row>
    <row r="645" spans="3:3">
      <c r="C645" s="98"/>
    </row>
    <row r="646" spans="3:3">
      <c r="C646" s="98"/>
    </row>
    <row r="647" spans="3:3">
      <c r="C647" s="98"/>
    </row>
    <row r="648" spans="3:3">
      <c r="C648" s="98"/>
    </row>
    <row r="649" spans="3:3">
      <c r="C649" s="98"/>
    </row>
    <row r="650" spans="3:3">
      <c r="C650" s="98"/>
    </row>
    <row r="651" spans="3:3">
      <c r="C651" s="98"/>
    </row>
    <row r="652" spans="3:3">
      <c r="C652" s="98"/>
    </row>
    <row r="653" spans="3:3">
      <c r="C653" s="98"/>
    </row>
    <row r="654" spans="3:3">
      <c r="C654" s="98"/>
    </row>
    <row r="655" spans="3:3">
      <c r="C655" s="98"/>
    </row>
    <row r="656" spans="3:3">
      <c r="C656" s="98"/>
    </row>
    <row r="657" spans="3:3">
      <c r="C657" s="98"/>
    </row>
    <row r="658" spans="3:3">
      <c r="C658" s="98"/>
    </row>
    <row r="659" spans="3:3">
      <c r="C659" s="98"/>
    </row>
    <row r="660" spans="3:3">
      <c r="C660" s="98"/>
    </row>
    <row r="661" spans="3:3">
      <c r="C661" s="98"/>
    </row>
    <row r="662" spans="3:3">
      <c r="C662" s="98"/>
    </row>
    <row r="663" spans="3:3">
      <c r="C663" s="98"/>
    </row>
    <row r="664" spans="3:3">
      <c r="C664" s="98"/>
    </row>
    <row r="665" spans="3:3">
      <c r="C665" s="98"/>
    </row>
    <row r="666" spans="3:3">
      <c r="C666" s="98"/>
    </row>
    <row r="667" spans="3:3">
      <c r="C667" s="98"/>
    </row>
    <row r="668" spans="3:3">
      <c r="C668" s="98"/>
    </row>
    <row r="669" spans="3:3">
      <c r="C669" s="98"/>
    </row>
    <row r="670" spans="3:3">
      <c r="C670" s="98"/>
    </row>
    <row r="671" spans="3:3">
      <c r="C671" s="98"/>
    </row>
    <row r="672" spans="3:3">
      <c r="C672" s="98"/>
    </row>
    <row r="673" spans="3:3">
      <c r="C673" s="98"/>
    </row>
    <row r="674" spans="3:3">
      <c r="C674" s="98"/>
    </row>
    <row r="675" spans="3:3">
      <c r="C675" s="98"/>
    </row>
    <row r="676" spans="3:3">
      <c r="C676" s="98"/>
    </row>
    <row r="677" spans="3:3">
      <c r="C677" s="98"/>
    </row>
    <row r="678" spans="3:3">
      <c r="C678" s="98"/>
    </row>
    <row r="679" spans="3:3">
      <c r="C679" s="98"/>
    </row>
    <row r="680" spans="3:3">
      <c r="C680" s="98"/>
    </row>
    <row r="681" spans="3:3">
      <c r="C681" s="98"/>
    </row>
  </sheetData>
  <mergeCells count="4">
    <mergeCell ref="A15:F15"/>
    <mergeCell ref="A17:A38"/>
    <mergeCell ref="A41:A45"/>
    <mergeCell ref="A48:A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I47"/>
  <sheetViews>
    <sheetView zoomScale="85" zoomScaleNormal="85" workbookViewId="0">
      <pane ySplit="2" topLeftCell="A24" activePane="bottomLeft" state="frozen"/>
      <selection activeCell="B34" sqref="B34:C34"/>
      <selection pane="bottomLeft" activeCell="D41" sqref="D41:D43"/>
    </sheetView>
  </sheetViews>
  <sheetFormatPr defaultColWidth="8.19921875" defaultRowHeight="13.2"/>
  <cols>
    <col min="1" max="1" width="21.09765625" style="6" customWidth="1"/>
    <col min="2" max="2" width="9.59765625" style="5" bestFit="1" customWidth="1"/>
    <col min="3" max="3" width="4.69921875" style="5" customWidth="1"/>
    <col min="4" max="4" width="49.19921875" style="20" customWidth="1"/>
    <col min="5" max="5" width="10.3984375" style="5" customWidth="1"/>
    <col min="6" max="6" width="7.59765625" style="5" customWidth="1"/>
    <col min="7" max="7" width="11.8984375" style="22" customWidth="1"/>
    <col min="8" max="8" width="12.8984375" style="5" customWidth="1"/>
    <col min="9" max="9" width="11" style="5" customWidth="1"/>
    <col min="10" max="16384" width="8.19921875" style="5"/>
  </cols>
  <sheetData>
    <row r="1" spans="1:8" ht="14.4">
      <c r="A1" s="123" t="s">
        <v>0</v>
      </c>
      <c r="B1" s="124"/>
      <c r="C1" s="1"/>
      <c r="D1" s="2" t="s">
        <v>1</v>
      </c>
      <c r="E1" s="3"/>
      <c r="F1" s="3"/>
      <c r="G1" s="4"/>
    </row>
    <row r="2" spans="1:8">
      <c r="B2" s="7" t="s">
        <v>2</v>
      </c>
      <c r="C2" s="7" t="s">
        <v>3</v>
      </c>
      <c r="D2" s="8" t="s">
        <v>4</v>
      </c>
      <c r="E2" s="7" t="s">
        <v>5</v>
      </c>
      <c r="F2" s="7" t="s">
        <v>6</v>
      </c>
      <c r="G2" s="9" t="s">
        <v>7</v>
      </c>
      <c r="H2" s="79" t="s">
        <v>138</v>
      </c>
    </row>
    <row r="3" spans="1:8" s="15" customFormat="1" ht="14.4">
      <c r="A3" s="125"/>
      <c r="B3" s="45" t="s">
        <v>8</v>
      </c>
      <c r="C3" s="45" t="s">
        <v>9</v>
      </c>
      <c r="D3" s="46" t="s">
        <v>10</v>
      </c>
      <c r="E3" s="47" t="s">
        <v>11</v>
      </c>
      <c r="F3" s="48"/>
      <c r="G3" s="49"/>
    </row>
    <row r="4" spans="1:8" s="15" customFormat="1" ht="14.4">
      <c r="A4" s="125"/>
      <c r="B4" s="45" t="s">
        <v>12</v>
      </c>
      <c r="C4" s="45" t="s">
        <v>9</v>
      </c>
      <c r="D4" s="46" t="s">
        <v>13</v>
      </c>
      <c r="E4" s="47" t="s">
        <v>11</v>
      </c>
      <c r="F4" s="48"/>
      <c r="G4" s="49"/>
    </row>
    <row r="5" spans="1:8" s="15" customFormat="1" ht="14.4">
      <c r="A5" s="125"/>
      <c r="B5" s="45" t="s">
        <v>14</v>
      </c>
      <c r="C5" s="45" t="s">
        <v>15</v>
      </c>
      <c r="D5" s="46" t="s">
        <v>16</v>
      </c>
      <c r="E5" s="47" t="s">
        <v>11</v>
      </c>
      <c r="F5" s="48"/>
      <c r="G5" s="49"/>
    </row>
    <row r="6" spans="1:8" s="15" customFormat="1" ht="14.4">
      <c r="A6" s="125"/>
      <c r="B6" s="45" t="s">
        <v>17</v>
      </c>
      <c r="C6" s="45" t="s">
        <v>15</v>
      </c>
      <c r="D6" s="46" t="s">
        <v>18</v>
      </c>
      <c r="E6" s="47" t="s">
        <v>11</v>
      </c>
      <c r="F6" s="48"/>
      <c r="G6" s="49"/>
    </row>
    <row r="7" spans="1:8" s="15" customFormat="1" ht="14.4">
      <c r="A7" s="125"/>
      <c r="B7" s="45" t="s">
        <v>19</v>
      </c>
      <c r="C7" s="45" t="s">
        <v>15</v>
      </c>
      <c r="D7" s="46" t="s">
        <v>20</v>
      </c>
      <c r="E7" s="47" t="s">
        <v>11</v>
      </c>
      <c r="F7" s="48"/>
      <c r="G7" s="49"/>
    </row>
    <row r="8" spans="1:8" s="15" customFormat="1" ht="14.4">
      <c r="A8" s="125"/>
      <c r="B8" s="45" t="s">
        <v>21</v>
      </c>
      <c r="C8" s="45" t="s">
        <v>15</v>
      </c>
      <c r="D8" s="46" t="s">
        <v>22</v>
      </c>
      <c r="E8" s="47" t="s">
        <v>11</v>
      </c>
      <c r="F8" s="48"/>
      <c r="G8" s="49"/>
    </row>
    <row r="9" spans="1:8" s="15" customFormat="1" ht="14.4">
      <c r="A9" s="126"/>
      <c r="B9" s="45" t="s">
        <v>23</v>
      </c>
      <c r="C9" s="45" t="s">
        <v>15</v>
      </c>
      <c r="D9" s="46" t="s">
        <v>24</v>
      </c>
      <c r="E9" s="47" t="s">
        <v>11</v>
      </c>
      <c r="F9" s="48"/>
      <c r="G9" s="49"/>
    </row>
    <row r="10" spans="1:8" s="15" customFormat="1">
      <c r="A10" s="126"/>
      <c r="B10" s="45" t="s">
        <v>25</v>
      </c>
      <c r="C10" s="45" t="s">
        <v>15</v>
      </c>
      <c r="D10" s="50" t="s">
        <v>26</v>
      </c>
      <c r="E10" s="47" t="s">
        <v>11</v>
      </c>
      <c r="F10" s="48"/>
      <c r="G10" s="49"/>
    </row>
    <row r="11" spans="1:8" s="15" customFormat="1">
      <c r="A11" s="126"/>
      <c r="B11" s="45" t="s">
        <v>27</v>
      </c>
      <c r="C11" s="45" t="s">
        <v>15</v>
      </c>
      <c r="D11" s="50" t="s">
        <v>28</v>
      </c>
      <c r="E11" s="47" t="s">
        <v>11</v>
      </c>
      <c r="F11" s="48"/>
      <c r="G11" s="49"/>
    </row>
    <row r="12" spans="1:8" s="15" customFormat="1">
      <c r="A12" s="126"/>
      <c r="B12" s="45" t="s">
        <v>29</v>
      </c>
      <c r="C12" s="45" t="s">
        <v>30</v>
      </c>
      <c r="D12" s="50" t="s">
        <v>31</v>
      </c>
      <c r="E12" s="47" t="s">
        <v>11</v>
      </c>
      <c r="F12" s="48"/>
      <c r="G12" s="49"/>
    </row>
    <row r="13" spans="1:8" s="15" customFormat="1">
      <c r="A13" s="126"/>
      <c r="B13" s="45" t="s">
        <v>32</v>
      </c>
      <c r="C13" s="45" t="s">
        <v>30</v>
      </c>
      <c r="D13" s="50" t="s">
        <v>33</v>
      </c>
      <c r="E13" s="47" t="s">
        <v>11</v>
      </c>
      <c r="F13" s="48"/>
      <c r="G13" s="49"/>
    </row>
    <row r="14" spans="1:8" s="15" customFormat="1" ht="18.600000000000001" customHeight="1">
      <c r="A14" s="126"/>
      <c r="B14" s="45" t="s">
        <v>34</v>
      </c>
      <c r="C14" s="45" t="s">
        <v>30</v>
      </c>
      <c r="D14" s="46" t="s">
        <v>35</v>
      </c>
      <c r="E14" s="47" t="s">
        <v>11</v>
      </c>
      <c r="F14" s="48"/>
      <c r="G14" s="49"/>
    </row>
    <row r="15" spans="1:8" s="15" customFormat="1" ht="19.2" customHeight="1">
      <c r="A15" s="126"/>
      <c r="B15" s="45" t="s">
        <v>36</v>
      </c>
      <c r="C15" s="45" t="s">
        <v>30</v>
      </c>
      <c r="D15" s="46" t="s">
        <v>37</v>
      </c>
      <c r="E15" s="47" t="s">
        <v>11</v>
      </c>
      <c r="F15" s="48"/>
      <c r="G15" s="49"/>
    </row>
    <row r="16" spans="1:8" s="15" customFormat="1" ht="19.2" customHeight="1">
      <c r="A16" s="126"/>
      <c r="B16" s="45" t="s">
        <v>38</v>
      </c>
      <c r="C16" s="45" t="s">
        <v>30</v>
      </c>
      <c r="D16" s="46" t="s">
        <v>39</v>
      </c>
      <c r="E16" s="47" t="s">
        <v>11</v>
      </c>
      <c r="F16" s="48"/>
      <c r="G16" s="49"/>
    </row>
    <row r="17" spans="1:9" s="15" customFormat="1" ht="14.4">
      <c r="A17" s="126"/>
      <c r="B17" s="45" t="s">
        <v>40</v>
      </c>
      <c r="C17" s="45" t="s">
        <v>30</v>
      </c>
      <c r="D17" s="46" t="s">
        <v>41</v>
      </c>
      <c r="E17" s="47" t="s">
        <v>11</v>
      </c>
      <c r="F17" s="48"/>
      <c r="G17" s="49"/>
    </row>
    <row r="18" spans="1:9" s="15" customFormat="1" ht="28.8">
      <c r="A18" s="126"/>
      <c r="B18" s="45" t="s">
        <v>42</v>
      </c>
      <c r="C18" s="45" t="s">
        <v>30</v>
      </c>
      <c r="D18" s="46" t="s">
        <v>43</v>
      </c>
      <c r="E18" s="47" t="s">
        <v>11</v>
      </c>
      <c r="F18" s="48"/>
      <c r="G18" s="49"/>
    </row>
    <row r="19" spans="1:9" s="15" customFormat="1">
      <c r="A19" s="126"/>
      <c r="B19" s="45" t="s">
        <v>44</v>
      </c>
      <c r="C19" s="45" t="s">
        <v>30</v>
      </c>
      <c r="D19" s="50" t="s">
        <v>45</v>
      </c>
      <c r="E19" s="47" t="s">
        <v>11</v>
      </c>
      <c r="F19" s="48"/>
      <c r="G19" s="49"/>
    </row>
    <row r="20" spans="1:9" s="15" customFormat="1">
      <c r="A20" s="126"/>
      <c r="B20" s="45" t="s">
        <v>46</v>
      </c>
      <c r="C20" s="45" t="s">
        <v>30</v>
      </c>
      <c r="D20" s="50" t="s">
        <v>47</v>
      </c>
      <c r="E20" s="47" t="s">
        <v>11</v>
      </c>
      <c r="F20" s="48"/>
      <c r="G20" s="49"/>
    </row>
    <row r="21" spans="1:9" s="15" customFormat="1">
      <c r="A21" s="126"/>
      <c r="B21" s="45" t="s">
        <v>48</v>
      </c>
      <c r="C21" s="45" t="s">
        <v>30</v>
      </c>
      <c r="D21" s="50" t="s">
        <v>49</v>
      </c>
      <c r="E21" s="47" t="s">
        <v>11</v>
      </c>
      <c r="F21" s="48"/>
      <c r="G21" s="49"/>
    </row>
    <row r="22" spans="1:9" s="15" customFormat="1">
      <c r="A22" s="126"/>
      <c r="B22" s="45" t="s">
        <v>50</v>
      </c>
      <c r="C22" s="45" t="s">
        <v>51</v>
      </c>
      <c r="D22" s="50" t="s">
        <v>52</v>
      </c>
      <c r="E22" s="47" t="s">
        <v>11</v>
      </c>
      <c r="F22" s="48"/>
      <c r="G22" s="49"/>
    </row>
    <row r="23" spans="1:9" s="15" customFormat="1" ht="26.4">
      <c r="A23" s="126"/>
      <c r="B23" s="45" t="s">
        <v>53</v>
      </c>
      <c r="C23" s="45" t="s">
        <v>51</v>
      </c>
      <c r="D23" s="50" t="s">
        <v>54</v>
      </c>
      <c r="E23" s="47" t="s">
        <v>11</v>
      </c>
      <c r="F23" s="48"/>
      <c r="G23" s="49"/>
    </row>
    <row r="24" spans="1:9" s="15" customFormat="1" ht="18.600000000000001" customHeight="1">
      <c r="A24" s="126"/>
      <c r="B24" s="45" t="s">
        <v>55</v>
      </c>
      <c r="C24" s="45" t="s">
        <v>51</v>
      </c>
      <c r="D24" s="50" t="s">
        <v>56</v>
      </c>
      <c r="E24" s="47" t="s">
        <v>11</v>
      </c>
      <c r="F24" s="48"/>
      <c r="G24" s="49"/>
    </row>
    <row r="25" spans="1:9" s="15" customFormat="1">
      <c r="A25" s="16"/>
      <c r="B25" s="45" t="s">
        <v>57</v>
      </c>
      <c r="C25" s="45" t="s">
        <v>51</v>
      </c>
      <c r="D25" s="50" t="s">
        <v>58</v>
      </c>
      <c r="E25" s="47" t="s">
        <v>11</v>
      </c>
      <c r="F25" s="48"/>
      <c r="G25" s="49"/>
    </row>
    <row r="26" spans="1:9" s="15" customFormat="1" ht="14.4">
      <c r="A26" s="17"/>
      <c r="B26" s="45" t="s">
        <v>59</v>
      </c>
      <c r="C26" s="45" t="s">
        <v>51</v>
      </c>
      <c r="D26" s="46" t="s">
        <v>60</v>
      </c>
      <c r="E26" s="47" t="s">
        <v>11</v>
      </c>
      <c r="F26" s="48"/>
      <c r="G26" s="49"/>
    </row>
    <row r="27" spans="1:9" s="15" customFormat="1" ht="18.600000000000001" customHeight="1">
      <c r="A27" s="127" t="s">
        <v>135</v>
      </c>
      <c r="B27" s="10" t="s">
        <v>92</v>
      </c>
      <c r="C27" s="11" t="s">
        <v>93</v>
      </c>
      <c r="D27" s="80" t="s">
        <v>139</v>
      </c>
      <c r="E27" s="12" t="s">
        <v>11</v>
      </c>
      <c r="F27" s="13"/>
      <c r="G27" s="14"/>
      <c r="H27" s="77">
        <v>25</v>
      </c>
      <c r="I27" s="120" t="s">
        <v>136</v>
      </c>
    </row>
    <row r="28" spans="1:9" s="15" customFormat="1" ht="28.2" customHeight="1">
      <c r="A28" s="128"/>
      <c r="B28" s="10" t="s">
        <v>92</v>
      </c>
      <c r="C28" s="11" t="s">
        <v>93</v>
      </c>
      <c r="D28" s="80" t="s">
        <v>140</v>
      </c>
      <c r="E28" s="12" t="s">
        <v>11</v>
      </c>
      <c r="F28" s="13"/>
      <c r="G28" s="14"/>
      <c r="H28" s="77">
        <v>25</v>
      </c>
      <c r="I28" s="120"/>
    </row>
    <row r="29" spans="1:9" s="15" customFormat="1" ht="28.2" customHeight="1">
      <c r="A29" s="128"/>
      <c r="B29" s="10" t="s">
        <v>92</v>
      </c>
      <c r="C29" s="11" t="s">
        <v>93</v>
      </c>
      <c r="D29" s="80" t="s">
        <v>141</v>
      </c>
      <c r="E29" s="12" t="s">
        <v>11</v>
      </c>
      <c r="F29" s="13"/>
      <c r="G29" s="14"/>
      <c r="H29" s="77">
        <v>25</v>
      </c>
      <c r="I29" s="120"/>
    </row>
    <row r="30" spans="1:9" s="15" customFormat="1" ht="28.2" customHeight="1">
      <c r="A30" s="128"/>
      <c r="B30" s="18" t="s">
        <v>92</v>
      </c>
      <c r="C30" s="11" t="s">
        <v>93</v>
      </c>
      <c r="D30" s="80" t="s">
        <v>142</v>
      </c>
      <c r="E30" s="12" t="s">
        <v>11</v>
      </c>
      <c r="F30" s="13"/>
      <c r="G30" s="14"/>
      <c r="H30" s="78">
        <v>75</v>
      </c>
      <c r="I30" s="121" t="s">
        <v>137</v>
      </c>
    </row>
    <row r="31" spans="1:9" s="15" customFormat="1" ht="28.2" customHeight="1">
      <c r="A31" s="128"/>
      <c r="B31" s="18" t="s">
        <v>92</v>
      </c>
      <c r="C31" s="11" t="s">
        <v>93</v>
      </c>
      <c r="D31" s="80" t="s">
        <v>143</v>
      </c>
      <c r="E31" s="12" t="s">
        <v>11</v>
      </c>
      <c r="F31" s="13"/>
      <c r="G31" s="14"/>
      <c r="H31" s="78">
        <v>75</v>
      </c>
      <c r="I31" s="121"/>
    </row>
    <row r="32" spans="1:9" s="15" customFormat="1" ht="28.2" customHeight="1">
      <c r="A32" s="128"/>
      <c r="B32" s="18" t="s">
        <v>92</v>
      </c>
      <c r="C32" s="11" t="s">
        <v>93</v>
      </c>
      <c r="D32" s="80" t="s">
        <v>144</v>
      </c>
      <c r="E32" s="12" t="s">
        <v>11</v>
      </c>
      <c r="F32" s="13"/>
      <c r="G32" s="14"/>
      <c r="H32" s="78">
        <v>75</v>
      </c>
      <c r="I32" s="121"/>
    </row>
    <row r="33" spans="1:9" s="15" customFormat="1" ht="28.2" customHeight="1">
      <c r="A33" s="128"/>
      <c r="B33" s="18" t="s">
        <v>92</v>
      </c>
      <c r="C33" s="11" t="s">
        <v>93</v>
      </c>
      <c r="D33" s="80" t="s">
        <v>145</v>
      </c>
      <c r="E33" s="12" t="s">
        <v>11</v>
      </c>
      <c r="F33" s="13"/>
      <c r="G33" s="14"/>
      <c r="H33" s="78">
        <v>75</v>
      </c>
      <c r="I33" s="122"/>
    </row>
    <row r="34" spans="1:9">
      <c r="B34" s="19"/>
      <c r="C34" s="19"/>
      <c r="E34" s="21" t="s">
        <v>61</v>
      </c>
      <c r="F34" s="21" t="s">
        <v>62</v>
      </c>
    </row>
    <row r="35" spans="1:9">
      <c r="D35" s="23" t="s">
        <v>63</v>
      </c>
      <c r="E35" s="24">
        <v>30</v>
      </c>
    </row>
    <row r="36" spans="1:9">
      <c r="D36" s="23" t="s">
        <v>64</v>
      </c>
      <c r="E36" s="25">
        <f>COUNTIF($E$3:$E33,"Pass")</f>
        <v>0</v>
      </c>
      <c r="F36" s="26">
        <f>E36/$E35</f>
        <v>0</v>
      </c>
    </row>
    <row r="37" spans="1:9">
      <c r="D37" s="23" t="s">
        <v>65</v>
      </c>
      <c r="E37" s="25">
        <f>COUNTIF($E$3:$E33,"Fail")</f>
        <v>0</v>
      </c>
      <c r="F37" s="26">
        <f>E37/$E35</f>
        <v>0</v>
      </c>
    </row>
    <row r="38" spans="1:9">
      <c r="D38" s="23" t="s">
        <v>66</v>
      </c>
      <c r="E38" s="25">
        <f>E35-E36-E37</f>
        <v>30</v>
      </c>
      <c r="F38" s="26">
        <f>E38/$E35</f>
        <v>1</v>
      </c>
    </row>
    <row r="40" spans="1:9" ht="13.8" thickBot="1"/>
    <row r="41" spans="1:9">
      <c r="D41" s="72" t="s">
        <v>132</v>
      </c>
    </row>
    <row r="42" spans="1:9">
      <c r="D42" s="73">
        <v>2617</v>
      </c>
    </row>
    <row r="43" spans="1:9" ht="13.8" thickBot="1">
      <c r="D43" s="74">
        <v>2615</v>
      </c>
    </row>
    <row r="45" spans="1:9" ht="13.8" thickBot="1"/>
    <row r="46" spans="1:9">
      <c r="D46" s="75" t="s">
        <v>133</v>
      </c>
    </row>
    <row r="47" spans="1:9" ht="13.8" thickBot="1">
      <c r="D47" s="76" t="s">
        <v>134</v>
      </c>
    </row>
  </sheetData>
  <mergeCells count="7">
    <mergeCell ref="I27:I29"/>
    <mergeCell ref="I30:I33"/>
    <mergeCell ref="A1:B1"/>
    <mergeCell ref="A3:A4"/>
    <mergeCell ref="A5:A8"/>
    <mergeCell ref="A9:A24"/>
    <mergeCell ref="A27:A33"/>
  </mergeCells>
  <conditionalFormatting sqref="E3:E33">
    <cfRule type="expression" dxfId="46" priority="1">
      <formula>IF(E3="Pass",1,0)</formula>
    </cfRule>
    <cfRule type="expression" dxfId="45" priority="2">
      <formula>IF(E3="Fail",1,0)</formula>
    </cfRule>
  </conditionalFormatting>
  <dataValidations count="1">
    <dataValidation type="list" allowBlank="1" showInputMessage="1" showErrorMessage="1" sqref="E3:E33">
      <formula1>Status</formula1>
    </dataValidation>
  </dataValidations>
  <printOptions horizontalCentered="1"/>
  <pageMargins left="0.75" right="0.75" top="0.75" bottom="0.75" header="0.3" footer="0.3"/>
  <pageSetup scale="70" orientation="landscape" r:id="rId1"/>
  <headerFooter>
    <oddHeader>&amp;C&amp;F
&amp;A</oddHeader>
    <oddFooter>&amp;L&amp;"Arial,Regular"&amp;8File: &amp;Z&amp;F
Tab: &amp;A&amp;R&amp;"Arial,Regular"&amp;8Page &amp;P of &amp;N
Printed &amp;D  @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T11"/>
  <sheetViews>
    <sheetView topLeftCell="A7" zoomScale="70" zoomScaleNormal="70" workbookViewId="0">
      <selection activeCell="D9" sqref="D9"/>
    </sheetView>
  </sheetViews>
  <sheetFormatPr defaultColWidth="8.69921875" defaultRowHeight="14.4"/>
  <cols>
    <col min="1" max="1" width="9.8984375" style="70" bestFit="1" customWidth="1"/>
    <col min="2" max="2" width="9" style="70" customWidth="1"/>
    <col min="3" max="3" width="20.59765625" style="70" customWidth="1"/>
    <col min="4" max="4" width="28.5" style="70" customWidth="1"/>
    <col min="5" max="5" width="26.19921875" style="70" customWidth="1"/>
    <col min="6" max="6" width="9.3984375" style="70" bestFit="1" customWidth="1"/>
    <col min="7" max="7" width="13.59765625" style="70" bestFit="1" customWidth="1"/>
    <col min="8" max="8" width="12.19921875" style="70" customWidth="1"/>
    <col min="9" max="9" width="22.69921875" style="71" customWidth="1"/>
    <col min="10" max="10" width="12.3984375" style="71" customWidth="1"/>
    <col min="11" max="11" width="14" style="71" customWidth="1"/>
    <col min="12" max="12" width="11.69921875" style="71" customWidth="1"/>
    <col min="13" max="13" width="21.19921875" style="70" bestFit="1" customWidth="1"/>
    <col min="14" max="14" width="11.19921875" style="70" customWidth="1"/>
    <col min="15" max="15" width="13.19921875" style="70" customWidth="1"/>
    <col min="16" max="16" width="16.3984375" style="70" customWidth="1"/>
    <col min="17" max="17" width="21.19921875" style="70" bestFit="1" customWidth="1"/>
    <col min="18" max="18" width="10.59765625" style="70" customWidth="1"/>
    <col min="19" max="19" width="12.09765625" style="70" customWidth="1"/>
    <col min="20" max="20" width="14.59765625" style="70" customWidth="1"/>
    <col min="21" max="16384" width="8.69921875" style="70"/>
  </cols>
  <sheetData>
    <row r="1" spans="1:20" s="31" customFormat="1" ht="24.6" customHeight="1" thickBot="1">
      <c r="A1" s="134" t="s">
        <v>109</v>
      </c>
      <c r="B1" s="134"/>
      <c r="C1" s="134"/>
      <c r="D1" s="135"/>
      <c r="E1" s="135"/>
      <c r="F1" s="135"/>
      <c r="G1" s="135"/>
      <c r="H1" s="135"/>
      <c r="I1" s="20"/>
      <c r="J1" s="20"/>
      <c r="K1" s="20"/>
      <c r="L1" s="20"/>
    </row>
    <row r="2" spans="1:20" s="31" customFormat="1" ht="13.8" thickBot="1">
      <c r="A2" s="51"/>
      <c r="B2" s="52"/>
      <c r="C2" s="53"/>
      <c r="D2" s="54"/>
      <c r="E2" s="55" t="s">
        <v>110</v>
      </c>
      <c r="F2" s="52"/>
      <c r="G2" s="56"/>
      <c r="H2" s="57"/>
      <c r="I2" s="20"/>
      <c r="J2" s="20"/>
      <c r="K2" s="20"/>
      <c r="L2" s="20"/>
    </row>
    <row r="3" spans="1:20" s="31" customFormat="1" ht="13.2">
      <c r="A3" s="58" t="s">
        <v>2</v>
      </c>
      <c r="B3" s="59">
        <v>1</v>
      </c>
      <c r="C3" s="60" t="s">
        <v>68</v>
      </c>
      <c r="D3" s="136" t="s">
        <v>94</v>
      </c>
      <c r="E3" s="137"/>
      <c r="F3" s="137"/>
      <c r="G3" s="137"/>
      <c r="H3" s="138"/>
      <c r="I3" s="20"/>
      <c r="J3" s="20"/>
      <c r="K3" s="20"/>
      <c r="L3" s="20"/>
    </row>
    <row r="4" spans="1:20" s="31" customFormat="1" ht="13.2" customHeight="1">
      <c r="A4" s="139" t="s">
        <v>69</v>
      </c>
      <c r="B4" s="61"/>
      <c r="C4" s="142" t="s">
        <v>70</v>
      </c>
      <c r="D4" s="144"/>
      <c r="E4" s="145"/>
      <c r="F4" s="145"/>
      <c r="G4" s="145"/>
      <c r="H4" s="146"/>
      <c r="I4" s="20"/>
      <c r="J4" s="20"/>
      <c r="K4" s="20"/>
      <c r="L4" s="20"/>
    </row>
    <row r="5" spans="1:20" s="31" customFormat="1" ht="30.75" customHeight="1">
      <c r="A5" s="140"/>
      <c r="B5" s="62"/>
      <c r="C5" s="143"/>
      <c r="D5" s="147"/>
      <c r="E5" s="148"/>
      <c r="F5" s="148"/>
      <c r="G5" s="148"/>
      <c r="H5" s="149"/>
      <c r="I5" s="20"/>
      <c r="J5" s="20"/>
      <c r="K5" s="20"/>
      <c r="L5" s="20"/>
    </row>
    <row r="6" spans="1:20" s="31" customFormat="1" ht="119.4" customHeight="1" thickBot="1">
      <c r="A6" s="141"/>
      <c r="B6" s="63"/>
      <c r="C6" s="64" t="s">
        <v>111</v>
      </c>
      <c r="D6" s="150" t="s">
        <v>112</v>
      </c>
      <c r="E6" s="151"/>
      <c r="F6" s="151"/>
      <c r="G6" s="151"/>
      <c r="H6" s="152"/>
      <c r="I6" s="20"/>
      <c r="J6" s="20"/>
      <c r="K6" s="20"/>
      <c r="L6" s="20"/>
    </row>
    <row r="7" spans="1:20" s="31" customFormat="1">
      <c r="E7" s="155" t="s">
        <v>113</v>
      </c>
      <c r="F7" s="156"/>
      <c r="G7" s="156"/>
      <c r="H7" s="156"/>
      <c r="I7" s="157" t="s">
        <v>114</v>
      </c>
      <c r="J7" s="157"/>
      <c r="K7" s="157"/>
      <c r="L7" s="158"/>
      <c r="M7" s="159" t="s">
        <v>115</v>
      </c>
      <c r="N7" s="159"/>
      <c r="O7" s="159"/>
      <c r="P7" s="130"/>
      <c r="Q7" s="129" t="s">
        <v>116</v>
      </c>
      <c r="R7" s="129"/>
      <c r="S7" s="129"/>
      <c r="T7" s="130"/>
    </row>
    <row r="8" spans="1:20" s="31" customFormat="1" ht="13.2">
      <c r="A8" s="38" t="s">
        <v>73</v>
      </c>
      <c r="B8" s="131" t="s">
        <v>74</v>
      </c>
      <c r="C8" s="131"/>
      <c r="D8" s="39" t="s">
        <v>75</v>
      </c>
      <c r="E8" s="39" t="s">
        <v>76</v>
      </c>
      <c r="F8" s="39" t="s">
        <v>77</v>
      </c>
      <c r="G8" s="38" t="s">
        <v>78</v>
      </c>
      <c r="H8" s="38" t="s">
        <v>79</v>
      </c>
      <c r="I8" s="39" t="s">
        <v>76</v>
      </c>
      <c r="J8" s="39" t="s">
        <v>77</v>
      </c>
      <c r="K8" s="38" t="s">
        <v>78</v>
      </c>
      <c r="L8" s="38" t="s">
        <v>79</v>
      </c>
      <c r="M8" s="39" t="s">
        <v>76</v>
      </c>
      <c r="N8" s="39" t="s">
        <v>77</v>
      </c>
      <c r="O8" s="38" t="s">
        <v>78</v>
      </c>
      <c r="P8" s="38" t="s">
        <v>79</v>
      </c>
      <c r="Q8" s="39" t="s">
        <v>76</v>
      </c>
      <c r="R8" s="39" t="s">
        <v>77</v>
      </c>
      <c r="S8" s="38" t="s">
        <v>78</v>
      </c>
      <c r="T8" s="38" t="s">
        <v>79</v>
      </c>
    </row>
    <row r="9" spans="1:20" s="31" customFormat="1" ht="130.19999999999999" customHeight="1">
      <c r="A9" s="109">
        <v>1</v>
      </c>
      <c r="B9" s="132" t="s">
        <v>117</v>
      </c>
      <c r="C9" s="133"/>
      <c r="D9" s="110" t="s">
        <v>118</v>
      </c>
      <c r="E9" s="65" t="s">
        <v>119</v>
      </c>
      <c r="F9" s="42" t="s">
        <v>120</v>
      </c>
      <c r="G9" s="66" t="s">
        <v>121</v>
      </c>
      <c r="H9" s="44"/>
      <c r="I9" s="41"/>
      <c r="J9" s="42" t="s">
        <v>11</v>
      </c>
      <c r="K9" s="41"/>
      <c r="L9" s="44"/>
      <c r="M9" s="41"/>
      <c r="N9" s="42" t="s">
        <v>11</v>
      </c>
      <c r="O9" s="41"/>
      <c r="P9" s="44"/>
      <c r="Q9" s="41"/>
      <c r="R9" s="42" t="s">
        <v>11</v>
      </c>
      <c r="S9" s="41"/>
      <c r="T9" s="44"/>
    </row>
    <row r="10" spans="1:20" s="31" customFormat="1" ht="225.6" customHeight="1" thickBot="1">
      <c r="A10" s="109">
        <f>A9+1</f>
        <v>2</v>
      </c>
      <c r="B10" s="153" t="s">
        <v>122</v>
      </c>
      <c r="C10" s="154"/>
      <c r="D10" s="110" t="s">
        <v>123</v>
      </c>
      <c r="E10" s="67" t="s">
        <v>124</v>
      </c>
      <c r="F10" s="42" t="s">
        <v>125</v>
      </c>
      <c r="G10" s="66" t="s">
        <v>126</v>
      </c>
      <c r="H10" s="68" t="s">
        <v>130</v>
      </c>
      <c r="I10" s="41"/>
      <c r="J10" s="42" t="s">
        <v>11</v>
      </c>
      <c r="K10" s="43"/>
      <c r="L10" s="44"/>
      <c r="M10" s="41"/>
      <c r="N10" s="42" t="s">
        <v>11</v>
      </c>
      <c r="O10" s="43"/>
      <c r="P10" s="44"/>
      <c r="Q10" s="41"/>
      <c r="R10" s="42" t="s">
        <v>11</v>
      </c>
      <c r="S10" s="43"/>
      <c r="T10" s="44"/>
    </row>
    <row r="11" spans="1:20" s="31" customFormat="1" ht="327" customHeight="1" thickBot="1">
      <c r="A11" s="109">
        <f>A10+1</f>
        <v>3</v>
      </c>
      <c r="B11" s="153" t="s">
        <v>127</v>
      </c>
      <c r="C11" s="154"/>
      <c r="D11" s="110" t="s">
        <v>212</v>
      </c>
      <c r="E11" s="69" t="s">
        <v>128</v>
      </c>
      <c r="F11" s="42" t="s">
        <v>125</v>
      </c>
      <c r="G11" s="66" t="s">
        <v>129</v>
      </c>
      <c r="H11" s="44" t="s">
        <v>131</v>
      </c>
      <c r="I11" s="41"/>
      <c r="J11" s="42" t="s">
        <v>11</v>
      </c>
      <c r="K11" s="43"/>
      <c r="L11" s="44"/>
      <c r="M11" s="41"/>
      <c r="N11" s="42" t="s">
        <v>11</v>
      </c>
      <c r="O11" s="43"/>
      <c r="P11" s="44"/>
      <c r="Q11" s="41"/>
      <c r="R11" s="42" t="s">
        <v>11</v>
      </c>
      <c r="S11" s="43"/>
      <c r="T11" s="44"/>
    </row>
  </sheetData>
  <mergeCells count="14">
    <mergeCell ref="B10:C10"/>
    <mergeCell ref="B11:C11"/>
    <mergeCell ref="E7:H7"/>
    <mergeCell ref="I7:L7"/>
    <mergeCell ref="M7:P7"/>
    <mergeCell ref="Q7:T7"/>
    <mergeCell ref="B8:C8"/>
    <mergeCell ref="B9:C9"/>
    <mergeCell ref="A1:H1"/>
    <mergeCell ref="D3:H3"/>
    <mergeCell ref="A4:A6"/>
    <mergeCell ref="C4:C5"/>
    <mergeCell ref="D4:H5"/>
    <mergeCell ref="D6:H6"/>
  </mergeCells>
  <conditionalFormatting sqref="F9:F11 J9:J11 N9:P11 R9:R11">
    <cfRule type="expression" dxfId="44" priority="5">
      <formula>IF(F9="Pass",1,0)</formula>
    </cfRule>
    <cfRule type="expression" dxfId="43" priority="6">
      <formula>IF(F9="Fail",1,0)</formula>
    </cfRule>
  </conditionalFormatting>
  <conditionalFormatting sqref="H9:H11 L9:L11 P9:P11 T9:T11">
    <cfRule type="expression" dxfId="42" priority="4">
      <formula>IF(H9&lt;&gt;"",1,0)</formula>
    </cfRule>
  </conditionalFormatting>
  <conditionalFormatting sqref="B3">
    <cfRule type="expression" dxfId="41" priority="1">
      <formula>IF(COUNTIF(F9:F10,"Fail")&gt;0,1,0)</formula>
    </cfRule>
    <cfRule type="expression" dxfId="40" priority="2">
      <formula>IF(COUNTIF(F9:F10,"Not Started")&gt;0,1,0)</formula>
    </cfRule>
    <cfRule type="expression" dxfId="39" priority="3">
      <formula>IF(COUNTIF(F9:F10,"Pass")&gt;0,1,0)</formula>
    </cfRule>
  </conditionalFormatting>
  <dataValidations count="1">
    <dataValidation type="list" allowBlank="1" showInputMessage="1" showErrorMessage="1" sqref="R9:R11 J9:J11 F9:F11 N9:N11">
      <formula1>status</formula1>
    </dataValidation>
  </dataValidations>
  <pageMargins left="0.7" right="0.7" top="0.75" bottom="0.75" header="0.3" footer="0.3"/>
  <pageSetup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H33"/>
  <sheetViews>
    <sheetView zoomScale="80" zoomScaleNormal="80" workbookViewId="0">
      <selection activeCell="D13" sqref="D13:H16"/>
    </sheetView>
  </sheetViews>
  <sheetFormatPr defaultColWidth="8.19921875" defaultRowHeight="13.2"/>
  <cols>
    <col min="1" max="1" width="10.69921875" style="31" customWidth="1"/>
    <col min="2" max="2" width="11.69921875" style="31" customWidth="1"/>
    <col min="3" max="3" width="21.59765625" style="31" customWidth="1"/>
    <col min="4" max="4" width="37.3984375" style="31" customWidth="1"/>
    <col min="5" max="5" width="31.3984375" style="31" customWidth="1"/>
    <col min="6" max="6" width="10" style="31" bestFit="1" customWidth="1"/>
    <col min="7" max="7" width="14.3984375" style="32" bestFit="1" customWidth="1"/>
    <col min="8" max="8" width="10.3984375" style="33" bestFit="1" customWidth="1"/>
    <col min="9" max="16384" width="8.19921875" style="31"/>
  </cols>
  <sheetData>
    <row r="1" spans="1:8" ht="21" customHeight="1" thickBot="1">
      <c r="A1" s="27" t="s">
        <v>67</v>
      </c>
      <c r="B1" s="28"/>
      <c r="C1" s="28"/>
      <c r="D1" s="29"/>
      <c r="E1" s="29"/>
      <c r="F1" s="29"/>
      <c r="G1" s="30"/>
      <c r="H1" s="28"/>
    </row>
    <row r="2" spans="1:8" ht="13.8" thickTop="1">
      <c r="A2" s="34" t="s">
        <v>2</v>
      </c>
      <c r="B2" s="35" t="s">
        <v>92</v>
      </c>
      <c r="C2" s="36" t="s">
        <v>68</v>
      </c>
      <c r="D2" s="162" t="s">
        <v>139</v>
      </c>
      <c r="E2" s="163"/>
      <c r="F2" s="163"/>
      <c r="G2" s="163"/>
      <c r="H2" s="164"/>
    </row>
    <row r="3" spans="1:8">
      <c r="A3" s="139" t="s">
        <v>69</v>
      </c>
      <c r="B3" s="167"/>
      <c r="C3" s="142" t="s">
        <v>70</v>
      </c>
      <c r="D3" s="170" t="s">
        <v>71</v>
      </c>
      <c r="E3" s="171"/>
      <c r="F3" s="171"/>
      <c r="G3" s="171"/>
      <c r="H3" s="172"/>
    </row>
    <row r="4" spans="1:8" ht="12.75" customHeight="1">
      <c r="A4" s="165"/>
      <c r="B4" s="168"/>
      <c r="C4" s="143"/>
      <c r="D4" s="173"/>
      <c r="E4" s="174"/>
      <c r="F4" s="174"/>
      <c r="G4" s="174"/>
      <c r="H4" s="175"/>
    </row>
    <row r="5" spans="1:8" ht="13.8" thickBot="1">
      <c r="A5" s="166"/>
      <c r="B5" s="169"/>
      <c r="C5" s="37" t="s">
        <v>72</v>
      </c>
      <c r="D5" s="176" t="s">
        <v>94</v>
      </c>
      <c r="E5" s="176"/>
      <c r="F5" s="176"/>
      <c r="G5" s="176"/>
      <c r="H5" s="177"/>
    </row>
    <row r="6" spans="1:8">
      <c r="A6" s="38" t="s">
        <v>73</v>
      </c>
      <c r="B6" s="131" t="s">
        <v>74</v>
      </c>
      <c r="C6" s="131"/>
      <c r="D6" s="39" t="s">
        <v>75</v>
      </c>
      <c r="E6" s="39" t="s">
        <v>76</v>
      </c>
      <c r="F6" s="39" t="s">
        <v>77</v>
      </c>
      <c r="G6" s="38" t="s">
        <v>78</v>
      </c>
      <c r="H6" s="38" t="s">
        <v>79</v>
      </c>
    </row>
    <row r="7" spans="1:8">
      <c r="A7" s="40">
        <v>1</v>
      </c>
      <c r="B7" s="160" t="s">
        <v>80</v>
      </c>
      <c r="C7" s="161"/>
      <c r="D7" s="41" t="s">
        <v>81</v>
      </c>
      <c r="E7" s="41"/>
      <c r="F7" s="42" t="s">
        <v>11</v>
      </c>
      <c r="G7" s="43"/>
      <c r="H7" s="44"/>
    </row>
    <row r="8" spans="1:8">
      <c r="A8" s="40">
        <v>2</v>
      </c>
      <c r="B8" s="160" t="s">
        <v>82</v>
      </c>
      <c r="C8" s="161"/>
      <c r="D8" s="41" t="s">
        <v>81</v>
      </c>
      <c r="E8" s="41"/>
      <c r="F8" s="42" t="s">
        <v>11</v>
      </c>
      <c r="G8" s="43"/>
      <c r="H8" s="44"/>
    </row>
    <row r="9" spans="1:8">
      <c r="A9" s="40">
        <v>3</v>
      </c>
      <c r="B9" s="160" t="s">
        <v>98</v>
      </c>
      <c r="C9" s="161"/>
      <c r="D9" s="41" t="s">
        <v>81</v>
      </c>
      <c r="E9" s="41"/>
      <c r="F9" s="42" t="s">
        <v>11</v>
      </c>
      <c r="G9" s="43"/>
      <c r="H9" s="44"/>
    </row>
    <row r="10" spans="1:8">
      <c r="A10" s="40">
        <v>4</v>
      </c>
      <c r="B10" s="160" t="s">
        <v>99</v>
      </c>
      <c r="C10" s="161"/>
      <c r="D10" s="41" t="s">
        <v>81</v>
      </c>
      <c r="E10" s="41"/>
      <c r="F10" s="42" t="s">
        <v>11</v>
      </c>
      <c r="G10" s="43"/>
      <c r="H10" s="44"/>
    </row>
    <row r="11" spans="1:8">
      <c r="A11" s="40">
        <v>5</v>
      </c>
      <c r="B11" s="160" t="s">
        <v>83</v>
      </c>
      <c r="C11" s="161"/>
      <c r="D11" s="41"/>
      <c r="E11" s="41"/>
      <c r="F11" s="42"/>
      <c r="G11" s="43"/>
      <c r="H11" s="44"/>
    </row>
    <row r="12" spans="1:8" ht="13.8" thickBot="1"/>
    <row r="13" spans="1:8" ht="13.5" customHeight="1" thickTop="1">
      <c r="A13" s="34" t="s">
        <v>2</v>
      </c>
      <c r="B13" s="35" t="s">
        <v>92</v>
      </c>
      <c r="C13" s="36" t="s">
        <v>68</v>
      </c>
      <c r="D13" s="162" t="s">
        <v>140</v>
      </c>
      <c r="E13" s="163"/>
      <c r="F13" s="163"/>
      <c r="G13" s="163"/>
      <c r="H13" s="164"/>
    </row>
    <row r="14" spans="1:8">
      <c r="A14" s="139" t="s">
        <v>69</v>
      </c>
      <c r="B14" s="167"/>
      <c r="C14" s="142" t="s">
        <v>70</v>
      </c>
      <c r="D14" s="170" t="s">
        <v>71</v>
      </c>
      <c r="E14" s="171"/>
      <c r="F14" s="171"/>
      <c r="G14" s="171"/>
      <c r="H14" s="172"/>
    </row>
    <row r="15" spans="1:8" ht="12.75" customHeight="1">
      <c r="A15" s="165"/>
      <c r="B15" s="168"/>
      <c r="C15" s="143"/>
      <c r="D15" s="173"/>
      <c r="E15" s="174"/>
      <c r="F15" s="174"/>
      <c r="G15" s="174"/>
      <c r="H15" s="175"/>
    </row>
    <row r="16" spans="1:8" ht="13.8" thickBot="1">
      <c r="A16" s="166"/>
      <c r="B16" s="169"/>
      <c r="C16" s="37" t="s">
        <v>72</v>
      </c>
      <c r="D16" s="176"/>
      <c r="E16" s="176"/>
      <c r="F16" s="176"/>
      <c r="G16" s="176"/>
      <c r="H16" s="177"/>
    </row>
    <row r="17" spans="1:8">
      <c r="A17" s="38" t="s">
        <v>73</v>
      </c>
      <c r="B17" s="131" t="s">
        <v>74</v>
      </c>
      <c r="C17" s="131"/>
      <c r="D17" s="39" t="s">
        <v>75</v>
      </c>
      <c r="E17" s="39" t="s">
        <v>76</v>
      </c>
      <c r="F17" s="39" t="s">
        <v>77</v>
      </c>
      <c r="G17" s="38" t="s">
        <v>78</v>
      </c>
      <c r="H17" s="38" t="s">
        <v>79</v>
      </c>
    </row>
    <row r="18" spans="1:8">
      <c r="A18" s="40">
        <v>1</v>
      </c>
      <c r="B18" s="160" t="s">
        <v>84</v>
      </c>
      <c r="C18" s="161"/>
      <c r="D18" s="41" t="s">
        <v>81</v>
      </c>
      <c r="E18" s="41"/>
      <c r="F18" s="42" t="s">
        <v>11</v>
      </c>
      <c r="G18" s="43"/>
      <c r="H18" s="44"/>
    </row>
    <row r="19" spans="1:8">
      <c r="A19" s="40">
        <v>2</v>
      </c>
      <c r="B19" s="160" t="s">
        <v>85</v>
      </c>
      <c r="C19" s="161"/>
      <c r="D19" s="41" t="s">
        <v>81</v>
      </c>
      <c r="E19" s="41"/>
      <c r="F19" s="42" t="s">
        <v>11</v>
      </c>
      <c r="G19" s="43"/>
      <c r="H19" s="44"/>
    </row>
    <row r="20" spans="1:8">
      <c r="A20" s="40">
        <v>3</v>
      </c>
      <c r="B20" s="160" t="s">
        <v>100</v>
      </c>
      <c r="C20" s="161"/>
      <c r="D20" s="41" t="s">
        <v>81</v>
      </c>
      <c r="E20" s="41"/>
      <c r="F20" s="42" t="s">
        <v>11</v>
      </c>
      <c r="G20" s="43"/>
      <c r="H20" s="44"/>
    </row>
    <row r="21" spans="1:8">
      <c r="A21" s="40">
        <v>4</v>
      </c>
      <c r="B21" s="160" t="s">
        <v>101</v>
      </c>
      <c r="C21" s="161"/>
      <c r="D21" s="41" t="s">
        <v>81</v>
      </c>
      <c r="E21" s="41"/>
      <c r="F21" s="42" t="s">
        <v>11</v>
      </c>
      <c r="G21" s="43"/>
      <c r="H21" s="44"/>
    </row>
    <row r="22" spans="1:8">
      <c r="A22" s="40">
        <v>5</v>
      </c>
      <c r="B22" s="160" t="s">
        <v>83</v>
      </c>
      <c r="C22" s="161"/>
      <c r="D22" s="41"/>
      <c r="E22" s="41"/>
      <c r="F22" s="42"/>
      <c r="G22" s="43"/>
      <c r="H22" s="44"/>
    </row>
    <row r="23" spans="1:8" ht="13.8" thickBot="1"/>
    <row r="24" spans="1:8" ht="13.5" customHeight="1" thickTop="1">
      <c r="A24" s="34" t="s">
        <v>2</v>
      </c>
      <c r="B24" s="35" t="s">
        <v>92</v>
      </c>
      <c r="C24" s="36" t="s">
        <v>68</v>
      </c>
      <c r="D24" s="162" t="s">
        <v>141</v>
      </c>
      <c r="E24" s="163"/>
      <c r="F24" s="163"/>
      <c r="G24" s="163"/>
      <c r="H24" s="164"/>
    </row>
    <row r="25" spans="1:8">
      <c r="A25" s="139" t="s">
        <v>69</v>
      </c>
      <c r="B25" s="167"/>
      <c r="C25" s="142" t="s">
        <v>70</v>
      </c>
      <c r="D25" s="170" t="s">
        <v>71</v>
      </c>
      <c r="E25" s="171"/>
      <c r="F25" s="171"/>
      <c r="G25" s="171"/>
      <c r="H25" s="172"/>
    </row>
    <row r="26" spans="1:8" ht="12.75" customHeight="1">
      <c r="A26" s="165"/>
      <c r="B26" s="168"/>
      <c r="C26" s="143"/>
      <c r="D26" s="173"/>
      <c r="E26" s="174"/>
      <c r="F26" s="174"/>
      <c r="G26" s="174"/>
      <c r="H26" s="175"/>
    </row>
    <row r="27" spans="1:8" ht="13.8" thickBot="1">
      <c r="A27" s="166"/>
      <c r="B27" s="169"/>
      <c r="C27" s="37" t="s">
        <v>72</v>
      </c>
      <c r="D27" s="176"/>
      <c r="E27" s="176"/>
      <c r="F27" s="176"/>
      <c r="G27" s="176"/>
      <c r="H27" s="177"/>
    </row>
    <row r="28" spans="1:8">
      <c r="A28" s="38" t="s">
        <v>73</v>
      </c>
      <c r="B28" s="131" t="s">
        <v>74</v>
      </c>
      <c r="C28" s="131"/>
      <c r="D28" s="39" t="s">
        <v>75</v>
      </c>
      <c r="E28" s="39" t="s">
        <v>76</v>
      </c>
      <c r="F28" s="39" t="s">
        <v>77</v>
      </c>
      <c r="G28" s="38" t="s">
        <v>78</v>
      </c>
      <c r="H28" s="38" t="s">
        <v>79</v>
      </c>
    </row>
    <row r="29" spans="1:8">
      <c r="A29" s="40">
        <v>1</v>
      </c>
      <c r="B29" s="160" t="s">
        <v>86</v>
      </c>
      <c r="C29" s="161"/>
      <c r="D29" s="41" t="s">
        <v>81</v>
      </c>
      <c r="E29" s="41"/>
      <c r="F29" s="42" t="s">
        <v>11</v>
      </c>
      <c r="G29" s="43"/>
      <c r="H29" s="44"/>
    </row>
    <row r="30" spans="1:8">
      <c r="A30" s="40">
        <v>2</v>
      </c>
      <c r="B30" s="160" t="s">
        <v>87</v>
      </c>
      <c r="C30" s="161"/>
      <c r="D30" s="41" t="s">
        <v>81</v>
      </c>
      <c r="E30" s="41"/>
      <c r="F30" s="42" t="s">
        <v>11</v>
      </c>
      <c r="G30" s="43"/>
      <c r="H30" s="44"/>
    </row>
    <row r="31" spans="1:8">
      <c r="A31" s="40">
        <v>3</v>
      </c>
      <c r="B31" s="160" t="s">
        <v>102</v>
      </c>
      <c r="C31" s="161"/>
      <c r="D31" s="41" t="s">
        <v>81</v>
      </c>
      <c r="E31" s="41"/>
      <c r="F31" s="42" t="s">
        <v>11</v>
      </c>
      <c r="G31" s="43"/>
      <c r="H31" s="44"/>
    </row>
    <row r="32" spans="1:8">
      <c r="A32" s="40">
        <v>4</v>
      </c>
      <c r="B32" s="160" t="s">
        <v>103</v>
      </c>
      <c r="C32" s="161"/>
      <c r="D32" s="41" t="s">
        <v>81</v>
      </c>
      <c r="E32" s="41"/>
      <c r="F32" s="42" t="s">
        <v>11</v>
      </c>
      <c r="G32" s="43"/>
      <c r="H32" s="44"/>
    </row>
    <row r="33" spans="1:8">
      <c r="A33" s="40">
        <v>5</v>
      </c>
      <c r="B33" s="160" t="s">
        <v>83</v>
      </c>
      <c r="C33" s="161"/>
      <c r="D33" s="41"/>
      <c r="E33" s="41"/>
      <c r="F33" s="42" t="s">
        <v>94</v>
      </c>
      <c r="G33" s="43"/>
      <c r="H33" s="44"/>
    </row>
  </sheetData>
  <mergeCells count="36">
    <mergeCell ref="B33:C33"/>
    <mergeCell ref="D24:H24"/>
    <mergeCell ref="A25:A27"/>
    <mergeCell ref="B25:B27"/>
    <mergeCell ref="C25:C26"/>
    <mergeCell ref="D25:H26"/>
    <mergeCell ref="D27:H27"/>
    <mergeCell ref="B28:C28"/>
    <mergeCell ref="B29:C29"/>
    <mergeCell ref="B30:C30"/>
    <mergeCell ref="B31:C31"/>
    <mergeCell ref="B32:C32"/>
    <mergeCell ref="B22:C22"/>
    <mergeCell ref="D13:H13"/>
    <mergeCell ref="A14:A16"/>
    <mergeCell ref="B14:B16"/>
    <mergeCell ref="C14:C15"/>
    <mergeCell ref="D14:H15"/>
    <mergeCell ref="D16:H16"/>
    <mergeCell ref="B17:C17"/>
    <mergeCell ref="B18:C18"/>
    <mergeCell ref="B19:C19"/>
    <mergeCell ref="B20:C20"/>
    <mergeCell ref="B21:C21"/>
    <mergeCell ref="B11:C11"/>
    <mergeCell ref="D2:H2"/>
    <mergeCell ref="A3:A5"/>
    <mergeCell ref="B3:B5"/>
    <mergeCell ref="C3:C4"/>
    <mergeCell ref="D3:H4"/>
    <mergeCell ref="D5:H5"/>
    <mergeCell ref="B6:C6"/>
    <mergeCell ref="B7:C7"/>
    <mergeCell ref="B8:C8"/>
    <mergeCell ref="B9:C9"/>
    <mergeCell ref="B10:C10"/>
  </mergeCells>
  <conditionalFormatting sqref="F7:F11 F18:F22">
    <cfRule type="expression" dxfId="38" priority="14">
      <formula>IF(F7="Pass",1,0)</formula>
    </cfRule>
    <cfRule type="expression" dxfId="37" priority="15">
      <formula>IF(F7="Fail",1,0)</formula>
    </cfRule>
  </conditionalFormatting>
  <conditionalFormatting sqref="H7:H11 H18:H22">
    <cfRule type="expression" dxfId="36" priority="13">
      <formula>IF(H7&lt;&gt;"",1,0)</formula>
    </cfRule>
  </conditionalFormatting>
  <conditionalFormatting sqref="B2">
    <cfRule type="expression" dxfId="35" priority="10">
      <formula>IF(COUNTIF(F7:F7,"Fail")&gt;0,1,0)</formula>
    </cfRule>
    <cfRule type="expression" dxfId="34" priority="11">
      <formula>IF(COUNTIF(F7:F7,"Not Started")&gt;0,1,0)</formula>
    </cfRule>
    <cfRule type="expression" dxfId="33" priority="12">
      <formula>IF(COUNTIF(F7:F7,"Pass")&gt;0,1,0)</formula>
    </cfRule>
  </conditionalFormatting>
  <conditionalFormatting sqref="B13">
    <cfRule type="expression" dxfId="32" priority="7">
      <formula>IF(COUNTIF(#REF!,"Fail")&gt;0,1,0)</formula>
    </cfRule>
    <cfRule type="expression" dxfId="31" priority="8">
      <formula>IF(COUNTIF(#REF!,"Not Started")&gt;0,1,0)</formula>
    </cfRule>
    <cfRule type="expression" dxfId="30" priority="9">
      <formula>IF(COUNTIF(#REF!,"Pass")&gt;0,1,0)</formula>
    </cfRule>
  </conditionalFormatting>
  <conditionalFormatting sqref="F29:F33">
    <cfRule type="expression" dxfId="29" priority="5">
      <formula>IF(F29="Pass",1,0)</formula>
    </cfRule>
    <cfRule type="expression" dxfId="28" priority="6">
      <formula>IF(F29="Fail",1,0)</formula>
    </cfRule>
  </conditionalFormatting>
  <conditionalFormatting sqref="H29:H33">
    <cfRule type="expression" dxfId="27" priority="4">
      <formula>IF(H29&lt;&gt;"",1,0)</formula>
    </cfRule>
  </conditionalFormatting>
  <conditionalFormatting sqref="B24">
    <cfRule type="expression" dxfId="26" priority="1">
      <formula>IF(COUNTIF(#REF!,"Fail")&gt;0,1,0)</formula>
    </cfRule>
    <cfRule type="expression" dxfId="25" priority="2">
      <formula>IF(COUNTIF(#REF!,"Not Started")&gt;0,1,0)</formula>
    </cfRule>
    <cfRule type="expression" dxfId="24" priority="3">
      <formula>IF(COUNTIF(#REF!,"Pass")&gt;0,1,0)</formula>
    </cfRule>
  </conditionalFormatting>
  <dataValidations count="1">
    <dataValidation type="list" allowBlank="1" showInputMessage="1" showErrorMessage="1" sqref="F7:F11 F18:F22 F29:F33">
      <formula1>Status</formula1>
    </dataValidation>
  </dataValidations>
  <printOptions horizontalCentered="1" headings="1" gridLines="1"/>
  <pageMargins left="0.75" right="0.75" top="0.75" bottom="0.75" header="0.3" footer="0.3"/>
  <pageSetup scale="72" fitToHeight="0" orientation="landscape" r:id="rId1"/>
  <headerFooter>
    <oddFooter>&amp;L&amp;"Arial,Regular"&amp;8File: &amp;Z&amp;F
Tab: &amp;A&amp;R&amp;"Arial,Regular"&amp;8Page &amp;P of &amp;N
Printed &amp;D  @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H44"/>
  <sheetViews>
    <sheetView zoomScale="85" zoomScaleNormal="85" workbookViewId="0">
      <selection activeCell="K20" sqref="K20"/>
    </sheetView>
  </sheetViews>
  <sheetFormatPr defaultColWidth="8.19921875" defaultRowHeight="13.2"/>
  <cols>
    <col min="1" max="1" width="10.69921875" style="31" customWidth="1"/>
    <col min="2" max="2" width="11.69921875" style="31" customWidth="1"/>
    <col min="3" max="3" width="14.3984375" style="31" customWidth="1"/>
    <col min="4" max="4" width="21" style="31" customWidth="1"/>
    <col min="5" max="5" width="25.5" style="31" customWidth="1"/>
    <col min="6" max="6" width="10.3984375" style="31" customWidth="1"/>
    <col min="7" max="7" width="12.19921875" style="32" customWidth="1"/>
    <col min="8" max="8" width="10.3984375" style="33" bestFit="1" customWidth="1"/>
    <col min="9" max="16384" width="8.19921875" style="31"/>
  </cols>
  <sheetData>
    <row r="1" spans="1:8" ht="21" customHeight="1" thickBot="1">
      <c r="A1" s="27" t="s">
        <v>88</v>
      </c>
      <c r="B1" s="28"/>
      <c r="C1" s="28"/>
      <c r="D1" s="29"/>
      <c r="E1" s="29"/>
      <c r="F1" s="29"/>
      <c r="G1" s="30"/>
      <c r="H1" s="28"/>
    </row>
    <row r="2" spans="1:8" customFormat="1" ht="29.4" customHeight="1" thickTop="1">
      <c r="A2" s="34" t="s">
        <v>2</v>
      </c>
      <c r="B2" s="35" t="s">
        <v>105</v>
      </c>
      <c r="C2" s="36" t="s">
        <v>68</v>
      </c>
      <c r="D2" s="162" t="s">
        <v>104</v>
      </c>
      <c r="E2" s="163"/>
      <c r="F2" s="163"/>
      <c r="G2" s="163"/>
      <c r="H2" s="164"/>
    </row>
    <row r="3" spans="1:8">
      <c r="A3" s="139" t="s">
        <v>69</v>
      </c>
      <c r="B3" s="167"/>
      <c r="C3" s="142" t="s">
        <v>70</v>
      </c>
      <c r="D3" s="170" t="s">
        <v>89</v>
      </c>
      <c r="E3" s="171"/>
      <c r="F3" s="171"/>
      <c r="G3" s="171"/>
      <c r="H3" s="172"/>
    </row>
    <row r="4" spans="1:8" ht="12.75" customHeight="1">
      <c r="A4" s="165"/>
      <c r="B4" s="168"/>
      <c r="C4" s="143"/>
      <c r="D4" s="173"/>
      <c r="E4" s="174"/>
      <c r="F4" s="174"/>
      <c r="G4" s="174"/>
      <c r="H4" s="175"/>
    </row>
    <row r="5" spans="1:8" ht="13.8" thickBot="1">
      <c r="A5" s="166"/>
      <c r="B5" s="169"/>
      <c r="C5" s="37" t="s">
        <v>72</v>
      </c>
      <c r="D5" s="176" t="s">
        <v>94</v>
      </c>
      <c r="E5" s="176"/>
      <c r="F5" s="176"/>
      <c r="G5" s="176"/>
      <c r="H5" s="177"/>
    </row>
    <row r="6" spans="1:8">
      <c r="A6" s="38" t="s">
        <v>73</v>
      </c>
      <c r="B6" s="131" t="s">
        <v>74</v>
      </c>
      <c r="C6" s="131"/>
      <c r="D6" s="39" t="s">
        <v>75</v>
      </c>
      <c r="E6" s="39" t="s">
        <v>76</v>
      </c>
      <c r="F6" s="39" t="s">
        <v>77</v>
      </c>
      <c r="G6" s="38" t="s">
        <v>78</v>
      </c>
      <c r="H6" s="38" t="s">
        <v>79</v>
      </c>
    </row>
    <row r="7" spans="1:8">
      <c r="A7" s="40">
        <v>1</v>
      </c>
      <c r="B7" s="160" t="s">
        <v>90</v>
      </c>
      <c r="C7" s="161"/>
      <c r="D7" s="41" t="s">
        <v>81</v>
      </c>
      <c r="E7" s="41"/>
      <c r="F7" s="42" t="s">
        <v>11</v>
      </c>
      <c r="G7" s="43"/>
      <c r="H7" s="44"/>
    </row>
    <row r="8" spans="1:8">
      <c r="A8" s="40">
        <v>2</v>
      </c>
      <c r="B8" s="160" t="s">
        <v>91</v>
      </c>
      <c r="C8" s="161"/>
      <c r="D8" s="41" t="s">
        <v>81</v>
      </c>
      <c r="E8" s="41"/>
      <c r="F8" s="42" t="s">
        <v>11</v>
      </c>
      <c r="G8" s="43"/>
      <c r="H8" s="44"/>
    </row>
    <row r="9" spans="1:8">
      <c r="A9" s="40">
        <v>3</v>
      </c>
      <c r="B9" s="160" t="s">
        <v>95</v>
      </c>
      <c r="C9" s="161"/>
      <c r="D9" s="41" t="s">
        <v>81</v>
      </c>
      <c r="E9" s="41"/>
      <c r="F9" s="42" t="s">
        <v>11</v>
      </c>
      <c r="G9" s="43"/>
      <c r="H9" s="44"/>
    </row>
    <row r="10" spans="1:8">
      <c r="A10" s="40">
        <v>4</v>
      </c>
      <c r="B10" s="160" t="s">
        <v>96</v>
      </c>
      <c r="C10" s="161"/>
      <c r="D10" s="41" t="s">
        <v>81</v>
      </c>
      <c r="E10" s="41"/>
      <c r="F10" s="42" t="s">
        <v>11</v>
      </c>
      <c r="G10" s="43"/>
      <c r="H10" s="44"/>
    </row>
    <row r="11" spans="1:8">
      <c r="A11" s="40">
        <v>5</v>
      </c>
      <c r="B11" s="160" t="s">
        <v>83</v>
      </c>
      <c r="C11" s="161"/>
      <c r="D11" s="41"/>
      <c r="E11" s="41"/>
      <c r="F11" s="42"/>
      <c r="G11" s="43"/>
      <c r="H11" s="44"/>
    </row>
    <row r="12" spans="1:8" ht="13.8" thickBot="1"/>
    <row r="13" spans="1:8" ht="29.4" customHeight="1" thickTop="1">
      <c r="A13" s="34" t="s">
        <v>2</v>
      </c>
      <c r="B13" s="35" t="s">
        <v>92</v>
      </c>
      <c r="C13" s="36" t="s">
        <v>68</v>
      </c>
      <c r="D13" s="162" t="s">
        <v>106</v>
      </c>
      <c r="E13" s="163"/>
      <c r="F13" s="163"/>
      <c r="G13" s="163"/>
      <c r="H13" s="164"/>
    </row>
    <row r="14" spans="1:8">
      <c r="A14" s="139" t="s">
        <v>69</v>
      </c>
      <c r="B14" s="167"/>
      <c r="C14" s="142" t="s">
        <v>70</v>
      </c>
      <c r="D14" s="170" t="s">
        <v>71</v>
      </c>
      <c r="E14" s="171"/>
      <c r="F14" s="171"/>
      <c r="G14" s="171"/>
      <c r="H14" s="172"/>
    </row>
    <row r="15" spans="1:8" ht="12.75" customHeight="1">
      <c r="A15" s="165"/>
      <c r="B15" s="168"/>
      <c r="C15" s="143"/>
      <c r="D15" s="173"/>
      <c r="E15" s="174"/>
      <c r="F15" s="174"/>
      <c r="G15" s="174"/>
      <c r="H15" s="175"/>
    </row>
    <row r="16" spans="1:8" ht="13.8" thickBot="1">
      <c r="A16" s="166"/>
      <c r="B16" s="169"/>
      <c r="C16" s="37" t="s">
        <v>72</v>
      </c>
      <c r="D16" s="176"/>
      <c r="E16" s="176"/>
      <c r="F16" s="176"/>
      <c r="G16" s="176"/>
      <c r="H16" s="177"/>
    </row>
    <row r="17" spans="1:8">
      <c r="A17" s="38" t="s">
        <v>73</v>
      </c>
      <c r="B17" s="131" t="s">
        <v>74</v>
      </c>
      <c r="C17" s="131"/>
      <c r="D17" s="39" t="s">
        <v>75</v>
      </c>
      <c r="E17" s="39" t="s">
        <v>76</v>
      </c>
      <c r="F17" s="39" t="s">
        <v>77</v>
      </c>
      <c r="G17" s="38" t="s">
        <v>78</v>
      </c>
      <c r="H17" s="38" t="s">
        <v>79</v>
      </c>
    </row>
    <row r="18" spans="1:8" ht="12.75" customHeight="1">
      <c r="A18" s="40">
        <v>1</v>
      </c>
      <c r="B18" s="160" t="s">
        <v>90</v>
      </c>
      <c r="C18" s="161"/>
      <c r="D18" s="41" t="s">
        <v>81</v>
      </c>
      <c r="E18" s="41"/>
      <c r="F18" s="42" t="s">
        <v>11</v>
      </c>
      <c r="G18" s="43"/>
      <c r="H18" s="44"/>
    </row>
    <row r="19" spans="1:8" ht="12.75" customHeight="1">
      <c r="A19" s="40">
        <v>2</v>
      </c>
      <c r="B19" s="160" t="s">
        <v>91</v>
      </c>
      <c r="C19" s="161"/>
      <c r="D19" s="41" t="s">
        <v>81</v>
      </c>
      <c r="E19" s="41"/>
      <c r="F19" s="42" t="s">
        <v>11</v>
      </c>
      <c r="G19" s="43"/>
      <c r="H19" s="44"/>
    </row>
    <row r="20" spans="1:8" ht="12.75" customHeight="1">
      <c r="A20" s="40">
        <v>3</v>
      </c>
      <c r="B20" s="160" t="s">
        <v>95</v>
      </c>
      <c r="C20" s="161"/>
      <c r="D20" s="41" t="s">
        <v>81</v>
      </c>
      <c r="E20" s="41"/>
      <c r="F20" s="42" t="s">
        <v>11</v>
      </c>
      <c r="G20" s="43"/>
      <c r="H20" s="44"/>
    </row>
    <row r="21" spans="1:8" ht="12.75" customHeight="1">
      <c r="A21" s="40">
        <v>4</v>
      </c>
      <c r="B21" s="160" t="s">
        <v>96</v>
      </c>
      <c r="C21" s="161"/>
      <c r="D21" s="41" t="s">
        <v>81</v>
      </c>
      <c r="E21" s="41"/>
      <c r="F21" s="42" t="s">
        <v>11</v>
      </c>
      <c r="G21" s="43"/>
      <c r="H21" s="44"/>
    </row>
    <row r="22" spans="1:8">
      <c r="A22" s="40">
        <v>5</v>
      </c>
      <c r="B22" s="160" t="s">
        <v>83</v>
      </c>
      <c r="C22" s="161"/>
      <c r="D22" s="41"/>
      <c r="E22" s="41"/>
      <c r="F22" s="42" t="s">
        <v>11</v>
      </c>
      <c r="G22" s="43"/>
      <c r="H22" s="44"/>
    </row>
    <row r="23" spans="1:8" ht="13.8" thickBot="1"/>
    <row r="24" spans="1:8" ht="31.2" customHeight="1" thickTop="1">
      <c r="A24" s="34" t="s">
        <v>2</v>
      </c>
      <c r="B24" s="35" t="s">
        <v>92</v>
      </c>
      <c r="C24" s="36" t="s">
        <v>68</v>
      </c>
      <c r="D24" s="162" t="s">
        <v>107</v>
      </c>
      <c r="E24" s="163"/>
      <c r="F24" s="163"/>
      <c r="G24" s="163"/>
      <c r="H24" s="164"/>
    </row>
    <row r="25" spans="1:8">
      <c r="A25" s="139" t="s">
        <v>69</v>
      </c>
      <c r="B25" s="167"/>
      <c r="C25" s="142" t="s">
        <v>70</v>
      </c>
      <c r="D25" s="170" t="s">
        <v>71</v>
      </c>
      <c r="E25" s="171"/>
      <c r="F25" s="171"/>
      <c r="G25" s="171"/>
      <c r="H25" s="172"/>
    </row>
    <row r="26" spans="1:8" ht="12.75" customHeight="1">
      <c r="A26" s="165"/>
      <c r="B26" s="168"/>
      <c r="C26" s="143"/>
      <c r="D26" s="173"/>
      <c r="E26" s="174"/>
      <c r="F26" s="174"/>
      <c r="G26" s="174"/>
      <c r="H26" s="175"/>
    </row>
    <row r="27" spans="1:8" ht="13.8" thickBot="1">
      <c r="A27" s="166"/>
      <c r="B27" s="169"/>
      <c r="C27" s="37" t="s">
        <v>72</v>
      </c>
      <c r="D27" s="176"/>
      <c r="E27" s="176"/>
      <c r="F27" s="176"/>
      <c r="G27" s="176"/>
      <c r="H27" s="177"/>
    </row>
    <row r="28" spans="1:8">
      <c r="A28" s="38" t="s">
        <v>73</v>
      </c>
      <c r="B28" s="131" t="s">
        <v>74</v>
      </c>
      <c r="C28" s="131"/>
      <c r="D28" s="39" t="s">
        <v>75</v>
      </c>
      <c r="E28" s="39" t="s">
        <v>76</v>
      </c>
      <c r="F28" s="39" t="s">
        <v>77</v>
      </c>
      <c r="G28" s="38" t="s">
        <v>78</v>
      </c>
      <c r="H28" s="38" t="s">
        <v>79</v>
      </c>
    </row>
    <row r="29" spans="1:8" ht="12.75" customHeight="1">
      <c r="A29" s="40">
        <v>1</v>
      </c>
      <c r="B29" s="160" t="s">
        <v>90</v>
      </c>
      <c r="C29" s="161"/>
      <c r="D29" s="41" t="s">
        <v>81</v>
      </c>
      <c r="E29" s="41"/>
      <c r="F29" s="42" t="s">
        <v>11</v>
      </c>
      <c r="G29" s="43"/>
      <c r="H29" s="44"/>
    </row>
    <row r="30" spans="1:8" ht="12.75" customHeight="1">
      <c r="A30" s="40">
        <v>2</v>
      </c>
      <c r="B30" s="160" t="s">
        <v>91</v>
      </c>
      <c r="C30" s="161"/>
      <c r="D30" s="41" t="s">
        <v>81</v>
      </c>
      <c r="E30" s="41"/>
      <c r="F30" s="42" t="s">
        <v>11</v>
      </c>
      <c r="G30" s="43"/>
      <c r="H30" s="44"/>
    </row>
    <row r="31" spans="1:8" ht="12.75" customHeight="1">
      <c r="A31" s="40">
        <v>3</v>
      </c>
      <c r="B31" s="160" t="s">
        <v>97</v>
      </c>
      <c r="C31" s="161"/>
      <c r="D31" s="41" t="s">
        <v>81</v>
      </c>
      <c r="E31" s="41"/>
      <c r="F31" s="42" t="s">
        <v>11</v>
      </c>
      <c r="G31" s="43"/>
      <c r="H31" s="44"/>
    </row>
    <row r="32" spans="1:8" ht="12.75" customHeight="1">
      <c r="A32" s="40">
        <v>4</v>
      </c>
      <c r="B32" s="160" t="s">
        <v>96</v>
      </c>
      <c r="C32" s="161"/>
      <c r="D32" s="41" t="s">
        <v>81</v>
      </c>
      <c r="E32" s="41"/>
      <c r="F32" s="42" t="s">
        <v>11</v>
      </c>
      <c r="G32" s="43"/>
      <c r="H32" s="44"/>
    </row>
    <row r="33" spans="1:8">
      <c r="A33" s="40">
        <v>5</v>
      </c>
      <c r="B33" s="160" t="s">
        <v>83</v>
      </c>
      <c r="C33" s="161"/>
      <c r="D33" s="41"/>
      <c r="E33" s="41"/>
      <c r="F33" s="42" t="s">
        <v>94</v>
      </c>
      <c r="G33" s="43"/>
      <c r="H33" s="44"/>
    </row>
    <row r="34" spans="1:8" ht="13.8" thickBot="1"/>
    <row r="35" spans="1:8" ht="30.6" customHeight="1" thickTop="1">
      <c r="A35" s="34" t="s">
        <v>2</v>
      </c>
      <c r="B35" s="35" t="s">
        <v>92</v>
      </c>
      <c r="C35" s="36" t="s">
        <v>68</v>
      </c>
      <c r="D35" s="162" t="s">
        <v>108</v>
      </c>
      <c r="E35" s="163"/>
      <c r="F35" s="163"/>
      <c r="G35" s="163"/>
      <c r="H35" s="164"/>
    </row>
    <row r="36" spans="1:8">
      <c r="A36" s="139" t="s">
        <v>69</v>
      </c>
      <c r="B36" s="167"/>
      <c r="C36" s="142" t="s">
        <v>70</v>
      </c>
      <c r="D36" s="170" t="s">
        <v>71</v>
      </c>
      <c r="E36" s="171"/>
      <c r="F36" s="171"/>
      <c r="G36" s="171"/>
      <c r="H36" s="172"/>
    </row>
    <row r="37" spans="1:8" ht="12.75" customHeight="1">
      <c r="A37" s="165"/>
      <c r="B37" s="168"/>
      <c r="C37" s="143"/>
      <c r="D37" s="173"/>
      <c r="E37" s="174"/>
      <c r="F37" s="174"/>
      <c r="G37" s="174"/>
      <c r="H37" s="175"/>
    </row>
    <row r="38" spans="1:8" ht="13.8" thickBot="1">
      <c r="A38" s="166"/>
      <c r="B38" s="169"/>
      <c r="C38" s="37" t="s">
        <v>72</v>
      </c>
      <c r="D38" s="176"/>
      <c r="E38" s="176"/>
      <c r="F38" s="176"/>
      <c r="G38" s="176"/>
      <c r="H38" s="177"/>
    </row>
    <row r="39" spans="1:8">
      <c r="A39" s="38" t="s">
        <v>73</v>
      </c>
      <c r="B39" s="131" t="s">
        <v>74</v>
      </c>
      <c r="C39" s="131"/>
      <c r="D39" s="39" t="s">
        <v>75</v>
      </c>
      <c r="E39" s="39" t="s">
        <v>76</v>
      </c>
      <c r="F39" s="39" t="s">
        <v>77</v>
      </c>
      <c r="G39" s="38" t="s">
        <v>78</v>
      </c>
      <c r="H39" s="38" t="s">
        <v>79</v>
      </c>
    </row>
    <row r="40" spans="1:8" ht="12.75" customHeight="1">
      <c r="A40" s="40">
        <v>1</v>
      </c>
      <c r="B40" s="160" t="s">
        <v>90</v>
      </c>
      <c r="C40" s="161"/>
      <c r="D40" s="41" t="s">
        <v>81</v>
      </c>
      <c r="E40" s="41"/>
      <c r="F40" s="42" t="s">
        <v>11</v>
      </c>
      <c r="G40" s="43"/>
      <c r="H40" s="44"/>
    </row>
    <row r="41" spans="1:8" ht="12.75" customHeight="1">
      <c r="A41" s="40">
        <v>2</v>
      </c>
      <c r="B41" s="160" t="s">
        <v>91</v>
      </c>
      <c r="C41" s="161"/>
      <c r="D41" s="41" t="s">
        <v>81</v>
      </c>
      <c r="E41" s="41"/>
      <c r="F41" s="42" t="s">
        <v>11</v>
      </c>
      <c r="G41" s="43"/>
      <c r="H41" s="44"/>
    </row>
    <row r="42" spans="1:8" ht="12.75" customHeight="1">
      <c r="A42" s="40">
        <v>3</v>
      </c>
      <c r="B42" s="160" t="s">
        <v>97</v>
      </c>
      <c r="C42" s="161"/>
      <c r="D42" s="41" t="s">
        <v>81</v>
      </c>
      <c r="E42" s="41"/>
      <c r="F42" s="42" t="s">
        <v>11</v>
      </c>
      <c r="G42" s="43"/>
      <c r="H42" s="44"/>
    </row>
    <row r="43" spans="1:8" ht="12.75" customHeight="1">
      <c r="A43" s="40">
        <v>4</v>
      </c>
      <c r="B43" s="160" t="s">
        <v>96</v>
      </c>
      <c r="C43" s="161"/>
      <c r="D43" s="41" t="s">
        <v>81</v>
      </c>
      <c r="E43" s="41"/>
      <c r="F43" s="42" t="s">
        <v>11</v>
      </c>
      <c r="G43" s="43"/>
      <c r="H43" s="44"/>
    </row>
    <row r="44" spans="1:8">
      <c r="A44" s="40">
        <v>5</v>
      </c>
      <c r="B44" s="160" t="s">
        <v>83</v>
      </c>
      <c r="C44" s="161"/>
      <c r="D44" s="41"/>
      <c r="E44" s="41"/>
      <c r="F44" s="42" t="s">
        <v>94</v>
      </c>
      <c r="G44" s="43"/>
      <c r="H44" s="44"/>
    </row>
  </sheetData>
  <mergeCells count="48">
    <mergeCell ref="B33:C33"/>
    <mergeCell ref="D24:H24"/>
    <mergeCell ref="A25:A27"/>
    <mergeCell ref="B25:B27"/>
    <mergeCell ref="C25:C26"/>
    <mergeCell ref="D25:H26"/>
    <mergeCell ref="D27:H27"/>
    <mergeCell ref="B28:C28"/>
    <mergeCell ref="B29:C29"/>
    <mergeCell ref="B30:C30"/>
    <mergeCell ref="B31:C31"/>
    <mergeCell ref="B32:C32"/>
    <mergeCell ref="B22:C22"/>
    <mergeCell ref="D13:H13"/>
    <mergeCell ref="A14:A16"/>
    <mergeCell ref="B14:B16"/>
    <mergeCell ref="C14:C15"/>
    <mergeCell ref="D14:H15"/>
    <mergeCell ref="D16:H16"/>
    <mergeCell ref="B17:C17"/>
    <mergeCell ref="B18:C18"/>
    <mergeCell ref="B19:C19"/>
    <mergeCell ref="B20:C20"/>
    <mergeCell ref="B21:C21"/>
    <mergeCell ref="B11:C11"/>
    <mergeCell ref="D2:H2"/>
    <mergeCell ref="A3:A5"/>
    <mergeCell ref="B3:B5"/>
    <mergeCell ref="C3:C4"/>
    <mergeCell ref="D3:H4"/>
    <mergeCell ref="D5:H5"/>
    <mergeCell ref="B6:C6"/>
    <mergeCell ref="B7:C7"/>
    <mergeCell ref="B8:C8"/>
    <mergeCell ref="B9:C9"/>
    <mergeCell ref="B10:C10"/>
    <mergeCell ref="D35:H35"/>
    <mergeCell ref="A36:A38"/>
    <mergeCell ref="B36:B38"/>
    <mergeCell ref="C36:C37"/>
    <mergeCell ref="D36:H37"/>
    <mergeCell ref="D38:H38"/>
    <mergeCell ref="B44:C44"/>
    <mergeCell ref="B39:C39"/>
    <mergeCell ref="B40:C40"/>
    <mergeCell ref="B41:C41"/>
    <mergeCell ref="B42:C42"/>
    <mergeCell ref="B43:C43"/>
  </mergeCells>
  <conditionalFormatting sqref="F7:F11 F18:F22">
    <cfRule type="expression" dxfId="23" priority="23">
      <formula>IF(F7="Pass",1,0)</formula>
    </cfRule>
    <cfRule type="expression" dxfId="22" priority="24">
      <formula>IF(F7="Fail",1,0)</formula>
    </cfRule>
  </conditionalFormatting>
  <conditionalFormatting sqref="H7:H11 H18:H22">
    <cfRule type="expression" dxfId="21" priority="22">
      <formula>IF(H7&lt;&gt;"",1,0)</formula>
    </cfRule>
  </conditionalFormatting>
  <conditionalFormatting sqref="B2">
    <cfRule type="expression" dxfId="20" priority="19">
      <formula>IF(COUNTIF(F7:F7,"Fail")&gt;0,1,0)</formula>
    </cfRule>
    <cfRule type="expression" dxfId="19" priority="20">
      <formula>IF(COUNTIF(F7:F7,"Not Started")&gt;0,1,0)</formula>
    </cfRule>
    <cfRule type="expression" dxfId="18" priority="21">
      <formula>IF(COUNTIF(F7:F7,"Pass")&gt;0,1,0)</formula>
    </cfRule>
  </conditionalFormatting>
  <conditionalFormatting sqref="B13">
    <cfRule type="expression" dxfId="17" priority="16">
      <formula>IF(COUNTIF(#REF!,"Fail")&gt;0,1,0)</formula>
    </cfRule>
    <cfRule type="expression" dxfId="16" priority="17">
      <formula>IF(COUNTIF(#REF!,"Not Started")&gt;0,1,0)</formula>
    </cfRule>
    <cfRule type="expression" dxfId="15" priority="18">
      <formula>IF(COUNTIF(#REF!,"Pass")&gt;0,1,0)</formula>
    </cfRule>
  </conditionalFormatting>
  <conditionalFormatting sqref="F29:F33">
    <cfRule type="expression" dxfId="14" priority="14">
      <formula>IF(F29="Pass",1,0)</formula>
    </cfRule>
    <cfRule type="expression" dxfId="13" priority="15">
      <formula>IF(F29="Fail",1,0)</formula>
    </cfRule>
  </conditionalFormatting>
  <conditionalFormatting sqref="H29:H33">
    <cfRule type="expression" dxfId="12" priority="13">
      <formula>IF(H29&lt;&gt;"",1,0)</formula>
    </cfRule>
  </conditionalFormatting>
  <conditionalFormatting sqref="B24">
    <cfRule type="expression" dxfId="11" priority="10">
      <formula>IF(COUNTIF(#REF!,"Fail")&gt;0,1,0)</formula>
    </cfRule>
    <cfRule type="expression" dxfId="10" priority="11">
      <formula>IF(COUNTIF(#REF!,"Not Started")&gt;0,1,0)</formula>
    </cfRule>
    <cfRule type="expression" dxfId="9" priority="12">
      <formula>IF(COUNTIF(#REF!,"Pass")&gt;0,1,0)</formula>
    </cfRule>
  </conditionalFormatting>
  <conditionalFormatting sqref="B2">
    <cfRule type="expression" dxfId="8" priority="7">
      <formula>IF(COUNTIF(F7:F7,"Fail")&gt;0,1,0)</formula>
    </cfRule>
    <cfRule type="expression" dxfId="7" priority="8">
      <formula>IF(COUNTIF(F7:F7,"Not Started")&gt;0,1,0)</formula>
    </cfRule>
    <cfRule type="expression" dxfId="6" priority="9">
      <formula>IF(COUNTIF(F7:F7,"Pass")&gt;0,1,0)</formula>
    </cfRule>
  </conditionalFormatting>
  <conditionalFormatting sqref="F40:F44">
    <cfRule type="expression" dxfId="5" priority="5">
      <formula>IF(F40="Pass",1,0)</formula>
    </cfRule>
    <cfRule type="expression" dxfId="4" priority="6">
      <formula>IF(F40="Fail",1,0)</formula>
    </cfRule>
  </conditionalFormatting>
  <conditionalFormatting sqref="H40:H44">
    <cfRule type="expression" dxfId="3" priority="4">
      <formula>IF(H40&lt;&gt;"",1,0)</formula>
    </cfRule>
  </conditionalFormatting>
  <conditionalFormatting sqref="B35">
    <cfRule type="expression" dxfId="2" priority="1">
      <formula>IF(COUNTIF(#REF!,"Fail")&gt;0,1,0)</formula>
    </cfRule>
    <cfRule type="expression" dxfId="1" priority="2">
      <formula>IF(COUNTIF(#REF!,"Not Started")&gt;0,1,0)</formula>
    </cfRule>
    <cfRule type="expression" dxfId="0" priority="3">
      <formula>IF(COUNTIF(#REF!,"Pass")&gt;0,1,0)</formula>
    </cfRule>
  </conditionalFormatting>
  <dataValidations count="1">
    <dataValidation type="list" allowBlank="1" showInputMessage="1" showErrorMessage="1" sqref="F7:F11 F18:F22 F29:F33 F40:F44">
      <formula1>Status</formula1>
    </dataValidation>
  </dataValidations>
  <printOptions horizontalCentered="1" headings="1" gridLines="1"/>
  <pageMargins left="0.75" right="0.75" top="0.75" bottom="0.75" header="0.3" footer="0.3"/>
  <pageSetup scale="72" fitToHeight="0" orientation="landscape" r:id="rId1"/>
  <headerFooter>
    <oddFooter>&amp;L&amp;"Arial,Regular"&amp;8File: &amp;Z&amp;F
Tab: &amp;A&amp;R&amp;"Arial,Regular"&amp;8Page &amp;P of &amp;N
Printed &amp;D  @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OM Script Rev Plan</vt:lpstr>
      <vt:lpstr>Summary</vt:lpstr>
      <vt:lpstr>See Examples</vt:lpstr>
      <vt:lpstr>TC-x Browsers</vt:lpstr>
      <vt:lpstr>TC-x Brands</vt:lpstr>
      <vt:lpstr>Summary!Print_Titles</vt:lpstr>
    </vt:vector>
  </TitlesOfParts>
  <Company>International Paper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Donnette Hawley</dc:creator>
  <cp:lastModifiedBy>Donnette Hawley</cp:lastModifiedBy>
  <dcterms:created xsi:type="dcterms:W3CDTF">2011-07-26T12:45:18Z</dcterms:created>
  <dcterms:modified xsi:type="dcterms:W3CDTF">2011-10-26T15:46:42Z</dcterms:modified>
</cp:coreProperties>
</file>