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60" windowWidth="15480" windowHeight="8250" tabRatio="680" firstSheet="2" activeTab="2"/>
  </bookViews>
  <sheets>
    <sheet name="Instructions" sheetId="8" state="hidden" r:id="rId1"/>
    <sheet name="Summary" sheetId="4" r:id="rId2"/>
    <sheet name="82-ReadUserPrf" sheetId="30" r:id="rId3"/>
    <sheet name="83-UpdUserPrf" sheetId="31" r:id="rId4"/>
    <sheet name="86-MaxOrdVal" sheetId="33" r:id="rId5"/>
    <sheet name="88-RoleRights" sheetId="35" state="hidden" r:id="rId6"/>
    <sheet name="89-CreateCustContact" sheetId="42" r:id="rId7"/>
    <sheet name="92-Create Internal User" sheetId="40" r:id="rId8"/>
    <sheet name="93-UserProfExt" sheetId="41" r:id="rId9"/>
    <sheet name="0. Dropdown Values" sheetId="3" state="hidden" r:id="rId10"/>
  </sheets>
  <definedNames>
    <definedName name="PassFailStatus" localSheetId="9">'0. Dropdown Values'!$A$2:$A$5</definedName>
    <definedName name="_xlnm.Print_Titles" localSheetId="1">Summary!$1:$2</definedName>
  </definedNames>
  <calcPr calcId="125725"/>
</workbook>
</file>

<file path=xl/calcChain.xml><?xml version="1.0" encoding="utf-8"?>
<calcChain xmlns="http://schemas.openxmlformats.org/spreadsheetml/2006/main">
  <c r="D33" i="4"/>
  <c r="A9" i="42" l="1"/>
  <c r="A10" s="1"/>
  <c r="A11" s="1"/>
  <c r="A18" i="33"/>
  <c r="A19" s="1"/>
  <c r="D32" i="4"/>
  <c r="D31"/>
  <c r="D30"/>
  <c r="D34" l="1"/>
  <c r="E33"/>
  <c r="A203" i="41" l="1"/>
  <c r="A204" s="1"/>
  <c r="A205" s="1"/>
  <c r="A215"/>
  <c r="A216" s="1"/>
  <c r="A217" s="1"/>
  <c r="A218" s="1"/>
  <c r="A219" s="1"/>
  <c r="A188"/>
  <c r="A189" s="1"/>
  <c r="A190" s="1"/>
  <c r="A191" l="1"/>
  <c r="A192" s="1"/>
  <c r="A176"/>
  <c r="A177" s="1"/>
  <c r="A164"/>
  <c r="A165" s="1"/>
  <c r="A166" s="1"/>
  <c r="A147"/>
  <c r="A148" s="1"/>
  <c r="A149" s="1"/>
  <c r="A150" s="1"/>
  <c r="A151" s="1"/>
  <c r="A152" s="1"/>
  <c r="A153" s="1"/>
  <c r="A130"/>
  <c r="A131" s="1"/>
  <c r="A132" s="1"/>
  <c r="A133" s="1"/>
  <c r="A134" s="1"/>
  <c r="A135" s="1"/>
  <c r="A136" s="1"/>
  <c r="A118"/>
  <c r="A119" s="1"/>
  <c r="A87"/>
  <c r="A88" s="1"/>
  <c r="A74"/>
  <c r="A75" s="1"/>
  <c r="A102"/>
  <c r="A103" s="1"/>
  <c r="A105" s="1"/>
  <c r="A106" s="1"/>
  <c r="A107" l="1"/>
  <c r="A89"/>
  <c r="A90" s="1"/>
  <c r="A91" s="1"/>
  <c r="A76"/>
  <c r="A48"/>
  <c r="A49" s="1"/>
  <c r="A50" s="1"/>
  <c r="A51" s="1"/>
  <c r="A52" s="1"/>
  <c r="A53" s="1"/>
  <c r="A54" s="1"/>
  <c r="A55" s="1"/>
  <c r="A56" s="1"/>
  <c r="A57" s="1"/>
  <c r="A58" s="1"/>
  <c r="A59" s="1"/>
  <c r="A60" s="1"/>
  <c r="A61" s="1"/>
  <c r="A62" s="1"/>
  <c r="A63" s="1"/>
  <c r="A33"/>
  <c r="A34" s="1"/>
  <c r="A35" s="1"/>
  <c r="A36" s="1"/>
  <c r="A37" s="1"/>
  <c r="A8" l="1"/>
  <c r="A9" s="1"/>
  <c r="A10" s="1"/>
  <c r="A11" s="1"/>
  <c r="A12" s="1"/>
  <c r="A13" s="1"/>
  <c r="A14" s="1"/>
  <c r="A15" s="1"/>
  <c r="A16" s="1"/>
  <c r="A8" i="40"/>
  <c r="A9" s="1"/>
  <c r="A10" s="1"/>
  <c r="A11" s="1"/>
  <c r="A12" s="1"/>
  <c r="A13" s="1"/>
  <c r="A17" i="41" l="1"/>
  <c r="A18" s="1"/>
  <c r="A19" s="1"/>
  <c r="A20" s="1"/>
  <c r="A21" s="1"/>
  <c r="A22" s="1"/>
  <c r="A8" i="30"/>
  <c r="A9" s="1"/>
  <c r="A10" s="1"/>
  <c r="A11" s="1"/>
  <c r="A8" i="35" l="1"/>
  <c r="A9" s="1"/>
  <c r="A10" s="1"/>
  <c r="A11" s="1"/>
  <c r="A12" s="1"/>
  <c r="A13" s="1"/>
  <c r="A14" s="1"/>
  <c r="A15" s="1"/>
  <c r="A8" i="33"/>
  <c r="A9" s="1"/>
  <c r="A8" i="31"/>
  <c r="A9" s="1"/>
  <c r="A12" i="30"/>
  <c r="A13" s="1"/>
  <c r="A14" s="1"/>
  <c r="A15" s="1"/>
  <c r="A16" s="1"/>
  <c r="E32" i="4" l="1"/>
  <c r="E34"/>
  <c r="E31"/>
</calcChain>
</file>

<file path=xl/comments1.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3.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11" authorId="0">
      <text>
        <r>
          <rPr>
            <sz val="8"/>
            <color indexed="81"/>
            <rFont val="Tahoma"/>
            <family val="2"/>
          </rPr>
          <t>Test Status: 
RED if any Fail
WHITE if any Not Started
GREEN if any Pass and no Fail &amp; No Not Started</t>
        </r>
      </text>
    </comment>
    <comment ref="E16" authorId="0">
      <text>
        <r>
          <rPr>
            <sz val="8"/>
            <color indexed="81"/>
            <rFont val="Tahoma"/>
            <family val="2"/>
          </rPr>
          <t>Indicate whether results comply with expectations or describe exceptions with sufficient detail  to permit replication.</t>
        </r>
      </text>
    </comment>
    <comment ref="F16" authorId="0">
      <text>
        <r>
          <rPr>
            <sz val="8"/>
            <color indexed="81"/>
            <rFont val="Tahoma"/>
            <family val="2"/>
          </rPr>
          <t>Select from List.  
- Blank
- Pass
- Fail
- Not Started</t>
        </r>
      </text>
    </comment>
    <comment ref="G16" authorId="0">
      <text>
        <r>
          <rPr>
            <sz val="8"/>
            <color indexed="81"/>
            <rFont val="Tahoma"/>
            <family val="2"/>
          </rPr>
          <t>Enter Month / Day.  Year defaults to current year unless entered.</t>
        </r>
      </text>
    </comment>
    <comment ref="H16" authorId="0">
      <text>
        <r>
          <rPr>
            <sz val="8"/>
            <color indexed="81"/>
            <rFont val="Tahoma"/>
            <family val="2"/>
          </rPr>
          <t xml:space="preserve">Enter numeric portion of JIRA ticket.  
</t>
        </r>
      </text>
    </comment>
  </commentList>
</comments>
</file>

<file path=xl/comments4.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5.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List>
</comments>
</file>

<file path=xl/comments6.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7.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26" authorId="0">
      <text>
        <r>
          <rPr>
            <sz val="8"/>
            <color indexed="81"/>
            <rFont val="Tahoma"/>
            <family val="2"/>
          </rPr>
          <t>Test Status: 
RED if any Fail
WHITE if any Not Started
GREEN if any Pass and no Fail &amp; No Not Started</t>
        </r>
      </text>
    </comment>
    <comment ref="E31" authorId="0">
      <text>
        <r>
          <rPr>
            <sz val="8"/>
            <color indexed="81"/>
            <rFont val="Tahoma"/>
            <family val="2"/>
          </rPr>
          <t>Indicate whether results comply with expectations or describe exceptions with sufficient detail  to permit replication.</t>
        </r>
      </text>
    </comment>
    <comment ref="F31" authorId="0">
      <text>
        <r>
          <rPr>
            <sz val="8"/>
            <color indexed="81"/>
            <rFont val="Tahoma"/>
            <family val="2"/>
          </rPr>
          <t>Select from List.  
- Blank
- Pass
- Fail
- Not Started</t>
        </r>
      </text>
    </comment>
    <comment ref="G31" authorId="0">
      <text>
        <r>
          <rPr>
            <sz val="8"/>
            <color indexed="81"/>
            <rFont val="Tahoma"/>
            <family val="2"/>
          </rPr>
          <t>Enter Month / Day.  Year defaults to current year unless entered.</t>
        </r>
      </text>
    </comment>
    <comment ref="H31" authorId="0">
      <text>
        <r>
          <rPr>
            <sz val="8"/>
            <color indexed="81"/>
            <rFont val="Tahoma"/>
            <family val="2"/>
          </rPr>
          <t xml:space="preserve">Enter numeric portion of JIRA ticket.  
</t>
        </r>
      </text>
    </comment>
    <comment ref="B41" authorId="0">
      <text>
        <r>
          <rPr>
            <sz val="8"/>
            <color indexed="81"/>
            <rFont val="Tahoma"/>
            <family val="2"/>
          </rPr>
          <t>Test Status: 
RED if any Fail
WHITE if any Not Started
GREEN if any Pass and no Fail &amp; No Not Started</t>
        </r>
      </text>
    </comment>
    <comment ref="E46" authorId="0">
      <text>
        <r>
          <rPr>
            <sz val="8"/>
            <color indexed="81"/>
            <rFont val="Tahoma"/>
            <family val="2"/>
          </rPr>
          <t>Indicate whether results comply with expectations or describe exceptions with sufficient detail  to permit replication.</t>
        </r>
      </text>
    </comment>
    <comment ref="F46" authorId="0">
      <text>
        <r>
          <rPr>
            <sz val="8"/>
            <color indexed="81"/>
            <rFont val="Tahoma"/>
            <family val="2"/>
          </rPr>
          <t>Select from List.  
- Blank
- Pass
- Fail
- Not Started</t>
        </r>
      </text>
    </comment>
    <comment ref="G46" authorId="0">
      <text>
        <r>
          <rPr>
            <sz val="8"/>
            <color indexed="81"/>
            <rFont val="Tahoma"/>
            <family val="2"/>
          </rPr>
          <t>Enter Month / Day.  Year defaults to current year unless entered.</t>
        </r>
      </text>
    </comment>
    <comment ref="H46" authorId="0">
      <text>
        <r>
          <rPr>
            <sz val="8"/>
            <color indexed="81"/>
            <rFont val="Tahoma"/>
            <family val="2"/>
          </rPr>
          <t xml:space="preserve">Enter numeric portion of JIRA ticket.  
</t>
        </r>
      </text>
    </comment>
    <comment ref="B67" authorId="0">
      <text>
        <r>
          <rPr>
            <sz val="8"/>
            <color indexed="81"/>
            <rFont val="Tahoma"/>
            <family val="2"/>
          </rPr>
          <t>Test Status: 
RED if any Fail
WHITE if any Not Started
GREEN if any Pass and no Fail &amp; No Not Started</t>
        </r>
      </text>
    </comment>
    <comment ref="E72" authorId="0">
      <text>
        <r>
          <rPr>
            <sz val="8"/>
            <color indexed="81"/>
            <rFont val="Tahoma"/>
            <family val="2"/>
          </rPr>
          <t>Indicate whether results comply with expectations or describe exceptions with sufficient detail  to permit replication.</t>
        </r>
      </text>
    </comment>
    <comment ref="F72" authorId="0">
      <text>
        <r>
          <rPr>
            <sz val="8"/>
            <color indexed="81"/>
            <rFont val="Tahoma"/>
            <family val="2"/>
          </rPr>
          <t>Select from List.  
- Blank
- Pass
- Fail
- Not Started</t>
        </r>
      </text>
    </comment>
    <comment ref="G72" authorId="0">
      <text>
        <r>
          <rPr>
            <sz val="8"/>
            <color indexed="81"/>
            <rFont val="Tahoma"/>
            <family val="2"/>
          </rPr>
          <t>Enter Month / Day.  Year defaults to current year unless entered.</t>
        </r>
      </text>
    </comment>
    <comment ref="H72" authorId="0">
      <text>
        <r>
          <rPr>
            <sz val="8"/>
            <color indexed="81"/>
            <rFont val="Tahoma"/>
            <family val="2"/>
          </rPr>
          <t xml:space="preserve">Enter numeric portion of JIRA ticket.  
</t>
        </r>
      </text>
    </comment>
    <comment ref="B80" authorId="0">
      <text>
        <r>
          <rPr>
            <sz val="8"/>
            <color indexed="81"/>
            <rFont val="Tahoma"/>
            <family val="2"/>
          </rPr>
          <t>Test Status: 
RED if any Fail
WHITE if any Not Started
GREEN if any Pass and no Fail &amp; No Not Started</t>
        </r>
      </text>
    </comment>
    <comment ref="E85" authorId="0">
      <text>
        <r>
          <rPr>
            <sz val="8"/>
            <color indexed="81"/>
            <rFont val="Tahoma"/>
            <family val="2"/>
          </rPr>
          <t>Indicate whether results comply with expectations or describe exceptions with sufficient detail  to permit replication.</t>
        </r>
      </text>
    </comment>
    <comment ref="F85" authorId="0">
      <text>
        <r>
          <rPr>
            <sz val="8"/>
            <color indexed="81"/>
            <rFont val="Tahoma"/>
            <family val="2"/>
          </rPr>
          <t>Select from List.  
- Blank
- Pass
- Fail
- Not Started</t>
        </r>
      </text>
    </comment>
    <comment ref="G85" authorId="0">
      <text>
        <r>
          <rPr>
            <sz val="8"/>
            <color indexed="81"/>
            <rFont val="Tahoma"/>
            <family val="2"/>
          </rPr>
          <t>Enter Month / Day.  Year defaults to current year unless entered.</t>
        </r>
      </text>
    </comment>
    <comment ref="H85" authorId="0">
      <text>
        <r>
          <rPr>
            <sz val="8"/>
            <color indexed="81"/>
            <rFont val="Tahoma"/>
            <family val="2"/>
          </rPr>
          <t xml:space="preserve">Enter numeric portion of JIRA ticket.  
</t>
        </r>
      </text>
    </comment>
    <comment ref="B95" authorId="0">
      <text>
        <r>
          <rPr>
            <sz val="8"/>
            <color indexed="81"/>
            <rFont val="Tahoma"/>
            <family val="2"/>
          </rPr>
          <t>Test Status: 
RED if any Fail
WHITE if any Not Started
GREEN if any Pass and no Fail &amp; No Not Started</t>
        </r>
      </text>
    </comment>
    <comment ref="E100" authorId="0">
      <text>
        <r>
          <rPr>
            <sz val="8"/>
            <color indexed="81"/>
            <rFont val="Tahoma"/>
            <family val="2"/>
          </rPr>
          <t>Indicate whether results comply with expectations or describe exceptions with sufficient detail  to permit replication.</t>
        </r>
      </text>
    </comment>
    <comment ref="F100" authorId="0">
      <text>
        <r>
          <rPr>
            <sz val="8"/>
            <color indexed="81"/>
            <rFont val="Tahoma"/>
            <family val="2"/>
          </rPr>
          <t>Select from List.  
- Blank
- Pass
- Fail
- Not Started</t>
        </r>
      </text>
    </comment>
    <comment ref="G100" authorId="0">
      <text>
        <r>
          <rPr>
            <sz val="8"/>
            <color indexed="81"/>
            <rFont val="Tahoma"/>
            <family val="2"/>
          </rPr>
          <t>Enter Month / Day.  Year defaults to current year unless entered.</t>
        </r>
      </text>
    </comment>
    <comment ref="H100" authorId="0">
      <text>
        <r>
          <rPr>
            <sz val="8"/>
            <color indexed="81"/>
            <rFont val="Tahoma"/>
            <family val="2"/>
          </rPr>
          <t xml:space="preserve">Enter numeric portion of JIRA ticket.  
</t>
        </r>
      </text>
    </comment>
    <comment ref="B111" authorId="0">
      <text>
        <r>
          <rPr>
            <sz val="8"/>
            <color indexed="81"/>
            <rFont val="Tahoma"/>
            <family val="2"/>
          </rPr>
          <t>Test Status: 
RED if any Fail
WHITE if any Not Started
GREEN if any Pass and no Fail &amp; No Not Started</t>
        </r>
      </text>
    </comment>
    <comment ref="E116" authorId="0">
      <text>
        <r>
          <rPr>
            <sz val="8"/>
            <color indexed="81"/>
            <rFont val="Tahoma"/>
            <family val="2"/>
          </rPr>
          <t>Indicate whether results comply with expectations or describe exceptions with sufficient detail  to permit replication.</t>
        </r>
      </text>
    </comment>
    <comment ref="F116" authorId="0">
      <text>
        <r>
          <rPr>
            <sz val="8"/>
            <color indexed="81"/>
            <rFont val="Tahoma"/>
            <family val="2"/>
          </rPr>
          <t>Select from List.  
- Blank
- Pass
- Fail
- Not Started</t>
        </r>
      </text>
    </comment>
    <comment ref="G116" authorId="0">
      <text>
        <r>
          <rPr>
            <sz val="8"/>
            <color indexed="81"/>
            <rFont val="Tahoma"/>
            <family val="2"/>
          </rPr>
          <t>Enter Month / Day.  Year defaults to current year unless entered.</t>
        </r>
      </text>
    </comment>
    <comment ref="H116" authorId="0">
      <text>
        <r>
          <rPr>
            <sz val="8"/>
            <color indexed="81"/>
            <rFont val="Tahoma"/>
            <family val="2"/>
          </rPr>
          <t xml:space="preserve">Enter numeric portion of JIRA ticket.  
</t>
        </r>
      </text>
    </comment>
    <comment ref="B123" authorId="0">
      <text>
        <r>
          <rPr>
            <sz val="8"/>
            <color indexed="81"/>
            <rFont val="Tahoma"/>
            <family val="2"/>
          </rPr>
          <t>Test Status: 
RED if any Fail
WHITE if any Not Started
GREEN if any Pass and no Fail &amp; No Not Started</t>
        </r>
      </text>
    </comment>
    <comment ref="E128" authorId="0">
      <text>
        <r>
          <rPr>
            <sz val="8"/>
            <color indexed="81"/>
            <rFont val="Tahoma"/>
            <family val="2"/>
          </rPr>
          <t>Indicate whether results comply with expectations or describe exceptions with sufficient detail  to permit replication.</t>
        </r>
      </text>
    </comment>
    <comment ref="F128" authorId="0">
      <text>
        <r>
          <rPr>
            <sz val="8"/>
            <color indexed="81"/>
            <rFont val="Tahoma"/>
            <family val="2"/>
          </rPr>
          <t>Select from List.  
- Blank
- Pass
- Fail
- Not Started</t>
        </r>
      </text>
    </comment>
    <comment ref="G128" authorId="0">
      <text>
        <r>
          <rPr>
            <sz val="8"/>
            <color indexed="81"/>
            <rFont val="Tahoma"/>
            <family val="2"/>
          </rPr>
          <t>Enter Month / Day.  Year defaults to current year unless entered.</t>
        </r>
      </text>
    </comment>
    <comment ref="H128" authorId="0">
      <text>
        <r>
          <rPr>
            <sz val="8"/>
            <color indexed="81"/>
            <rFont val="Tahoma"/>
            <family val="2"/>
          </rPr>
          <t xml:space="preserve">Enter numeric portion of JIRA ticket.  
</t>
        </r>
      </text>
    </comment>
    <comment ref="B140" authorId="0">
      <text>
        <r>
          <rPr>
            <sz val="8"/>
            <color indexed="81"/>
            <rFont val="Tahoma"/>
            <family val="2"/>
          </rPr>
          <t>Test Status: 
RED if any Fail
WHITE if any Not Started
GREEN if any Pass and no Fail &amp; No Not Started</t>
        </r>
      </text>
    </comment>
    <comment ref="E145" authorId="0">
      <text>
        <r>
          <rPr>
            <sz val="8"/>
            <color indexed="81"/>
            <rFont val="Tahoma"/>
            <family val="2"/>
          </rPr>
          <t>Indicate whether results comply with expectations or describe exceptions with sufficient detail  to permit replication.</t>
        </r>
      </text>
    </comment>
    <comment ref="F145" authorId="0">
      <text>
        <r>
          <rPr>
            <sz val="8"/>
            <color indexed="81"/>
            <rFont val="Tahoma"/>
            <family val="2"/>
          </rPr>
          <t>Select from List.  
- Blank
- Pass
- Fail
- Not Started</t>
        </r>
      </text>
    </comment>
    <comment ref="G145" authorId="0">
      <text>
        <r>
          <rPr>
            <sz val="8"/>
            <color indexed="81"/>
            <rFont val="Tahoma"/>
            <family val="2"/>
          </rPr>
          <t>Enter Month / Day.  Year defaults to current year unless entered.</t>
        </r>
      </text>
    </comment>
    <comment ref="H145" authorId="0">
      <text>
        <r>
          <rPr>
            <sz val="8"/>
            <color indexed="81"/>
            <rFont val="Tahoma"/>
            <family val="2"/>
          </rPr>
          <t xml:space="preserve">Enter numeric portion of JIRA ticket.  
</t>
        </r>
      </text>
    </comment>
    <comment ref="B157" authorId="0">
      <text>
        <r>
          <rPr>
            <sz val="8"/>
            <color indexed="81"/>
            <rFont val="Tahoma"/>
            <family val="2"/>
          </rPr>
          <t>Test Status: 
RED if any Fail
WHITE if any Not Started
GREEN if any Pass and no Fail &amp; No Not Started</t>
        </r>
      </text>
    </comment>
    <comment ref="E162" authorId="0">
      <text>
        <r>
          <rPr>
            <sz val="8"/>
            <color indexed="81"/>
            <rFont val="Tahoma"/>
            <family val="2"/>
          </rPr>
          <t>Indicate whether results comply with expectations or describe exceptions with sufficient detail  to permit replication.</t>
        </r>
      </text>
    </comment>
    <comment ref="F162" authorId="0">
      <text>
        <r>
          <rPr>
            <sz val="8"/>
            <color indexed="81"/>
            <rFont val="Tahoma"/>
            <family val="2"/>
          </rPr>
          <t>Select from List.  
- Blank
- Pass
- Fail
- Not Started</t>
        </r>
      </text>
    </comment>
    <comment ref="G162" authorId="0">
      <text>
        <r>
          <rPr>
            <sz val="8"/>
            <color indexed="81"/>
            <rFont val="Tahoma"/>
            <family val="2"/>
          </rPr>
          <t>Enter Month / Day.  Year defaults to current year unless entered.</t>
        </r>
      </text>
    </comment>
    <comment ref="H162" authorId="0">
      <text>
        <r>
          <rPr>
            <sz val="8"/>
            <color indexed="81"/>
            <rFont val="Tahoma"/>
            <family val="2"/>
          </rPr>
          <t xml:space="preserve">Enter numeric portion of JIRA ticket.  
</t>
        </r>
      </text>
    </comment>
    <comment ref="B169" authorId="0">
      <text>
        <r>
          <rPr>
            <sz val="8"/>
            <color indexed="81"/>
            <rFont val="Tahoma"/>
            <family val="2"/>
          </rPr>
          <t>Test Status: 
RED if any Fail
WHITE if any Not Started
GREEN if any Pass and no Fail &amp; No Not Started</t>
        </r>
      </text>
    </comment>
    <comment ref="E174" authorId="0">
      <text>
        <r>
          <rPr>
            <sz val="8"/>
            <color indexed="81"/>
            <rFont val="Tahoma"/>
            <family val="2"/>
          </rPr>
          <t>Indicate whether results comply with expectations or describe exceptions with sufficient detail  to permit replication.</t>
        </r>
      </text>
    </comment>
    <comment ref="F174" authorId="0">
      <text>
        <r>
          <rPr>
            <sz val="8"/>
            <color indexed="81"/>
            <rFont val="Tahoma"/>
            <family val="2"/>
          </rPr>
          <t>Select from List.  
- Blank
- Pass
- Fail
- Not Started</t>
        </r>
      </text>
    </comment>
    <comment ref="G174" authorId="0">
      <text>
        <r>
          <rPr>
            <sz val="8"/>
            <color indexed="81"/>
            <rFont val="Tahoma"/>
            <family val="2"/>
          </rPr>
          <t>Enter Month / Day.  Year defaults to current year unless entered.</t>
        </r>
      </text>
    </comment>
    <comment ref="H174" authorId="0">
      <text>
        <r>
          <rPr>
            <sz val="8"/>
            <color indexed="81"/>
            <rFont val="Tahoma"/>
            <family val="2"/>
          </rPr>
          <t xml:space="preserve">Enter numeric portion of JIRA ticket.  
</t>
        </r>
      </text>
    </comment>
    <comment ref="B181" authorId="0">
      <text>
        <r>
          <rPr>
            <sz val="8"/>
            <color indexed="81"/>
            <rFont val="Tahoma"/>
            <family val="2"/>
          </rPr>
          <t>Test Status: 
RED if any Fail
WHITE if any Not Started
GREEN if any Pass and no Fail &amp; No Not Started</t>
        </r>
      </text>
    </comment>
    <comment ref="E186" authorId="0">
      <text>
        <r>
          <rPr>
            <sz val="8"/>
            <color indexed="81"/>
            <rFont val="Tahoma"/>
            <family val="2"/>
          </rPr>
          <t>Indicate whether results comply with expectations or describe exceptions with sufficient detail  to permit replication.</t>
        </r>
      </text>
    </comment>
    <comment ref="F186" authorId="0">
      <text>
        <r>
          <rPr>
            <sz val="8"/>
            <color indexed="81"/>
            <rFont val="Tahoma"/>
            <family val="2"/>
          </rPr>
          <t>Select from List.  
- Blank
- Pass
- Fail
- Not Started</t>
        </r>
      </text>
    </comment>
    <comment ref="G186" authorId="0">
      <text>
        <r>
          <rPr>
            <sz val="8"/>
            <color indexed="81"/>
            <rFont val="Tahoma"/>
            <family val="2"/>
          </rPr>
          <t>Enter Month / Day.  Year defaults to current year unless entered.</t>
        </r>
      </text>
    </comment>
    <comment ref="H186" authorId="0">
      <text>
        <r>
          <rPr>
            <sz val="8"/>
            <color indexed="81"/>
            <rFont val="Tahoma"/>
            <family val="2"/>
          </rPr>
          <t xml:space="preserve">Enter numeric portion of JIRA ticket.  
</t>
        </r>
      </text>
    </comment>
    <comment ref="B196" authorId="0">
      <text>
        <r>
          <rPr>
            <sz val="8"/>
            <color indexed="81"/>
            <rFont val="Tahoma"/>
            <family val="2"/>
          </rPr>
          <t>Test Status: 
RED if any Fail
WHITE if any Not Started
GREEN if any Pass and no Fail &amp; No Not Started</t>
        </r>
      </text>
    </comment>
    <comment ref="E201" authorId="0">
      <text>
        <r>
          <rPr>
            <sz val="8"/>
            <color indexed="81"/>
            <rFont val="Tahoma"/>
            <family val="2"/>
          </rPr>
          <t>Indicate whether results comply with expectations or describe exceptions with sufficient detail  to permit replication.</t>
        </r>
      </text>
    </comment>
    <comment ref="F201" authorId="0">
      <text>
        <r>
          <rPr>
            <sz val="8"/>
            <color indexed="81"/>
            <rFont val="Tahoma"/>
            <family val="2"/>
          </rPr>
          <t>Select from List.  
- Blank
- Pass
- Fail
- Not Started</t>
        </r>
      </text>
    </comment>
    <comment ref="G201" authorId="0">
      <text>
        <r>
          <rPr>
            <sz val="8"/>
            <color indexed="81"/>
            <rFont val="Tahoma"/>
            <family val="2"/>
          </rPr>
          <t>Enter Month / Day.  Year defaults to current year unless entered.</t>
        </r>
      </text>
    </comment>
    <comment ref="H201" authorId="0">
      <text>
        <r>
          <rPr>
            <sz val="8"/>
            <color indexed="81"/>
            <rFont val="Tahoma"/>
            <family val="2"/>
          </rPr>
          <t xml:space="preserve">Enter numeric portion of JIRA ticket.  
</t>
        </r>
      </text>
    </comment>
    <comment ref="B208" authorId="0">
      <text>
        <r>
          <rPr>
            <sz val="8"/>
            <color indexed="81"/>
            <rFont val="Tahoma"/>
            <family val="2"/>
          </rPr>
          <t>Test Status: 
RED if any Fail
WHITE if any Not Started
GREEN if any Pass and no Fail &amp; No Not Started</t>
        </r>
      </text>
    </comment>
    <comment ref="E213" authorId="0">
      <text>
        <r>
          <rPr>
            <sz val="8"/>
            <color indexed="81"/>
            <rFont val="Tahoma"/>
            <family val="2"/>
          </rPr>
          <t>Indicate whether results comply with expectations or describe exceptions with sufficient detail  to permit replication.</t>
        </r>
      </text>
    </comment>
    <comment ref="F213" authorId="0">
      <text>
        <r>
          <rPr>
            <sz val="8"/>
            <color indexed="81"/>
            <rFont val="Tahoma"/>
            <family val="2"/>
          </rPr>
          <t>Select from List.  
- Blank
- Pass
- Fail
- Not Started</t>
        </r>
      </text>
    </comment>
    <comment ref="G213" authorId="0">
      <text>
        <r>
          <rPr>
            <sz val="8"/>
            <color indexed="81"/>
            <rFont val="Tahoma"/>
            <family val="2"/>
          </rPr>
          <t>Enter Month / Day.  Year defaults to current year unless entered.</t>
        </r>
      </text>
    </comment>
    <comment ref="H213"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<sst xmlns="http://schemas.openxmlformats.org/spreadsheetml/2006/main" count="842" uniqueCount="347">
  <si>
    <t>Test Case #</t>
  </si>
  <si>
    <t>Test Case Name:</t>
  </si>
  <si>
    <t>Use Case #</t>
  </si>
  <si>
    <t>DDD ID:</t>
  </si>
  <si>
    <t>Req. #</t>
  </si>
  <si>
    <t>Preconditions:</t>
  </si>
  <si>
    <t>Step #</t>
  </si>
  <si>
    <t>User Input</t>
  </si>
  <si>
    <t>Expected Results</t>
  </si>
  <si>
    <t>Date Executed</t>
  </si>
  <si>
    <t>Pass/Fail</t>
  </si>
  <si>
    <t>JIRA #</t>
  </si>
  <si>
    <t>Notes:</t>
  </si>
  <si>
    <t>Test Case Name</t>
  </si>
  <si>
    <t>Status</t>
  </si>
  <si>
    <t>Date</t>
  </si>
  <si>
    <t>Name of Tester</t>
  </si>
  <si>
    <t>Pass</t>
  </si>
  <si>
    <t>Fail</t>
  </si>
  <si>
    <t>Not Started</t>
  </si>
  <si>
    <t>Test Case Title:</t>
  </si>
  <si>
    <t>Coming Soon….</t>
  </si>
  <si>
    <t xml:space="preserve"> </t>
  </si>
  <si>
    <t>Passed</t>
  </si>
  <si>
    <t>Failed</t>
  </si>
  <si>
    <t>Remaining to Test</t>
  </si>
  <si>
    <t>Number</t>
  </si>
  <si>
    <t>Percent</t>
  </si>
  <si>
    <t xml:space="preserve">Other Considerations: </t>
  </si>
  <si>
    <t>Actual Results / Comments</t>
  </si>
  <si>
    <t xml:space="preserve">• </t>
  </si>
  <si>
    <t>Total Test Cases</t>
  </si>
  <si>
    <t>Naming Conventions - Chris</t>
  </si>
  <si>
    <t>How to use Summary Tab - Chris</t>
  </si>
  <si>
    <t>How to Use Test Case Tab - Barb</t>
  </si>
  <si>
    <t>Test Case Tab - Using the Table - Barry</t>
  </si>
  <si>
    <t xml:space="preserve">• Consider allocating dedicated space to identify predecessor Test Cases.  </t>
  </si>
  <si>
    <t>• Word wrap doesn't function in columns B-C because of merged cells.  (Column D works fine.) We could resolve by moving TestCase#, UseCase #, etc to the far right where lower cells are unlikely to require word wrap.</t>
  </si>
  <si>
    <t>• Consider a Status to identify follow-up needed.  (Suspend?)  Unexpected results may not indicate failure, but might justify conversation with the business, or disclose previously unforseen design considerations.  Follow-up for any step might keep the overall test in a "Suspended" status.  This would require complete documentation in JIRA.</t>
  </si>
  <si>
    <r>
      <rPr>
        <b/>
        <sz val="9"/>
        <color theme="1"/>
        <rFont val="Arial"/>
        <family val="2"/>
      </rPr>
      <t>HEADER</t>
    </r>
    <r>
      <rPr>
        <sz val="9"/>
        <color theme="1"/>
        <rFont val="Arial"/>
        <family val="2"/>
      </rPr>
      <t xml:space="preserve">: Populate header information including Use Case, DDD, and Requirement info to provide traceability.  Also be sure to identify any required PreConditions such as test cases which should already have been completed before starting the current test case.  Notes may be used for any instructions which may be relevant to the tester.  </t>
    </r>
  </si>
  <si>
    <r>
      <rPr>
        <b/>
        <sz val="9"/>
        <color theme="1"/>
        <rFont val="Arial"/>
        <family val="2"/>
      </rPr>
      <t>STEP #</t>
    </r>
    <r>
      <rPr>
        <sz val="9"/>
        <color theme="1"/>
        <rFont val="Arial"/>
        <family val="2"/>
      </rPr>
      <t xml:space="preserve">: </t>
    </r>
  </si>
  <si>
    <r>
      <rPr>
        <b/>
        <sz val="9"/>
        <color theme="1"/>
        <rFont val="Arial"/>
        <family val="2"/>
      </rPr>
      <t>USER INPUT</t>
    </r>
    <r>
      <rPr>
        <sz val="9"/>
        <color theme="1"/>
        <rFont val="Arial"/>
        <family val="2"/>
      </rPr>
      <t xml:space="preserve">: </t>
    </r>
  </si>
  <si>
    <r>
      <rPr>
        <b/>
        <sz val="9"/>
        <color theme="1"/>
        <rFont val="Arial"/>
        <family val="2"/>
      </rPr>
      <t>EXPECTED RESULTS</t>
    </r>
    <r>
      <rPr>
        <sz val="9"/>
        <color theme="1"/>
        <rFont val="Arial"/>
        <family val="2"/>
      </rPr>
      <t xml:space="preserve">: </t>
    </r>
  </si>
  <si>
    <r>
      <rPr>
        <b/>
        <sz val="9"/>
        <color theme="1"/>
        <rFont val="Arial"/>
        <family val="2"/>
      </rPr>
      <t>ACTUAL RESULTS / COMMENTS</t>
    </r>
    <r>
      <rPr>
        <sz val="9"/>
        <color theme="1"/>
        <rFont val="Arial"/>
        <family val="2"/>
      </rPr>
      <t xml:space="preserve">: </t>
    </r>
  </si>
  <si>
    <r>
      <rPr>
        <b/>
        <sz val="9"/>
        <color theme="1"/>
        <rFont val="Arial"/>
        <family val="2"/>
      </rPr>
      <t>PASS / FAIL</t>
    </r>
    <r>
      <rPr>
        <sz val="9"/>
        <color theme="1"/>
        <rFont val="Arial"/>
        <family val="2"/>
      </rPr>
      <t xml:space="preserve">: </t>
    </r>
  </si>
  <si>
    <r>
      <rPr>
        <b/>
        <sz val="9"/>
        <color theme="1"/>
        <rFont val="Arial"/>
        <family val="2"/>
      </rPr>
      <t>DATE EXECUTED</t>
    </r>
    <r>
      <rPr>
        <sz val="9"/>
        <color theme="1"/>
        <rFont val="Arial"/>
        <family val="2"/>
      </rPr>
      <t xml:space="preserve">: </t>
    </r>
  </si>
  <si>
    <r>
      <rPr>
        <b/>
        <sz val="9"/>
        <color theme="1"/>
        <rFont val="Arial"/>
        <family val="2"/>
      </rPr>
      <t>JIRA #</t>
    </r>
    <r>
      <rPr>
        <sz val="9"/>
        <color theme="1"/>
        <rFont val="Arial"/>
        <family val="2"/>
      </rPr>
      <t>: Any significant failure should be documented in JIRA.  "Significant" may be characterized as "   ".  Any departure from the expected result must be captured in the Actual Results / Comments field, but full details of "Significant" failures must be documented in JIRA for appropriate follow-up and assignment for resolution.  Enter the numeric portion of the JIRA ticket in the JIRA # cell.  This spreadsheet assumes all JIRA tickets will be associated with the XNGT (xpedx.com Next Gen Test Phase) project and assign that JIRA prefix.  If the relevant JIRA ticket should be associated with another JIRA project, simply type in the entire JIRA ticket ID.  (e.g. PCI Compliance might be PCI-123).</t>
    </r>
  </si>
  <si>
    <t>Add ExecutedBY field</t>
  </si>
  <si>
    <t>User Types (Roles)</t>
  </si>
  <si>
    <r>
      <t xml:space="preserve">External: </t>
    </r>
    <r>
      <rPr>
        <b/>
        <sz val="9"/>
        <color theme="1"/>
        <rFont val="Arial"/>
        <family val="2"/>
      </rPr>
      <t>Buyer</t>
    </r>
    <r>
      <rPr>
        <sz val="9"/>
        <color theme="1"/>
        <rFont val="Arial"/>
        <family val="2"/>
      </rPr>
      <t xml:space="preserve"> (Can checkout, view invoices, view reports, view prices)</t>
    </r>
  </si>
  <si>
    <r>
      <t xml:space="preserve">External: </t>
    </r>
    <r>
      <rPr>
        <b/>
        <sz val="9"/>
        <color theme="1"/>
        <rFont val="Arial"/>
        <family val="2"/>
      </rPr>
      <t>Customer Administrator</t>
    </r>
    <r>
      <rPr>
        <sz val="9"/>
        <color theme="1"/>
        <rFont val="Arial"/>
        <family val="2"/>
      </rPr>
      <t xml:space="preserve"> (Has all Buyer privileges AND can maintain subordinate users)</t>
    </r>
  </si>
  <si>
    <r>
      <t xml:space="preserve">User Profile </t>
    </r>
    <r>
      <rPr>
        <b/>
        <sz val="9"/>
        <color theme="1"/>
        <rFont val="Arial"/>
        <family val="2"/>
      </rPr>
      <t>Flags</t>
    </r>
    <r>
      <rPr>
        <sz val="9"/>
        <color theme="1"/>
        <rFont val="Arial"/>
        <family val="2"/>
      </rPr>
      <t>: Can checkout; Can view invoices online; Can view reports; Can view prices.  (All are checked by default)</t>
    </r>
  </si>
  <si>
    <t>Incomplete</t>
  </si>
  <si>
    <t>Complete</t>
  </si>
  <si>
    <t>UC-82</t>
  </si>
  <si>
    <t>UC-83</t>
  </si>
  <si>
    <t>Customer &amp; User Profile Series</t>
  </si>
  <si>
    <t>Confirm appropriate User Profile fields Can be UPDATED</t>
  </si>
  <si>
    <t>Confirm appropriate User Profile fields Can be READ</t>
  </si>
  <si>
    <t>Call Center: Customer Profile - User Profile Fields Can Be READ (Not Edited)</t>
  </si>
  <si>
    <t>Call Center: Customer Profile - User Profile Fields Can Be EDITED</t>
  </si>
  <si>
    <t>Call Center: Customer Profile - Max Order Value</t>
  </si>
  <si>
    <t>Call Center: Customer Profile - Edit Privileges are Limited to Appropriate Roles</t>
  </si>
  <si>
    <t xml:space="preserve">CSR is logged into Call Center and </t>
  </si>
  <si>
    <t>CSR is logged into Call Center.</t>
  </si>
  <si>
    <r>
      <t>• In Primary User Information, enter User Name; Login; &amp; email address.    
(</t>
    </r>
    <r>
      <rPr>
        <b/>
        <sz val="10"/>
        <color theme="1"/>
        <rFont val="Arial"/>
        <family val="2"/>
      </rPr>
      <t>Note</t>
    </r>
    <r>
      <rPr>
        <sz val="10"/>
        <color theme="1"/>
        <rFont val="Arial"/>
        <family val="2"/>
      </rPr>
      <t>: UserName is the full common name which will be associated with the UserID - this can be edited later.  Login is typically the user's IP Network ID in lower case - this cannot be edited later.  The entered Email address will be sent a system generated initial account password.)
• Under Contact Address, click Modify link.  
• Populate Primary Info First &amp; Last Name.
• Select User Role = CSR
• Click Apply F4 and Next F11.</t>
    </r>
  </si>
  <si>
    <t>• New User Account is created with UserName and Login Name as entered.
• Contact Address info is retained and displayed.
• Queue Subscriptions panel is displayed.</t>
  </si>
  <si>
    <t xml:space="preserve">• From the Available Queues panel, select all listed Queues, and click Assign F5.  </t>
  </si>
  <si>
    <t>• All selected Queues are moved to the Assigned Queues panel.</t>
  </si>
  <si>
    <t>• Click Confirm F8.</t>
  </si>
  <si>
    <t>• User Management tab is closed, Confirmation msg displays in the upper right portion of the screen, and you are returned to the Quick Access tab.</t>
  </si>
  <si>
    <r>
      <t xml:space="preserve">• The following fields are displayed: </t>
    </r>
    <r>
      <rPr>
        <sz val="10"/>
        <color rgb="FFFF0000"/>
        <rFont val="Arial"/>
        <family val="2"/>
      </rPr>
      <t>FirstName; LastName; Address1/2/3; 
City; State/Province; Country; Zip; Zip4; PhoneNumber;</t>
    </r>
    <r>
      <rPr>
        <sz val="10"/>
        <color theme="1"/>
        <rFont val="Arial"/>
        <family val="2"/>
      </rPr>
      <t xml:space="preserve"> FaxNumber; UserId; 
</t>
    </r>
    <r>
      <rPr>
        <sz val="10"/>
        <color rgb="FF0070C0"/>
        <rFont val="Arial"/>
        <family val="2"/>
      </rPr>
      <t xml:space="preserve">EmployeeID; UserType; </t>
    </r>
    <r>
      <rPr>
        <sz val="10"/>
        <color theme="1"/>
        <rFont val="Arial"/>
        <family val="2"/>
      </rPr>
      <t xml:space="preserve">
UserAdminRole; BuyerRole; ApproverRole; 
ViewPricesRole; ViewReportsRole; ViewInvoicesRole; EstimatorRole; StockCheckRole; MinOrderAmount; MaxOrderAmount; </t>
    </r>
    <r>
      <rPr>
        <sz val="10"/>
        <color rgb="FFFF0000"/>
        <rFont val="Arial"/>
        <family val="2"/>
      </rPr>
      <t xml:space="preserve">UserEmailAddress; </t>
    </r>
    <r>
      <rPr>
        <sz val="10"/>
        <color theme="1"/>
        <rFont val="Arial"/>
        <family val="2"/>
      </rPr>
      <t xml:space="preserve">AdditionalEmailAddress; EmailAddressForInvoice; PoList; ReceiveOrderConfirmationEmailFormat; PreferredCatalog; AssignedCustLocations; DefaultShipTo; ReceiveOrderConfirmationEmailFlag; ReceiveOrderCancellationEmailFlag; ReceiveOrderUpdateEmailByCSR; ReceiveOrderShipmentEmail; ReceiveBackorderEmail; ManageQuickLinks; 
</t>
    </r>
    <r>
      <rPr>
        <sz val="10"/>
        <color rgb="FF0070C0"/>
        <rFont val="Arial"/>
        <family val="2"/>
      </rPr>
      <t xml:space="preserve">AcceptTandC; LastLoginDate; </t>
    </r>
    <r>
      <rPr>
        <sz val="10"/>
        <color theme="1"/>
        <rFont val="Arial"/>
        <family val="2"/>
      </rPr>
      <t xml:space="preserve">
B2BPreferredCatalogView; </t>
    </r>
  </si>
  <si>
    <r>
      <t xml:space="preserve">• All fields are displayed.
</t>
    </r>
    <r>
      <rPr>
        <sz val="10"/>
        <color rgb="FF0070C0"/>
        <rFont val="Arial"/>
        <family val="2"/>
      </rPr>
      <t xml:space="preserve">• (Blue fields are not editable.)
</t>
    </r>
    <r>
      <rPr>
        <sz val="10"/>
        <color rgb="FFFF0000"/>
        <rFont val="Arial"/>
        <family val="2"/>
      </rPr>
      <t>• (Red fields appear under Modify link.)</t>
    </r>
  </si>
  <si>
    <t>• Select Tasks &gt; Modify User
• Click Search F7</t>
  </si>
  <si>
    <t>• User Management tab displays.
• The above new User Account appears in the list of User Search Results.</t>
  </si>
  <si>
    <t>• Double-click the new User Account.</t>
  </si>
  <si>
    <t>• Details of the new User Account are displayed in several panels as follows: Primary User Information; Contact Address; Billing Address; User Roles.</t>
  </si>
  <si>
    <t>• Listed fields are not editable.</t>
  </si>
  <si>
    <t xml:space="preserve">• Confirm that the following fields are NOT editable: 
EmployeeID; UserType; AcceptTandC; LastLoginDate; </t>
  </si>
  <si>
    <t>• All fields are displayed and can be edited.</t>
  </si>
  <si>
    <t>Need to Create an EXTERNAL User by first finding a customer, then adding a new user.</t>
  </si>
  <si>
    <t>• Select Quick Access &gt; Customer Search &gt; Find Customer F9. 
• Organization Name starts with "PEET".
• Click Search F7.</t>
  </si>
  <si>
    <t>• Customer Search Results panel displays.</t>
  </si>
  <si>
    <t>• Customer Detail screen displays.</t>
  </si>
  <si>
    <t>• Double-click the first Customer ID, and note the Customer Number at right.</t>
  </si>
  <si>
    <t>• Select Tasks &gt; Customer &gt; Create Customer Contact</t>
  </si>
  <si>
    <t xml:space="preserve">Recall that items may only be viewed / ordered if entitlement has been granted.  
To add an External User Account, open the customer, then select Create Customer Contact.  </t>
  </si>
  <si>
    <t>• Contact page displays.
• Email is set to your xpedx account.</t>
  </si>
  <si>
    <t>• On the Contact page, click the Manage User Profile hyperlink.
• On the User Profile page, confirm User Type is set to External. 
• Designate a specific Min Order Amount (~$100.), and a larger Max Order Amount (~$500.)  
• Click Update User Profile</t>
  </si>
  <si>
    <t>• User Profile page displays.
• User Type = External.
• Min and Max Order Amounts have been set.
• Confirmation msg indicates User Profile update.</t>
  </si>
  <si>
    <t xml:space="preserve">• As CSR, select a Customer and modify an existing External User account.  
• Note Customer Name &amp; number at right.
• Select Tasks &gt; Manage Customer Contact.
• In Customer Account section of Contact page, set Email to your own xpedx account.
• Note Contact Login ID at right.
</t>
  </si>
  <si>
    <t>• Draft Order screen displays.</t>
  </si>
  <si>
    <t>• Select Tasks &gt; Order &gt; Create Order.
• Click Get Assigned Ship-Tos or Skip This Step.</t>
  </si>
  <si>
    <t>User Profile - Internal</t>
  </si>
  <si>
    <t>Call Center: User Profile - External</t>
  </si>
  <si>
    <t xml:space="preserve">Sign on as xpedx Security Admin user.  </t>
  </si>
  <si>
    <t>• Internal User Creation screen displays.</t>
  </si>
  <si>
    <t xml:space="preserve">• Call Center auto-populates the following user info from LDAP server: 
- Employee ID (if user is an employee); 
- User Name (concatenated FName, MI, LName); 
- Email Address; 
- Create Date (today's date); 
- Last Login Date (blank until 1st login); 
- In Contact Information section, the Organization is populated.  
</t>
  </si>
  <si>
    <t>• Populate all fields in Contact Information section, including 
- Address 1 / 2 / 3; 
- City, State, Country, Postal Code + Zip4; 
- Phone Number. 
• Click Save.</t>
  </si>
  <si>
    <t>• In the Security Admin section, populate the Network ID field with a valid xpedx Network ID.  
• Hit tab, or select any Authorized Division as indicated in next step below.</t>
  </si>
  <si>
    <t xml:space="preserve">• Call Center confirmation message indicates that a New User ID has been successfully created.  
• An email is sent to the user's Email Address (as retrieved from LDAP.) </t>
  </si>
  <si>
    <t xml:space="preserve">• New email is found which indicates a new UserID has been created, and includes a system generated password.  </t>
  </si>
  <si>
    <t>• Sign on to above User's email address and confirm receipt of User Creation email.  
• Open User Creation notification email and retrieve both UserID and system generated PW.</t>
  </si>
  <si>
    <t xml:space="preserve">• Sign into Call Center with the UserID and password identified in the above email.  </t>
  </si>
  <si>
    <t xml:space="preserve">• New user is able to sign into Call Center.  </t>
  </si>
  <si>
    <t>User is logged into Call Center as Security Admin, CSR, or Support Desk Admin.  (Execute these scripts as each of these users.)</t>
  </si>
  <si>
    <t xml:space="preserve">This script should be executed while signed in as Security Admin, CSR, and Support Desk Admin.  
Customer Admin will not have access to Call Center, so will not use this screen.  </t>
  </si>
  <si>
    <t xml:space="preserve">•  In the General Info section, attempt to change all field values.   
</t>
  </si>
  <si>
    <t xml:space="preserve">• Default ShipTo is not directly editable from this screen, but a different Default may be selected by clicking the "Change Default" hyperlink.  
• </t>
  </si>
  <si>
    <t xml:space="preserve">• In the Locations section, attempt to edit the "Default Ship-To" address.  
• </t>
  </si>
  <si>
    <t xml:space="preserve">• In the Locations section, under Assigned Locations, attempt to Collapse and Expand the hierarchy of Locations.  
• </t>
  </si>
  <si>
    <t xml:space="preserve">• In the Site Settings section, under Receive E-Mails, confirm that "Receive Order Confirmation Email" is checked.  
• Deselect, then reselect the "Receive Order Confirmation Email" checkbox.  
• Select all remaining checkboxes.  
• </t>
  </si>
  <si>
    <t xml:space="preserve">• "Receive Order Confirmation Email" was checked by default.  
• All other checkboxes permit selection or deselection and retain those settings.  </t>
  </si>
  <si>
    <t>User is logged into Call Center as CSR; Division Admin; eBusiness Admin; or Support Desk Admin.  (Cust.Adm does not use Call Center.)</t>
  </si>
  <si>
    <t xml:space="preserve">• From the Master Customer record, go to Modify Customer Contact (or Modify External User) screen.  </t>
  </si>
  <si>
    <t xml:space="preserve">• Profile screen displays for this external user.  
• UserID is populated with the user's external email address and other field values.  </t>
  </si>
  <si>
    <t xml:space="preserve">• The hierarchy of Assigned Locations collapses or expands at each level as expected.  
• </t>
  </si>
  <si>
    <t xml:space="preserve">• Preferred Catalog View permits selection of other radio buttons.
• Preferred Catalog permits selection of other values from the dropdown.
• Selected values are retained.  </t>
  </si>
  <si>
    <t>• "Delete" hyperlink prompts for confirmation before removing the selected email address.</t>
  </si>
  <si>
    <t xml:space="preserve">• "Add New" hyperlink brings up a dialog to create a new address and permits saving the address.
</t>
  </si>
  <si>
    <t xml:space="preserve">• "Add New" hyperlink brings up a dialog to create a new address and permits saving the address.
• </t>
  </si>
  <si>
    <t xml:space="preserve">• "Edit" hyperlink permits changing &amp; saving an existing email from ipaper.com to xpedx.com.
• </t>
  </si>
  <si>
    <t xml:space="preserve">• "Delete" hyperlink prompts for confirmation before removing the selected email address.
• </t>
  </si>
  <si>
    <t xml:space="preserve">• "Add New" hyperlink brings up a dialog to create a new PO# and permits saving the PO#.
</t>
  </si>
  <si>
    <t xml:space="preserve">• "Delete" hyperlink prompts for confirmation before removing the selected PO#.
• </t>
  </si>
  <si>
    <r>
      <t xml:space="preserve">• For the newly added/edited email address above, select the </t>
    </r>
    <r>
      <rPr>
        <b/>
        <sz val="10"/>
        <color theme="1"/>
        <rFont val="Arial"/>
        <family val="2"/>
      </rPr>
      <t>Delete</t>
    </r>
    <r>
      <rPr>
        <sz val="10"/>
        <color theme="1"/>
        <rFont val="Arial"/>
        <family val="2"/>
      </rPr>
      <t xml:space="preserve"> hyperlink. At the prompt, select OK to confirm the deletion. 
• </t>
    </r>
  </si>
  <si>
    <r>
      <t xml:space="preserve">• In the Site Settings section, under </t>
    </r>
    <r>
      <rPr>
        <b/>
        <sz val="10"/>
        <color theme="1"/>
        <rFont val="Arial"/>
        <family val="2"/>
      </rPr>
      <t>Manage PO# List</t>
    </r>
    <r>
      <rPr>
        <sz val="10"/>
        <color theme="1"/>
        <rFont val="Arial"/>
        <family val="2"/>
      </rPr>
      <t xml:space="preserve">, select the hyperlink to </t>
    </r>
    <r>
      <rPr>
        <b/>
        <sz val="10"/>
        <color theme="1"/>
        <rFont val="Arial"/>
        <family val="2"/>
      </rPr>
      <t>Add New PO#</t>
    </r>
    <r>
      <rPr>
        <sz val="10"/>
        <color theme="1"/>
        <rFont val="Arial"/>
        <family val="2"/>
      </rPr>
      <t xml:space="preserve">.  Specify PO# POTEST-1234.
• </t>
    </r>
  </si>
  <si>
    <r>
      <t xml:space="preserve">• For the newly added/edited email address above, select the </t>
    </r>
    <r>
      <rPr>
        <b/>
        <sz val="10"/>
        <color theme="1"/>
        <rFont val="Arial"/>
        <family val="2"/>
      </rPr>
      <t>Delete</t>
    </r>
    <r>
      <rPr>
        <sz val="10"/>
        <color theme="1"/>
        <rFont val="Arial"/>
        <family val="2"/>
      </rPr>
      <t xml:space="preserve"> hyperlink. At the prompt, select OK to confirm the deletion. </t>
    </r>
  </si>
  <si>
    <r>
      <t xml:space="preserve">• For the newly added email address above, select the </t>
    </r>
    <r>
      <rPr>
        <b/>
        <sz val="10"/>
        <color theme="1"/>
        <rFont val="Arial"/>
        <family val="2"/>
      </rPr>
      <t>Edit</t>
    </r>
    <r>
      <rPr>
        <sz val="10"/>
        <color theme="1"/>
        <rFont val="Arial"/>
        <family val="2"/>
      </rPr>
      <t xml:space="preserve"> hyperlink.  Change the address format to firstname.lastname@xpedx.com. </t>
    </r>
  </si>
  <si>
    <r>
      <t xml:space="preserve">• In the Site Settings section, under </t>
    </r>
    <r>
      <rPr>
        <b/>
        <sz val="10"/>
        <color theme="1"/>
        <rFont val="Arial"/>
        <family val="2"/>
      </rPr>
      <t>Email Address for Invoice</t>
    </r>
    <r>
      <rPr>
        <sz val="10"/>
        <color theme="1"/>
        <rFont val="Arial"/>
        <family val="2"/>
      </rPr>
      <t xml:space="preserve">, select the hyperlink to </t>
    </r>
    <r>
      <rPr>
        <b/>
        <sz val="10"/>
        <color theme="1"/>
        <rFont val="Arial"/>
        <family val="2"/>
      </rPr>
      <t>Add New Address</t>
    </r>
    <r>
      <rPr>
        <sz val="10"/>
        <color theme="1"/>
        <rFont val="Arial"/>
        <family val="2"/>
      </rPr>
      <t xml:space="preserve">.  
• Specify your own business email address in the format of firstname.lastname@ipaper.com. </t>
    </r>
  </si>
  <si>
    <r>
      <t xml:space="preserve">• In the Site Settings section, under </t>
    </r>
    <r>
      <rPr>
        <b/>
        <sz val="10"/>
        <color theme="1"/>
        <rFont val="Arial"/>
        <family val="2"/>
      </rPr>
      <t>Order Confirmation Address List</t>
    </r>
    <r>
      <rPr>
        <sz val="10"/>
        <color theme="1"/>
        <rFont val="Arial"/>
        <family val="2"/>
      </rPr>
      <t xml:space="preserve">, select the hyperlink to </t>
    </r>
    <r>
      <rPr>
        <b/>
        <sz val="10"/>
        <color theme="1"/>
        <rFont val="Arial"/>
        <family val="2"/>
      </rPr>
      <t>Add New Address</t>
    </r>
    <r>
      <rPr>
        <sz val="10"/>
        <color theme="1"/>
        <rFont val="Arial"/>
        <family val="2"/>
      </rPr>
      <t xml:space="preserve">.  
• Specify your own business email address in the format of firstname.lastname@ipaper.com.
</t>
    </r>
  </si>
  <si>
    <r>
      <t xml:space="preserve">• Key values for both </t>
    </r>
    <r>
      <rPr>
        <b/>
        <sz val="10"/>
        <color theme="1"/>
        <rFont val="Arial"/>
        <family val="2"/>
      </rPr>
      <t>Min Order Amount</t>
    </r>
    <r>
      <rPr>
        <sz val="10"/>
        <color theme="1"/>
        <rFont val="Arial"/>
        <family val="2"/>
      </rPr>
      <t xml:space="preserve"> and </t>
    </r>
    <r>
      <rPr>
        <b/>
        <sz val="10"/>
        <color theme="1"/>
        <rFont val="Arial"/>
        <family val="2"/>
      </rPr>
      <t>Max Order Amount</t>
    </r>
    <r>
      <rPr>
        <sz val="10"/>
        <color theme="1"/>
        <rFont val="Arial"/>
        <family val="2"/>
      </rPr>
      <t xml:space="preserve">.  Use dollars and cents.
• </t>
    </r>
  </si>
  <si>
    <r>
      <t xml:space="preserve">• In the Site Settings section, change the </t>
    </r>
    <r>
      <rPr>
        <b/>
        <sz val="10"/>
        <color theme="1"/>
        <rFont val="Arial"/>
        <family val="2"/>
      </rPr>
      <t>Preferred Catalog View</t>
    </r>
    <r>
      <rPr>
        <sz val="10"/>
        <color theme="1"/>
        <rFont val="Arial"/>
        <family val="2"/>
      </rPr>
      <t xml:space="preserve"> by selecting a different radio button.
• From the dropdown, specify a different value for </t>
    </r>
    <r>
      <rPr>
        <b/>
        <sz val="10"/>
        <color theme="1"/>
        <rFont val="Arial"/>
        <family val="2"/>
      </rPr>
      <t>Preferred Catalog</t>
    </r>
    <r>
      <rPr>
        <sz val="10"/>
        <color theme="1"/>
        <rFont val="Arial"/>
        <family val="2"/>
      </rPr>
      <t xml:space="preserve">.  </t>
    </r>
  </si>
  <si>
    <t>Call Center: User Profile - External (Active / Suspend)</t>
  </si>
  <si>
    <t>The following fields should NOT be directly editable: 
- UserID; 
- T&amp;C Accepted, Last Login Date; 
- Password; (PW Reset button is available.)
• The following fields should be editable: 
- FirstName; LastName; eMailAddress; Phone; Fax;  Address Lines 1/2/3; City; State; ZipCode; Zip4; Country
• User Status radio buttons may be changed.  
• User Type (Roles) checkboxes may be selected or de-selected.  
• Help icon is available for User Type (Roles).</t>
  </si>
  <si>
    <t xml:space="preserve">• In the General Info section, attempt to change all field values.   
</t>
  </si>
  <si>
    <t>• Login is successful.</t>
  </si>
  <si>
    <t xml:space="preserve">• Login to WEB as an External user to confirm the User account is active.  
</t>
  </si>
  <si>
    <t xml:space="preserve">• Changed profile is saved as Suspended.
• </t>
  </si>
  <si>
    <t xml:space="preserve">• Attempt a Login to WEB as the Suspended user.
• </t>
  </si>
  <si>
    <t xml:space="preserve">• Access is Denied.
• </t>
  </si>
  <si>
    <t xml:space="preserve">• In CALL CENTER, restore User Status to Active.
• </t>
  </si>
  <si>
    <t xml:space="preserve">• Changed profile is saved as Active.
• </t>
  </si>
  <si>
    <t xml:space="preserve">• Login to WEB as restored Active user.
• </t>
  </si>
  <si>
    <t xml:space="preserve">• Login is succesful.
• </t>
  </si>
  <si>
    <t>Call Center: User Profile - External (User Type / Roles)</t>
  </si>
  <si>
    <t xml:space="preserve">• Copy the auto-generated PW from your email to Windows Notepad.  
• Go to WEB Channel login page and enter the UserID for the External TEST user.  
• Paste the auto-generated PW from Notepad to the Login screen Password field.  </t>
  </si>
  <si>
    <t>Call Center: User Profile - External (Password Reset and General Info)</t>
  </si>
  <si>
    <t xml:space="preserve">• Last Login date reflects today's date.  
• </t>
  </si>
  <si>
    <t xml:space="preserve">• Assuming you're still logged into CALL Center, refresh the User Profile screen.  </t>
  </si>
  <si>
    <t xml:space="preserve">• Test User's password is restored to "password"
• External Web user's My Account page reflects Call Center changes.  </t>
  </si>
  <si>
    <t>Call Center: User Profile - External (Default Ship-To)</t>
  </si>
  <si>
    <t>• While logged into WEB as External TEST user, select Admin &gt; My Account, and change the password back to "password".
• Note contents of email address, Phone, Fax, and all address fields.
• Logout and back in, using "password" to verify that this Test UserID will be accessible to other testers.</t>
  </si>
  <si>
    <t xml:space="preserve">• New Default Ship-To is now displayed in this user's Call Center profile.  
• </t>
  </si>
  <si>
    <t xml:space="preserve">• WEB user displays a new Default ShipTo in the header.  
• </t>
  </si>
  <si>
    <t>• External TEST user is successfully logged into WEB.
• User has access to multiple ShipTos.
• Original Default ShipTo is recorded at right.</t>
  </si>
  <si>
    <t>• Initially displayed CALL CENTER Default ShipTo agrees with WEB Default ShipTo which is captured above.  
• Change Default Ship-To dialog is displayed.</t>
  </si>
  <si>
    <t xml:space="preserve">• Login to CALL CENTER as Admin.  
• Open the user profile for the External TEST user above.  
• In the Locations section of the User Profile, note the Address currently set for Defaulit ShipTo.  (Capture in Results at right.)
• Click the hyperlink to Change Default.  </t>
  </si>
  <si>
    <t>• Select an External TEST user which has access to at least 2 ShipTo Addresses and which you believe is unlikely to be in use by another tester.  
• Log into the WEB and note the Default ShipTo address.  (Capture in Results at right.)
• Confirm access to multiple ShipTos by clicking the header hyperlink "Change Ship-to Address"</t>
  </si>
  <si>
    <t xml:space="preserve">• CALL CENTER: From the options displayed in the dialog, select a different Default ShipTo Address and Save it.  </t>
  </si>
  <si>
    <t>• Log into WEB as this External Test user.
• If already logged in as this user, then refresh the screen to see new Default ShipTo in header.</t>
  </si>
  <si>
    <t>• While logged into WEB as External Test user, click the header hyperlink to Change Ship-To Address.  
• Select the original WEB Default Address which you noted above. 
• Click the link to Set Selected Address as Default.</t>
  </si>
  <si>
    <t xml:space="preserve">• WEB user displays the original WEB Default ShipTo in the header.
• </t>
  </si>
  <si>
    <t>• Return to CALL CENTER as Admin and open the user profile for the selected External TEST user.
• If already at that page, then refresh the screen.
• Note the currently displayed Default Ship-To address.</t>
  </si>
  <si>
    <t xml:space="preserve">• CALL CENTER Default ShipTo Address has been restored to the original CALL CENTER value captured above.  
• </t>
  </si>
  <si>
    <t>Call Center: User Profile - External (Assigned Locations)</t>
  </si>
  <si>
    <t>Call Center: User Profile - External (Min / Max Order Amount)</t>
  </si>
  <si>
    <t>Call Center: User Profile - External (Preferred Catalog View)</t>
  </si>
  <si>
    <t xml:space="preserve">• Call Center displays confirmation message.
• </t>
  </si>
  <si>
    <t xml:space="preserve">• Call Center displays confirmation message
• </t>
  </si>
  <si>
    <t>• Login to WEB as the above External TEST user.  
• Select Catalog &gt; Paper &gt; Bond &amp; Writing. 
• Note which icon is selected and the format of displayed items.
• Select Admin &gt; My Profile &gt; Manage Site Settings.  Note Preferred Catalog View.</t>
  </si>
  <si>
    <t>• In CALL CENTER, for same External TEST user, set Preferred Catalog View to "2 Items/Row. (Condensed View)
• Update User Profile</t>
  </si>
  <si>
    <t>• Login to CALL CENTER as Admin.  
• Select an External TEST user which you believe is unlikely to be in use by another tester.
• In Site Settings, set Preferred Catalog View to "1 Item/Row"  (Full View)
• Update User Profile.</t>
  </si>
  <si>
    <t>• Login to WEB as the above External TEST user.  (or Refresh page)
• Select Catalog &gt; Paper &gt; Bond &amp; Writing. 
• Note which icon is selected and the format of displayed items.
• Select Admin &gt; My Profile &gt; Manage Site Settings.  Note Preferred Catalog View.</t>
  </si>
  <si>
    <t>• Web Catalog displays 1 item per row.
• On the line labeled as "Drag to compare", the 1st icon is highlighted &amp; the catalog displays 1 item per row.  
• Manage Site Settings &gt; Preferred Catalog View  is set to "Classic View 1 item per row"</t>
  </si>
  <si>
    <t>• Web Catalog displays 4 items per row.
• On the line labeled as "Drag to compare", the 3rd icon is highlighted.
• Manage Site Settings &gt; Preferred Catalog View is set to "Classic View 4 items per row"</t>
  </si>
  <si>
    <t>• In CALL CENTER, for same External TEST user, set Preferred Catalog View to "4 Items/Row. (Mini View)
• Update User Profile</t>
  </si>
  <si>
    <t>• In CALL CENTER, for same External TEST user, set Preferred Catalog View to "Matrix - No images. (Paper Grid View)
• Update User Profile</t>
  </si>
  <si>
    <t>Call Center: User Profile - External (Preferred Catalog)</t>
  </si>
  <si>
    <r>
      <t>• In CALL CENTER, for same External TEST user, set Preferred Catalog to "</t>
    </r>
    <r>
      <rPr>
        <b/>
        <sz val="10"/>
        <color theme="1"/>
        <rFont val="Arial"/>
        <family val="2"/>
      </rPr>
      <t>Graphics</t>
    </r>
    <r>
      <rPr>
        <sz val="10"/>
        <color theme="1"/>
        <rFont val="Arial"/>
        <family val="2"/>
      </rPr>
      <t>".
• Update User Profile</t>
    </r>
  </si>
  <si>
    <r>
      <t>• In CALL CENTER, for same External TEST user, set Preferred Catalog to "</t>
    </r>
    <r>
      <rPr>
        <b/>
        <sz val="10"/>
        <color theme="1"/>
        <rFont val="Arial"/>
        <family val="2"/>
      </rPr>
      <t>Packaging</t>
    </r>
    <r>
      <rPr>
        <sz val="10"/>
        <color theme="1"/>
        <rFont val="Arial"/>
        <family val="2"/>
      </rPr>
      <t>"
• Update User Profile</t>
    </r>
  </si>
  <si>
    <r>
      <t>• In CALL CENTER, for same External TEST user, set Preferred Catalog to "</t>
    </r>
    <r>
      <rPr>
        <b/>
        <sz val="10"/>
        <color theme="1"/>
        <rFont val="Arial"/>
        <family val="2"/>
      </rPr>
      <t>Paper</t>
    </r>
    <r>
      <rPr>
        <sz val="10"/>
        <color theme="1"/>
        <rFont val="Arial"/>
        <family val="2"/>
      </rPr>
      <t>"
• Update User Profile</t>
    </r>
  </si>
  <si>
    <t>Call Center: User Profile - External (Order Confirmation Address List)</t>
  </si>
  <si>
    <t>• Add New Address dialog is displayed.
• Your email address is added to User Profile list of addresses as a new Order Confirmation Email Address.
• Call Center displays confirmation message.</t>
  </si>
  <si>
    <t xml:space="preserve">• Login to WEB as the above External TEST user.  
• Submit an Order.  
• Check the email account identified in the step above, looking for Order Confirmation.  </t>
  </si>
  <si>
    <t xml:space="preserve">• Order is successfully submitted.
• The email account identified above receives an auto-generated email message which confirms successful order placement.  </t>
  </si>
  <si>
    <r>
      <t xml:space="preserve">• In CALL CENTER, under Site Settings &gt; Order Confirmation Address List, select the </t>
    </r>
    <r>
      <rPr>
        <b/>
        <sz val="10"/>
        <color theme="1"/>
        <rFont val="Arial"/>
        <family val="2"/>
      </rPr>
      <t>Delete</t>
    </r>
    <r>
      <rPr>
        <sz val="10"/>
        <color theme="1"/>
        <rFont val="Arial"/>
        <family val="2"/>
      </rPr>
      <t xml:space="preserve"> hyperlink for your test email address.  
• Confirm Deletion and Save.
• Update User Profile.
• </t>
    </r>
  </si>
  <si>
    <t xml:space="preserve">• Deleted email address is removed from Site Settings &gt; Order Confirmation Address List &gt; Email Addresses.  
• </t>
  </si>
  <si>
    <t xml:space="preserve">• Above edits have been retained.  
• </t>
  </si>
  <si>
    <r>
      <t xml:space="preserve">• </t>
    </r>
    <r>
      <rPr>
        <b/>
        <sz val="10"/>
        <color theme="1"/>
        <rFont val="Arial"/>
        <family val="2"/>
      </rPr>
      <t>Log out</t>
    </r>
    <r>
      <rPr>
        <sz val="10"/>
        <color theme="1"/>
        <rFont val="Arial"/>
        <family val="2"/>
      </rPr>
      <t xml:space="preserve"> of CALL CENTER
• Log back in to CALL CENTER and return to the User Profile for the External TEST user modified above.  
• Confirm that Site Settings &gt; Order Confirmation Address List &gt; Email Addresses reflects the above Edits.  
• </t>
    </r>
  </si>
  <si>
    <t>Call Center: User Profile - External (Receive emails)</t>
  </si>
  <si>
    <r>
      <t>• Login to CALL CENTER as Admin.  
• Select an External TEST user which you believe is unlikely to be in use by another tester.
• In Site Settings section of User Profile, under Order Confirmation Address List, select the "</t>
    </r>
    <r>
      <rPr>
        <b/>
        <sz val="10"/>
        <color theme="1"/>
        <rFont val="Arial"/>
        <family val="2"/>
      </rPr>
      <t>Add New Address</t>
    </r>
    <r>
      <rPr>
        <sz val="10"/>
        <color theme="1"/>
        <rFont val="Arial"/>
        <family val="2"/>
      </rPr>
      <t>" hyperlink.  
• Populate "Add New Address" dialog with your own xpedx email address and Save.
• Add &amp; Save a couple of email addresses.
• In the Receive Emails section of User Profile, confirm that the checkbox is selected for "</t>
    </r>
    <r>
      <rPr>
        <b/>
        <sz val="10"/>
        <color theme="1"/>
        <rFont val="Arial"/>
        <family val="2"/>
      </rPr>
      <t>Receive Order Confirmation Email</t>
    </r>
    <r>
      <rPr>
        <sz val="10"/>
        <color theme="1"/>
        <rFont val="Arial"/>
        <family val="2"/>
      </rPr>
      <t>".
• Update User Profile.</t>
    </r>
  </si>
  <si>
    <t>• Login to CALL CENTER as Admin.  
• Select an External TEST user which you believe is unlikely to be in use by another tester.  
• In Site Settings section of User Profile, under Receive Emails, select all checkboxes, including the following:
- Receive Order Confirmation Email; 
- Receive Order Cancellation Email; 
- Receive Order Update by CSR Email; 
- Receive Order ShipMent Email; 
- Receive Order BackOrder Email.  
• Add your own xpedx email address to the Order Confirmation Address List section of the User Profile.
• Update User Profile.</t>
  </si>
  <si>
    <t xml:space="preserve">• Order is submitted.  
• Email is received confirming receipt of order.  </t>
  </si>
  <si>
    <r>
      <t xml:space="preserve">• Login to WEB as the above External TEST user.  
• Submit an Order.  
• Check the email account identified above, looking for </t>
    </r>
    <r>
      <rPr>
        <b/>
        <sz val="10"/>
        <color theme="1"/>
        <rFont val="Arial"/>
        <family val="2"/>
      </rPr>
      <t>Order Confirmation</t>
    </r>
    <r>
      <rPr>
        <sz val="10"/>
        <color theme="1"/>
        <rFont val="Arial"/>
        <family val="2"/>
      </rPr>
      <t xml:space="preserve">.  </t>
    </r>
  </si>
  <si>
    <t xml:space="preserve">• Work with Legacy team to change Order status as follows: 
- Update by CSR; 
- BackOrder; 
- Ship; 
- Cancel (the BackOrdered item)
• Following each update by Legacy, check your email account to confirm receipt of an appropriate email notification.  </t>
  </si>
  <si>
    <t xml:space="preserve">• Following each update by Legacy, a corresponding email is received at your xpedx email address.  
• </t>
  </si>
  <si>
    <t>Call Center: User Profile - External (Email address for Invoice)</t>
  </si>
  <si>
    <r>
      <t>• Login to CALL CENTER as Admin.  
• Select an External TEST user which you believe is unlikely to be in use by another tester.
• In Site Settings section of User Profile, under "Email address for Invoice" click the "</t>
    </r>
    <r>
      <rPr>
        <b/>
        <sz val="10"/>
        <color theme="1"/>
        <rFont val="Arial"/>
        <family val="2"/>
      </rPr>
      <t>Add New Address</t>
    </r>
    <r>
      <rPr>
        <sz val="10"/>
        <color theme="1"/>
        <rFont val="Arial"/>
        <family val="2"/>
      </rPr>
      <t xml:space="preserve">" hyperlink.  
• Populate "Add New Address" dialog with your own xpedx email address and Save.
</t>
    </r>
    <r>
      <rPr>
        <sz val="10"/>
        <color theme="1"/>
        <rFont val="Arial"/>
        <family val="2"/>
      </rPr>
      <t>• Update User Profile.</t>
    </r>
  </si>
  <si>
    <t>• Add New Address dialog is displayed.
• Your email address is added to User Profile list of addresses as a new Email Address for Invoice.
• Call Center displays confirmation message.</t>
  </si>
  <si>
    <r>
      <t xml:space="preserve">• In CALL CENTER, under Site Settings &gt; Email Address for Invoice, select the </t>
    </r>
    <r>
      <rPr>
        <b/>
        <sz val="10"/>
        <color theme="1"/>
        <rFont val="Arial"/>
        <family val="2"/>
      </rPr>
      <t>Edit</t>
    </r>
    <r>
      <rPr>
        <sz val="10"/>
        <color theme="1"/>
        <rFont val="Arial"/>
        <family val="2"/>
      </rPr>
      <t xml:space="preserve"> hyperlink for the test address added above.
• Change the email address &amp; Save.
• Update User Profile.</t>
    </r>
  </si>
  <si>
    <t xml:space="preserve">• Login to WEB as the above External TEST user.  
• Submit an Order.   </t>
  </si>
  <si>
    <t>• Order is successfully submitted.</t>
  </si>
  <si>
    <t>• Work with Legacy to have the above order marked as Invoiced.
• Check your xpedx email account for an Invoice Notification email.</t>
  </si>
  <si>
    <t xml:space="preserve">• Edit email address dialog displays.
• Edited email address is saved to Site Settings &gt; Email Address for Invoice &gt; Email Addresses.  
• </t>
  </si>
  <si>
    <t xml:space="preserve">• Order is marked as Invoiced
• Email Notification of Invoice is received.  </t>
  </si>
  <si>
    <r>
      <t xml:space="preserve">• </t>
    </r>
    <r>
      <rPr>
        <b/>
        <sz val="10"/>
        <color theme="1"/>
        <rFont val="Arial"/>
        <family val="2"/>
      </rPr>
      <t>Log out</t>
    </r>
    <r>
      <rPr>
        <sz val="10"/>
        <color theme="1"/>
        <rFont val="Arial"/>
        <family val="2"/>
      </rPr>
      <t xml:space="preserve"> of CALL CENTER
• Log back in to CALL CENTER and return to the User Profile for the External TEST user modified above.  
• Confirm that Site Settings &gt; Email Address for Invoice reflects the above Edits.  
• </t>
    </r>
  </si>
  <si>
    <r>
      <t xml:space="preserve">• In CALL CENTER, under Site Settings &gt; Email Address for Invoice, select the </t>
    </r>
    <r>
      <rPr>
        <b/>
        <sz val="10"/>
        <color theme="1"/>
        <rFont val="Arial"/>
        <family val="2"/>
      </rPr>
      <t>Delete</t>
    </r>
    <r>
      <rPr>
        <sz val="10"/>
        <color theme="1"/>
        <rFont val="Arial"/>
        <family val="2"/>
      </rPr>
      <t xml:space="preserve"> hyperlink for your test email address.  
• Acknowledge Delete confirmation and Save.
• Update User Profile.
• </t>
    </r>
  </si>
  <si>
    <t xml:space="preserve">• Deleted email address is removed from Site Settings &gt; Email Address for Invoice.  
• </t>
  </si>
  <si>
    <t>Call Center: User Profile - External (Manage PO# List)</t>
  </si>
  <si>
    <t>• Add New PO# dialog is displayed.
• Your unique PO# is added to Manage PO# List.</t>
  </si>
  <si>
    <t xml:space="preserve">• Login to WEB as the above External TEST user and create an Order.  
• Select the above unique Test PO# for this order.
• Submit the Order.   </t>
  </si>
  <si>
    <t>• PO# appears in the list of available Pos.
• Order is successfully submitted.</t>
  </si>
  <si>
    <r>
      <t xml:space="preserve">• </t>
    </r>
    <r>
      <rPr>
        <b/>
        <sz val="10"/>
        <color theme="1"/>
        <rFont val="Arial"/>
        <family val="2"/>
      </rPr>
      <t>Log out</t>
    </r>
    <r>
      <rPr>
        <sz val="10"/>
        <color theme="1"/>
        <rFont val="Arial"/>
        <family val="2"/>
      </rPr>
      <t xml:space="preserve"> of CALL CENTER
• Log back in to CALL CENTER and return to the User Profile for the External TEST user modified above.  
• Confirm that Site Settings &gt;Manage PO# List still reflects the above Edits.  
• </t>
    </r>
  </si>
  <si>
    <r>
      <t xml:space="preserve">• In CALL CENTER, under Site Settings &gt; </t>
    </r>
    <r>
      <rPr>
        <b/>
        <sz val="10"/>
        <color theme="1"/>
        <rFont val="Arial"/>
        <family val="2"/>
      </rPr>
      <t>Manage PO# List</t>
    </r>
    <r>
      <rPr>
        <sz val="10"/>
        <color theme="1"/>
        <rFont val="Arial"/>
        <family val="2"/>
      </rPr>
      <t xml:space="preserve">, select the </t>
    </r>
    <r>
      <rPr>
        <b/>
        <sz val="10"/>
        <color theme="1"/>
        <rFont val="Arial"/>
        <family val="2"/>
      </rPr>
      <t>Delete</t>
    </r>
    <r>
      <rPr>
        <sz val="10"/>
        <color theme="1"/>
        <rFont val="Arial"/>
        <family val="2"/>
      </rPr>
      <t xml:space="preserve"> hyperlink for your unique Test PO#.  
• Acknowledge Delete confirmation and Save.
• Update User Profile.
• </t>
    </r>
  </si>
  <si>
    <t xml:space="preserve">• Deleted PO# is removed from Site Settings &gt; Manage PO# List.  
• </t>
  </si>
  <si>
    <t>• Check to see which divisions this user is able to access.</t>
  </si>
  <si>
    <t>• User is able to access all authorized divisions, but only those which are authorized.</t>
  </si>
  <si>
    <t xml:space="preserve">External User and his Customer are entitled to items which can be combined to a value in excess of MaxOrdValue.
External User Profile has been created and configured with a known Max Order Value.  </t>
  </si>
  <si>
    <t xml:space="preserve">User is logged into Call Center as CSR; Division Admin; eBusiness Admin; or Support Desk Admin.  (Cust.Adm does not use Call Center.)
External User and his Customer are entitled to items which can be combined to a value in excess of MaxOrdValue.
External User Profile has been created and configured with a known Max Order Value.  </t>
  </si>
  <si>
    <t>Call Center: User Profile - External (Reactivated User Retains Data)</t>
  </si>
  <si>
    <t>User Profile - External: Active / Suspend</t>
  </si>
  <si>
    <t>User Profile - External: User Roles</t>
  </si>
  <si>
    <t>User Profile - External: PW Reset &amp; General Info</t>
  </si>
  <si>
    <t>User Profile - External: Default Ship-To</t>
  </si>
  <si>
    <t>User Profile - External: Assigned Locations</t>
  </si>
  <si>
    <t>User Profile - External: Min/Max Order Amount</t>
  </si>
  <si>
    <t>User Profile - External: Preferred Catalog View</t>
  </si>
  <si>
    <t>User Profile - External: Preferred Catalog</t>
  </si>
  <si>
    <t>User Profile - External: Order Confirmation Address List</t>
  </si>
  <si>
    <t>User Profile - External: Receive Emails</t>
  </si>
  <si>
    <t>User Profile - External: Email Address for Invoice</t>
  </si>
  <si>
    <t>User Profile - External: Manage PO# List</t>
  </si>
  <si>
    <t>93.10</t>
  </si>
  <si>
    <t>93.11</t>
  </si>
  <si>
    <t>93.12</t>
  </si>
  <si>
    <t>93.13</t>
  </si>
  <si>
    <t>93.1</t>
  </si>
  <si>
    <t>93.2</t>
  </si>
  <si>
    <t>93.3</t>
  </si>
  <si>
    <t>93.4</t>
  </si>
  <si>
    <t>93.5</t>
  </si>
  <si>
    <t>93.6</t>
  </si>
  <si>
    <t>93.7</t>
  </si>
  <si>
    <t>93.8</t>
  </si>
  <si>
    <t>93.9</t>
  </si>
  <si>
    <t xml:space="preserve">• Cart is created.
• </t>
  </si>
  <si>
    <t xml:space="preserve">• In WEB, attempt to Login as the Suspended External Buyer.
• </t>
  </si>
  <si>
    <t xml:space="preserve">• In CALL CENTER, Suspend the above External Buyer.
• </t>
  </si>
  <si>
    <t xml:space="preserve">• Suspended External Buyer is prevented from successful login.
• </t>
  </si>
  <si>
    <t>• In WEB, sign on as External Buyer and Create a Cart.  
• View Cart contents.
• Note UserID and Cart Name in Results.
• Log out as this user.</t>
  </si>
  <si>
    <t xml:space="preserve">• In CALL CENTER, re-Activate the Suspended External Buyer
• </t>
  </si>
  <si>
    <t xml:space="preserve">• Confirmation is received that the External Buyer is Activated.
• </t>
  </si>
  <si>
    <t xml:space="preserve">• Confirmation is received that the External Buyer is Suspended.
• </t>
  </si>
  <si>
    <t xml:space="preserve">• In WEB, Login as the re-Activated External Buyer.
• </t>
  </si>
  <si>
    <t xml:space="preserve">• Login is successful
• </t>
  </si>
  <si>
    <t>• The Cart Name is found.
• Cart contents are as originally created.</t>
  </si>
  <si>
    <t>• In WEB as re-activated Buyer, View Carts and find the Cart created and Noted above.
• Examine Cart contents.</t>
  </si>
  <si>
    <t>Need to Create an EXTERNAL User by first finding a customer, then adding a new Customer Contact.</t>
  </si>
  <si>
    <t xml:space="preserve">• User Profile screen opens
• </t>
  </si>
  <si>
    <t>• Select at least 2 Location(s) to which this user will have access.
• Save the selections.</t>
  </si>
  <si>
    <t>• Logged into CALL CENTER as CSR, identify and locate an External User.  (Users should be created and exist ONLY at the Master Customer level.)
• In the left NAV bar, select Customer &gt; Manage Customer Contact.</t>
  </si>
  <si>
    <t xml:space="preserve">• In WEB, log in as the External User.  
• At the top of the Header page, select Change Default ShipTo Location.  </t>
  </si>
  <si>
    <t xml:space="preserve">• The Assigned Locations should appear as alternatives for Default ShipTo.  (One of these may already be set as the current default.)
• </t>
  </si>
  <si>
    <t xml:space="preserve">• The selected Assigned Location is removed.
• </t>
  </si>
  <si>
    <t>User Profile - External General</t>
  </si>
  <si>
    <t xml:space="preserve">• In CALL CENTER &gt; User Profile &gt; General Info section, confirm that the following fields CAN be edited: 
- User Status; 
- User Role checkboxes: 
UserAdminRole; 
BuyerRole; 
ApproverRole; 
ViewPricesRole; 
ViewReportsRole; 
ViewInvoicesRole; 
EstimatorRole; 
StockCheckRole; 
FirstName; 
LastName; 
email Address; 
Phone; 
Fax; 
Address Line 1/2/3; 
City; State/Province; 
Country; Zip; Zip4; </t>
  </si>
  <si>
    <t xml:space="preserve">• All fields are displayed and can be edited.
- Default ShipTo may be changed.
- Assigned Locations may be Added, Deleted, Expanded and Collapsed.  </t>
  </si>
  <si>
    <t xml:space="preserve">• In CALL CENTER &gt; User Profile &gt; Locations section, confirm that the following fields CAN be edited: 
Default ShipTo
Assigned Locations; </t>
  </si>
  <si>
    <t xml:space="preserve">• In CALL CENTER &gt; User Profile &gt; Site Settings section, confirm that the following fields CAN be edited: 
MinOrderAmount; 
MaxOrderAmount; 
Preferred Catalog View; 
Preferred Catalog; 
Order Confirmation Address List
Receive Emails
EmailAddressForInvoice; 
Manage PO List; </t>
  </si>
  <si>
    <t xml:space="preserve">• All fields are displayed and can be edited as described.  
- Prder Confirmation Address List entries may be Added, Edited, Deleted.  
- Receive Emails checkboxes may be selected &amp; deselected.  Receive Order Confirmation Email is checked by Default.  
- Email Address for Invoice: List permits addition of New Addresses; Edit and Deletion of existing addresses.  
- Manage PO# List: List permits addition of New PO#; Edit and Deletion of existing POs.  </t>
  </si>
  <si>
    <t xml:space="preserve">• In CALL CENTER, sign on as Security Admin, and select Tasks &gt; Create Internal User </t>
  </si>
  <si>
    <r>
      <t>• In</t>
    </r>
    <r>
      <rPr>
        <sz val="10"/>
        <color rgb="FFFF0000"/>
        <rFont val="Arial"/>
        <family val="2"/>
      </rPr>
      <t xml:space="preserve"> WEB</t>
    </r>
    <r>
      <rPr>
        <sz val="10"/>
        <color theme="1"/>
        <rFont val="Arial"/>
        <family val="2"/>
      </rPr>
      <t xml:space="preserve">, confirm deletion of the selected Assigned Location.
• </t>
    </r>
  </si>
  <si>
    <t>• Web Catalog displays 1 item per row with details of Site, Cert, Stocked, List Price, &amp; Action per row, but NO IMAGES.
• On the line labeled as "Drag to compare", the 4th icon is highlighted.
• Manage Site Settings &gt; Preferred Catalog View is set to "Matrix View No Images"</t>
  </si>
  <si>
    <r>
      <t xml:space="preserve">• In WEB, Refresh the page as same External Test user.
</t>
    </r>
    <r>
      <rPr>
        <sz val="10"/>
        <color rgb="FFFF0000"/>
        <rFont val="Arial"/>
        <family val="2"/>
      </rPr>
      <t xml:space="preserve">• Note the catalog displayed at the lower LEFT of Home page. </t>
    </r>
  </si>
  <si>
    <r>
      <t xml:space="preserve">• Login to WEB as the above External TEST user.  
</t>
    </r>
    <r>
      <rPr>
        <sz val="10"/>
        <color rgb="FFFF0000"/>
        <rFont val="Arial"/>
        <family val="2"/>
      </rPr>
      <t xml:space="preserve">• Note the catalog displayed at the lower LEFT of Home page. </t>
    </r>
  </si>
  <si>
    <r>
      <t>• Login to CALL CENTER as Admin.  
• Select an External TEST user which you believe is unlikely to be in use by another tester.
• This user should have rights to see ALL catalogs.
• In Site Settings section of User Profile, select "</t>
    </r>
    <r>
      <rPr>
        <b/>
        <sz val="10"/>
        <color theme="1"/>
        <rFont val="Arial"/>
        <family val="2"/>
      </rPr>
      <t>Facility Supplies</t>
    </r>
    <r>
      <rPr>
        <sz val="10"/>
        <color theme="1"/>
        <rFont val="Arial"/>
        <family val="2"/>
      </rPr>
      <t>" from Preferred Catalog dropdown.  
• Update User Profile.</t>
    </r>
  </si>
  <si>
    <r>
      <t xml:space="preserve">• "Facility Supply" catalog is displayed at the </t>
    </r>
    <r>
      <rPr>
        <sz val="10"/>
        <color rgb="FFFF0000"/>
        <rFont val="Arial"/>
        <family val="2"/>
      </rPr>
      <t xml:space="preserve">lower LEFT </t>
    </r>
    <r>
      <rPr>
        <sz val="10"/>
        <color theme="1"/>
        <rFont val="Arial"/>
        <family val="2"/>
      </rPr>
      <t xml:space="preserve">of Home page.
</t>
    </r>
    <r>
      <rPr>
        <sz val="10"/>
        <color rgb="FFFF0000"/>
        <rFont val="Arial"/>
        <family val="2"/>
      </rPr>
      <t>• Fac.Sup Catagories display in bottom center.</t>
    </r>
    <r>
      <rPr>
        <sz val="10"/>
        <color theme="1"/>
        <rFont val="Arial"/>
        <family val="2"/>
      </rPr>
      <t xml:space="preserve">
</t>
    </r>
    <r>
      <rPr>
        <sz val="10"/>
        <color rgb="FFFF0000"/>
        <rFont val="Arial"/>
        <family val="2"/>
      </rPr>
      <t>• Other 3 catalog images are displayed in a stack at the lower RIGHT.</t>
    </r>
  </si>
  <si>
    <r>
      <t xml:space="preserve">• "Graphics" catalog is displayed at the bottom of Home page.  
</t>
    </r>
    <r>
      <rPr>
        <sz val="10"/>
        <color rgb="FFFF0000"/>
        <rFont val="Arial"/>
        <family val="2"/>
      </rPr>
      <t>• Graphics Catagories display in bottom center.</t>
    </r>
    <r>
      <rPr>
        <sz val="10"/>
        <color theme="1"/>
        <rFont val="Arial"/>
        <family val="2"/>
      </rPr>
      <t xml:space="preserve">
</t>
    </r>
    <r>
      <rPr>
        <sz val="10"/>
        <color rgb="FFFF0000"/>
        <rFont val="Arial"/>
        <family val="2"/>
      </rPr>
      <t>• Other 3 catalog images are displayed in a stack at the lower RIGHT.</t>
    </r>
  </si>
  <si>
    <r>
      <t xml:space="preserve">• "Packaging" catalog is displayed at the bottom of Home page.  
</t>
    </r>
    <r>
      <rPr>
        <sz val="10"/>
        <color rgb="FFFF0000"/>
        <rFont val="Arial"/>
        <family val="2"/>
      </rPr>
      <t>• Packaging Catagories display in bottom center.</t>
    </r>
    <r>
      <rPr>
        <sz val="10"/>
        <color theme="1"/>
        <rFont val="Arial"/>
        <family val="2"/>
      </rPr>
      <t xml:space="preserve">
</t>
    </r>
    <r>
      <rPr>
        <sz val="10"/>
        <color rgb="FFFF0000"/>
        <rFont val="Arial"/>
        <family val="2"/>
      </rPr>
      <t>• Other 3 catalog images are displayed in a stack at the lower RIGHT.</t>
    </r>
  </si>
  <si>
    <r>
      <t xml:space="preserve">• "Paper" catalog is displayed at the bottom of Home page.  
</t>
    </r>
    <r>
      <rPr>
        <sz val="10"/>
        <color rgb="FFFF0000"/>
        <rFont val="Arial"/>
        <family val="2"/>
      </rPr>
      <t>• Paper Catagories display in bottom center.</t>
    </r>
    <r>
      <rPr>
        <sz val="10"/>
        <color theme="1"/>
        <rFont val="Arial"/>
        <family val="2"/>
      </rPr>
      <t xml:space="preserve">
</t>
    </r>
    <r>
      <rPr>
        <sz val="10"/>
        <color rgb="FFFF0000"/>
        <rFont val="Arial"/>
        <family val="2"/>
      </rPr>
      <t>• Other 3 catalog images are displayed in a stack at the lower RIGHT.</t>
    </r>
  </si>
  <si>
    <t xml:space="preserve">• Order Confirmation checkbox is selected by default.  (unless modified by previous testing)
• All Checkboxes are ultimately selected.
• Order Confirmation Address List includes your own xpedx email address.  
• </t>
  </si>
  <si>
    <t xml:space="preserve">• New Contact tab displays.  
• This should be revised to reflect latest User Profile screen designs.  </t>
  </si>
  <si>
    <r>
      <t xml:space="preserve">CSR is logged into Call Center and navigated to an </t>
    </r>
    <r>
      <rPr>
        <sz val="10"/>
        <color rgb="FFFF0000"/>
        <rFont val="Arial"/>
        <family val="2"/>
      </rPr>
      <t>existing</t>
    </r>
    <r>
      <rPr>
        <sz val="10"/>
        <color theme="1"/>
        <rFont val="Arial"/>
        <family val="2"/>
      </rPr>
      <t xml:space="preserve"> User Account.</t>
    </r>
  </si>
  <si>
    <t>• Select appropriate User Roles: 
- Select the appropriate "Team" this user will apply to. (This is how the system will define which division(s) the user should see)</t>
  </si>
  <si>
    <t>• User Roles are selected
• A team is assigned</t>
  </si>
  <si>
    <t>• Navigate to the Customer Assignment Tab</t>
  </si>
  <si>
    <t xml:space="preserve">• Customer Assignment tab displays.
• </t>
  </si>
  <si>
    <t xml:space="preserve">• The checkbox is no longer selected and the user profile is saved.
• </t>
  </si>
  <si>
    <t xml:space="preserve">• Values can be updated in Call Center still. 
</t>
  </si>
  <si>
    <t xml:space="preserve">• Assign a new location by clicking the checkbox next to the location name.  Click "Update Profile"
• </t>
  </si>
  <si>
    <t xml:space="preserve">• The selected New Location retains the checkbox as selected.
• </t>
  </si>
  <si>
    <t xml:space="preserve">• For the Location which was just assigned above, uncheck the box to remove it.  Click "Update Profile"
• </t>
  </si>
  <si>
    <t>• The selected New Location has the check removed.</t>
  </si>
  <si>
    <t>User Profile - External: Reactivated User Retains Data (This covers UC79)</t>
  </si>
  <si>
    <t>The system should prevent the order from being placed.  A warning message should be displayed saying the order amount exceeds the user's amount</t>
  </si>
  <si>
    <t>Log into the Website as the user who has just had their profile updated.  Try and place an order where the order amount will EXCEED the maximum order amount</t>
  </si>
  <si>
    <t>Call Center: Customer Profile - Minimum Order Value</t>
  </si>
  <si>
    <t xml:space="preserve">External User and his Customer are entitled to items which can be combined to a value less than MainOrdValue.
External User Profile has been created and configured with a known Min Order Value.  </t>
  </si>
  <si>
    <t>Log into the Website as the user who has just had their profile updated.  Try and place an order where the order amount will WILL NOT MEET the minimum order amount</t>
  </si>
  <si>
    <t>The system should prevent the order from being placed.  A warning message should be displayed saying the order amount does not meet the minimum order value</t>
  </si>
  <si>
    <t>Call Center: Customer Profile - Min Order Value</t>
  </si>
  <si>
    <t>TC 86.1</t>
  </si>
  <si>
    <t>TC 86.2</t>
  </si>
  <si>
    <t>Call Center: Create Customer Contact</t>
  </si>
  <si>
    <t>User is logged into Call Center and has permission to create a customer contact (External User)</t>
  </si>
  <si>
    <t xml:space="preserve">• From the Master Customer record, click Create Customer Contact from the left navigation menu.  </t>
  </si>
  <si>
    <t>The New Contact tab is opened with the following fields:
Customer Account section (First name, MI, Last Name, E-mail Address, Job Title, and Department)
Customer Contact Information section (Evening Phone, Evening Fax, Day Phone, Day Fax, Mobile Phone)
Personal Information section (Date of Birth, Spouse's Date of Birth, Wedding Anniversary)
Contact Spending Limit section (Currency, Spending Limit, Approving User, and Backup Approver)
Web User section (Login, Locale, Status, and User Roles)</t>
  </si>
  <si>
    <t xml:space="preserve">On the New Contact tab, enter the following required fields:
First Name
Last Name
E-mail Address
Login
User Roles
Click the "Confirm" button
</t>
  </si>
  <si>
    <t xml:space="preserve">The system closes the tab and the user has been created.
</t>
  </si>
  <si>
    <t>Navigate back to the "Advanced Customer Search" and search again for the customer where the user was just created</t>
  </si>
  <si>
    <t>The system returns the matching search criteria to the result set.</t>
  </si>
  <si>
    <t>Find the Master Customer record and double click the record</t>
  </si>
  <si>
    <t>The system opens the master customer record.  
The new user has been added to the "Contacts" tab of the Master Customer Record.</t>
  </si>
  <si>
    <t>TC 89.1</t>
  </si>
  <si>
    <t>Based on permission – meaning if the logged in user has the permission to the role. The following permissions are associated with this role.
1. All buyer functions as well as Manage Order for Accounts.</t>
  </si>
  <si>
    <t>Based on permission – meaning if the logged in user has the permission to the role. The following permissions are associated with this role.
1. View invoices online</t>
  </si>
  <si>
    <t>If the View Prices flag is turned on, then check this field to either show the reporting link or not.</t>
  </si>
  <si>
    <t>Based on permission – meaning if the logged in user has the permission to the role. The following permissions are associated with this role. This role will be checked when somebody requests a stock check and will be allowed if the user has this role.</t>
  </si>
  <si>
    <t>If this flag is turned off, we will still do tha P&amp;A but hide the price from showing it on the UI in web channel, COM</t>
  </si>
  <si>
    <t>Based on permission – meaning if the logged in user has the permission to the role. The following permissions are associated with this role.
1. View Prices
2. View Catalogs
3. Create Cart
4. View Order History / Reporting
5. Cannot checkout</t>
  </si>
  <si>
    <t>Based on permission – meaning if the logged in user has the permission to the role. The following permissions are associated with this role.
1. Manage orders
2. View prices
3. View catalogs
4. Order History / Reporting
5. Returns
6. Manage their own MyItems list</t>
  </si>
  <si>
    <t>Based on permission – meaning if the logged in user has the permission to the role. The following permissions are associated with this role.
1. Manage Users
2. View user carts for that customer
3. View orders for that customer
4. View reports for that customer
5. Manage My Items lists
6. Manage news</t>
  </si>
  <si>
    <t>In Call Center, select the "Buyer" role and update the profile.</t>
  </si>
  <si>
    <t>The system saves the profile with the changes made.</t>
  </si>
  <si>
    <t>Log into the Web Channel with the User ID where the changes were just made.  Validate the changes have been made.</t>
  </si>
  <si>
    <t>In Call Center, select the "Admin" role and clear the other roles. Update the profile.</t>
  </si>
  <si>
    <t>In Call Center, select the "Approver" role and clear the other roles. Update the profile.</t>
  </si>
  <si>
    <t>In Call Center, select the "View Invoices" role and clear the other roles. Update the profile.</t>
  </si>
  <si>
    <t>In Call Center, select the "View Reports" role and clear the other roles. Update the profile.</t>
  </si>
  <si>
    <t>In Call Center, select the "Stock Check" role and clear the other roles. Update the profile.</t>
  </si>
  <si>
    <t>In Call Center, select the "View Prices" role and clear the other roles. Update the profile.</t>
  </si>
  <si>
    <t>In Call Center, select the "Estimator" role and clear the other roles. Update the profile.</t>
  </si>
  <si>
    <t xml:space="preserve">  (Cannot be completely tested)               Incomplete</t>
  </si>
  <si>
    <t>Call Center: User Profile - Create Internal User</t>
  </si>
  <si>
    <t>See Dave Dygert If fail to change conditions</t>
  </si>
  <si>
    <r>
      <t>• Login to CALL CENTER as Admin.  
• Select an External TEST user which you believe is unlikely to be in use by another tester.
• In Site Settings section of User Profile, under "</t>
    </r>
    <r>
      <rPr>
        <b/>
        <sz val="10"/>
        <color theme="1"/>
        <rFont val="Arial"/>
        <family val="2"/>
      </rPr>
      <t>Manage PO# List</t>
    </r>
    <r>
      <rPr>
        <sz val="10"/>
        <color theme="1"/>
        <rFont val="Arial"/>
        <family val="2"/>
      </rPr>
      <t>"  Populate "Add New PO#" input field with a unique PO# and click "Add PO #".  
• Note the PO# at right.
• Update User Profile.</t>
    </r>
  </si>
  <si>
    <r>
      <t>• External TEST user is successfully Logged in.</t>
    </r>
    <r>
      <rPr>
        <sz val="10"/>
        <color theme="1"/>
        <rFont val="Arial"/>
        <family val="2"/>
      </rPr>
      <t xml:space="preserve">
• </t>
    </r>
  </si>
  <si>
    <t>• Login to CALL CENTER as Admin.  
• Select an External TEST user which you believe is unlikely to be in use by another tester.
• Change that user's email address to match your own xpedx.com account.  
• Set Phone and Fax fields to your own.
• Set Address as follows: 
Ad.Line1: xpedx
Ad.Line2: Cincinnati Tech Center
Ad.Line3: 6287 Tri-Ridge Blvd
City:         Loveland
State:       OH
Zip:          45140
Zip4:        1234
Country:   USA
• Select the Reset Password button.</t>
  </si>
  <si>
    <t xml:space="preserve">• PW Reset msg is displayed.
• Profile changes are retained. 
• Email is received at your xpedx account.  
• That email contains an auto-generated password for the External TEST user in question.  </t>
  </si>
  <si>
    <t>• Logon to CALL CENTER as Admin / Division Admin / eBusiness Admin; or Support Desk Admin.  
• Find the above WEB user. 
• Manage User Profile
• Set User Status to "Suspend" and save user Profile.</t>
  </si>
  <si>
    <r>
      <t xml:space="preserve">• Both fields accept input.   
• Format accepts dollars and cents.
</t>
    </r>
    <r>
      <rPr>
        <sz val="10"/>
        <color theme="1"/>
        <rFont val="Arial"/>
        <family val="2"/>
      </rPr>
      <t xml:space="preserve">
</t>
    </r>
  </si>
  <si>
    <t xml:space="preserve">• User Profile is updated to reflect the addition of the new Locations.
• The Assigned Locations appear in hierarchical format. </t>
  </si>
  <si>
    <r>
      <t xml:space="preserve">• In CALL CENTER, identify one of the Assigned Locations to be removed from the Customer Profile.  
• Note the Location so it can be restored.
• Update the Profile
• For that Location, de-select the checkbox next to the location name.  </t>
    </r>
    <r>
      <rPr>
        <sz val="10"/>
        <color rgb="FFFF0000"/>
        <rFont val="Arial"/>
        <family val="2"/>
      </rPr>
      <t xml:space="preserve">
</t>
    </r>
    <r>
      <rPr>
        <sz val="10"/>
        <color theme="1"/>
        <rFont val="Arial"/>
        <family val="2"/>
      </rPr>
      <t>• Update profile.</t>
    </r>
  </si>
  <si>
    <r>
      <rPr>
        <sz val="10"/>
        <color theme="1"/>
        <rFont val="Arial"/>
        <family val="2"/>
      </rPr>
      <t>• In CALL CENTER, restore the Assigned Location which was deleted above.</t>
    </r>
    <r>
      <rPr>
        <sz val="10"/>
        <color rgb="FFFF0000"/>
        <rFont val="Arial"/>
        <family val="2"/>
      </rPr>
      <t xml:space="preserve">
• </t>
    </r>
  </si>
  <si>
    <r>
      <rPr>
        <sz val="10"/>
        <color theme="1"/>
        <rFont val="Arial"/>
        <family val="2"/>
      </rPr>
      <t>• The selected Assigned Location is restored.</t>
    </r>
    <r>
      <rPr>
        <sz val="10"/>
        <color rgb="FFFF0000"/>
        <rFont val="Arial"/>
        <family val="2"/>
      </rPr>
      <t xml:space="preserve">
• </t>
    </r>
  </si>
  <si>
    <t>• Web Catalog displays 2 items per row.
• On the line labeled as "Drag to compare", the 2nd icon is highlighted.
• Manage Site Settings &gt; Preferred Catalog View  is set to "Classic View 2 items per row"</t>
  </si>
</sst>
</file>

<file path=xl/styles.xml><?xml version="1.0" encoding="utf-8"?>
<styleSheet xmlns="http://schemas.openxmlformats.org/spreadsheetml/2006/main">
  <numFmts count="4">
    <numFmt numFmtId="164" formatCode="mm/dd/yyyy"/>
    <numFmt numFmtId="165" formatCode="mm/dd/yyyy\,\ ddd"/>
    <numFmt numFmtId="166" formatCode="&quot;XNGT-&quot;##0"/>
    <numFmt numFmtId="167" formatCode="0.0"/>
  </numFmts>
  <fonts count="14">
    <font>
      <sz val="11"/>
      <color theme="1"/>
      <name val="Calibri"/>
      <family val="2"/>
      <scheme val="minor"/>
    </font>
    <font>
      <sz val="8"/>
      <color theme="1"/>
      <name val="Arial"/>
      <family val="2"/>
    </font>
    <font>
      <sz val="11"/>
      <color theme="1"/>
      <name val="Calibri"/>
      <family val="2"/>
      <scheme val="minor"/>
    </font>
    <font>
      <sz val="10"/>
      <color theme="1"/>
      <name val="Arial"/>
      <family val="2"/>
    </font>
    <font>
      <b/>
      <sz val="10"/>
      <color theme="1"/>
      <name val="Arial"/>
      <family val="2"/>
    </font>
    <font>
      <b/>
      <sz val="10"/>
      <color rgb="FF0070C0"/>
      <name val="Arial"/>
      <family val="2"/>
    </font>
    <font>
      <sz val="8"/>
      <color indexed="81"/>
      <name val="Tahoma"/>
      <family val="2"/>
    </font>
    <font>
      <sz val="9"/>
      <color theme="1"/>
      <name val="Arial"/>
      <family val="2"/>
    </font>
    <font>
      <b/>
      <sz val="9"/>
      <color theme="1"/>
      <name val="Arial"/>
      <family val="2"/>
    </font>
    <font>
      <sz val="10"/>
      <color rgb="FFFF0000"/>
      <name val="Arial"/>
      <family val="2"/>
    </font>
    <font>
      <sz val="10"/>
      <color rgb="FF0070C0"/>
      <name val="Arial"/>
      <family val="2"/>
    </font>
    <font>
      <i/>
      <sz val="9"/>
      <color theme="1"/>
      <name val="Arial"/>
      <family val="2"/>
    </font>
    <font>
      <sz val="9"/>
      <color rgb="FFFF0000"/>
      <name val="Arial"/>
      <family val="2"/>
    </font>
    <font>
      <strike/>
      <sz val="10"/>
      <color theme="1"/>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3">
    <xf numFmtId="0" fontId="0" fillId="0" borderId="0"/>
    <xf numFmtId="9" fontId="2" fillId="0" borderId="0" applyFont="0" applyFill="0" applyBorder="0" applyAlignment="0" applyProtection="0"/>
    <xf numFmtId="0" fontId="1" fillId="0" borderId="0"/>
  </cellStyleXfs>
  <cellXfs count="133">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center"/>
    </xf>
    <xf numFmtId="0" fontId="3" fillId="3" borderId="13" xfId="0" applyFont="1" applyFill="1" applyBorder="1"/>
    <xf numFmtId="2" fontId="3" fillId="0" borderId="14" xfId="0" applyNumberFormat="1" applyFont="1" applyBorder="1" applyAlignment="1">
      <alignment horizontal="center" vertical="top" wrapText="1"/>
    </xf>
    <xf numFmtId="0" fontId="3" fillId="3" borderId="14" xfId="0" applyFont="1" applyFill="1" applyBorder="1" applyAlignment="1">
      <alignment horizontal="right"/>
    </xf>
    <xf numFmtId="0" fontId="3" fillId="3" borderId="2" xfId="0" applyFont="1" applyFill="1" applyBorder="1"/>
    <xf numFmtId="0" fontId="3" fillId="0" borderId="1" xfId="0" applyNumberFormat="1" applyFont="1" applyBorder="1" applyAlignment="1">
      <alignment vertical="top" wrapText="1"/>
    </xf>
    <xf numFmtId="0" fontId="3" fillId="3" borderId="3" xfId="0" applyFont="1" applyFill="1" applyBorder="1"/>
    <xf numFmtId="0" fontId="3" fillId="0" borderId="4" xfId="0" applyNumberFormat="1" applyFont="1" applyBorder="1" applyAlignment="1">
      <alignment horizontal="center" vertical="top" wrapText="1"/>
    </xf>
    <xf numFmtId="0" fontId="3" fillId="3" borderId="4" xfId="0" applyFont="1" applyFill="1" applyBorder="1" applyAlignment="1">
      <alignment horizontal="right"/>
    </xf>
    <xf numFmtId="0" fontId="3" fillId="3" borderId="1" xfId="0" applyFont="1" applyFill="1" applyBorder="1" applyAlignment="1">
      <alignment horizontal="center"/>
    </xf>
    <xf numFmtId="0" fontId="3" fillId="3" borderId="1" xfId="0" applyFont="1" applyFill="1" applyBorder="1"/>
    <xf numFmtId="0" fontId="3" fillId="0" borderId="1" xfId="0" applyFont="1" applyBorder="1" applyAlignment="1">
      <alignment horizontal="center" vertical="top"/>
    </xf>
    <xf numFmtId="0" fontId="3" fillId="0" borderId="1" xfId="0" applyFont="1" applyBorder="1" applyAlignment="1">
      <alignment vertical="top"/>
    </xf>
    <xf numFmtId="165" fontId="3" fillId="0" borderId="1" xfId="0" applyNumberFormat="1" applyFont="1" applyBorder="1" applyAlignment="1">
      <alignment horizontal="left" vertical="top"/>
    </xf>
    <xf numFmtId="0" fontId="0" fillId="0" borderId="11" xfId="0" applyBorder="1"/>
    <xf numFmtId="0" fontId="0" fillId="0" borderId="18" xfId="0" applyFill="1" applyBorder="1"/>
    <xf numFmtId="0" fontId="0" fillId="0" borderId="12" xfId="0" applyBorder="1"/>
    <xf numFmtId="0" fontId="3" fillId="0" borderId="1" xfId="0" applyFont="1" applyBorder="1" applyAlignment="1">
      <alignment vertical="top" wrapText="1"/>
    </xf>
    <xf numFmtId="1" fontId="3" fillId="0" borderId="1" xfId="0" applyNumberFormat="1" applyFont="1" applyBorder="1" applyAlignment="1">
      <alignment horizontal="center" vertical="top" wrapText="1"/>
    </xf>
    <xf numFmtId="166" fontId="3" fillId="0" borderId="1" xfId="0" applyNumberFormat="1" applyFont="1" applyBorder="1" applyAlignment="1">
      <alignment horizontal="center" vertical="top"/>
    </xf>
    <xf numFmtId="0" fontId="7" fillId="0" borderId="0" xfId="0" applyFont="1" applyAlignment="1">
      <alignment vertical="top" wrapText="1"/>
    </xf>
    <xf numFmtId="0" fontId="8" fillId="0" borderId="0" xfId="0" applyFont="1" applyAlignment="1">
      <alignment vertical="top" wrapText="1"/>
    </xf>
    <xf numFmtId="0" fontId="7" fillId="4" borderId="0" xfId="0" applyFont="1" applyFill="1" applyAlignment="1">
      <alignment vertical="top" wrapText="1"/>
    </xf>
    <xf numFmtId="0" fontId="7" fillId="0" borderId="0" xfId="0" applyFont="1" applyAlignment="1">
      <alignment vertical="top" wrapText="1"/>
    </xf>
    <xf numFmtId="0" fontId="3" fillId="0" borderId="1" xfId="0" applyFont="1" applyFill="1" applyBorder="1" applyAlignment="1">
      <alignment vertical="top" wrapText="1"/>
    </xf>
    <xf numFmtId="1" fontId="7" fillId="0" borderId="1" xfId="0" applyNumberFormat="1" applyFont="1" applyFill="1" applyBorder="1" applyAlignment="1">
      <alignment horizontal="center"/>
    </xf>
    <xf numFmtId="0" fontId="7" fillId="0" borderId="1" xfId="0" applyFont="1" applyBorder="1"/>
    <xf numFmtId="1" fontId="7" fillId="0" borderId="1" xfId="0" applyNumberFormat="1" applyFont="1" applyFill="1" applyBorder="1" applyAlignment="1">
      <alignment horizontal="left"/>
    </xf>
    <xf numFmtId="0" fontId="3" fillId="0" borderId="0" xfId="0" applyFont="1" applyFill="1"/>
    <xf numFmtId="0" fontId="7" fillId="0" borderId="0" xfId="0" applyFont="1"/>
    <xf numFmtId="0" fontId="8" fillId="0" borderId="0" xfId="0" applyFont="1"/>
    <xf numFmtId="0" fontId="7" fillId="2" borderId="1" xfId="0" applyFont="1" applyFill="1" applyBorder="1" applyAlignment="1">
      <alignment horizontal="center"/>
    </xf>
    <xf numFmtId="0" fontId="7" fillId="2" borderId="1" xfId="0" applyFont="1" applyFill="1" applyBorder="1"/>
    <xf numFmtId="0" fontId="11" fillId="0" borderId="0" xfId="0" applyFont="1"/>
    <xf numFmtId="164" fontId="7" fillId="0" borderId="1" xfId="0" applyNumberFormat="1" applyFont="1" applyBorder="1" applyAlignment="1">
      <alignment horizontal="center"/>
    </xf>
    <xf numFmtId="2" fontId="7" fillId="0" borderId="0" xfId="0" applyNumberFormat="1" applyFont="1" applyBorder="1" applyAlignment="1">
      <alignment horizontal="center"/>
    </xf>
    <xf numFmtId="0" fontId="7" fillId="0" borderId="0" xfId="0" applyFont="1" applyBorder="1"/>
    <xf numFmtId="164" fontId="7" fillId="0" borderId="0" xfId="0" applyNumberFormat="1" applyFont="1" applyBorder="1" applyAlignment="1">
      <alignment horizontal="center"/>
    </xf>
    <xf numFmtId="0" fontId="8" fillId="2" borderId="0" xfId="0" applyFont="1" applyFill="1" applyAlignment="1">
      <alignment horizontal="right"/>
    </xf>
    <xf numFmtId="0" fontId="7" fillId="2" borderId="0" xfId="0" applyFont="1" applyFill="1" applyAlignment="1">
      <alignment horizontal="right"/>
    </xf>
    <xf numFmtId="0" fontId="7" fillId="2" borderId="0" xfId="0" applyFont="1" applyFill="1"/>
    <xf numFmtId="9" fontId="7" fillId="2" borderId="0" xfId="1" applyFont="1" applyFill="1"/>
    <xf numFmtId="9" fontId="7" fillId="2" borderId="0" xfId="0" applyNumberFormat="1" applyFont="1" applyFill="1"/>
    <xf numFmtId="0" fontId="12" fillId="0" borderId="0" xfId="0" applyFont="1"/>
    <xf numFmtId="0" fontId="7" fillId="0" borderId="0" xfId="0" applyFont="1" applyAlignment="1">
      <alignment horizontal="center"/>
    </xf>
    <xf numFmtId="1" fontId="3" fillId="0" borderId="1" xfId="0" quotePrefix="1" applyNumberFormat="1" applyFont="1" applyBorder="1" applyAlignment="1">
      <alignment horizontal="center" vertical="top" wrapText="1"/>
    </xf>
    <xf numFmtId="2" fontId="3" fillId="0" borderId="14" xfId="0" quotePrefix="1" applyNumberFormat="1" applyFont="1" applyBorder="1" applyAlignment="1">
      <alignment horizontal="center" vertical="top" wrapText="1"/>
    </xf>
    <xf numFmtId="0" fontId="3" fillId="0" borderId="13" xfId="0" applyFont="1" applyFill="1" applyBorder="1"/>
    <xf numFmtId="0" fontId="3" fillId="0" borderId="14" xfId="0" applyFont="1" applyFill="1" applyBorder="1" applyAlignment="1">
      <alignment horizontal="right"/>
    </xf>
    <xf numFmtId="0" fontId="3" fillId="0" borderId="2" xfId="0" applyFont="1" applyFill="1" applyBorder="1"/>
    <xf numFmtId="1" fontId="3" fillId="0" borderId="1" xfId="0" applyNumberFormat="1" applyFont="1" applyFill="1" applyBorder="1" applyAlignment="1">
      <alignment horizontal="center" vertical="top" wrapText="1"/>
    </xf>
    <xf numFmtId="0" fontId="3" fillId="0" borderId="1" xfId="0" applyNumberFormat="1" applyFont="1" applyFill="1" applyBorder="1" applyAlignment="1">
      <alignment vertical="top" wrapText="1"/>
    </xf>
    <xf numFmtId="0" fontId="3" fillId="0" borderId="3" xfId="0" applyFont="1" applyFill="1" applyBorder="1"/>
    <xf numFmtId="0" fontId="3" fillId="0" borderId="4" xfId="0" applyNumberFormat="1" applyFont="1" applyFill="1" applyBorder="1" applyAlignment="1">
      <alignment horizontal="center" vertical="top" wrapText="1"/>
    </xf>
    <xf numFmtId="0" fontId="3" fillId="0" borderId="4" xfId="0" applyFont="1" applyFill="1" applyBorder="1" applyAlignment="1">
      <alignment horizontal="right"/>
    </xf>
    <xf numFmtId="0" fontId="3" fillId="0" borderId="0" xfId="0" applyFont="1" applyFill="1" applyAlignment="1">
      <alignment horizontal="left"/>
    </xf>
    <xf numFmtId="0" fontId="3" fillId="0" borderId="0" xfId="0" applyFont="1" applyFill="1" applyAlignment="1">
      <alignment horizontal="center"/>
    </xf>
    <xf numFmtId="0" fontId="3" fillId="0" borderId="1" xfId="0" applyFont="1" applyFill="1" applyBorder="1" applyAlignment="1">
      <alignment horizontal="center"/>
    </xf>
    <xf numFmtId="0" fontId="3" fillId="0" borderId="1" xfId="0" applyFont="1" applyFill="1" applyBorder="1"/>
    <xf numFmtId="0" fontId="3" fillId="0" borderId="1" xfId="0" applyFont="1" applyFill="1" applyBorder="1" applyAlignment="1">
      <alignment horizontal="center" vertical="top"/>
    </xf>
    <xf numFmtId="0" fontId="3" fillId="0" borderId="1" xfId="0" applyFont="1" applyFill="1" applyBorder="1" applyAlignment="1">
      <alignment vertical="top"/>
    </xf>
    <xf numFmtId="165" fontId="3" fillId="0" borderId="1" xfId="0" applyNumberFormat="1" applyFont="1" applyFill="1" applyBorder="1" applyAlignment="1">
      <alignment horizontal="left" vertical="top"/>
    </xf>
    <xf numFmtId="166" fontId="3" fillId="0" borderId="1" xfId="0" applyNumberFormat="1" applyFont="1" applyFill="1" applyBorder="1" applyAlignment="1">
      <alignment horizontal="center" vertical="top"/>
    </xf>
    <xf numFmtId="2" fontId="3" fillId="0" borderId="14" xfId="0" quotePrefix="1" applyNumberFormat="1" applyFont="1" applyFill="1" applyBorder="1" applyAlignment="1">
      <alignment horizontal="center" vertical="top" wrapText="1"/>
    </xf>
    <xf numFmtId="0" fontId="7" fillId="0" borderId="0" xfId="0" applyFont="1" applyFill="1"/>
    <xf numFmtId="0" fontId="11" fillId="0" borderId="0" xfId="0" applyFont="1" applyFill="1"/>
    <xf numFmtId="0" fontId="7" fillId="6" borderId="0" xfId="0" applyFont="1" applyFill="1" applyAlignment="1">
      <alignment horizontal="center"/>
    </xf>
    <xf numFmtId="0" fontId="7" fillId="5" borderId="0" xfId="0" applyFont="1" applyFill="1" applyAlignment="1">
      <alignment horizontal="center"/>
    </xf>
    <xf numFmtId="0" fontId="7" fillId="7" borderId="0" xfId="0" applyFont="1" applyFill="1" applyAlignment="1">
      <alignment horizontal="center"/>
    </xf>
    <xf numFmtId="166" fontId="3" fillId="0" borderId="1" xfId="0" applyNumberFormat="1" applyFont="1" applyBorder="1" applyAlignment="1">
      <alignment horizontal="center" vertical="top" wrapText="1"/>
    </xf>
    <xf numFmtId="0" fontId="9" fillId="0" borderId="1" xfId="0" applyFont="1" applyBorder="1" applyAlignment="1">
      <alignment vertical="top" wrapText="1"/>
    </xf>
    <xf numFmtId="0" fontId="13" fillId="0" borderId="1" xfId="0" applyFont="1" applyBorder="1" applyAlignment="1">
      <alignment vertical="top" wrapText="1"/>
    </xf>
    <xf numFmtId="165" fontId="3" fillId="0" borderId="1" xfId="0" applyNumberFormat="1" applyFont="1" applyBorder="1" applyAlignment="1">
      <alignment horizontal="left" vertical="top" wrapText="1"/>
    </xf>
    <xf numFmtId="164" fontId="7" fillId="0" borderId="1" xfId="0" applyNumberFormat="1" applyFont="1" applyBorder="1" applyAlignment="1">
      <alignment horizontal="center" wrapText="1"/>
    </xf>
    <xf numFmtId="0" fontId="7" fillId="0" borderId="1" xfId="0" applyFont="1" applyBorder="1" applyAlignment="1">
      <alignment vertical="top"/>
    </xf>
    <xf numFmtId="164" fontId="7" fillId="0" borderId="1" xfId="0" applyNumberFormat="1" applyFont="1" applyBorder="1" applyAlignment="1">
      <alignment horizontal="center" vertical="top" wrapText="1"/>
    </xf>
    <xf numFmtId="0" fontId="7" fillId="0" borderId="1" xfId="0" applyFont="1" applyBorder="1" applyAlignment="1">
      <alignment vertical="top" wrapText="1"/>
    </xf>
    <xf numFmtId="166" fontId="13" fillId="0" borderId="1" xfId="0" applyNumberFormat="1" applyFont="1" applyBorder="1" applyAlignment="1">
      <alignment horizontal="center" vertical="top" wrapText="1"/>
    </xf>
    <xf numFmtId="0" fontId="12" fillId="0" borderId="0" xfId="0" applyFont="1" applyAlignment="1">
      <alignment wrapText="1"/>
    </xf>
    <xf numFmtId="167" fontId="3" fillId="0" borderId="14" xfId="0" applyNumberFormat="1" applyFont="1" applyBorder="1" applyAlignment="1">
      <alignment horizontal="center" vertical="top" wrapText="1"/>
    </xf>
    <xf numFmtId="0" fontId="8" fillId="0" borderId="0" xfId="0" applyFont="1" applyAlignment="1">
      <alignment horizontal="left" vertical="top" wrapText="1"/>
    </xf>
    <xf numFmtId="0" fontId="7" fillId="0" borderId="0" xfId="0" applyFont="1" applyAlignment="1">
      <alignment vertical="top" wrapText="1"/>
    </xf>
    <xf numFmtId="0" fontId="8" fillId="0" borderId="0" xfId="0" applyFont="1" applyAlignment="1">
      <alignment vertical="top" wrapText="1"/>
    </xf>
    <xf numFmtId="0" fontId="3" fillId="0" borderId="19" xfId="0" applyFont="1" applyBorder="1" applyAlignment="1">
      <alignment vertical="top" wrapText="1"/>
    </xf>
    <xf numFmtId="0" fontId="3" fillId="0" borderId="20" xfId="0" applyFont="1" applyBorder="1" applyAlignment="1">
      <alignment vertical="top" wrapText="1"/>
    </xf>
    <xf numFmtId="0" fontId="5" fillId="0" borderId="15" xfId="0" applyFont="1" applyBorder="1" applyAlignment="1">
      <alignment vertical="top" wrapText="1"/>
    </xf>
    <xf numFmtId="0" fontId="5" fillId="0" borderId="16" xfId="0" applyFont="1" applyBorder="1" applyAlignment="1">
      <alignment vertical="top" wrapText="1"/>
    </xf>
    <xf numFmtId="0" fontId="5" fillId="0" borderId="17" xfId="0" applyFont="1" applyBorder="1" applyAlignment="1">
      <alignment vertical="top" wrapText="1"/>
    </xf>
    <xf numFmtId="0" fontId="3" fillId="3" borderId="11" xfId="0" applyFont="1" applyFill="1" applyBorder="1" applyAlignment="1">
      <alignment horizontal="right" vertical="top"/>
    </xf>
    <xf numFmtId="0" fontId="3" fillId="3" borderId="12" xfId="0" applyFont="1" applyFill="1" applyBorder="1" applyAlignment="1">
      <alignment horizontal="right" vertical="top"/>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3" fillId="0" borderId="7" xfId="0" applyFont="1" applyFill="1" applyBorder="1" applyAlignment="1">
      <alignment vertical="top" wrapText="1"/>
    </xf>
    <xf numFmtId="0" fontId="3" fillId="0" borderId="8" xfId="0" applyFont="1" applyFill="1" applyBorder="1" applyAlignment="1">
      <alignment vertical="top" wrapText="1"/>
    </xf>
    <xf numFmtId="0" fontId="3" fillId="0" borderId="9" xfId="0" applyFont="1" applyFill="1" applyBorder="1" applyAlignment="1">
      <alignment vertical="top" wrapText="1"/>
    </xf>
    <xf numFmtId="0" fontId="3" fillId="0" borderId="10" xfId="0" applyFont="1" applyFill="1" applyBorder="1" applyAlignment="1">
      <alignment vertical="top" wrapText="1"/>
    </xf>
    <xf numFmtId="0" fontId="3" fillId="3" borderId="19" xfId="0" applyFont="1" applyFill="1" applyBorder="1" applyAlignment="1">
      <alignment horizontal="left"/>
    </xf>
    <xf numFmtId="0" fontId="3" fillId="3" borderId="20" xfId="0" applyFont="1" applyFill="1" applyBorder="1" applyAlignment="1">
      <alignment horizontal="left"/>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3" fillId="0" borderId="19" xfId="0" applyFont="1" applyFill="1" applyBorder="1" applyAlignment="1">
      <alignment vertical="top" wrapText="1"/>
    </xf>
    <xf numFmtId="0" fontId="3" fillId="0" borderId="20" xfId="0" applyFont="1" applyFill="1" applyBorder="1" applyAlignment="1">
      <alignment vertical="top" wrapText="1"/>
    </xf>
    <xf numFmtId="0" fontId="3" fillId="0" borderId="21" xfId="0" applyFont="1" applyFill="1" applyBorder="1" applyAlignment="1">
      <alignment vertical="top" wrapText="1"/>
    </xf>
    <xf numFmtId="0" fontId="3" fillId="0" borderId="22" xfId="0" applyFont="1" applyFill="1" applyBorder="1" applyAlignment="1">
      <alignment vertical="top" wrapText="1"/>
    </xf>
    <xf numFmtId="0" fontId="3" fillId="0" borderId="23" xfId="0" applyFont="1" applyFill="1" applyBorder="1" applyAlignment="1">
      <alignment vertical="top" wrapText="1"/>
    </xf>
    <xf numFmtId="0" fontId="3" fillId="0" borderId="19" xfId="0" applyFont="1" applyFill="1" applyBorder="1" applyAlignment="1">
      <alignment horizontal="left"/>
    </xf>
    <xf numFmtId="0" fontId="3" fillId="0" borderId="20" xfId="0" applyFont="1" applyFill="1" applyBorder="1" applyAlignment="1">
      <alignment horizontal="left"/>
    </xf>
    <xf numFmtId="0" fontId="5" fillId="0" borderId="15" xfId="0" applyFont="1" applyFill="1" applyBorder="1" applyAlignment="1">
      <alignment vertical="top" wrapText="1"/>
    </xf>
    <xf numFmtId="0" fontId="5" fillId="0" borderId="16" xfId="0" applyFont="1" applyFill="1" applyBorder="1" applyAlignment="1">
      <alignment vertical="top" wrapText="1"/>
    </xf>
    <xf numFmtId="0" fontId="5" fillId="0" borderId="17" xfId="0" applyFont="1" applyFill="1" applyBorder="1" applyAlignment="1">
      <alignment vertical="top" wrapText="1"/>
    </xf>
    <xf numFmtId="0" fontId="3" fillId="0" borderId="11" xfId="0" applyFont="1" applyFill="1" applyBorder="1" applyAlignment="1">
      <alignment horizontal="right" vertical="top"/>
    </xf>
    <xf numFmtId="0" fontId="3" fillId="0" borderId="12" xfId="0" applyFont="1" applyFill="1" applyBorder="1" applyAlignment="1">
      <alignment horizontal="right" vertical="top"/>
    </xf>
    <xf numFmtId="0" fontId="9" fillId="0" borderId="19" xfId="0" applyFont="1" applyBorder="1" applyAlignment="1">
      <alignment vertical="top" wrapText="1"/>
    </xf>
    <xf numFmtId="0" fontId="9" fillId="0" borderId="20" xfId="0" applyFont="1" applyBorder="1" applyAlignment="1">
      <alignment vertical="top" wrapText="1"/>
    </xf>
    <xf numFmtId="1" fontId="7" fillId="8" borderId="1" xfId="0" applyNumberFormat="1" applyFont="1" applyFill="1" applyBorder="1" applyAlignment="1">
      <alignment horizontal="center"/>
    </xf>
    <xf numFmtId="0" fontId="7" fillId="8" borderId="1" xfId="0" applyFont="1" applyFill="1" applyBorder="1"/>
    <xf numFmtId="0" fontId="7" fillId="8" borderId="1" xfId="0" applyFont="1" applyFill="1" applyBorder="1" applyAlignment="1">
      <alignment horizontal="center"/>
    </xf>
    <xf numFmtId="0" fontId="7" fillId="8" borderId="1" xfId="0" quotePrefix="1" applyFont="1" applyFill="1" applyBorder="1" applyAlignment="1">
      <alignment horizontal="center"/>
    </xf>
    <xf numFmtId="0" fontId="7" fillId="8" borderId="1" xfId="0" quotePrefix="1" applyFont="1" applyFill="1" applyBorder="1" applyAlignment="1">
      <alignment horizontal="center" vertical="top"/>
    </xf>
    <xf numFmtId="1" fontId="7" fillId="8" borderId="1" xfId="0" quotePrefix="1" applyNumberFormat="1" applyFont="1" applyFill="1" applyBorder="1" applyAlignment="1">
      <alignment horizontal="center"/>
    </xf>
    <xf numFmtId="0" fontId="3" fillId="8" borderId="21" xfId="0" applyFont="1" applyFill="1" applyBorder="1" applyAlignment="1">
      <alignment vertical="top" wrapText="1"/>
    </xf>
    <xf numFmtId="0" fontId="3" fillId="8" borderId="22" xfId="0" applyFont="1" applyFill="1" applyBorder="1" applyAlignment="1">
      <alignment vertical="top" wrapText="1"/>
    </xf>
    <xf numFmtId="0" fontId="3" fillId="8" borderId="23" xfId="0" applyFont="1" applyFill="1" applyBorder="1" applyAlignment="1">
      <alignment vertical="top" wrapText="1"/>
    </xf>
    <xf numFmtId="0" fontId="3" fillId="8" borderId="1" xfId="0" applyFont="1" applyFill="1" applyBorder="1" applyAlignment="1">
      <alignment vertical="top" wrapText="1"/>
    </xf>
    <xf numFmtId="0" fontId="3" fillId="0" borderId="0" xfId="0" applyFont="1" applyBorder="1" applyAlignment="1">
      <alignment vertical="top" wrapText="1"/>
    </xf>
    <xf numFmtId="0" fontId="9" fillId="8" borderId="21" xfId="0" applyFont="1" applyFill="1" applyBorder="1" applyAlignment="1">
      <alignment vertical="top" wrapText="1"/>
    </xf>
    <xf numFmtId="0" fontId="9" fillId="8" borderId="22" xfId="0" applyFont="1" applyFill="1" applyBorder="1" applyAlignment="1">
      <alignment vertical="top" wrapText="1"/>
    </xf>
    <xf numFmtId="0" fontId="9" fillId="8" borderId="23" xfId="0" applyFont="1" applyFill="1" applyBorder="1" applyAlignment="1">
      <alignment vertical="top" wrapText="1"/>
    </xf>
    <xf numFmtId="0" fontId="3" fillId="0" borderId="0" xfId="0" applyFont="1" applyBorder="1" applyAlignment="1">
      <alignment horizontal="center" vertical="top"/>
    </xf>
  </cellXfs>
  <cellStyles count="3">
    <cellStyle name="Normal" xfId="0" builtinId="0"/>
    <cellStyle name="Normal 2" xfId="2"/>
    <cellStyle name="Percent" xfId="1" builtinId="5"/>
  </cellStyles>
  <dxfs count="96">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C000"/>
        </patternFill>
      </fill>
    </dxf>
  </dxfs>
  <tableStyles count="0" defaultTableStyle="TableStyleMedium9" defaultPivotStyle="PivotStyleLight16"/>
  <colors>
    <mruColors>
      <color rgb="FFD0EBB3"/>
      <color rgb="FFFFFF99"/>
      <color rgb="FF163394"/>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tabColor theme="1"/>
    <pageSetUpPr fitToPage="1"/>
  </sheetPr>
  <dimension ref="A1:B37"/>
  <sheetViews>
    <sheetView topLeftCell="A22" workbookViewId="0">
      <selection activeCell="B39" sqref="B39"/>
    </sheetView>
  </sheetViews>
  <sheetFormatPr defaultRowHeight="12"/>
  <cols>
    <col min="1" max="1" width="9.140625" style="23"/>
    <col min="2" max="2" width="100.5703125" style="23" customWidth="1"/>
    <col min="3" max="16384" width="9.140625" style="23"/>
  </cols>
  <sheetData>
    <row r="1" spans="1:2" ht="24">
      <c r="A1" s="23" t="s">
        <v>21</v>
      </c>
    </row>
    <row r="2" spans="1:2">
      <c r="A2" s="84"/>
      <c r="B2" s="84"/>
    </row>
    <row r="3" spans="1:2">
      <c r="A3" s="85" t="s">
        <v>32</v>
      </c>
      <c r="B3" s="85"/>
    </row>
    <row r="4" spans="1:2">
      <c r="A4" s="24"/>
      <c r="B4" s="24"/>
    </row>
    <row r="5" spans="1:2">
      <c r="A5" s="24"/>
      <c r="B5" s="24"/>
    </row>
    <row r="6" spans="1:2">
      <c r="A6" s="25"/>
      <c r="B6" s="25"/>
    </row>
    <row r="7" spans="1:2">
      <c r="A7" s="85" t="s">
        <v>33</v>
      </c>
      <c r="B7" s="85"/>
    </row>
    <row r="8" spans="1:2">
      <c r="A8" s="24"/>
      <c r="B8" s="24"/>
    </row>
    <row r="9" spans="1:2">
      <c r="A9" s="24"/>
      <c r="B9" s="24"/>
    </row>
    <row r="10" spans="1:2">
      <c r="A10" s="25"/>
      <c r="B10" s="25"/>
    </row>
    <row r="11" spans="1:2">
      <c r="A11" s="85" t="s">
        <v>34</v>
      </c>
      <c r="B11" s="85"/>
    </row>
    <row r="12" spans="1:2">
      <c r="A12" s="24"/>
      <c r="B12" s="24"/>
    </row>
    <row r="13" spans="1:2">
      <c r="A13" s="24"/>
      <c r="B13" s="24"/>
    </row>
    <row r="14" spans="1:2">
      <c r="A14" s="25"/>
      <c r="B14" s="25"/>
    </row>
    <row r="15" spans="1:2">
      <c r="A15" s="85" t="s">
        <v>35</v>
      </c>
      <c r="B15" s="85"/>
    </row>
    <row r="16" spans="1:2" ht="36">
      <c r="A16" s="24"/>
      <c r="B16" s="23" t="s">
        <v>39</v>
      </c>
    </row>
    <row r="17" spans="1:2">
      <c r="A17" s="24"/>
      <c r="B17" s="23" t="s">
        <v>40</v>
      </c>
    </row>
    <row r="18" spans="1:2">
      <c r="A18" s="24"/>
      <c r="B18" s="23" t="s">
        <v>41</v>
      </c>
    </row>
    <row r="19" spans="1:2">
      <c r="A19" s="24"/>
      <c r="B19" s="23" t="s">
        <v>42</v>
      </c>
    </row>
    <row r="20" spans="1:2">
      <c r="A20" s="24"/>
      <c r="B20" s="23" t="s">
        <v>43</v>
      </c>
    </row>
    <row r="21" spans="1:2">
      <c r="A21" s="24"/>
      <c r="B21" s="23" t="s">
        <v>44</v>
      </c>
    </row>
    <row r="22" spans="1:2">
      <c r="A22" s="24"/>
      <c r="B22" s="23" t="s">
        <v>45</v>
      </c>
    </row>
    <row r="23" spans="1:2" ht="72">
      <c r="B23" s="23" t="s">
        <v>46</v>
      </c>
    </row>
    <row r="26" spans="1:2">
      <c r="A26" s="25"/>
      <c r="B26" s="25"/>
    </row>
    <row r="27" spans="1:2">
      <c r="A27" s="83" t="s">
        <v>28</v>
      </c>
      <c r="B27" s="83"/>
    </row>
    <row r="28" spans="1:2">
      <c r="B28" s="23" t="s">
        <v>36</v>
      </c>
    </row>
    <row r="29" spans="1:2" ht="24">
      <c r="B29" s="23" t="s">
        <v>37</v>
      </c>
    </row>
    <row r="30" spans="1:2" ht="36">
      <c r="B30" s="23" t="s">
        <v>38</v>
      </c>
    </row>
    <row r="31" spans="1:2">
      <c r="B31" s="26" t="s">
        <v>47</v>
      </c>
    </row>
    <row r="33" spans="1:2" s="26" customFormat="1">
      <c r="A33" s="25"/>
      <c r="B33" s="25"/>
    </row>
    <row r="34" spans="1:2">
      <c r="A34" s="83" t="s">
        <v>48</v>
      </c>
      <c r="B34" s="83"/>
    </row>
    <row r="35" spans="1:2">
      <c r="B35" s="26" t="s">
        <v>49</v>
      </c>
    </row>
    <row r="36" spans="1:2">
      <c r="B36" s="26" t="s">
        <v>50</v>
      </c>
    </row>
    <row r="37" spans="1:2">
      <c r="B37" s="26" t="s">
        <v>51</v>
      </c>
    </row>
  </sheetData>
  <mergeCells count="7">
    <mergeCell ref="A34:B34"/>
    <mergeCell ref="A27:B27"/>
    <mergeCell ref="A2:B2"/>
    <mergeCell ref="A3:B3"/>
    <mergeCell ref="A7:B7"/>
    <mergeCell ref="A11:B11"/>
    <mergeCell ref="A15:B15"/>
  </mergeCells>
  <pageMargins left="0.75" right="0.75" top="0.75" bottom="0.75" header="0.3" footer="0.3"/>
  <pageSetup fitToHeight="0" orientation="landscape" r:id="rId1"/>
  <headerFooter>
    <oddFooter>&amp;L&amp;"Arial,Regular"&amp;8File: &amp;Z&amp;F
Tab: &amp;A&amp;R&amp;"Arial,Regular"&amp;8Page &amp;P of &amp;N
Printed &amp;D  @ &amp;T</oddFooter>
  </headerFooter>
</worksheet>
</file>

<file path=xl/worksheets/sheet10.xml><?xml version="1.0" encoding="utf-8"?>
<worksheet xmlns="http://schemas.openxmlformats.org/spreadsheetml/2006/main" xmlns:r="http://schemas.openxmlformats.org/officeDocument/2006/relationships">
  <sheetPr>
    <tabColor theme="1"/>
  </sheetPr>
  <dimension ref="A1:A5"/>
  <sheetViews>
    <sheetView workbookViewId="0">
      <selection activeCell="C2" sqref="C2"/>
    </sheetView>
  </sheetViews>
  <sheetFormatPr defaultRowHeight="15"/>
  <cols>
    <col min="1" max="1" width="11.140625" bestFit="1" customWidth="1"/>
  </cols>
  <sheetData>
    <row r="1" spans="1:1">
      <c r="A1" s="17" t="s">
        <v>22</v>
      </c>
    </row>
    <row r="2" spans="1:1">
      <c r="A2" s="18" t="s">
        <v>17</v>
      </c>
    </row>
    <row r="3" spans="1:1">
      <c r="A3" s="18" t="s">
        <v>18</v>
      </c>
    </row>
    <row r="4" spans="1:1">
      <c r="A4" s="18" t="s">
        <v>52</v>
      </c>
    </row>
    <row r="5" spans="1:1">
      <c r="A5" s="19"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theme="1"/>
    <pageSetUpPr fitToPage="1"/>
  </sheetPr>
  <dimension ref="A1:G41"/>
  <sheetViews>
    <sheetView zoomScale="90" zoomScaleNormal="90" workbookViewId="0">
      <pane ySplit="2" topLeftCell="A9" activePane="bottomLeft" state="frozen"/>
      <selection pane="bottomLeft" activeCell="C37" sqref="C37"/>
    </sheetView>
  </sheetViews>
  <sheetFormatPr defaultRowHeight="12"/>
  <cols>
    <col min="1" max="1" width="9.140625" style="32"/>
    <col min="2" max="2" width="14.42578125" style="47" customWidth="1"/>
    <col min="3" max="3" width="68.85546875" style="32" bestFit="1" customWidth="1"/>
    <col min="4" max="4" width="11.5703125" style="32" customWidth="1"/>
    <col min="5" max="5" width="14.140625" style="32" customWidth="1"/>
    <col min="6" max="6" width="14.7109375" style="32" bestFit="1" customWidth="1"/>
    <col min="7" max="7" width="42.85546875" style="32" customWidth="1"/>
    <col min="8" max="16384" width="9.140625" style="32"/>
  </cols>
  <sheetData>
    <row r="1" spans="1:7">
      <c r="B1" s="47" t="s">
        <v>20</v>
      </c>
      <c r="C1" s="33" t="s">
        <v>56</v>
      </c>
    </row>
    <row r="2" spans="1:7">
      <c r="A2" s="67"/>
      <c r="B2" s="34" t="s">
        <v>0</v>
      </c>
      <c r="C2" s="35" t="s">
        <v>13</v>
      </c>
      <c r="D2" s="34" t="s">
        <v>14</v>
      </c>
      <c r="E2" s="34" t="s">
        <v>15</v>
      </c>
      <c r="F2" s="34" t="s">
        <v>16</v>
      </c>
    </row>
    <row r="3" spans="1:7">
      <c r="A3" s="68"/>
      <c r="B3" s="118" t="s">
        <v>54</v>
      </c>
      <c r="C3" s="119" t="s">
        <v>58</v>
      </c>
      <c r="D3" s="29"/>
      <c r="E3" s="37"/>
      <c r="F3" s="29"/>
      <c r="G3" s="46"/>
    </row>
    <row r="4" spans="1:7">
      <c r="A4" s="68"/>
      <c r="B4" s="118" t="s">
        <v>55</v>
      </c>
      <c r="C4" s="119" t="s">
        <v>57</v>
      </c>
      <c r="D4" s="29"/>
      <c r="E4" s="37"/>
      <c r="F4" s="29"/>
    </row>
    <row r="5" spans="1:7">
      <c r="A5" s="68"/>
      <c r="B5" s="118" t="s">
        <v>302</v>
      </c>
      <c r="C5" s="119" t="s">
        <v>61</v>
      </c>
      <c r="D5" s="29"/>
      <c r="E5" s="37"/>
      <c r="F5" s="29"/>
    </row>
    <row r="6" spans="1:7">
      <c r="A6" s="68"/>
      <c r="B6" s="118" t="s">
        <v>303</v>
      </c>
      <c r="C6" s="119" t="s">
        <v>301</v>
      </c>
      <c r="D6" s="29"/>
      <c r="E6" s="37"/>
      <c r="F6" s="29"/>
    </row>
    <row r="7" spans="1:7">
      <c r="A7" s="68"/>
      <c r="B7" s="118" t="s">
        <v>314</v>
      </c>
      <c r="C7" s="119" t="s">
        <v>304</v>
      </c>
      <c r="D7" s="29"/>
      <c r="E7" s="37"/>
      <c r="F7" s="29"/>
      <c r="G7" s="46"/>
    </row>
    <row r="8" spans="1:7">
      <c r="A8" s="68"/>
      <c r="B8" s="118">
        <v>92</v>
      </c>
      <c r="C8" s="119" t="s">
        <v>93</v>
      </c>
      <c r="D8" s="29"/>
      <c r="E8" s="37"/>
      <c r="F8" s="29"/>
    </row>
    <row r="9" spans="1:7">
      <c r="A9" s="68"/>
      <c r="B9" s="118">
        <v>93</v>
      </c>
      <c r="C9" s="119" t="s">
        <v>265</v>
      </c>
      <c r="D9" s="29"/>
      <c r="E9" s="37"/>
      <c r="F9" s="29"/>
    </row>
    <row r="10" spans="1:7">
      <c r="A10" s="68"/>
      <c r="B10" s="120">
        <v>93.1</v>
      </c>
      <c r="C10" s="119" t="s">
        <v>221</v>
      </c>
      <c r="D10" s="29"/>
      <c r="E10" s="76"/>
      <c r="F10" s="79"/>
    </row>
    <row r="11" spans="1:7">
      <c r="A11" s="36"/>
      <c r="B11" s="120">
        <v>93.2</v>
      </c>
      <c r="C11" s="119" t="s">
        <v>222</v>
      </c>
      <c r="D11" s="29"/>
      <c r="E11" s="37"/>
      <c r="F11" s="29"/>
      <c r="G11" s="46"/>
    </row>
    <row r="12" spans="1:7">
      <c r="A12" s="36"/>
      <c r="B12" s="120">
        <v>93.3</v>
      </c>
      <c r="C12" s="119" t="s">
        <v>223</v>
      </c>
      <c r="D12" s="29"/>
      <c r="E12" s="37"/>
      <c r="F12" s="29"/>
    </row>
    <row r="13" spans="1:7">
      <c r="A13" s="36"/>
      <c r="B13" s="120">
        <v>93.4</v>
      </c>
      <c r="C13" s="119" t="s">
        <v>224</v>
      </c>
      <c r="D13" s="29"/>
      <c r="E13" s="76"/>
      <c r="F13" s="79"/>
    </row>
    <row r="14" spans="1:7">
      <c r="A14" s="36"/>
      <c r="B14" s="120">
        <v>93.5</v>
      </c>
      <c r="C14" s="119" t="s">
        <v>225</v>
      </c>
      <c r="D14" s="29"/>
      <c r="E14" s="76"/>
      <c r="F14" s="79"/>
    </row>
    <row r="15" spans="1:7">
      <c r="A15" s="36"/>
      <c r="B15" s="120">
        <v>93.6</v>
      </c>
      <c r="C15" s="119" t="s">
        <v>226</v>
      </c>
      <c r="D15" s="29"/>
      <c r="E15" s="37"/>
      <c r="F15" s="29"/>
      <c r="G15" s="81"/>
    </row>
    <row r="16" spans="1:7">
      <c r="A16" s="36"/>
      <c r="B16" s="120">
        <v>93.7</v>
      </c>
      <c r="C16" s="119" t="s">
        <v>227</v>
      </c>
      <c r="D16" s="29"/>
      <c r="E16" s="37"/>
      <c r="F16" s="29"/>
    </row>
    <row r="17" spans="1:6">
      <c r="A17" s="36"/>
      <c r="B17" s="120">
        <v>93.8</v>
      </c>
      <c r="C17" s="119" t="s">
        <v>228</v>
      </c>
      <c r="D17" s="29"/>
      <c r="E17" s="76"/>
      <c r="F17" s="79"/>
    </row>
    <row r="18" spans="1:6">
      <c r="A18" s="36"/>
      <c r="B18" s="120">
        <v>93.9</v>
      </c>
      <c r="C18" s="119" t="s">
        <v>229</v>
      </c>
      <c r="D18" s="29"/>
      <c r="E18" s="76"/>
      <c r="F18" s="79"/>
    </row>
    <row r="19" spans="1:6">
      <c r="A19" s="36"/>
      <c r="B19" s="121" t="s">
        <v>233</v>
      </c>
      <c r="C19" s="119" t="s">
        <v>230</v>
      </c>
      <c r="D19" s="29"/>
      <c r="E19" s="76"/>
      <c r="F19" s="79"/>
    </row>
    <row r="20" spans="1:6">
      <c r="A20" s="36"/>
      <c r="B20" s="121" t="s">
        <v>234</v>
      </c>
      <c r="C20" s="119" t="s">
        <v>231</v>
      </c>
      <c r="D20" s="29"/>
      <c r="E20" s="76"/>
      <c r="F20" s="79"/>
    </row>
    <row r="21" spans="1:6">
      <c r="A21" s="36"/>
      <c r="B21" s="122" t="s">
        <v>235</v>
      </c>
      <c r="C21" s="119" t="s">
        <v>232</v>
      </c>
      <c r="D21" s="77"/>
      <c r="E21" s="78"/>
      <c r="F21" s="79"/>
    </row>
    <row r="22" spans="1:6">
      <c r="A22" s="36"/>
      <c r="B22" s="123" t="s">
        <v>236</v>
      </c>
      <c r="C22" s="119" t="s">
        <v>294</v>
      </c>
      <c r="D22" s="29"/>
      <c r="E22" s="37"/>
      <c r="F22" s="29"/>
    </row>
    <row r="23" spans="1:6">
      <c r="B23" s="28"/>
      <c r="C23" s="29"/>
      <c r="D23" s="29"/>
      <c r="E23" s="37"/>
      <c r="F23" s="29"/>
    </row>
    <row r="24" spans="1:6">
      <c r="B24" s="28"/>
      <c r="C24" s="30"/>
      <c r="D24" s="29"/>
      <c r="E24" s="40"/>
      <c r="F24" s="39"/>
    </row>
    <row r="25" spans="1:6">
      <c r="B25" s="28"/>
      <c r="C25" s="30"/>
      <c r="D25" s="29" t="s">
        <v>22</v>
      </c>
      <c r="E25" s="40"/>
      <c r="F25" s="39"/>
    </row>
    <row r="26" spans="1:6">
      <c r="B26" s="28"/>
      <c r="C26" s="30"/>
      <c r="D26" s="29"/>
      <c r="E26" s="40"/>
      <c r="F26" s="39"/>
    </row>
    <row r="27" spans="1:6">
      <c r="B27" s="28"/>
      <c r="C27" s="30"/>
      <c r="D27" s="29"/>
      <c r="E27" s="40"/>
      <c r="F27" s="39"/>
    </row>
    <row r="28" spans="1:6">
      <c r="B28" s="38"/>
      <c r="C28" s="39"/>
      <c r="D28" s="39"/>
      <c r="E28" s="40"/>
      <c r="F28" s="39"/>
    </row>
    <row r="29" spans="1:6">
      <c r="D29" s="41" t="s">
        <v>26</v>
      </c>
      <c r="E29" s="41" t="s">
        <v>27</v>
      </c>
    </row>
    <row r="30" spans="1:6">
      <c r="C30" s="42" t="s">
        <v>31</v>
      </c>
      <c r="D30" s="43">
        <f>COUNTA(C3:C27)</f>
        <v>20</v>
      </c>
    </row>
    <row r="31" spans="1:6">
      <c r="C31" s="42" t="s">
        <v>23</v>
      </c>
      <c r="D31" s="43">
        <f>COUNTIF(D3:D27,"Pass")</f>
        <v>0</v>
      </c>
      <c r="E31" s="44">
        <f>D31/D30</f>
        <v>0</v>
      </c>
    </row>
    <row r="32" spans="1:6">
      <c r="C32" s="42" t="s">
        <v>24</v>
      </c>
      <c r="D32" s="43">
        <f>COUNTIF(D3:D27,"Fail")</f>
        <v>0</v>
      </c>
      <c r="E32" s="45">
        <f>D32/D30</f>
        <v>0</v>
      </c>
    </row>
    <row r="33" spans="2:5">
      <c r="C33" s="42" t="s">
        <v>333</v>
      </c>
      <c r="D33" s="43">
        <f>COUNTIF(D4:D28,"Incomplete")</f>
        <v>0</v>
      </c>
      <c r="E33" s="45">
        <f>D33/D30</f>
        <v>0</v>
      </c>
    </row>
    <row r="34" spans="2:5">
      <c r="C34" s="42" t="s">
        <v>25</v>
      </c>
      <c r="D34" s="43">
        <f>D30-(D31+D32+D33)</f>
        <v>20</v>
      </c>
      <c r="E34" s="44">
        <f>D34/D30</f>
        <v>1</v>
      </c>
    </row>
    <row r="37" spans="2:5">
      <c r="C37" s="46"/>
    </row>
    <row r="39" spans="2:5">
      <c r="B39" s="71" t="s">
        <v>53</v>
      </c>
    </row>
    <row r="40" spans="2:5">
      <c r="B40" s="69" t="s">
        <v>52</v>
      </c>
    </row>
    <row r="41" spans="2:5">
      <c r="B41" s="70" t="s">
        <v>19</v>
      </c>
    </row>
  </sheetData>
  <conditionalFormatting sqref="D3:D28">
    <cfRule type="expression" dxfId="95" priority="1">
      <formula>IF(D3="Incomplete",1,0)</formula>
    </cfRule>
    <cfRule type="expression" dxfId="94" priority="5">
      <formula>IF(D3="Pass",1,0)</formula>
    </cfRule>
    <cfRule type="expression" dxfId="93" priority="6">
      <formula>IF(D3="Fail",1,0)</formula>
    </cfRule>
  </conditionalFormatting>
  <dataValidations count="1">
    <dataValidation type="list" allowBlank="1" showInputMessage="1" showErrorMessage="1" sqref="D3:D28">
      <formula1>'0. Dropdown Values'!$A$1:$A$5</formula1>
    </dataValidation>
  </dataValidations>
  <hyperlinks>
    <hyperlink ref="C3" location="'82-ReadUserPrf'!A1" display="Confirm appropriate User Profile fields can be READ"/>
    <hyperlink ref="C4" location="'83-UpdUserPrf'!A1" display="Confirm appropriate User Profile fields can be UPDATED"/>
    <hyperlink ref="C5" location="'86-MaxOrdVal'!A1" display="Confirm Order cannot be submitted if exceed MaxOrdValue"/>
    <hyperlink ref="C8" location="'92-UserProfInt'!A1" display="User Profile - Internal"/>
    <hyperlink ref="C9" location="'93-UserProfExt'!A1" display="User Profile - External"/>
  </hyperlinks>
  <printOptions horizontalCentered="1"/>
  <pageMargins left="0.75" right="0.75" top="0.75" bottom="0.75" header="0.3" footer="0.3"/>
  <pageSetup scale="62" fitToHeight="0" orientation="landscape" r:id="rId1"/>
  <headerFooter>
    <oddHeader>&amp;C&amp;F
&amp;A</oddHeader>
    <oddFooter>&amp;L&amp;"Arial,Regular"&amp;8File: &amp;Z&amp;F
Tab: &amp;A&amp;R&amp;"Arial,Regular"&amp;8Page &amp;P of &amp;N
Printed &amp;D  @ &amp;T</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K16"/>
  <sheetViews>
    <sheetView tabSelected="1" zoomScale="85" zoomScaleNormal="85" workbookViewId="0">
      <selection activeCell="A17" sqref="A17:XFD18"/>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9" width="9.140625" style="1"/>
    <col min="10" max="11" width="20.7109375" style="1" customWidth="1"/>
    <col min="12" max="16384" width="9.140625" style="1"/>
  </cols>
  <sheetData>
    <row r="1" spans="1:11" ht="13.5" thickTop="1">
      <c r="A1" s="4" t="s">
        <v>0</v>
      </c>
      <c r="B1" s="5"/>
      <c r="C1" s="6" t="s">
        <v>1</v>
      </c>
      <c r="D1" s="88" t="s">
        <v>59</v>
      </c>
      <c r="E1" s="89"/>
      <c r="F1" s="89"/>
      <c r="G1" s="89"/>
      <c r="H1" s="90"/>
    </row>
    <row r="2" spans="1:11">
      <c r="A2" s="7" t="s">
        <v>2</v>
      </c>
      <c r="B2" s="21">
        <v>82</v>
      </c>
      <c r="C2" s="91" t="s">
        <v>5</v>
      </c>
      <c r="D2" s="93" t="s">
        <v>64</v>
      </c>
      <c r="E2" s="94"/>
      <c r="F2" s="94"/>
      <c r="G2" s="94"/>
      <c r="H2" s="95"/>
    </row>
    <row r="3" spans="1:11">
      <c r="A3" s="7" t="s">
        <v>3</v>
      </c>
      <c r="B3" s="8"/>
      <c r="C3" s="92"/>
      <c r="D3" s="96"/>
      <c r="E3" s="97"/>
      <c r="F3" s="97"/>
      <c r="G3" s="97"/>
      <c r="H3" s="98"/>
    </row>
    <row r="4" spans="1:11" ht="24.75" customHeight="1" thickBot="1">
      <c r="A4" s="9" t="s">
        <v>4</v>
      </c>
      <c r="B4" s="10"/>
      <c r="C4" s="11" t="s">
        <v>12</v>
      </c>
      <c r="D4" s="124" t="s">
        <v>80</v>
      </c>
      <c r="E4" s="125"/>
      <c r="F4" s="125"/>
      <c r="G4" s="125"/>
      <c r="H4" s="126"/>
    </row>
    <row r="6" spans="1:11">
      <c r="A6" s="12" t="s">
        <v>6</v>
      </c>
      <c r="B6" s="99" t="s">
        <v>7</v>
      </c>
      <c r="C6" s="100"/>
      <c r="D6" s="13" t="s">
        <v>8</v>
      </c>
      <c r="E6" s="13" t="s">
        <v>29</v>
      </c>
      <c r="F6" s="13" t="s">
        <v>14</v>
      </c>
      <c r="G6" s="12" t="s">
        <v>9</v>
      </c>
      <c r="H6" s="12" t="s">
        <v>11</v>
      </c>
    </row>
    <row r="7" spans="1:11" ht="52.5" customHeight="1">
      <c r="A7" s="14">
        <v>1</v>
      </c>
      <c r="B7" s="86" t="s">
        <v>81</v>
      </c>
      <c r="C7" s="87"/>
      <c r="D7" s="20" t="s">
        <v>82</v>
      </c>
      <c r="E7" s="20"/>
      <c r="F7" s="15" t="s">
        <v>19</v>
      </c>
      <c r="G7" s="16"/>
      <c r="H7" s="22"/>
    </row>
    <row r="8" spans="1:11" ht="52.5" customHeight="1">
      <c r="A8" s="14">
        <f>A7+1</f>
        <v>2</v>
      </c>
      <c r="B8" s="86" t="s">
        <v>84</v>
      </c>
      <c r="C8" s="87"/>
      <c r="D8" s="20" t="s">
        <v>83</v>
      </c>
      <c r="E8" s="20"/>
      <c r="F8" s="15" t="s">
        <v>19</v>
      </c>
      <c r="G8" s="16"/>
      <c r="H8" s="22"/>
    </row>
    <row r="9" spans="1:11" ht="52.5" customHeight="1">
      <c r="A9" s="14">
        <f>A8+1</f>
        <v>3</v>
      </c>
      <c r="B9" s="86" t="s">
        <v>85</v>
      </c>
      <c r="C9" s="87"/>
      <c r="D9" s="127" t="s">
        <v>282</v>
      </c>
      <c r="E9" s="20"/>
      <c r="F9" s="15" t="s">
        <v>19</v>
      </c>
      <c r="G9" s="16"/>
      <c r="H9" s="22"/>
    </row>
    <row r="10" spans="1:11" ht="296.25" customHeight="1">
      <c r="A10" s="14">
        <f>A9+1</f>
        <v>4</v>
      </c>
      <c r="B10" s="86" t="s">
        <v>71</v>
      </c>
      <c r="C10" s="87"/>
      <c r="D10" s="20" t="s">
        <v>72</v>
      </c>
      <c r="E10" s="20"/>
      <c r="F10" s="15" t="s">
        <v>19</v>
      </c>
      <c r="G10" s="16"/>
      <c r="H10" s="22"/>
      <c r="J10" s="128"/>
      <c r="K10" s="128"/>
    </row>
    <row r="11" spans="1:11" ht="175.5" customHeight="1">
      <c r="A11" s="14">
        <f>A10+1</f>
        <v>5</v>
      </c>
      <c r="B11" s="86" t="s">
        <v>65</v>
      </c>
      <c r="C11" s="87"/>
      <c r="D11" s="20" t="s">
        <v>66</v>
      </c>
      <c r="E11" s="27"/>
      <c r="F11" s="15" t="s">
        <v>19</v>
      </c>
      <c r="G11" s="16"/>
      <c r="H11" s="22"/>
    </row>
    <row r="12" spans="1:11" ht="25.5" customHeight="1">
      <c r="A12" s="14">
        <f>A11+1</f>
        <v>6</v>
      </c>
      <c r="B12" s="86" t="s">
        <v>67</v>
      </c>
      <c r="C12" s="87"/>
      <c r="D12" s="20" t="s">
        <v>68</v>
      </c>
      <c r="E12" s="20"/>
      <c r="F12" s="15" t="s">
        <v>19</v>
      </c>
      <c r="G12" s="16"/>
      <c r="H12" s="22"/>
    </row>
    <row r="13" spans="1:11" ht="55.5" customHeight="1">
      <c r="A13" s="14">
        <f t="shared" ref="A13:A16" si="0">A12+1</f>
        <v>7</v>
      </c>
      <c r="B13" s="86" t="s">
        <v>69</v>
      </c>
      <c r="C13" s="87"/>
      <c r="D13" s="20" t="s">
        <v>70</v>
      </c>
      <c r="E13" s="20"/>
      <c r="F13" s="15" t="s">
        <v>19</v>
      </c>
      <c r="G13" s="16"/>
      <c r="H13" s="22"/>
    </row>
    <row r="14" spans="1:11" ht="55.5" customHeight="1">
      <c r="A14" s="14">
        <f t="shared" si="0"/>
        <v>8</v>
      </c>
      <c r="B14" s="86" t="s">
        <v>73</v>
      </c>
      <c r="C14" s="87"/>
      <c r="D14" s="20" t="s">
        <v>74</v>
      </c>
      <c r="E14" s="20"/>
      <c r="F14" s="15" t="s">
        <v>19</v>
      </c>
      <c r="G14" s="16"/>
      <c r="H14" s="22"/>
    </row>
    <row r="15" spans="1:11" ht="58.5" customHeight="1">
      <c r="A15" s="14">
        <f t="shared" si="0"/>
        <v>9</v>
      </c>
      <c r="B15" s="86" t="s">
        <v>75</v>
      </c>
      <c r="C15" s="87"/>
      <c r="D15" s="20" t="s">
        <v>76</v>
      </c>
      <c r="E15" s="20"/>
      <c r="F15" s="15" t="s">
        <v>19</v>
      </c>
      <c r="G15" s="16"/>
      <c r="H15" s="22"/>
    </row>
    <row r="16" spans="1:11" ht="57" customHeight="1">
      <c r="A16" s="14">
        <f t="shared" si="0"/>
        <v>10</v>
      </c>
      <c r="B16" s="86" t="s">
        <v>78</v>
      </c>
      <c r="C16" s="87"/>
      <c r="D16" s="20" t="s">
        <v>77</v>
      </c>
      <c r="E16" s="20"/>
      <c r="F16" s="15" t="s">
        <v>19</v>
      </c>
      <c r="G16" s="16"/>
      <c r="H16" s="22"/>
    </row>
  </sheetData>
  <mergeCells count="16">
    <mergeCell ref="B7:C7"/>
    <mergeCell ref="D1:H1"/>
    <mergeCell ref="C2:C3"/>
    <mergeCell ref="D2:H3"/>
    <mergeCell ref="D4:H4"/>
    <mergeCell ref="B6:C6"/>
    <mergeCell ref="B11:C11"/>
    <mergeCell ref="B12:C12"/>
    <mergeCell ref="B13:C13"/>
    <mergeCell ref="B14:C14"/>
    <mergeCell ref="B15:C15"/>
    <mergeCell ref="B16:C16"/>
    <mergeCell ref="B8:C8"/>
    <mergeCell ref="B9:C9"/>
    <mergeCell ref="J10:K10"/>
    <mergeCell ref="B10:C10"/>
  </mergeCells>
  <conditionalFormatting sqref="F7:F16">
    <cfRule type="expression" dxfId="74" priority="8">
      <formula>IF(F7="Pass",1,0)</formula>
    </cfRule>
    <cfRule type="expression" dxfId="73" priority="9">
      <formula>IF(F7="Fail",1,0)</formula>
    </cfRule>
  </conditionalFormatting>
  <conditionalFormatting sqref="H7:H16">
    <cfRule type="expression" dxfId="72" priority="7">
      <formula>IF(H7&lt;&gt;"",1,0)</formula>
    </cfRule>
  </conditionalFormatting>
  <conditionalFormatting sqref="B1">
    <cfRule type="expression" dxfId="71" priority="34">
      <formula>IF(COUNTIF(F7:F16,"Fail")&gt;0,1,0)</formula>
    </cfRule>
    <cfRule type="expression" dxfId="70" priority="35">
      <formula>IF(COUNTIF(F7:F16,"Not Started")&gt;0,1,0)</formula>
    </cfRule>
    <cfRule type="expression" dxfId="69" priority="36">
      <formula>IF(COUNTIF(F7:F16,"Pass")&gt;0,1,0)</formula>
    </cfRule>
  </conditionalFormatting>
  <conditionalFormatting sqref="B2">
    <cfRule type="expression" dxfId="68" priority="37">
      <formula>IF(COUNTIF(F11:F16,"Fail")&gt;0,1,0)</formula>
    </cfRule>
    <cfRule type="expression" dxfId="67" priority="38">
      <formula>IF(COUNTIF(F11:F16,"Not Started")&gt;0,1,0)</formula>
    </cfRule>
    <cfRule type="expression" dxfId="66" priority="39">
      <formula>IF(COUNTIF(F11:F16,"Pass")&gt;0,1,0)</formula>
    </cfRule>
  </conditionalFormatting>
  <dataValidations count="1">
    <dataValidation type="list" allowBlank="1" showInputMessage="1" showErrorMessage="1" sqref="F7:F16">
      <formula1>'0. Dropdown Values'!$A$1:$A$5</formula1>
    </dataValidation>
  </dataValidations>
  <printOptions horizontalCentered="1"/>
  <pageMargins left="0.75" right="0.75" top="0.75" bottom="0.75" header="0.3" footer="0.3"/>
  <pageSetup scale="56" fitToHeight="0" orientation="landscape" r:id="rId1"/>
  <headerFooter>
    <oddFooter>&amp;L&amp;"Arial,Regular"&amp;8File: &amp;Z&amp;F
Tab: &amp;A&amp;R&amp;"Arial,Regular"&amp;8Page &amp;P of &amp;N
Printed &amp;D  @ &amp;T</oddFooter>
  </headerFooter>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H9"/>
  <sheetViews>
    <sheetView topLeftCell="A8" zoomScale="85" zoomScaleNormal="85" workbookViewId="0">
      <selection activeCell="G9" sqref="G7:G9"/>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3.5" thickTop="1">
      <c r="A1" s="4" t="s">
        <v>0</v>
      </c>
      <c r="B1" s="5"/>
      <c r="C1" s="6" t="s">
        <v>1</v>
      </c>
      <c r="D1" s="88" t="s">
        <v>60</v>
      </c>
      <c r="E1" s="89"/>
      <c r="F1" s="89"/>
      <c r="G1" s="89"/>
      <c r="H1" s="90"/>
    </row>
    <row r="2" spans="1:8">
      <c r="A2" s="7" t="s">
        <v>2</v>
      </c>
      <c r="B2" s="21">
        <v>83</v>
      </c>
      <c r="C2" s="91" t="s">
        <v>5</v>
      </c>
      <c r="D2" s="93" t="s">
        <v>283</v>
      </c>
      <c r="E2" s="94"/>
      <c r="F2" s="94"/>
      <c r="G2" s="94"/>
      <c r="H2" s="95"/>
    </row>
    <row r="3" spans="1:8">
      <c r="A3" s="7" t="s">
        <v>3</v>
      </c>
      <c r="B3" s="8"/>
      <c r="C3" s="92"/>
      <c r="D3" s="96"/>
      <c r="E3" s="97"/>
      <c r="F3" s="97"/>
      <c r="G3" s="97"/>
      <c r="H3" s="98"/>
    </row>
    <row r="4" spans="1:8" ht="24.75" customHeight="1" thickBot="1">
      <c r="A4" s="9" t="s">
        <v>4</v>
      </c>
      <c r="B4" s="10"/>
      <c r="C4" s="11" t="s">
        <v>12</v>
      </c>
      <c r="D4" s="124" t="s">
        <v>258</v>
      </c>
      <c r="E4" s="125"/>
      <c r="F4" s="125"/>
      <c r="G4" s="125"/>
      <c r="H4" s="126"/>
    </row>
    <row r="6" spans="1:8">
      <c r="A6" s="12" t="s">
        <v>6</v>
      </c>
      <c r="B6" s="99" t="s">
        <v>7</v>
      </c>
      <c r="C6" s="100"/>
      <c r="D6" s="13" t="s">
        <v>8</v>
      </c>
      <c r="E6" s="13" t="s">
        <v>29</v>
      </c>
      <c r="F6" s="13" t="s">
        <v>14</v>
      </c>
      <c r="G6" s="12" t="s">
        <v>9</v>
      </c>
      <c r="H6" s="12" t="s">
        <v>11</v>
      </c>
    </row>
    <row r="7" spans="1:8" ht="309.75" customHeight="1">
      <c r="A7" s="14">
        <v>1</v>
      </c>
      <c r="B7" s="86" t="s">
        <v>266</v>
      </c>
      <c r="C7" s="87"/>
      <c r="D7" s="20" t="s">
        <v>79</v>
      </c>
      <c r="E7" s="20"/>
      <c r="F7" s="15" t="s">
        <v>19</v>
      </c>
      <c r="G7" s="16"/>
      <c r="H7" s="22"/>
    </row>
    <row r="8" spans="1:8" ht="108.75" customHeight="1">
      <c r="A8" s="14">
        <f>A7+1</f>
        <v>2</v>
      </c>
      <c r="B8" s="86" t="s">
        <v>268</v>
      </c>
      <c r="C8" s="87"/>
      <c r="D8" s="20" t="s">
        <v>267</v>
      </c>
      <c r="E8" s="27"/>
      <c r="F8" s="15" t="s">
        <v>19</v>
      </c>
      <c r="G8" s="16"/>
      <c r="H8" s="22"/>
    </row>
    <row r="9" spans="1:8" ht="216" customHeight="1">
      <c r="A9" s="14">
        <f>A8+1</f>
        <v>3</v>
      </c>
      <c r="B9" s="86" t="s">
        <v>269</v>
      </c>
      <c r="C9" s="87"/>
      <c r="D9" s="20" t="s">
        <v>270</v>
      </c>
      <c r="E9" s="20"/>
      <c r="F9" s="15" t="s">
        <v>19</v>
      </c>
      <c r="G9" s="16"/>
      <c r="H9" s="22"/>
    </row>
  </sheetData>
  <mergeCells count="8">
    <mergeCell ref="D1:H1"/>
    <mergeCell ref="C2:C3"/>
    <mergeCell ref="D2:H3"/>
    <mergeCell ref="D4:H4"/>
    <mergeCell ref="B6:C6"/>
    <mergeCell ref="B8:C8"/>
    <mergeCell ref="B9:C9"/>
    <mergeCell ref="B7:C7"/>
  </mergeCells>
  <conditionalFormatting sqref="F7:F9">
    <cfRule type="expression" dxfId="83" priority="8">
      <formula>IF(F7="Pass",1,0)</formula>
    </cfRule>
    <cfRule type="expression" dxfId="82" priority="9">
      <formula>IF(F7="Fail",1,0)</formula>
    </cfRule>
  </conditionalFormatting>
  <conditionalFormatting sqref="H7:H9">
    <cfRule type="expression" dxfId="81" priority="7">
      <formula>IF(H7&lt;&gt;"",1,0)</formula>
    </cfRule>
  </conditionalFormatting>
  <conditionalFormatting sqref="B1">
    <cfRule type="expression" dxfId="80" priority="22">
      <formula>IF(COUNTIF(F7:F9,"Fail")&gt;0,1,0)</formula>
    </cfRule>
    <cfRule type="expression" dxfId="79" priority="23">
      <formula>IF(COUNTIF(F7:F9,"Not Started")&gt;0,1,0)</formula>
    </cfRule>
    <cfRule type="expression" dxfId="78" priority="24">
      <formula>IF(COUNTIF(F7:F9,"Pass")&gt;0,1,0)</formula>
    </cfRule>
  </conditionalFormatting>
  <conditionalFormatting sqref="B2">
    <cfRule type="expression" dxfId="77" priority="25">
      <formula>IF(COUNTIF(F8:F9,"Fail")&gt;0,1,0)</formula>
    </cfRule>
    <cfRule type="expression" dxfId="76" priority="26">
      <formula>IF(COUNTIF(F8:F9,"Not Started")&gt;0,1,0)</formula>
    </cfRule>
    <cfRule type="expression" dxfId="75" priority="27">
      <formula>IF(COUNTIF(F8:F9,"Pass")&gt;0,1,0)</formula>
    </cfRule>
  </conditionalFormatting>
  <dataValidations count="1">
    <dataValidation type="list" allowBlank="1" showInputMessage="1" showErrorMessage="1" sqref="F7:F9">
      <formula1>'0. Dropdown Values'!$A$1:$A$5</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H19"/>
  <sheetViews>
    <sheetView topLeftCell="A11" zoomScale="85" zoomScaleNormal="85" workbookViewId="0">
      <selection activeCell="B21" sqref="B21"/>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3.5" thickTop="1">
      <c r="A1" s="4" t="s">
        <v>0</v>
      </c>
      <c r="B1" s="82">
        <v>86.1</v>
      </c>
      <c r="C1" s="6" t="s">
        <v>1</v>
      </c>
      <c r="D1" s="88" t="s">
        <v>61</v>
      </c>
      <c r="E1" s="89"/>
      <c r="F1" s="89"/>
      <c r="G1" s="89"/>
      <c r="H1" s="90"/>
    </row>
    <row r="2" spans="1:8" ht="20.100000000000001" customHeight="1">
      <c r="A2" s="7" t="s">
        <v>2</v>
      </c>
      <c r="B2" s="21">
        <v>86</v>
      </c>
      <c r="C2" s="91" t="s">
        <v>5</v>
      </c>
      <c r="D2" s="93" t="s">
        <v>218</v>
      </c>
      <c r="E2" s="94"/>
      <c r="F2" s="94"/>
      <c r="G2" s="94"/>
      <c r="H2" s="95"/>
    </row>
    <row r="3" spans="1:8" ht="20.100000000000001" customHeight="1">
      <c r="A3" s="7" t="s">
        <v>3</v>
      </c>
      <c r="B3" s="8"/>
      <c r="C3" s="92"/>
      <c r="D3" s="96"/>
      <c r="E3" s="97"/>
      <c r="F3" s="97"/>
      <c r="G3" s="97"/>
      <c r="H3" s="98"/>
    </row>
    <row r="4" spans="1:8" ht="24.75" customHeight="1" thickBot="1">
      <c r="A4" s="9" t="s">
        <v>4</v>
      </c>
      <c r="B4" s="10"/>
      <c r="C4" s="11" t="s">
        <v>12</v>
      </c>
      <c r="D4" s="101" t="s">
        <v>86</v>
      </c>
      <c r="E4" s="102"/>
      <c r="F4" s="102"/>
      <c r="G4" s="102"/>
      <c r="H4" s="103"/>
    </row>
    <row r="6" spans="1:8">
      <c r="A6" s="12" t="s">
        <v>6</v>
      </c>
      <c r="B6" s="99" t="s">
        <v>7</v>
      </c>
      <c r="C6" s="100"/>
      <c r="D6" s="13" t="s">
        <v>8</v>
      </c>
      <c r="E6" s="13" t="s">
        <v>29</v>
      </c>
      <c r="F6" s="13" t="s">
        <v>10</v>
      </c>
      <c r="G6" s="12" t="s">
        <v>9</v>
      </c>
      <c r="H6" s="12" t="s">
        <v>11</v>
      </c>
    </row>
    <row r="7" spans="1:8" ht="93" customHeight="1">
      <c r="A7" s="14">
        <v>1</v>
      </c>
      <c r="B7" s="86" t="s">
        <v>90</v>
      </c>
      <c r="C7" s="87"/>
      <c r="D7" s="20" t="s">
        <v>87</v>
      </c>
      <c r="E7" s="20"/>
      <c r="F7" s="15" t="s">
        <v>19</v>
      </c>
      <c r="G7" s="16"/>
      <c r="H7" s="22"/>
    </row>
    <row r="8" spans="1:8" ht="110.25" customHeight="1">
      <c r="A8" s="14">
        <f>A7+1</f>
        <v>2</v>
      </c>
      <c r="B8" s="86" t="s">
        <v>88</v>
      </c>
      <c r="C8" s="87"/>
      <c r="D8" s="20" t="s">
        <v>89</v>
      </c>
      <c r="E8" s="27"/>
      <c r="F8" s="15" t="s">
        <v>19</v>
      </c>
      <c r="G8" s="16"/>
      <c r="H8" s="22"/>
    </row>
    <row r="9" spans="1:8" ht="66" customHeight="1">
      <c r="A9" s="14">
        <f t="shared" ref="A9" si="0">A8+1</f>
        <v>3</v>
      </c>
      <c r="B9" s="86" t="s">
        <v>296</v>
      </c>
      <c r="C9" s="87"/>
      <c r="D9" s="20" t="s">
        <v>295</v>
      </c>
      <c r="E9" s="20"/>
      <c r="F9" s="15" t="s">
        <v>19</v>
      </c>
      <c r="G9" s="16"/>
      <c r="H9" s="22"/>
    </row>
    <row r="10" spans="1:8" ht="13.5" thickBot="1"/>
    <row r="11" spans="1:8" ht="13.5" thickTop="1">
      <c r="A11" s="4" t="s">
        <v>0</v>
      </c>
      <c r="B11" s="82">
        <v>86.2</v>
      </c>
      <c r="C11" s="6" t="s">
        <v>1</v>
      </c>
      <c r="D11" s="88" t="s">
        <v>297</v>
      </c>
      <c r="E11" s="89"/>
      <c r="F11" s="89"/>
      <c r="G11" s="89"/>
      <c r="H11" s="90"/>
    </row>
    <row r="12" spans="1:8">
      <c r="A12" s="7" t="s">
        <v>2</v>
      </c>
      <c r="B12" s="21">
        <v>86</v>
      </c>
      <c r="C12" s="91" t="s">
        <v>5</v>
      </c>
      <c r="D12" s="93" t="s">
        <v>298</v>
      </c>
      <c r="E12" s="94"/>
      <c r="F12" s="94"/>
      <c r="G12" s="94"/>
      <c r="H12" s="95"/>
    </row>
    <row r="13" spans="1:8" ht="17.25" customHeight="1">
      <c r="A13" s="7" t="s">
        <v>3</v>
      </c>
      <c r="B13" s="8"/>
      <c r="C13" s="92"/>
      <c r="D13" s="96"/>
      <c r="E13" s="97"/>
      <c r="F13" s="97"/>
      <c r="G13" s="97"/>
      <c r="H13" s="98"/>
    </row>
    <row r="14" spans="1:8" ht="13.5" thickBot="1">
      <c r="A14" s="9" t="s">
        <v>4</v>
      </c>
      <c r="B14" s="10"/>
      <c r="C14" s="11" t="s">
        <v>12</v>
      </c>
      <c r="D14" s="101" t="s">
        <v>86</v>
      </c>
      <c r="E14" s="102"/>
      <c r="F14" s="102"/>
      <c r="G14" s="102"/>
      <c r="H14" s="103"/>
    </row>
    <row r="16" spans="1:8">
      <c r="A16" s="12" t="s">
        <v>6</v>
      </c>
      <c r="B16" s="99" t="s">
        <v>7</v>
      </c>
      <c r="C16" s="100"/>
      <c r="D16" s="13" t="s">
        <v>8</v>
      </c>
      <c r="E16" s="13" t="s">
        <v>29</v>
      </c>
      <c r="F16" s="13" t="s">
        <v>10</v>
      </c>
      <c r="G16" s="12" t="s">
        <v>9</v>
      </c>
      <c r="H16" s="12" t="s">
        <v>11</v>
      </c>
    </row>
    <row r="17" spans="1:8" ht="25.5">
      <c r="A17" s="14">
        <v>1</v>
      </c>
      <c r="B17" s="86" t="s">
        <v>90</v>
      </c>
      <c r="C17" s="87"/>
      <c r="D17" s="20" t="s">
        <v>87</v>
      </c>
      <c r="E17" s="20"/>
      <c r="F17" s="15" t="s">
        <v>19</v>
      </c>
      <c r="G17" s="16"/>
      <c r="H17" s="22"/>
    </row>
    <row r="18" spans="1:8" ht="116.25" customHeight="1">
      <c r="A18" s="14">
        <f>A17+1</f>
        <v>2</v>
      </c>
      <c r="B18" s="86" t="s">
        <v>88</v>
      </c>
      <c r="C18" s="87"/>
      <c r="D18" s="20" t="s">
        <v>89</v>
      </c>
      <c r="E18" s="27"/>
      <c r="F18" s="15" t="s">
        <v>19</v>
      </c>
      <c r="G18" s="16"/>
      <c r="H18" s="22"/>
    </row>
    <row r="19" spans="1:8" ht="69.75" customHeight="1">
      <c r="A19" s="14">
        <f t="shared" ref="A19" si="1">A18+1</f>
        <v>3</v>
      </c>
      <c r="B19" s="86" t="s">
        <v>299</v>
      </c>
      <c r="C19" s="87"/>
      <c r="D19" s="20" t="s">
        <v>300</v>
      </c>
      <c r="E19" s="20"/>
      <c r="F19" s="15" t="s">
        <v>19</v>
      </c>
      <c r="G19" s="16"/>
      <c r="H19" s="22"/>
    </row>
  </sheetData>
  <mergeCells count="16">
    <mergeCell ref="B8:C8"/>
    <mergeCell ref="B9:C9"/>
    <mergeCell ref="B7:C7"/>
    <mergeCell ref="D1:H1"/>
    <mergeCell ref="C2:C3"/>
    <mergeCell ref="D2:H3"/>
    <mergeCell ref="D4:H4"/>
    <mergeCell ref="B6:C6"/>
    <mergeCell ref="B17:C17"/>
    <mergeCell ref="B18:C18"/>
    <mergeCell ref="B19:C19"/>
    <mergeCell ref="D11:H11"/>
    <mergeCell ref="C12:C13"/>
    <mergeCell ref="D12:H13"/>
    <mergeCell ref="D14:H14"/>
    <mergeCell ref="B16:C16"/>
  </mergeCells>
  <conditionalFormatting sqref="F17:F19 F7:F9">
    <cfRule type="expression" dxfId="65" priority="18">
      <formula>IF(F7="Pass",1,0)</formula>
    </cfRule>
    <cfRule type="expression" dxfId="64" priority="19">
      <formula>IF(F7="Fail",1,0)</formula>
    </cfRule>
  </conditionalFormatting>
  <conditionalFormatting sqref="H17:H19 H7:H9">
    <cfRule type="expression" dxfId="63" priority="17">
      <formula>IF(H7&lt;&gt;"",1,0)</formula>
    </cfRule>
  </conditionalFormatting>
  <conditionalFormatting sqref="B1 B11">
    <cfRule type="expression" dxfId="62" priority="26">
      <formula>IF(COUNTIF(F7:F9,"Fail")&gt;0,1,0)</formula>
    </cfRule>
    <cfRule type="expression" dxfId="61" priority="27">
      <formula>IF(COUNTIF(F7:F9,"Not Started")&gt;0,1,0)</formula>
    </cfRule>
    <cfRule type="expression" dxfId="60" priority="28">
      <formula>IF(COUNTIF(F7:F9,"Pass")&gt;0,1,0)</formula>
    </cfRule>
  </conditionalFormatting>
  <conditionalFormatting sqref="B2 B12">
    <cfRule type="expression" dxfId="59" priority="35">
      <formula>IF(COUNTIF(F8:F9,"Fail")&gt;0,1,0)</formula>
    </cfRule>
    <cfRule type="expression" dxfId="58" priority="36">
      <formula>IF(COUNTIF(F8:F9,"Not Started")&gt;0,1,0)</formula>
    </cfRule>
    <cfRule type="expression" dxfId="57" priority="37">
      <formula>IF(COUNTIF(F8:F9,"Pass")&gt;0,1,0)</formula>
    </cfRule>
  </conditionalFormatting>
  <dataValidations count="1">
    <dataValidation type="list" allowBlank="1" showInputMessage="1" showErrorMessage="1" sqref="F17:F19 F7:F9">
      <formula1>'0. Dropdown Values'!$A$1:$A$5</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6.xml><?xml version="1.0" encoding="utf-8"?>
<worksheet xmlns="http://schemas.openxmlformats.org/spreadsheetml/2006/main" xmlns:r="http://schemas.openxmlformats.org/officeDocument/2006/relationships">
  <sheetPr>
    <tabColor rgb="FFFF0000"/>
    <pageSetUpPr fitToPage="1"/>
  </sheetPr>
  <dimension ref="A1:H15"/>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3.5" thickTop="1">
      <c r="A1" s="4" t="s">
        <v>0</v>
      </c>
      <c r="B1" s="5"/>
      <c r="C1" s="6" t="s">
        <v>1</v>
      </c>
      <c r="D1" s="88" t="s">
        <v>62</v>
      </c>
      <c r="E1" s="89"/>
      <c r="F1" s="89"/>
      <c r="G1" s="89"/>
      <c r="H1" s="90"/>
    </row>
    <row r="2" spans="1:8">
      <c r="A2" s="7" t="s">
        <v>2</v>
      </c>
      <c r="B2" s="21">
        <v>88</v>
      </c>
      <c r="C2" s="91" t="s">
        <v>5</v>
      </c>
      <c r="D2" s="93" t="s">
        <v>63</v>
      </c>
      <c r="E2" s="94"/>
      <c r="F2" s="94"/>
      <c r="G2" s="94"/>
      <c r="H2" s="95"/>
    </row>
    <row r="3" spans="1:8">
      <c r="A3" s="7" t="s">
        <v>3</v>
      </c>
      <c r="B3" s="8"/>
      <c r="C3" s="92"/>
      <c r="D3" s="96"/>
      <c r="E3" s="97"/>
      <c r="F3" s="97"/>
      <c r="G3" s="97"/>
      <c r="H3" s="98"/>
    </row>
    <row r="4" spans="1:8" ht="24.75" customHeight="1" thickBot="1">
      <c r="A4" s="9" t="s">
        <v>4</v>
      </c>
      <c r="B4" s="10"/>
      <c r="C4" s="11" t="s">
        <v>12</v>
      </c>
      <c r="D4" s="101"/>
      <c r="E4" s="102"/>
      <c r="F4" s="102"/>
      <c r="G4" s="102"/>
      <c r="H4" s="103"/>
    </row>
    <row r="6" spans="1:8">
      <c r="A6" s="12" t="s">
        <v>6</v>
      </c>
      <c r="B6" s="99" t="s">
        <v>7</v>
      </c>
      <c r="C6" s="100"/>
      <c r="D6" s="13" t="s">
        <v>8</v>
      </c>
      <c r="E6" s="13" t="s">
        <v>29</v>
      </c>
      <c r="F6" s="13" t="s">
        <v>10</v>
      </c>
      <c r="G6" s="12" t="s">
        <v>9</v>
      </c>
      <c r="H6" s="12" t="s">
        <v>11</v>
      </c>
    </row>
    <row r="7" spans="1:8">
      <c r="A7" s="14">
        <v>1</v>
      </c>
      <c r="B7" s="86" t="s">
        <v>30</v>
      </c>
      <c r="C7" s="87"/>
      <c r="D7" s="20" t="s">
        <v>30</v>
      </c>
      <c r="E7" s="20"/>
      <c r="F7" s="15" t="s">
        <v>19</v>
      </c>
      <c r="G7" s="16"/>
      <c r="H7" s="22"/>
    </row>
    <row r="8" spans="1:8">
      <c r="A8" s="14">
        <f>A7+1</f>
        <v>2</v>
      </c>
      <c r="B8" s="86" t="s">
        <v>30</v>
      </c>
      <c r="C8" s="87"/>
      <c r="D8" s="20" t="s">
        <v>30</v>
      </c>
      <c r="E8" s="27"/>
      <c r="F8" s="15" t="s">
        <v>19</v>
      </c>
      <c r="G8" s="16"/>
      <c r="H8" s="22"/>
    </row>
    <row r="9" spans="1:8">
      <c r="A9" s="14">
        <f t="shared" ref="A9:A15" si="0">A8+1</f>
        <v>3</v>
      </c>
      <c r="B9" s="86" t="s">
        <v>30</v>
      </c>
      <c r="C9" s="87"/>
      <c r="D9" s="20" t="s">
        <v>30</v>
      </c>
      <c r="E9" s="20"/>
      <c r="F9" s="15" t="s">
        <v>19</v>
      </c>
      <c r="G9" s="16"/>
      <c r="H9" s="22"/>
    </row>
    <row r="10" spans="1:8">
      <c r="A10" s="14">
        <f t="shared" si="0"/>
        <v>4</v>
      </c>
      <c r="B10" s="86" t="s">
        <v>30</v>
      </c>
      <c r="C10" s="87"/>
      <c r="D10" s="20" t="s">
        <v>30</v>
      </c>
      <c r="E10" s="20"/>
      <c r="F10" s="15" t="s">
        <v>19</v>
      </c>
      <c r="G10" s="16"/>
      <c r="H10" s="22"/>
    </row>
    <row r="11" spans="1:8">
      <c r="A11" s="14">
        <f t="shared" si="0"/>
        <v>5</v>
      </c>
      <c r="B11" s="86" t="s">
        <v>30</v>
      </c>
      <c r="C11" s="87"/>
      <c r="D11" s="20" t="s">
        <v>30</v>
      </c>
      <c r="E11" s="20"/>
      <c r="F11" s="15" t="s">
        <v>19</v>
      </c>
      <c r="G11" s="16"/>
      <c r="H11" s="22"/>
    </row>
    <row r="12" spans="1:8">
      <c r="A12" s="14">
        <f t="shared" si="0"/>
        <v>6</v>
      </c>
      <c r="B12" s="86" t="s">
        <v>30</v>
      </c>
      <c r="C12" s="87"/>
      <c r="D12" s="20" t="s">
        <v>30</v>
      </c>
      <c r="E12" s="20"/>
      <c r="F12" s="15" t="s">
        <v>19</v>
      </c>
      <c r="G12" s="16"/>
      <c r="H12" s="22"/>
    </row>
    <row r="13" spans="1:8">
      <c r="A13" s="14">
        <f t="shared" si="0"/>
        <v>7</v>
      </c>
      <c r="B13" s="86" t="s">
        <v>30</v>
      </c>
      <c r="C13" s="87"/>
      <c r="D13" s="20" t="s">
        <v>30</v>
      </c>
      <c r="E13" s="20"/>
      <c r="F13" s="15" t="s">
        <v>19</v>
      </c>
      <c r="G13" s="16"/>
      <c r="H13" s="22"/>
    </row>
    <row r="14" spans="1:8">
      <c r="A14" s="14">
        <f t="shared" si="0"/>
        <v>8</v>
      </c>
      <c r="B14" s="86" t="s">
        <v>30</v>
      </c>
      <c r="C14" s="87"/>
      <c r="D14" s="20" t="s">
        <v>30</v>
      </c>
      <c r="E14" s="20"/>
      <c r="F14" s="15" t="s">
        <v>19</v>
      </c>
      <c r="G14" s="16"/>
      <c r="H14" s="22"/>
    </row>
    <row r="15" spans="1:8">
      <c r="A15" s="14">
        <f t="shared" si="0"/>
        <v>9</v>
      </c>
      <c r="B15" s="86" t="s">
        <v>30</v>
      </c>
      <c r="C15" s="87"/>
      <c r="D15" s="20" t="s">
        <v>30</v>
      </c>
      <c r="E15" s="20"/>
      <c r="F15" s="15" t="s">
        <v>19</v>
      </c>
      <c r="G15" s="16"/>
      <c r="H15" s="22"/>
    </row>
  </sheetData>
  <mergeCells count="14">
    <mergeCell ref="B7:C7"/>
    <mergeCell ref="D1:H1"/>
    <mergeCell ref="C2:C3"/>
    <mergeCell ref="D2:H3"/>
    <mergeCell ref="D4:H4"/>
    <mergeCell ref="B6:C6"/>
    <mergeCell ref="B14:C14"/>
    <mergeCell ref="B15:C15"/>
    <mergeCell ref="B8:C8"/>
    <mergeCell ref="B9:C9"/>
    <mergeCell ref="B10:C10"/>
    <mergeCell ref="B11:C11"/>
    <mergeCell ref="B12:C12"/>
    <mergeCell ref="B13:C13"/>
  </mergeCells>
  <conditionalFormatting sqref="F7:F15">
    <cfRule type="expression" dxfId="92" priority="8">
      <formula>IF(F7="Pass",1,0)</formula>
    </cfRule>
    <cfRule type="expression" dxfId="91" priority="9">
      <formula>IF(F7="Fail",1,0)</formula>
    </cfRule>
  </conditionalFormatting>
  <conditionalFormatting sqref="H7:H15">
    <cfRule type="expression" dxfId="90" priority="7">
      <formula>IF(H7&lt;&gt;"",1,0)</formula>
    </cfRule>
  </conditionalFormatting>
  <conditionalFormatting sqref="B1">
    <cfRule type="expression" dxfId="89" priority="4">
      <formula>IF(COUNTIF(F7:F15,"Fail")&gt;0,1,0)</formula>
    </cfRule>
    <cfRule type="expression" dxfId="88" priority="5">
      <formula>IF(COUNTIF(F7:F15,"Not Started")&gt;0,1,0)</formula>
    </cfRule>
    <cfRule type="expression" dxfId="87" priority="6">
      <formula>IF(COUNTIF(F7:F15,"Pass")&gt;0,1,0)</formula>
    </cfRule>
  </conditionalFormatting>
  <conditionalFormatting sqref="B2">
    <cfRule type="expression" dxfId="86" priority="1">
      <formula>IF(COUNTIF(F8:F15,"Fail")&gt;0,1,0)</formula>
    </cfRule>
    <cfRule type="expression" dxfId="85" priority="2">
      <formula>IF(COUNTIF(F8:F15,"Not Started")&gt;0,1,0)</formula>
    </cfRule>
    <cfRule type="expression" dxfId="84" priority="3">
      <formula>IF(COUNTIF(F8:F15,"Pass")&gt;0,1,0)</formula>
    </cfRule>
  </conditionalFormatting>
  <dataValidations count="1">
    <dataValidation type="list" allowBlank="1" showInputMessage="1" showErrorMessage="1" sqref="F7:F15">
      <formula1>'0. Dropdown Values'!$A$1:$A$5</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7.xml><?xml version="1.0" encoding="utf-8"?>
<worksheet xmlns="http://schemas.openxmlformats.org/spreadsheetml/2006/main" xmlns:r="http://schemas.openxmlformats.org/officeDocument/2006/relationships">
  <dimension ref="A1:H11"/>
  <sheetViews>
    <sheetView zoomScale="80" zoomScaleNormal="80" workbookViewId="0">
      <selection activeCell="G8" sqref="G8:G11"/>
    </sheetView>
  </sheetViews>
  <sheetFormatPr defaultRowHeight="15"/>
  <cols>
    <col min="1" max="1" width="10.7109375" bestFit="1" customWidth="1"/>
    <col min="2" max="2" width="13.140625" customWidth="1"/>
    <col min="3" max="3" width="24" customWidth="1"/>
    <col min="4" max="4" width="41.5703125" customWidth="1"/>
    <col min="5" max="5" width="34.85546875" customWidth="1"/>
    <col min="6" max="6" width="10.42578125" bestFit="1" customWidth="1"/>
    <col min="7" max="7" width="19.5703125" customWidth="1"/>
    <col min="8" max="8" width="11.5703125" bestFit="1" customWidth="1"/>
  </cols>
  <sheetData>
    <row r="1" spans="1:8" ht="15.75" thickBot="1"/>
    <row r="2" spans="1:8" ht="15.75" thickTop="1">
      <c r="A2" s="4" t="s">
        <v>0</v>
      </c>
      <c r="B2" s="5" t="s">
        <v>314</v>
      </c>
      <c r="C2" s="6" t="s">
        <v>1</v>
      </c>
      <c r="D2" s="88" t="s">
        <v>304</v>
      </c>
      <c r="E2" s="89"/>
      <c r="F2" s="89"/>
      <c r="G2" s="89"/>
      <c r="H2" s="90"/>
    </row>
    <row r="3" spans="1:8">
      <c r="A3" s="7" t="s">
        <v>2</v>
      </c>
      <c r="B3" s="48">
        <v>89</v>
      </c>
      <c r="C3" s="91" t="s">
        <v>5</v>
      </c>
      <c r="D3" s="93" t="s">
        <v>305</v>
      </c>
      <c r="E3" s="94"/>
      <c r="F3" s="94"/>
      <c r="G3" s="94"/>
      <c r="H3" s="95"/>
    </row>
    <row r="4" spans="1:8">
      <c r="A4" s="7" t="s">
        <v>3</v>
      </c>
      <c r="B4" s="8"/>
      <c r="C4" s="92"/>
      <c r="D4" s="96"/>
      <c r="E4" s="97"/>
      <c r="F4" s="97"/>
      <c r="G4" s="97"/>
      <c r="H4" s="98"/>
    </row>
    <row r="5" spans="1:8" ht="32.25" customHeight="1" thickBot="1">
      <c r="A5" s="9" t="s">
        <v>4</v>
      </c>
      <c r="B5" s="10"/>
      <c r="C5" s="11" t="s">
        <v>12</v>
      </c>
      <c r="D5" s="101" t="s">
        <v>106</v>
      </c>
      <c r="E5" s="102"/>
      <c r="F5" s="102"/>
      <c r="G5" s="102"/>
      <c r="H5" s="103"/>
    </row>
    <row r="6" spans="1:8">
      <c r="A6" s="1"/>
      <c r="B6" s="1"/>
      <c r="C6" s="1"/>
      <c r="D6" s="1"/>
      <c r="E6" s="1"/>
      <c r="F6" s="1"/>
      <c r="G6" s="2"/>
      <c r="H6" s="3"/>
    </row>
    <row r="7" spans="1:8">
      <c r="A7" s="12" t="s">
        <v>6</v>
      </c>
      <c r="B7" s="99" t="s">
        <v>7</v>
      </c>
      <c r="C7" s="100"/>
      <c r="D7" s="13" t="s">
        <v>8</v>
      </c>
      <c r="E7" s="13" t="s">
        <v>29</v>
      </c>
      <c r="F7" s="13" t="s">
        <v>10</v>
      </c>
      <c r="G7" s="12" t="s">
        <v>9</v>
      </c>
      <c r="H7" s="12" t="s">
        <v>11</v>
      </c>
    </row>
    <row r="8" spans="1:8" ht="216" customHeight="1">
      <c r="A8" s="14">
        <v>1</v>
      </c>
      <c r="B8" s="86" t="s">
        <v>306</v>
      </c>
      <c r="C8" s="87"/>
      <c r="D8" s="20" t="s">
        <v>307</v>
      </c>
      <c r="E8" s="20"/>
      <c r="F8" s="15" t="s">
        <v>19</v>
      </c>
      <c r="G8" s="16"/>
      <c r="H8" s="22"/>
    </row>
    <row r="9" spans="1:8" ht="38.25">
      <c r="A9" s="14">
        <f>A8+1</f>
        <v>2</v>
      </c>
      <c r="B9" s="86" t="s">
        <v>308</v>
      </c>
      <c r="C9" s="87"/>
      <c r="D9" s="20" t="s">
        <v>309</v>
      </c>
      <c r="E9" s="27"/>
      <c r="F9" s="15" t="s">
        <v>19</v>
      </c>
      <c r="G9" s="16"/>
      <c r="H9" s="22"/>
    </row>
    <row r="10" spans="1:8" ht="38.25" customHeight="1">
      <c r="A10" s="14">
        <f t="shared" ref="A10:A11" si="0">A9+1</f>
        <v>3</v>
      </c>
      <c r="B10" s="86" t="s">
        <v>310</v>
      </c>
      <c r="C10" s="87"/>
      <c r="D10" s="20" t="s">
        <v>311</v>
      </c>
      <c r="E10" s="20"/>
      <c r="F10" s="15" t="s">
        <v>19</v>
      </c>
      <c r="G10" s="16"/>
      <c r="H10" s="22"/>
    </row>
    <row r="11" spans="1:8" ht="25.5" customHeight="1">
      <c r="A11" s="14">
        <f t="shared" si="0"/>
        <v>4</v>
      </c>
      <c r="B11" s="86" t="s">
        <v>312</v>
      </c>
      <c r="C11" s="87"/>
      <c r="D11" s="20" t="s">
        <v>313</v>
      </c>
      <c r="E11" s="20"/>
      <c r="F11" s="15" t="s">
        <v>19</v>
      </c>
      <c r="G11" s="16"/>
      <c r="H11" s="22"/>
    </row>
  </sheetData>
  <mergeCells count="9">
    <mergeCell ref="B9:C9"/>
    <mergeCell ref="B10:C10"/>
    <mergeCell ref="B11:C11"/>
    <mergeCell ref="D2:H2"/>
    <mergeCell ref="C3:C4"/>
    <mergeCell ref="D3:H4"/>
    <mergeCell ref="D5:H5"/>
    <mergeCell ref="B7:C7"/>
    <mergeCell ref="B8:C8"/>
  </mergeCells>
  <conditionalFormatting sqref="F8:F11">
    <cfRule type="expression" dxfId="56" priority="8">
      <formula>IF(F8="Pass",1,0)</formula>
    </cfRule>
    <cfRule type="expression" dxfId="55" priority="9">
      <formula>IF(F8="Fail",1,0)</formula>
    </cfRule>
  </conditionalFormatting>
  <conditionalFormatting sqref="H8:H11">
    <cfRule type="expression" dxfId="54" priority="7">
      <formula>IF(H8&lt;&gt;"",1,0)</formula>
    </cfRule>
  </conditionalFormatting>
  <conditionalFormatting sqref="B2">
    <cfRule type="expression" dxfId="53" priority="1">
      <formula>IF(COUNTIF(F8:F27,"Fail")&gt;0,1,0)</formula>
    </cfRule>
    <cfRule type="expression" dxfId="52" priority="2">
      <formula>IF(COUNTIF(F8:F27,"Not Started")&gt;0,1,0)</formula>
    </cfRule>
    <cfRule type="expression" dxfId="51" priority="3">
      <formula>IF(COUNTIF(F8:F27,"Pass")&gt;0,1,0)</formula>
    </cfRule>
  </conditionalFormatting>
  <conditionalFormatting sqref="B3">
    <cfRule type="expression" dxfId="50" priority="16">
      <formula>IF(COUNTIF(F9:F27,"Fail")&gt;0,1,0)</formula>
    </cfRule>
    <cfRule type="expression" dxfId="49" priority="17">
      <formula>IF(COUNTIF(F9:F27,"Not Started")&gt;0,1,0)</formula>
    </cfRule>
    <cfRule type="expression" dxfId="48" priority="18">
      <formula>IF(COUNTIF(F9:F27,"Pass")&gt;0,1,0)</formula>
    </cfRule>
  </conditionalFormatting>
  <dataValidations count="1">
    <dataValidation type="list" allowBlank="1" showInputMessage="1" showErrorMessage="1" sqref="F8:F11">
      <formula1>'0. Dropdown Values'!$A$1:$A$5</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sheetPr>
    <pageSetUpPr fitToPage="1"/>
  </sheetPr>
  <dimension ref="A1:H13"/>
  <sheetViews>
    <sheetView zoomScale="90" zoomScaleNormal="90" workbookViewId="0">
      <selection activeCell="E9" sqref="E9"/>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3.5" thickTop="1">
      <c r="A1" s="4" t="s">
        <v>0</v>
      </c>
      <c r="B1" s="5"/>
      <c r="C1" s="6" t="s">
        <v>1</v>
      </c>
      <c r="D1" s="88" t="s">
        <v>334</v>
      </c>
      <c r="E1" s="89"/>
      <c r="F1" s="89"/>
      <c r="G1" s="89"/>
      <c r="H1" s="90"/>
    </row>
    <row r="2" spans="1:8">
      <c r="A2" s="7" t="s">
        <v>2</v>
      </c>
      <c r="B2" s="21">
        <v>92</v>
      </c>
      <c r="C2" s="91" t="s">
        <v>5</v>
      </c>
      <c r="D2" s="93" t="s">
        <v>335</v>
      </c>
      <c r="E2" s="94"/>
      <c r="F2" s="94"/>
      <c r="G2" s="94"/>
      <c r="H2" s="95"/>
    </row>
    <row r="3" spans="1:8">
      <c r="A3" s="7" t="s">
        <v>3</v>
      </c>
      <c r="B3" s="8"/>
      <c r="C3" s="92"/>
      <c r="D3" s="96"/>
      <c r="E3" s="97"/>
      <c r="F3" s="97"/>
      <c r="G3" s="97"/>
      <c r="H3" s="98"/>
    </row>
    <row r="4" spans="1:8" ht="24.75" customHeight="1" thickBot="1">
      <c r="A4" s="9" t="s">
        <v>4</v>
      </c>
      <c r="B4" s="10"/>
      <c r="C4" s="11" t="s">
        <v>12</v>
      </c>
      <c r="D4" s="101" t="s">
        <v>95</v>
      </c>
      <c r="E4" s="102"/>
      <c r="F4" s="102"/>
      <c r="G4" s="102"/>
      <c r="H4" s="103"/>
    </row>
    <row r="6" spans="1:8">
      <c r="A6" s="12" t="s">
        <v>6</v>
      </c>
      <c r="B6" s="99" t="s">
        <v>7</v>
      </c>
      <c r="C6" s="100"/>
      <c r="D6" s="13" t="s">
        <v>8</v>
      </c>
      <c r="E6" s="13" t="s">
        <v>29</v>
      </c>
      <c r="F6" s="13" t="s">
        <v>10</v>
      </c>
      <c r="G6" s="12" t="s">
        <v>9</v>
      </c>
      <c r="H6" s="12" t="s">
        <v>11</v>
      </c>
    </row>
    <row r="7" spans="1:8">
      <c r="A7" s="14">
        <v>1</v>
      </c>
      <c r="B7" s="86" t="s">
        <v>271</v>
      </c>
      <c r="C7" s="87"/>
      <c r="D7" s="20" t="s">
        <v>96</v>
      </c>
      <c r="E7" s="20"/>
      <c r="F7" s="15" t="s">
        <v>19</v>
      </c>
      <c r="G7" s="16"/>
      <c r="H7" s="22"/>
    </row>
    <row r="8" spans="1:8" ht="50.1" customHeight="1">
      <c r="A8" s="14">
        <f>A7+1</f>
        <v>2</v>
      </c>
      <c r="B8" s="86" t="s">
        <v>99</v>
      </c>
      <c r="C8" s="87"/>
      <c r="D8" s="20" t="s">
        <v>97</v>
      </c>
      <c r="E8" s="27"/>
      <c r="F8" s="15" t="s">
        <v>19</v>
      </c>
      <c r="G8" s="16"/>
      <c r="H8" s="22"/>
    </row>
    <row r="9" spans="1:8" ht="67.5" customHeight="1">
      <c r="A9" s="14">
        <f t="shared" ref="A9:A13" si="0">A8+1</f>
        <v>3</v>
      </c>
      <c r="B9" s="86" t="s">
        <v>284</v>
      </c>
      <c r="C9" s="87"/>
      <c r="D9" s="20" t="s">
        <v>285</v>
      </c>
      <c r="E9" s="20"/>
      <c r="F9" s="15" t="s">
        <v>19</v>
      </c>
      <c r="G9" s="16"/>
      <c r="H9" s="22"/>
    </row>
    <row r="10" spans="1:8" ht="89.25" customHeight="1">
      <c r="A10" s="14">
        <f t="shared" si="0"/>
        <v>4</v>
      </c>
      <c r="B10" s="86" t="s">
        <v>98</v>
      </c>
      <c r="C10" s="87"/>
      <c r="D10" s="20" t="s">
        <v>100</v>
      </c>
      <c r="E10" s="20"/>
      <c r="F10" s="15" t="s">
        <v>19</v>
      </c>
      <c r="G10" s="16"/>
      <c r="H10" s="22"/>
    </row>
    <row r="11" spans="1:8" ht="80.099999999999994" customHeight="1">
      <c r="A11" s="14">
        <f t="shared" si="0"/>
        <v>5</v>
      </c>
      <c r="B11" s="86" t="s">
        <v>102</v>
      </c>
      <c r="C11" s="87"/>
      <c r="D11" s="20" t="s">
        <v>101</v>
      </c>
      <c r="E11" s="20"/>
      <c r="F11" s="15" t="s">
        <v>19</v>
      </c>
      <c r="G11" s="16"/>
      <c r="H11" s="22"/>
    </row>
    <row r="12" spans="1:8" ht="66" customHeight="1">
      <c r="A12" s="14">
        <f t="shared" si="0"/>
        <v>6</v>
      </c>
      <c r="B12" s="86" t="s">
        <v>103</v>
      </c>
      <c r="C12" s="87"/>
      <c r="D12" s="20" t="s">
        <v>104</v>
      </c>
      <c r="E12" s="20"/>
      <c r="F12" s="15" t="s">
        <v>19</v>
      </c>
      <c r="G12" s="16"/>
      <c r="H12" s="22"/>
    </row>
    <row r="13" spans="1:8" ht="50.1" customHeight="1">
      <c r="A13" s="14">
        <f t="shared" si="0"/>
        <v>7</v>
      </c>
      <c r="B13" s="86" t="s">
        <v>216</v>
      </c>
      <c r="C13" s="87"/>
      <c r="D13" s="20" t="s">
        <v>217</v>
      </c>
      <c r="E13" s="20"/>
      <c r="F13" s="15" t="s">
        <v>19</v>
      </c>
      <c r="G13" s="16"/>
      <c r="H13" s="22"/>
    </row>
  </sheetData>
  <mergeCells count="12">
    <mergeCell ref="B7:C7"/>
    <mergeCell ref="B8:C8"/>
    <mergeCell ref="B9:C9"/>
    <mergeCell ref="B10:C10"/>
    <mergeCell ref="B11:C11"/>
    <mergeCell ref="B12:C12"/>
    <mergeCell ref="B13:C13"/>
    <mergeCell ref="D1:H1"/>
    <mergeCell ref="C2:C3"/>
    <mergeCell ref="D2:H3"/>
    <mergeCell ref="D4:H4"/>
    <mergeCell ref="B6:C6"/>
  </mergeCells>
  <conditionalFormatting sqref="F7:F13">
    <cfRule type="expression" dxfId="47" priority="8">
      <formula>IF(F7="Pass",1,0)</formula>
    </cfRule>
    <cfRule type="expression" dxfId="46" priority="9">
      <formula>IF(F7="Fail",1,0)</formula>
    </cfRule>
  </conditionalFormatting>
  <conditionalFormatting sqref="H7:H13">
    <cfRule type="expression" dxfId="45" priority="7">
      <formula>IF(H7&lt;&gt;"",1,0)</formula>
    </cfRule>
  </conditionalFormatting>
  <conditionalFormatting sqref="B1">
    <cfRule type="expression" dxfId="44" priority="16">
      <formula>IF(COUNTIF(F7:F13,"Fail")&gt;0,1,0)</formula>
    </cfRule>
    <cfRule type="expression" dxfId="43" priority="17">
      <formula>IF(COUNTIF(F7:F13,"Not Started")&gt;0,1,0)</formula>
    </cfRule>
    <cfRule type="expression" dxfId="42" priority="18">
      <formula>IF(COUNTIF(F7:F13,"Pass")&gt;0,1,0)</formula>
    </cfRule>
  </conditionalFormatting>
  <conditionalFormatting sqref="B2">
    <cfRule type="expression" dxfId="41" priority="25">
      <formula>IF(COUNTIF(F8:F13,"Fail")&gt;0,1,0)</formula>
    </cfRule>
    <cfRule type="expression" dxfId="40" priority="26">
      <formula>IF(COUNTIF(F8:F13,"Not Started")&gt;0,1,0)</formula>
    </cfRule>
    <cfRule type="expression" dxfId="39" priority="27">
      <formula>IF(COUNTIF(F8:F13,"Pass")&gt;0,1,0)</formula>
    </cfRule>
  </conditionalFormatting>
  <dataValidations count="1">
    <dataValidation type="list" allowBlank="1" showInputMessage="1" showErrorMessage="1" sqref="F7:F13">
      <formula1>'0. Dropdown Values'!$A$1:$A$5</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9.xml><?xml version="1.0" encoding="utf-8"?>
<worksheet xmlns="http://schemas.openxmlformats.org/spreadsheetml/2006/main" xmlns:r="http://schemas.openxmlformats.org/officeDocument/2006/relationships">
  <sheetPr>
    <pageSetUpPr fitToPage="1"/>
  </sheetPr>
  <dimension ref="A1:H219"/>
  <sheetViews>
    <sheetView zoomScale="85" zoomScaleNormal="85" workbookViewId="0">
      <selection activeCell="B8" sqref="B8:C8"/>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9.5703125" style="2" customWidth="1"/>
    <col min="8" max="8" width="11.5703125" style="3" bestFit="1" customWidth="1"/>
    <col min="9" max="16384" width="9.140625" style="1"/>
  </cols>
  <sheetData>
    <row r="1" spans="1:8" ht="13.5" thickTop="1">
      <c r="A1" s="4" t="s">
        <v>0</v>
      </c>
      <c r="B1" s="5"/>
      <c r="C1" s="6" t="s">
        <v>1</v>
      </c>
      <c r="D1" s="88" t="s">
        <v>94</v>
      </c>
      <c r="E1" s="89"/>
      <c r="F1" s="89"/>
      <c r="G1" s="89"/>
      <c r="H1" s="90"/>
    </row>
    <row r="2" spans="1:8">
      <c r="A2" s="7" t="s">
        <v>2</v>
      </c>
      <c r="B2" s="48">
        <v>93</v>
      </c>
      <c r="C2" s="91" t="s">
        <v>5</v>
      </c>
      <c r="D2" s="93" t="s">
        <v>105</v>
      </c>
      <c r="E2" s="94"/>
      <c r="F2" s="94"/>
      <c r="G2" s="94"/>
      <c r="H2" s="95"/>
    </row>
    <row r="3" spans="1:8">
      <c r="A3" s="7" t="s">
        <v>3</v>
      </c>
      <c r="B3" s="8"/>
      <c r="C3" s="92"/>
      <c r="D3" s="96"/>
      <c r="E3" s="97"/>
      <c r="F3" s="97"/>
      <c r="G3" s="97"/>
      <c r="H3" s="98"/>
    </row>
    <row r="4" spans="1:8" ht="24.75" customHeight="1" thickBot="1">
      <c r="A4" s="9" t="s">
        <v>4</v>
      </c>
      <c r="B4" s="10"/>
      <c r="C4" s="11" t="s">
        <v>12</v>
      </c>
      <c r="D4" s="101" t="s">
        <v>106</v>
      </c>
      <c r="E4" s="102"/>
      <c r="F4" s="102"/>
      <c r="G4" s="102"/>
      <c r="H4" s="103"/>
    </row>
    <row r="6" spans="1:8">
      <c r="A6" s="12" t="s">
        <v>6</v>
      </c>
      <c r="B6" s="99" t="s">
        <v>7</v>
      </c>
      <c r="C6" s="100"/>
      <c r="D6" s="13" t="s">
        <v>8</v>
      </c>
      <c r="E6" s="13" t="s">
        <v>29</v>
      </c>
      <c r="F6" s="13" t="s">
        <v>10</v>
      </c>
      <c r="G6" s="12" t="s">
        <v>9</v>
      </c>
      <c r="H6" s="12" t="s">
        <v>11</v>
      </c>
    </row>
    <row r="7" spans="1:8" ht="38.25">
      <c r="A7" s="14">
        <v>1</v>
      </c>
      <c r="B7" s="86" t="s">
        <v>114</v>
      </c>
      <c r="C7" s="87"/>
      <c r="D7" s="20" t="s">
        <v>115</v>
      </c>
      <c r="E7" s="20"/>
      <c r="F7" s="15" t="s">
        <v>19</v>
      </c>
      <c r="G7" s="16"/>
      <c r="H7" s="22"/>
    </row>
    <row r="8" spans="1:8" ht="204">
      <c r="A8" s="14">
        <f>A7+1</f>
        <v>2</v>
      </c>
      <c r="B8" s="86" t="s">
        <v>107</v>
      </c>
      <c r="C8" s="87"/>
      <c r="D8" s="20" t="s">
        <v>134</v>
      </c>
      <c r="E8" s="27"/>
      <c r="F8" s="15" t="s">
        <v>19</v>
      </c>
      <c r="G8" s="16"/>
      <c r="H8" s="22"/>
    </row>
    <row r="9" spans="1:8" ht="55.5" customHeight="1">
      <c r="A9" s="14">
        <f t="shared" ref="A9:A22" si="0">A8+1</f>
        <v>3</v>
      </c>
      <c r="B9" s="86" t="s">
        <v>109</v>
      </c>
      <c r="C9" s="87"/>
      <c r="D9" s="20" t="s">
        <v>108</v>
      </c>
      <c r="E9" s="20"/>
      <c r="F9" s="15" t="s">
        <v>19</v>
      </c>
      <c r="G9" s="16"/>
      <c r="H9" s="22"/>
    </row>
    <row r="10" spans="1:8" ht="55.5" customHeight="1">
      <c r="A10" s="14">
        <f t="shared" si="0"/>
        <v>4</v>
      </c>
      <c r="B10" s="86" t="s">
        <v>110</v>
      </c>
      <c r="C10" s="87"/>
      <c r="D10" s="20" t="s">
        <v>116</v>
      </c>
      <c r="E10" s="20"/>
      <c r="F10" s="15" t="s">
        <v>19</v>
      </c>
      <c r="G10" s="16"/>
      <c r="H10" s="22"/>
    </row>
    <row r="11" spans="1:8" ht="38.25">
      <c r="A11" s="14">
        <f t="shared" si="0"/>
        <v>5</v>
      </c>
      <c r="B11" s="86" t="s">
        <v>290</v>
      </c>
      <c r="C11" s="87"/>
      <c r="D11" s="20" t="s">
        <v>291</v>
      </c>
      <c r="E11" s="20"/>
      <c r="F11" s="15" t="s">
        <v>19</v>
      </c>
      <c r="G11" s="16"/>
      <c r="H11" s="22"/>
    </row>
    <row r="12" spans="1:8" ht="25.5">
      <c r="A12" s="14">
        <f t="shared" si="0"/>
        <v>6</v>
      </c>
      <c r="B12" s="86" t="s">
        <v>292</v>
      </c>
      <c r="C12" s="87"/>
      <c r="D12" s="20" t="s">
        <v>293</v>
      </c>
      <c r="E12" s="20"/>
      <c r="F12" s="15" t="s">
        <v>19</v>
      </c>
      <c r="G12" s="16"/>
      <c r="H12" s="22"/>
    </row>
    <row r="13" spans="1:8" ht="46.5" customHeight="1">
      <c r="A13" s="14">
        <f t="shared" si="0"/>
        <v>7</v>
      </c>
      <c r="B13" s="86" t="s">
        <v>131</v>
      </c>
      <c r="C13" s="87"/>
      <c r="D13" s="20" t="s">
        <v>341</v>
      </c>
      <c r="E13" s="20"/>
      <c r="F13" s="15" t="s">
        <v>19</v>
      </c>
      <c r="G13" s="16"/>
      <c r="H13" s="22"/>
    </row>
    <row r="14" spans="1:8" ht="63.75">
      <c r="A14" s="14">
        <f t="shared" si="0"/>
        <v>8</v>
      </c>
      <c r="B14" s="86" t="s">
        <v>132</v>
      </c>
      <c r="C14" s="87"/>
      <c r="D14" s="27" t="s">
        <v>117</v>
      </c>
      <c r="E14" s="20"/>
      <c r="F14" s="15" t="s">
        <v>19</v>
      </c>
      <c r="G14" s="16"/>
      <c r="H14" s="22"/>
    </row>
    <row r="15" spans="1:8" ht="66.75" customHeight="1">
      <c r="A15" s="14">
        <f t="shared" si="0"/>
        <v>9</v>
      </c>
      <c r="B15" s="86" t="s">
        <v>130</v>
      </c>
      <c r="C15" s="87"/>
      <c r="D15" s="20" t="s">
        <v>119</v>
      </c>
      <c r="E15" s="20"/>
      <c r="F15" s="15" t="s">
        <v>19</v>
      </c>
      <c r="G15" s="16"/>
      <c r="H15" s="22"/>
    </row>
    <row r="16" spans="1:8" ht="80.25" customHeight="1">
      <c r="A16" s="14">
        <f t="shared" si="0"/>
        <v>10</v>
      </c>
      <c r="B16" s="86" t="s">
        <v>127</v>
      </c>
      <c r="C16" s="87"/>
      <c r="D16" s="20" t="s">
        <v>118</v>
      </c>
      <c r="E16" s="73"/>
      <c r="F16" s="15" t="s">
        <v>19</v>
      </c>
      <c r="G16" s="16"/>
      <c r="H16" s="22"/>
    </row>
    <row r="17" spans="1:8" ht="58.5" customHeight="1">
      <c r="A17" s="14">
        <f t="shared" si="0"/>
        <v>11</v>
      </c>
      <c r="B17" s="86" t="s">
        <v>111</v>
      </c>
      <c r="C17" s="87"/>
      <c r="D17" s="20" t="s">
        <v>112</v>
      </c>
      <c r="E17" s="20"/>
      <c r="F17" s="15" t="s">
        <v>22</v>
      </c>
      <c r="G17" s="16"/>
      <c r="H17" s="22"/>
    </row>
    <row r="18" spans="1:8" ht="92.25" customHeight="1">
      <c r="A18" s="14">
        <f>A17+1</f>
        <v>12</v>
      </c>
      <c r="B18" s="86" t="s">
        <v>129</v>
      </c>
      <c r="C18" s="87"/>
      <c r="D18" s="20" t="s">
        <v>120</v>
      </c>
      <c r="E18" s="73"/>
      <c r="F18" s="15" t="s">
        <v>19</v>
      </c>
      <c r="G18" s="16"/>
      <c r="H18" s="22"/>
    </row>
    <row r="19" spans="1:8" ht="60" customHeight="1">
      <c r="A19" s="14">
        <f t="shared" si="0"/>
        <v>13</v>
      </c>
      <c r="B19" s="86" t="s">
        <v>128</v>
      </c>
      <c r="C19" s="87"/>
      <c r="D19" s="20" t="s">
        <v>121</v>
      </c>
      <c r="E19" s="20"/>
      <c r="F19" s="15" t="s">
        <v>19</v>
      </c>
      <c r="G19" s="16"/>
      <c r="H19" s="22"/>
    </row>
    <row r="20" spans="1:8" ht="53.25" customHeight="1">
      <c r="A20" s="14">
        <f t="shared" si="0"/>
        <v>14</v>
      </c>
      <c r="B20" s="86" t="s">
        <v>127</v>
      </c>
      <c r="C20" s="87"/>
      <c r="D20" s="20" t="s">
        <v>122</v>
      </c>
      <c r="E20" s="20"/>
      <c r="F20" s="15" t="s">
        <v>19</v>
      </c>
      <c r="G20" s="16"/>
      <c r="H20" s="22"/>
    </row>
    <row r="21" spans="1:8" ht="54.75" customHeight="1">
      <c r="A21" s="14">
        <f t="shared" si="0"/>
        <v>15</v>
      </c>
      <c r="B21" s="86" t="s">
        <v>126</v>
      </c>
      <c r="C21" s="87"/>
      <c r="D21" s="20" t="s">
        <v>123</v>
      </c>
      <c r="E21" s="20"/>
      <c r="F21" s="15" t="s">
        <v>19</v>
      </c>
      <c r="G21" s="16"/>
      <c r="H21" s="22"/>
    </row>
    <row r="22" spans="1:8" ht="42" customHeight="1">
      <c r="A22" s="14">
        <f t="shared" si="0"/>
        <v>16</v>
      </c>
      <c r="B22" s="86" t="s">
        <v>125</v>
      </c>
      <c r="C22" s="87"/>
      <c r="D22" s="20" t="s">
        <v>124</v>
      </c>
      <c r="E22" s="20"/>
      <c r="F22" s="15" t="s">
        <v>19</v>
      </c>
      <c r="G22" s="16"/>
      <c r="H22" s="22"/>
    </row>
    <row r="25" spans="1:8" ht="13.5" thickBot="1"/>
    <row r="26" spans="1:8" ht="13.5" thickTop="1">
      <c r="A26" s="4" t="s">
        <v>0</v>
      </c>
      <c r="B26" s="49" t="s">
        <v>237</v>
      </c>
      <c r="C26" s="6" t="s">
        <v>1</v>
      </c>
      <c r="D26" s="88" t="s">
        <v>133</v>
      </c>
      <c r="E26" s="89"/>
      <c r="F26" s="89"/>
      <c r="G26" s="89"/>
      <c r="H26" s="90"/>
    </row>
    <row r="27" spans="1:8">
      <c r="A27" s="7" t="s">
        <v>2</v>
      </c>
      <c r="B27" s="21"/>
      <c r="C27" s="91" t="s">
        <v>5</v>
      </c>
      <c r="D27" s="93" t="s">
        <v>113</v>
      </c>
      <c r="E27" s="94"/>
      <c r="F27" s="94"/>
      <c r="G27" s="94"/>
      <c r="H27" s="95"/>
    </row>
    <row r="28" spans="1:8">
      <c r="A28" s="7" t="s">
        <v>3</v>
      </c>
      <c r="B28" s="8"/>
      <c r="C28" s="92"/>
      <c r="D28" s="96"/>
      <c r="E28" s="97"/>
      <c r="F28" s="97"/>
      <c r="G28" s="97"/>
      <c r="H28" s="98"/>
    </row>
    <row r="29" spans="1:8" ht="13.5" thickBot="1">
      <c r="A29" s="9" t="s">
        <v>4</v>
      </c>
      <c r="B29" s="10"/>
      <c r="C29" s="11" t="s">
        <v>12</v>
      </c>
      <c r="D29" s="101"/>
      <c r="E29" s="102"/>
      <c r="F29" s="102"/>
      <c r="G29" s="102"/>
      <c r="H29" s="103"/>
    </row>
    <row r="31" spans="1:8">
      <c r="A31" s="12" t="s">
        <v>6</v>
      </c>
      <c r="B31" s="99" t="s">
        <v>7</v>
      </c>
      <c r="C31" s="100"/>
      <c r="D31" s="13" t="s">
        <v>8</v>
      </c>
      <c r="E31" s="13" t="s">
        <v>29</v>
      </c>
      <c r="F31" s="13" t="s">
        <v>14</v>
      </c>
      <c r="G31" s="12" t="s">
        <v>9</v>
      </c>
      <c r="H31" s="12" t="s">
        <v>11</v>
      </c>
    </row>
    <row r="32" spans="1:8" ht="30.75" customHeight="1">
      <c r="A32" s="14">
        <v>1</v>
      </c>
      <c r="B32" s="86" t="s">
        <v>137</v>
      </c>
      <c r="C32" s="87"/>
      <c r="D32" s="20" t="s">
        <v>136</v>
      </c>
      <c r="E32" s="20"/>
      <c r="F32" s="15" t="s">
        <v>19</v>
      </c>
      <c r="G32" s="16"/>
      <c r="H32" s="22"/>
    </row>
    <row r="33" spans="1:8" ht="102.75" customHeight="1">
      <c r="A33" s="14">
        <f t="shared" ref="A33:A37" si="1">A32+1</f>
        <v>2</v>
      </c>
      <c r="B33" s="86" t="s">
        <v>340</v>
      </c>
      <c r="C33" s="87"/>
      <c r="D33" s="20" t="s">
        <v>138</v>
      </c>
      <c r="E33" s="27"/>
      <c r="F33" s="15" t="s">
        <v>19</v>
      </c>
      <c r="G33" s="75"/>
      <c r="H33" s="72"/>
    </row>
    <row r="34" spans="1:8" ht="25.5">
      <c r="A34" s="14">
        <f t="shared" si="1"/>
        <v>3</v>
      </c>
      <c r="B34" s="86" t="s">
        <v>139</v>
      </c>
      <c r="C34" s="87"/>
      <c r="D34" s="20" t="s">
        <v>140</v>
      </c>
      <c r="E34" s="20"/>
      <c r="F34" s="15" t="s">
        <v>19</v>
      </c>
      <c r="G34" s="16"/>
      <c r="H34" s="22"/>
    </row>
    <row r="35" spans="1:8" ht="25.5">
      <c r="A35" s="14">
        <f t="shared" si="1"/>
        <v>4</v>
      </c>
      <c r="B35" s="86" t="s">
        <v>135</v>
      </c>
      <c r="C35" s="87"/>
      <c r="D35" s="20" t="s">
        <v>289</v>
      </c>
      <c r="E35" s="20"/>
      <c r="F35" s="15" t="s">
        <v>19</v>
      </c>
      <c r="G35" s="16"/>
      <c r="H35" s="22"/>
    </row>
    <row r="36" spans="1:8" ht="25.5">
      <c r="A36" s="14">
        <f t="shared" si="1"/>
        <v>5</v>
      </c>
      <c r="B36" s="86" t="s">
        <v>141</v>
      </c>
      <c r="C36" s="87"/>
      <c r="D36" s="20" t="s">
        <v>142</v>
      </c>
      <c r="E36" s="20"/>
      <c r="F36" s="15" t="s">
        <v>19</v>
      </c>
      <c r="G36" s="16"/>
      <c r="H36" s="22"/>
    </row>
    <row r="37" spans="1:8" ht="25.5">
      <c r="A37" s="14">
        <f t="shared" si="1"/>
        <v>6</v>
      </c>
      <c r="B37" s="86" t="s">
        <v>143</v>
      </c>
      <c r="C37" s="87"/>
      <c r="D37" s="20" t="s">
        <v>144</v>
      </c>
      <c r="E37" s="20"/>
      <c r="F37" s="15" t="s">
        <v>19</v>
      </c>
      <c r="G37" s="16"/>
      <c r="H37" s="22"/>
    </row>
    <row r="40" spans="1:8" ht="13.5" thickBot="1"/>
    <row r="41" spans="1:8" ht="13.5" thickTop="1">
      <c r="A41" s="4" t="s">
        <v>0</v>
      </c>
      <c r="B41" s="49" t="s">
        <v>238</v>
      </c>
      <c r="C41" s="6" t="s">
        <v>1</v>
      </c>
      <c r="D41" s="88" t="s">
        <v>145</v>
      </c>
      <c r="E41" s="89"/>
      <c r="F41" s="89"/>
      <c r="G41" s="89"/>
      <c r="H41" s="90"/>
    </row>
    <row r="42" spans="1:8">
      <c r="A42" s="7" t="s">
        <v>2</v>
      </c>
      <c r="B42" s="21"/>
      <c r="C42" s="91" t="s">
        <v>5</v>
      </c>
      <c r="D42" s="93" t="s">
        <v>113</v>
      </c>
      <c r="E42" s="94"/>
      <c r="F42" s="94"/>
      <c r="G42" s="94"/>
      <c r="H42" s="95"/>
    </row>
    <row r="43" spans="1:8">
      <c r="A43" s="7" t="s">
        <v>3</v>
      </c>
      <c r="B43" s="8"/>
      <c r="C43" s="92"/>
      <c r="D43" s="96"/>
      <c r="E43" s="97"/>
      <c r="F43" s="97"/>
      <c r="G43" s="97"/>
      <c r="H43" s="98"/>
    </row>
    <row r="44" spans="1:8" ht="17.25" customHeight="1" thickBot="1">
      <c r="A44" s="9" t="s">
        <v>4</v>
      </c>
      <c r="B44" s="10"/>
      <c r="C44" s="11" t="s">
        <v>12</v>
      </c>
      <c r="D44" s="129"/>
      <c r="E44" s="125"/>
      <c r="F44" s="125"/>
      <c r="G44" s="125"/>
      <c r="H44" s="126"/>
    </row>
    <row r="46" spans="1:8">
      <c r="A46" s="12" t="s">
        <v>6</v>
      </c>
      <c r="B46" s="99" t="s">
        <v>7</v>
      </c>
      <c r="C46" s="100"/>
      <c r="D46" s="13" t="s">
        <v>8</v>
      </c>
      <c r="E46" s="13" t="s">
        <v>29</v>
      </c>
      <c r="F46" s="13" t="s">
        <v>10</v>
      </c>
      <c r="G46" s="12" t="s">
        <v>9</v>
      </c>
      <c r="H46" s="12" t="s">
        <v>11</v>
      </c>
    </row>
    <row r="47" spans="1:8" ht="38.25">
      <c r="A47" s="14">
        <v>1</v>
      </c>
      <c r="B47" s="86" t="s">
        <v>114</v>
      </c>
      <c r="C47" s="87"/>
      <c r="D47" s="20" t="s">
        <v>115</v>
      </c>
      <c r="E47" s="20"/>
      <c r="F47" s="15" t="s">
        <v>19</v>
      </c>
      <c r="G47" s="16"/>
      <c r="H47" s="22"/>
    </row>
    <row r="48" spans="1:8" ht="25.5">
      <c r="A48" s="14">
        <f t="shared" ref="A48:A63" si="2">A47+1</f>
        <v>2</v>
      </c>
      <c r="B48" s="86" t="s">
        <v>323</v>
      </c>
      <c r="C48" s="87"/>
      <c r="D48" s="20" t="s">
        <v>324</v>
      </c>
      <c r="E48" s="27"/>
      <c r="F48" s="15" t="s">
        <v>19</v>
      </c>
      <c r="G48" s="16"/>
      <c r="H48" s="22"/>
    </row>
    <row r="49" spans="1:8" ht="38.25" customHeight="1">
      <c r="A49" s="14">
        <f t="shared" si="2"/>
        <v>3</v>
      </c>
      <c r="B49" s="86" t="s">
        <v>325</v>
      </c>
      <c r="C49" s="87"/>
      <c r="D49" s="20" t="s">
        <v>321</v>
      </c>
      <c r="E49" s="20"/>
      <c r="F49" s="15" t="s">
        <v>19</v>
      </c>
      <c r="G49" s="16"/>
      <c r="H49" s="22"/>
    </row>
    <row r="50" spans="1:8" ht="25.5">
      <c r="A50" s="14">
        <f t="shared" si="2"/>
        <v>4</v>
      </c>
      <c r="B50" s="86" t="s">
        <v>326</v>
      </c>
      <c r="C50" s="87"/>
      <c r="D50" s="20" t="s">
        <v>324</v>
      </c>
      <c r="E50" s="20"/>
      <c r="F50" s="15" t="s">
        <v>19</v>
      </c>
      <c r="G50" s="16"/>
      <c r="H50" s="22"/>
    </row>
    <row r="51" spans="1:8" ht="127.5">
      <c r="A51" s="14">
        <f t="shared" si="2"/>
        <v>5</v>
      </c>
      <c r="B51" s="86" t="s">
        <v>325</v>
      </c>
      <c r="C51" s="87"/>
      <c r="D51" s="20" t="s">
        <v>322</v>
      </c>
      <c r="E51" s="20"/>
      <c r="F51" s="15" t="s">
        <v>19</v>
      </c>
      <c r="G51" s="16"/>
      <c r="H51" s="22"/>
    </row>
    <row r="52" spans="1:8" ht="25.5">
      <c r="A52" s="14">
        <f t="shared" si="2"/>
        <v>6</v>
      </c>
      <c r="B52" s="86" t="s">
        <v>327</v>
      </c>
      <c r="C52" s="87"/>
      <c r="D52" s="20" t="s">
        <v>324</v>
      </c>
      <c r="E52" s="20"/>
      <c r="F52" s="15" t="s">
        <v>19</v>
      </c>
      <c r="G52" s="16"/>
      <c r="H52" s="22"/>
    </row>
    <row r="53" spans="1:8" ht="25.5" customHeight="1">
      <c r="A53" s="14">
        <f t="shared" si="2"/>
        <v>7</v>
      </c>
      <c r="B53" s="86" t="s">
        <v>325</v>
      </c>
      <c r="C53" s="87"/>
      <c r="D53" s="20" t="s">
        <v>315</v>
      </c>
      <c r="E53" s="20"/>
      <c r="F53" s="15" t="s">
        <v>19</v>
      </c>
      <c r="G53" s="16"/>
      <c r="H53" s="22"/>
    </row>
    <row r="54" spans="1:8" ht="25.5">
      <c r="A54" s="14">
        <f t="shared" si="2"/>
        <v>8</v>
      </c>
      <c r="B54" s="86" t="s">
        <v>328</v>
      </c>
      <c r="C54" s="87"/>
      <c r="D54" s="20" t="s">
        <v>324</v>
      </c>
      <c r="E54" s="20"/>
      <c r="F54" s="15" t="s">
        <v>19</v>
      </c>
      <c r="G54" s="16"/>
      <c r="H54" s="22"/>
    </row>
    <row r="55" spans="1:8" ht="63.75">
      <c r="A55" s="14">
        <f t="shared" si="2"/>
        <v>9</v>
      </c>
      <c r="B55" s="86" t="s">
        <v>325</v>
      </c>
      <c r="C55" s="87"/>
      <c r="D55" s="20" t="s">
        <v>316</v>
      </c>
      <c r="E55" s="20"/>
      <c r="F55" s="15" t="s">
        <v>19</v>
      </c>
      <c r="G55" s="16"/>
      <c r="H55" s="22"/>
    </row>
    <row r="56" spans="1:8" ht="25.5">
      <c r="A56" s="14">
        <f t="shared" si="2"/>
        <v>10</v>
      </c>
      <c r="B56" s="86" t="s">
        <v>329</v>
      </c>
      <c r="C56" s="87"/>
      <c r="D56" s="20" t="s">
        <v>324</v>
      </c>
      <c r="E56" s="20"/>
      <c r="F56" s="15" t="s">
        <v>19</v>
      </c>
      <c r="G56" s="16"/>
      <c r="H56" s="22"/>
    </row>
    <row r="57" spans="1:8" ht="25.5">
      <c r="A57" s="14">
        <f t="shared" si="2"/>
        <v>11</v>
      </c>
      <c r="B57" s="86" t="s">
        <v>325</v>
      </c>
      <c r="C57" s="87"/>
      <c r="D57" s="20" t="s">
        <v>317</v>
      </c>
      <c r="E57" s="20"/>
      <c r="F57" s="15" t="s">
        <v>19</v>
      </c>
      <c r="G57" s="16"/>
      <c r="H57" s="22"/>
    </row>
    <row r="58" spans="1:8" ht="25.5">
      <c r="A58" s="14">
        <f t="shared" si="2"/>
        <v>12</v>
      </c>
      <c r="B58" s="86" t="s">
        <v>330</v>
      </c>
      <c r="C58" s="87"/>
      <c r="D58" s="20" t="s">
        <v>324</v>
      </c>
      <c r="E58" s="20"/>
      <c r="F58" s="15" t="s">
        <v>19</v>
      </c>
      <c r="G58" s="16"/>
      <c r="H58" s="22"/>
    </row>
    <row r="59" spans="1:8" ht="76.5">
      <c r="A59" s="14">
        <f t="shared" si="2"/>
        <v>13</v>
      </c>
      <c r="B59" s="86" t="s">
        <v>325</v>
      </c>
      <c r="C59" s="87"/>
      <c r="D59" s="20" t="s">
        <v>318</v>
      </c>
      <c r="E59" s="20"/>
      <c r="F59" s="15" t="s">
        <v>19</v>
      </c>
      <c r="G59" s="16"/>
      <c r="H59" s="22"/>
    </row>
    <row r="60" spans="1:8" ht="25.5">
      <c r="A60" s="14">
        <f t="shared" si="2"/>
        <v>14</v>
      </c>
      <c r="B60" s="86" t="s">
        <v>331</v>
      </c>
      <c r="C60" s="87"/>
      <c r="D60" s="20" t="s">
        <v>324</v>
      </c>
      <c r="E60" s="20"/>
      <c r="F60" s="15" t="s">
        <v>19</v>
      </c>
      <c r="G60" s="16"/>
      <c r="H60" s="22"/>
    </row>
    <row r="61" spans="1:8" ht="38.25">
      <c r="A61" s="14">
        <f t="shared" si="2"/>
        <v>15</v>
      </c>
      <c r="B61" s="86" t="s">
        <v>325</v>
      </c>
      <c r="C61" s="87"/>
      <c r="D61" s="20" t="s">
        <v>319</v>
      </c>
      <c r="E61" s="20"/>
      <c r="F61" s="15" t="s">
        <v>19</v>
      </c>
      <c r="G61" s="16"/>
      <c r="H61" s="22"/>
    </row>
    <row r="62" spans="1:8" ht="25.5">
      <c r="A62" s="14">
        <f t="shared" si="2"/>
        <v>16</v>
      </c>
      <c r="B62" s="86" t="s">
        <v>332</v>
      </c>
      <c r="C62" s="87"/>
      <c r="D62" s="20" t="s">
        <v>324</v>
      </c>
      <c r="E62" s="20"/>
      <c r="F62" s="15" t="s">
        <v>19</v>
      </c>
      <c r="G62" s="16"/>
      <c r="H62" s="22"/>
    </row>
    <row r="63" spans="1:8" ht="114.75">
      <c r="A63" s="14">
        <f t="shared" si="2"/>
        <v>17</v>
      </c>
      <c r="B63" s="86" t="s">
        <v>325</v>
      </c>
      <c r="C63" s="87"/>
      <c r="D63" s="20" t="s">
        <v>320</v>
      </c>
      <c r="E63" s="20"/>
      <c r="F63" s="15" t="s">
        <v>19</v>
      </c>
      <c r="G63" s="16"/>
      <c r="H63" s="22"/>
    </row>
    <row r="66" spans="1:8" ht="13.5" thickBot="1"/>
    <row r="67" spans="1:8" ht="13.5" customHeight="1" thickTop="1">
      <c r="A67" s="4" t="s">
        <v>0</v>
      </c>
      <c r="B67" s="49" t="s">
        <v>239</v>
      </c>
      <c r="C67" s="6" t="s">
        <v>1</v>
      </c>
      <c r="D67" s="88" t="s">
        <v>147</v>
      </c>
      <c r="E67" s="89"/>
      <c r="F67" s="89"/>
      <c r="G67" s="89"/>
      <c r="H67" s="90"/>
    </row>
    <row r="68" spans="1:8" ht="12.75" customHeight="1">
      <c r="A68" s="7" t="s">
        <v>2</v>
      </c>
      <c r="B68" s="21"/>
      <c r="C68" s="91" t="s">
        <v>5</v>
      </c>
      <c r="D68" s="93" t="s">
        <v>113</v>
      </c>
      <c r="E68" s="94"/>
      <c r="F68" s="94"/>
      <c r="G68" s="94"/>
      <c r="H68" s="95"/>
    </row>
    <row r="69" spans="1:8">
      <c r="A69" s="7" t="s">
        <v>3</v>
      </c>
      <c r="B69" s="8"/>
      <c r="C69" s="92"/>
      <c r="D69" s="96"/>
      <c r="E69" s="97"/>
      <c r="F69" s="97"/>
      <c r="G69" s="97"/>
      <c r="H69" s="98"/>
    </row>
    <row r="70" spans="1:8" ht="13.5" thickBot="1">
      <c r="A70" s="9" t="s">
        <v>4</v>
      </c>
      <c r="B70" s="10"/>
      <c r="C70" s="11" t="s">
        <v>12</v>
      </c>
      <c r="D70" s="101"/>
      <c r="E70" s="102"/>
      <c r="F70" s="102"/>
      <c r="G70" s="102"/>
      <c r="H70" s="103"/>
    </row>
    <row r="72" spans="1:8">
      <c r="A72" s="12" t="s">
        <v>6</v>
      </c>
      <c r="B72" s="99" t="s">
        <v>7</v>
      </c>
      <c r="C72" s="100"/>
      <c r="D72" s="13" t="s">
        <v>8</v>
      </c>
      <c r="E72" s="13" t="s">
        <v>29</v>
      </c>
      <c r="F72" s="13" t="s">
        <v>14</v>
      </c>
      <c r="G72" s="12" t="s">
        <v>9</v>
      </c>
      <c r="H72" s="12" t="s">
        <v>11</v>
      </c>
    </row>
    <row r="73" spans="1:8" ht="228.75" customHeight="1">
      <c r="A73" s="14">
        <v>1</v>
      </c>
      <c r="B73" s="86" t="s">
        <v>338</v>
      </c>
      <c r="C73" s="87"/>
      <c r="D73" s="20" t="s">
        <v>339</v>
      </c>
      <c r="E73" s="20"/>
      <c r="F73" s="15" t="s">
        <v>19</v>
      </c>
      <c r="G73" s="75"/>
      <c r="H73" s="22"/>
    </row>
    <row r="74" spans="1:8" ht="81.75" customHeight="1">
      <c r="A74" s="14">
        <f>A73+1</f>
        <v>2</v>
      </c>
      <c r="B74" s="86" t="s">
        <v>146</v>
      </c>
      <c r="C74" s="87"/>
      <c r="D74" s="20" t="s">
        <v>337</v>
      </c>
      <c r="E74" s="20"/>
      <c r="F74" s="15" t="s">
        <v>19</v>
      </c>
      <c r="G74" s="16"/>
      <c r="H74" s="22"/>
    </row>
    <row r="75" spans="1:8" ht="111.75" customHeight="1">
      <c r="A75" s="14">
        <f>A74+1</f>
        <v>3</v>
      </c>
      <c r="B75" s="86" t="s">
        <v>152</v>
      </c>
      <c r="C75" s="87"/>
      <c r="D75" s="20" t="s">
        <v>150</v>
      </c>
      <c r="E75" s="20"/>
      <c r="F75" s="15" t="s">
        <v>19</v>
      </c>
      <c r="G75" s="16"/>
      <c r="H75" s="22"/>
    </row>
    <row r="76" spans="1:8" ht="25.5">
      <c r="A76" s="14">
        <f>A75+1</f>
        <v>4</v>
      </c>
      <c r="B76" s="86" t="s">
        <v>149</v>
      </c>
      <c r="C76" s="87"/>
      <c r="D76" s="20" t="s">
        <v>148</v>
      </c>
      <c r="E76" s="20"/>
      <c r="F76" s="15" t="s">
        <v>19</v>
      </c>
      <c r="G76" s="16"/>
      <c r="H76" s="22"/>
    </row>
    <row r="79" spans="1:8" ht="13.5" thickBot="1"/>
    <row r="80" spans="1:8" ht="13.5" customHeight="1" thickTop="1">
      <c r="A80" s="4" t="s">
        <v>0</v>
      </c>
      <c r="B80" s="49" t="s">
        <v>240</v>
      </c>
      <c r="C80" s="6" t="s">
        <v>1</v>
      </c>
      <c r="D80" s="88" t="s">
        <v>151</v>
      </c>
      <c r="E80" s="89"/>
      <c r="F80" s="89"/>
      <c r="G80" s="89"/>
      <c r="H80" s="90"/>
    </row>
    <row r="81" spans="1:8" ht="12.75" customHeight="1">
      <c r="A81" s="7" t="s">
        <v>2</v>
      </c>
      <c r="B81" s="21"/>
      <c r="C81" s="91" t="s">
        <v>5</v>
      </c>
      <c r="D81" s="93" t="s">
        <v>113</v>
      </c>
      <c r="E81" s="94"/>
      <c r="F81" s="94"/>
      <c r="G81" s="94"/>
      <c r="H81" s="95"/>
    </row>
    <row r="82" spans="1:8">
      <c r="A82" s="7" t="s">
        <v>3</v>
      </c>
      <c r="B82" s="8"/>
      <c r="C82" s="92"/>
      <c r="D82" s="96"/>
      <c r="E82" s="97"/>
      <c r="F82" s="97"/>
      <c r="G82" s="97"/>
      <c r="H82" s="98"/>
    </row>
    <row r="83" spans="1:8" ht="13.5" thickBot="1">
      <c r="A83" s="9" t="s">
        <v>4</v>
      </c>
      <c r="B83" s="10"/>
      <c r="C83" s="11" t="s">
        <v>12</v>
      </c>
      <c r="D83" s="101"/>
      <c r="E83" s="102"/>
      <c r="F83" s="102"/>
      <c r="G83" s="102"/>
      <c r="H83" s="103"/>
    </row>
    <row r="85" spans="1:8">
      <c r="A85" s="12" t="s">
        <v>6</v>
      </c>
      <c r="B85" s="99" t="s">
        <v>7</v>
      </c>
      <c r="C85" s="100"/>
      <c r="D85" s="13" t="s">
        <v>8</v>
      </c>
      <c r="E85" s="13" t="s">
        <v>29</v>
      </c>
      <c r="F85" s="13" t="s">
        <v>14</v>
      </c>
      <c r="G85" s="12" t="s">
        <v>9</v>
      </c>
      <c r="H85" s="12" t="s">
        <v>11</v>
      </c>
    </row>
    <row r="86" spans="1:8" ht="129" customHeight="1">
      <c r="A86" s="14">
        <v>1</v>
      </c>
      <c r="B86" s="86" t="s">
        <v>158</v>
      </c>
      <c r="C86" s="87"/>
      <c r="D86" s="20" t="s">
        <v>155</v>
      </c>
      <c r="E86" s="20"/>
      <c r="F86" s="15" t="s">
        <v>19</v>
      </c>
      <c r="G86" s="16"/>
      <c r="H86" s="22"/>
    </row>
    <row r="87" spans="1:8" ht="96.75" customHeight="1">
      <c r="A87" s="14">
        <f t="shared" ref="A87:A91" si="3">A86+1</f>
        <v>2</v>
      </c>
      <c r="B87" s="86" t="s">
        <v>157</v>
      </c>
      <c r="C87" s="87"/>
      <c r="D87" s="20" t="s">
        <v>156</v>
      </c>
      <c r="E87" s="20"/>
      <c r="F87" s="15" t="s">
        <v>19</v>
      </c>
      <c r="G87" s="16"/>
      <c r="H87" s="22"/>
    </row>
    <row r="88" spans="1:8" ht="51" customHeight="1">
      <c r="A88" s="14">
        <f t="shared" si="3"/>
        <v>3</v>
      </c>
      <c r="B88" s="86" t="s">
        <v>159</v>
      </c>
      <c r="C88" s="87"/>
      <c r="D88" s="20" t="s">
        <v>153</v>
      </c>
      <c r="E88" s="20"/>
      <c r="F88" s="15" t="s">
        <v>19</v>
      </c>
      <c r="G88" s="16"/>
      <c r="H88" s="22"/>
    </row>
    <row r="89" spans="1:8" ht="51.75" customHeight="1">
      <c r="A89" s="14">
        <f t="shared" si="3"/>
        <v>4</v>
      </c>
      <c r="B89" s="86" t="s">
        <v>160</v>
      </c>
      <c r="C89" s="87"/>
      <c r="D89" s="20" t="s">
        <v>154</v>
      </c>
      <c r="E89" s="20"/>
      <c r="F89" s="15" t="s">
        <v>19</v>
      </c>
      <c r="G89" s="16"/>
      <c r="H89" s="22"/>
    </row>
    <row r="90" spans="1:8" ht="92.25" customHeight="1">
      <c r="A90" s="14">
        <f t="shared" si="3"/>
        <v>5</v>
      </c>
      <c r="B90" s="86" t="s">
        <v>161</v>
      </c>
      <c r="C90" s="87"/>
      <c r="D90" s="20" t="s">
        <v>162</v>
      </c>
      <c r="E90" s="20"/>
      <c r="F90" s="15" t="s">
        <v>19</v>
      </c>
      <c r="G90" s="16"/>
      <c r="H90" s="22"/>
    </row>
    <row r="91" spans="1:8" ht="93" customHeight="1">
      <c r="A91" s="14">
        <f t="shared" si="3"/>
        <v>6</v>
      </c>
      <c r="B91" s="86" t="s">
        <v>163</v>
      </c>
      <c r="C91" s="87"/>
      <c r="D91" s="20" t="s">
        <v>164</v>
      </c>
      <c r="E91" s="20"/>
      <c r="F91" s="15" t="s">
        <v>19</v>
      </c>
      <c r="G91" s="16"/>
      <c r="H91" s="22"/>
    </row>
    <row r="94" spans="1:8" ht="13.5" thickBot="1"/>
    <row r="95" spans="1:8" ht="13.5" customHeight="1" thickTop="1">
      <c r="A95" s="4" t="s">
        <v>0</v>
      </c>
      <c r="B95" s="49" t="s">
        <v>241</v>
      </c>
      <c r="C95" s="6" t="s">
        <v>1</v>
      </c>
      <c r="D95" s="88" t="s">
        <v>165</v>
      </c>
      <c r="E95" s="89"/>
      <c r="F95" s="89"/>
      <c r="G95" s="89"/>
      <c r="H95" s="90"/>
    </row>
    <row r="96" spans="1:8" ht="12.75" customHeight="1">
      <c r="A96" s="7" t="s">
        <v>2</v>
      </c>
      <c r="B96" s="21"/>
      <c r="C96" s="91" t="s">
        <v>5</v>
      </c>
      <c r="D96" s="93" t="s">
        <v>113</v>
      </c>
      <c r="E96" s="94"/>
      <c r="F96" s="94"/>
      <c r="G96" s="94"/>
      <c r="H96" s="95"/>
    </row>
    <row r="97" spans="1:8">
      <c r="A97" s="7" t="s">
        <v>3</v>
      </c>
      <c r="B97" s="8"/>
      <c r="C97" s="92"/>
      <c r="D97" s="96"/>
      <c r="E97" s="97"/>
      <c r="F97" s="97"/>
      <c r="G97" s="97"/>
      <c r="H97" s="98"/>
    </row>
    <row r="98" spans="1:8" ht="13.5" thickBot="1">
      <c r="A98" s="9" t="s">
        <v>4</v>
      </c>
      <c r="B98" s="10"/>
      <c r="C98" s="11" t="s">
        <v>12</v>
      </c>
      <c r="D98" s="129"/>
      <c r="E98" s="130"/>
      <c r="F98" s="130"/>
      <c r="G98" s="130"/>
      <c r="H98" s="131"/>
    </row>
    <row r="100" spans="1:8">
      <c r="A100" s="12" t="s">
        <v>6</v>
      </c>
      <c r="B100" s="99" t="s">
        <v>7</v>
      </c>
      <c r="C100" s="100"/>
      <c r="D100" s="13" t="s">
        <v>8</v>
      </c>
      <c r="E100" s="13" t="s">
        <v>29</v>
      </c>
      <c r="F100" s="13" t="s">
        <v>14</v>
      </c>
      <c r="G100" s="12" t="s">
        <v>9</v>
      </c>
      <c r="H100" s="12" t="s">
        <v>11</v>
      </c>
    </row>
    <row r="101" spans="1:8" ht="78.75" customHeight="1">
      <c r="A101" s="14">
        <v>1</v>
      </c>
      <c r="B101" s="86" t="s">
        <v>261</v>
      </c>
      <c r="C101" s="87"/>
      <c r="D101" s="20" t="s">
        <v>259</v>
      </c>
      <c r="E101" s="20"/>
      <c r="F101" s="15" t="s">
        <v>19</v>
      </c>
      <c r="G101" s="16"/>
      <c r="H101" s="22"/>
    </row>
    <row r="102" spans="1:8" ht="43.5" customHeight="1">
      <c r="A102" s="14">
        <f>A101+1</f>
        <v>2</v>
      </c>
      <c r="B102" s="86" t="s">
        <v>286</v>
      </c>
      <c r="C102" s="87"/>
      <c r="D102" s="20" t="s">
        <v>287</v>
      </c>
      <c r="E102" s="27"/>
      <c r="F102" s="15" t="s">
        <v>19</v>
      </c>
      <c r="G102" s="16"/>
      <c r="H102" s="22"/>
    </row>
    <row r="103" spans="1:8" ht="50.25" customHeight="1">
      <c r="A103" s="14">
        <f t="shared" ref="A103:A107" si="4">A102+1</f>
        <v>3</v>
      </c>
      <c r="B103" s="86" t="s">
        <v>260</v>
      </c>
      <c r="C103" s="87"/>
      <c r="D103" s="20" t="s">
        <v>342</v>
      </c>
      <c r="E103" s="20"/>
      <c r="F103" s="15" t="s">
        <v>19</v>
      </c>
      <c r="G103" s="16"/>
      <c r="H103" s="22"/>
    </row>
    <row r="104" spans="1:8" ht="50.25" customHeight="1">
      <c r="A104" s="14"/>
      <c r="B104" s="86" t="s">
        <v>262</v>
      </c>
      <c r="C104" s="87"/>
      <c r="D104" s="20" t="s">
        <v>263</v>
      </c>
      <c r="E104" s="20"/>
      <c r="F104" s="15" t="s">
        <v>19</v>
      </c>
      <c r="G104" s="16"/>
      <c r="H104" s="22"/>
    </row>
    <row r="105" spans="1:8" ht="113.25" customHeight="1">
      <c r="A105" s="14">
        <f>A103+1</f>
        <v>4</v>
      </c>
      <c r="B105" s="86" t="s">
        <v>343</v>
      </c>
      <c r="C105" s="87"/>
      <c r="D105" s="20" t="s">
        <v>288</v>
      </c>
      <c r="E105" s="20"/>
      <c r="F105" s="15" t="s">
        <v>19</v>
      </c>
      <c r="G105" s="75"/>
      <c r="H105" s="22"/>
    </row>
    <row r="106" spans="1:8" ht="39" customHeight="1">
      <c r="A106" s="14">
        <f t="shared" si="4"/>
        <v>5</v>
      </c>
      <c r="B106" s="86" t="s">
        <v>272</v>
      </c>
      <c r="C106" s="87"/>
      <c r="D106" s="20" t="s">
        <v>264</v>
      </c>
      <c r="E106" s="20"/>
      <c r="F106" s="15" t="s">
        <v>19</v>
      </c>
      <c r="G106" s="16"/>
      <c r="H106" s="22"/>
    </row>
    <row r="107" spans="1:8" ht="40.5" customHeight="1">
      <c r="A107" s="14">
        <f t="shared" si="4"/>
        <v>6</v>
      </c>
      <c r="B107" s="116" t="s">
        <v>344</v>
      </c>
      <c r="C107" s="117"/>
      <c r="D107" s="73" t="s">
        <v>345</v>
      </c>
      <c r="E107" s="20"/>
      <c r="F107" s="15" t="s">
        <v>19</v>
      </c>
      <c r="G107" s="16"/>
      <c r="H107" s="22"/>
    </row>
    <row r="110" spans="1:8" ht="13.5" thickBot="1"/>
    <row r="111" spans="1:8" ht="13.5" customHeight="1" thickTop="1">
      <c r="A111" s="4" t="s">
        <v>0</v>
      </c>
      <c r="B111" s="49" t="s">
        <v>242</v>
      </c>
      <c r="C111" s="6" t="s">
        <v>1</v>
      </c>
      <c r="D111" s="88" t="s">
        <v>166</v>
      </c>
      <c r="E111" s="89"/>
      <c r="F111" s="89"/>
      <c r="G111" s="89"/>
      <c r="H111" s="90"/>
    </row>
    <row r="112" spans="1:8" ht="12.75" customHeight="1">
      <c r="A112" s="7" t="s">
        <v>2</v>
      </c>
      <c r="B112" s="21"/>
      <c r="C112" s="91" t="s">
        <v>5</v>
      </c>
      <c r="D112" s="93" t="s">
        <v>219</v>
      </c>
      <c r="E112" s="94"/>
      <c r="F112" s="94"/>
      <c r="G112" s="94"/>
      <c r="H112" s="95"/>
    </row>
    <row r="113" spans="1:8">
      <c r="A113" s="7" t="s">
        <v>3</v>
      </c>
      <c r="B113" s="8"/>
      <c r="C113" s="92"/>
      <c r="D113" s="96"/>
      <c r="E113" s="97"/>
      <c r="F113" s="97"/>
      <c r="G113" s="97"/>
      <c r="H113" s="98"/>
    </row>
    <row r="114" spans="1:8" ht="19.5" customHeight="1" thickBot="1">
      <c r="A114" s="9" t="s">
        <v>4</v>
      </c>
      <c r="B114" s="10"/>
      <c r="C114" s="11" t="s">
        <v>12</v>
      </c>
      <c r="D114" s="129"/>
      <c r="E114" s="130"/>
      <c r="F114" s="130"/>
      <c r="G114" s="130"/>
      <c r="H114" s="131"/>
    </row>
    <row r="116" spans="1:8">
      <c r="A116" s="12" t="s">
        <v>6</v>
      </c>
      <c r="B116" s="99" t="s">
        <v>7</v>
      </c>
      <c r="C116" s="100"/>
      <c r="D116" s="13" t="s">
        <v>8</v>
      </c>
      <c r="E116" s="13" t="s">
        <v>29</v>
      </c>
      <c r="F116" s="13" t="s">
        <v>10</v>
      </c>
      <c r="G116" s="12" t="s">
        <v>9</v>
      </c>
      <c r="H116" s="12" t="s">
        <v>11</v>
      </c>
    </row>
    <row r="117" spans="1:8" ht="25.5">
      <c r="A117" s="14">
        <v>1</v>
      </c>
      <c r="B117" s="86" t="s">
        <v>90</v>
      </c>
      <c r="C117" s="87"/>
      <c r="D117" s="20" t="s">
        <v>87</v>
      </c>
      <c r="E117" s="20"/>
      <c r="F117" s="15" t="s">
        <v>19</v>
      </c>
      <c r="G117" s="16"/>
      <c r="H117" s="22"/>
    </row>
    <row r="118" spans="1:8" ht="63.75">
      <c r="A118" s="14">
        <f>A117+1</f>
        <v>2</v>
      </c>
      <c r="B118" s="86" t="s">
        <v>88</v>
      </c>
      <c r="C118" s="87"/>
      <c r="D118" s="20" t="s">
        <v>89</v>
      </c>
      <c r="E118" s="27"/>
      <c r="F118" s="15" t="s">
        <v>19</v>
      </c>
      <c r="G118" s="16"/>
      <c r="H118" s="22"/>
    </row>
    <row r="119" spans="1:8">
      <c r="A119" s="14">
        <f t="shared" ref="A119" si="5">A118+1</f>
        <v>3</v>
      </c>
      <c r="B119" s="86" t="s">
        <v>92</v>
      </c>
      <c r="C119" s="87"/>
      <c r="D119" s="20" t="s">
        <v>91</v>
      </c>
      <c r="E119" s="20"/>
      <c r="F119" s="15" t="s">
        <v>19</v>
      </c>
      <c r="G119" s="16"/>
      <c r="H119" s="22"/>
    </row>
    <row r="122" spans="1:8" ht="13.5" thickBot="1"/>
    <row r="123" spans="1:8" ht="13.5" customHeight="1" thickTop="1">
      <c r="A123" s="4" t="s">
        <v>0</v>
      </c>
      <c r="B123" s="49" t="s">
        <v>243</v>
      </c>
      <c r="C123" s="6" t="s">
        <v>1</v>
      </c>
      <c r="D123" s="88" t="s">
        <v>167</v>
      </c>
      <c r="E123" s="89"/>
      <c r="F123" s="89"/>
      <c r="G123" s="89"/>
      <c r="H123" s="90"/>
    </row>
    <row r="124" spans="1:8" ht="12.75" customHeight="1">
      <c r="A124" s="7" t="s">
        <v>2</v>
      </c>
      <c r="B124" s="21"/>
      <c r="C124" s="91" t="s">
        <v>5</v>
      </c>
      <c r="D124" s="93" t="s">
        <v>113</v>
      </c>
      <c r="E124" s="94"/>
      <c r="F124" s="94"/>
      <c r="G124" s="94"/>
      <c r="H124" s="95"/>
    </row>
    <row r="125" spans="1:8">
      <c r="A125" s="7" t="s">
        <v>3</v>
      </c>
      <c r="B125" s="8"/>
      <c r="C125" s="92"/>
      <c r="D125" s="96"/>
      <c r="E125" s="97"/>
      <c r="F125" s="97"/>
      <c r="G125" s="97"/>
      <c r="H125" s="98"/>
    </row>
    <row r="126" spans="1:8" ht="13.5" thickBot="1">
      <c r="A126" s="9" t="s">
        <v>4</v>
      </c>
      <c r="B126" s="10"/>
      <c r="C126" s="11" t="s">
        <v>12</v>
      </c>
      <c r="D126" s="101"/>
      <c r="E126" s="102"/>
      <c r="F126" s="102"/>
      <c r="G126" s="102"/>
      <c r="H126" s="103"/>
    </row>
    <row r="128" spans="1:8">
      <c r="A128" s="12" t="s">
        <v>6</v>
      </c>
      <c r="B128" s="99" t="s">
        <v>7</v>
      </c>
      <c r="C128" s="100"/>
      <c r="D128" s="13" t="s">
        <v>8</v>
      </c>
      <c r="E128" s="13" t="s">
        <v>29</v>
      </c>
      <c r="F128" s="13" t="s">
        <v>14</v>
      </c>
      <c r="G128" s="12" t="s">
        <v>9</v>
      </c>
      <c r="H128" s="12" t="s">
        <v>11</v>
      </c>
    </row>
    <row r="129" spans="1:8" ht="101.25" customHeight="1">
      <c r="A129" s="14">
        <v>1</v>
      </c>
      <c r="B129" s="86" t="s">
        <v>172</v>
      </c>
      <c r="C129" s="87"/>
      <c r="D129" s="20" t="s">
        <v>168</v>
      </c>
      <c r="E129" s="20"/>
      <c r="F129" s="15" t="s">
        <v>19</v>
      </c>
      <c r="G129" s="75"/>
      <c r="H129" s="22"/>
    </row>
    <row r="130" spans="1:8" ht="95.25" customHeight="1">
      <c r="A130" s="14">
        <f>A129+1</f>
        <v>2</v>
      </c>
      <c r="B130" s="86" t="s">
        <v>170</v>
      </c>
      <c r="C130" s="87"/>
      <c r="D130" s="20" t="s">
        <v>174</v>
      </c>
      <c r="E130" s="27"/>
      <c r="F130" s="15" t="s">
        <v>19</v>
      </c>
      <c r="G130" s="75"/>
      <c r="H130" s="22"/>
    </row>
    <row r="131" spans="1:8" ht="63.75" customHeight="1">
      <c r="A131" s="14">
        <f t="shared" ref="A131:A136" si="6">A130+1</f>
        <v>3</v>
      </c>
      <c r="B131" s="86" t="s">
        <v>171</v>
      </c>
      <c r="C131" s="87"/>
      <c r="D131" s="20" t="s">
        <v>169</v>
      </c>
      <c r="E131" s="20"/>
      <c r="F131" s="15" t="s">
        <v>19</v>
      </c>
      <c r="G131" s="75"/>
      <c r="H131" s="22"/>
    </row>
    <row r="132" spans="1:8" ht="105" customHeight="1">
      <c r="A132" s="14">
        <f t="shared" si="6"/>
        <v>4</v>
      </c>
      <c r="B132" s="86" t="s">
        <v>173</v>
      </c>
      <c r="C132" s="87"/>
      <c r="D132" s="20" t="s">
        <v>346</v>
      </c>
      <c r="E132" s="20"/>
      <c r="F132" s="15" t="s">
        <v>19</v>
      </c>
      <c r="G132" s="75"/>
      <c r="H132" s="22"/>
    </row>
    <row r="133" spans="1:8" ht="50.1" customHeight="1">
      <c r="A133" s="14">
        <f t="shared" si="6"/>
        <v>5</v>
      </c>
      <c r="B133" s="86" t="s">
        <v>176</v>
      </c>
      <c r="C133" s="87"/>
      <c r="D133" s="20" t="s">
        <v>169</v>
      </c>
      <c r="E133" s="20"/>
      <c r="F133" s="15" t="s">
        <v>19</v>
      </c>
      <c r="G133" s="75"/>
      <c r="H133" s="22"/>
    </row>
    <row r="134" spans="1:8" ht="106.5" customHeight="1">
      <c r="A134" s="14">
        <f t="shared" si="6"/>
        <v>6</v>
      </c>
      <c r="B134" s="86" t="s">
        <v>173</v>
      </c>
      <c r="C134" s="87"/>
      <c r="D134" s="20" t="s">
        <v>175</v>
      </c>
      <c r="E134" s="20"/>
      <c r="F134" s="15" t="s">
        <v>19</v>
      </c>
      <c r="G134" s="75"/>
      <c r="H134" s="22"/>
    </row>
    <row r="135" spans="1:8" ht="69" customHeight="1">
      <c r="A135" s="14">
        <f t="shared" si="6"/>
        <v>7</v>
      </c>
      <c r="B135" s="86" t="s">
        <v>177</v>
      </c>
      <c r="C135" s="87"/>
      <c r="D135" s="20" t="s">
        <v>169</v>
      </c>
      <c r="E135" s="20"/>
      <c r="F135" s="15" t="s">
        <v>19</v>
      </c>
      <c r="G135" s="75"/>
      <c r="H135" s="22"/>
    </row>
    <row r="136" spans="1:8" ht="95.25" customHeight="1">
      <c r="A136" s="14">
        <f t="shared" si="6"/>
        <v>8</v>
      </c>
      <c r="B136" s="86" t="s">
        <v>173</v>
      </c>
      <c r="C136" s="87"/>
      <c r="D136" s="20" t="s">
        <v>273</v>
      </c>
      <c r="E136" s="20"/>
      <c r="F136" s="15" t="s">
        <v>19</v>
      </c>
      <c r="G136" s="75"/>
      <c r="H136" s="22"/>
    </row>
    <row r="139" spans="1:8" ht="13.5" thickBot="1"/>
    <row r="140" spans="1:8" ht="13.5" customHeight="1" thickTop="1">
      <c r="A140" s="4" t="s">
        <v>0</v>
      </c>
      <c r="B140" s="49" t="s">
        <v>244</v>
      </c>
      <c r="C140" s="6" t="s">
        <v>1</v>
      </c>
      <c r="D140" s="88" t="s">
        <v>178</v>
      </c>
      <c r="E140" s="89"/>
      <c r="F140" s="89"/>
      <c r="G140" s="89"/>
      <c r="H140" s="90"/>
    </row>
    <row r="141" spans="1:8" ht="12.75" customHeight="1">
      <c r="A141" s="7" t="s">
        <v>2</v>
      </c>
      <c r="B141" s="21"/>
      <c r="C141" s="91" t="s">
        <v>5</v>
      </c>
      <c r="D141" s="93" t="s">
        <v>113</v>
      </c>
      <c r="E141" s="94"/>
      <c r="F141" s="94"/>
      <c r="G141" s="94"/>
      <c r="H141" s="95"/>
    </row>
    <row r="142" spans="1:8">
      <c r="A142" s="7" t="s">
        <v>3</v>
      </c>
      <c r="B142" s="8"/>
      <c r="C142" s="92"/>
      <c r="D142" s="96"/>
      <c r="E142" s="97"/>
      <c r="F142" s="97"/>
      <c r="G142" s="97"/>
      <c r="H142" s="98"/>
    </row>
    <row r="143" spans="1:8" ht="13.5" thickBot="1">
      <c r="A143" s="9" t="s">
        <v>4</v>
      </c>
      <c r="B143" s="10"/>
      <c r="C143" s="11" t="s">
        <v>12</v>
      </c>
      <c r="D143" s="101"/>
      <c r="E143" s="102"/>
      <c r="F143" s="102"/>
      <c r="G143" s="102"/>
      <c r="H143" s="103"/>
    </row>
    <row r="145" spans="1:8">
      <c r="A145" s="12" t="s">
        <v>6</v>
      </c>
      <c r="B145" s="99" t="s">
        <v>7</v>
      </c>
      <c r="C145" s="100"/>
      <c r="D145" s="13" t="s">
        <v>8</v>
      </c>
      <c r="E145" s="13" t="s">
        <v>29</v>
      </c>
      <c r="F145" s="13" t="s">
        <v>14</v>
      </c>
      <c r="G145" s="12" t="s">
        <v>9</v>
      </c>
      <c r="H145" s="12" t="s">
        <v>11</v>
      </c>
    </row>
    <row r="146" spans="1:8" ht="128.25" customHeight="1">
      <c r="A146" s="14">
        <v>1</v>
      </c>
      <c r="B146" s="86" t="s">
        <v>276</v>
      </c>
      <c r="C146" s="87"/>
      <c r="D146" s="20" t="s">
        <v>168</v>
      </c>
      <c r="E146" s="20"/>
      <c r="F146" s="15" t="s">
        <v>19</v>
      </c>
      <c r="G146" s="75"/>
      <c r="H146" s="22"/>
    </row>
    <row r="147" spans="1:8" ht="63.75" customHeight="1">
      <c r="A147" s="14">
        <f>A146+1</f>
        <v>2</v>
      </c>
      <c r="B147" s="86" t="s">
        <v>275</v>
      </c>
      <c r="C147" s="87"/>
      <c r="D147" s="20" t="s">
        <v>277</v>
      </c>
      <c r="E147" s="27"/>
      <c r="F147" s="15" t="s">
        <v>19</v>
      </c>
      <c r="G147" s="75"/>
      <c r="H147" s="22"/>
    </row>
    <row r="148" spans="1:8" ht="41.25" customHeight="1">
      <c r="A148" s="14">
        <f t="shared" ref="A148:A153" si="7">A147+1</f>
        <v>3</v>
      </c>
      <c r="B148" s="86" t="s">
        <v>179</v>
      </c>
      <c r="C148" s="87"/>
      <c r="D148" s="20" t="s">
        <v>168</v>
      </c>
      <c r="E148" s="20"/>
      <c r="F148" s="15" t="s">
        <v>19</v>
      </c>
      <c r="G148" s="75"/>
      <c r="H148" s="22"/>
    </row>
    <row r="149" spans="1:8" ht="65.25" customHeight="1">
      <c r="A149" s="14">
        <f t="shared" si="7"/>
        <v>4</v>
      </c>
      <c r="B149" s="86" t="s">
        <v>274</v>
      </c>
      <c r="C149" s="87"/>
      <c r="D149" s="20" t="s">
        <v>278</v>
      </c>
      <c r="E149" s="20"/>
      <c r="F149" s="15" t="s">
        <v>19</v>
      </c>
      <c r="G149" s="75"/>
      <c r="H149" s="22"/>
    </row>
    <row r="150" spans="1:8" ht="43.5" customHeight="1">
      <c r="A150" s="14">
        <f t="shared" si="7"/>
        <v>5</v>
      </c>
      <c r="B150" s="86" t="s">
        <v>180</v>
      </c>
      <c r="C150" s="87"/>
      <c r="D150" s="20" t="s">
        <v>168</v>
      </c>
      <c r="E150" s="20"/>
      <c r="F150" s="15" t="s">
        <v>19</v>
      </c>
      <c r="G150" s="75"/>
      <c r="H150" s="22"/>
    </row>
    <row r="151" spans="1:8" ht="62.25" customHeight="1">
      <c r="A151" s="14">
        <f t="shared" si="7"/>
        <v>6</v>
      </c>
      <c r="B151" s="86" t="s">
        <v>274</v>
      </c>
      <c r="C151" s="87"/>
      <c r="D151" s="20" t="s">
        <v>279</v>
      </c>
      <c r="E151" s="20"/>
      <c r="F151" s="15" t="s">
        <v>19</v>
      </c>
      <c r="G151" s="75"/>
      <c r="H151" s="22"/>
    </row>
    <row r="152" spans="1:8" ht="45" customHeight="1">
      <c r="A152" s="14">
        <f t="shared" si="7"/>
        <v>7</v>
      </c>
      <c r="B152" s="86" t="s">
        <v>181</v>
      </c>
      <c r="C152" s="87"/>
      <c r="D152" s="20" t="s">
        <v>168</v>
      </c>
      <c r="E152" s="20"/>
      <c r="F152" s="15" t="s">
        <v>19</v>
      </c>
      <c r="G152" s="75"/>
      <c r="H152" s="22"/>
    </row>
    <row r="153" spans="1:8" ht="63.75" customHeight="1">
      <c r="A153" s="14">
        <f t="shared" si="7"/>
        <v>8</v>
      </c>
      <c r="B153" s="86" t="s">
        <v>274</v>
      </c>
      <c r="C153" s="87"/>
      <c r="D153" s="20" t="s">
        <v>280</v>
      </c>
      <c r="E153" s="20"/>
      <c r="F153" s="15" t="s">
        <v>19</v>
      </c>
      <c r="G153" s="16"/>
      <c r="H153" s="22"/>
    </row>
    <row r="156" spans="1:8" ht="13.5" thickBot="1"/>
    <row r="157" spans="1:8" ht="13.5" customHeight="1" thickTop="1">
      <c r="A157" s="4" t="s">
        <v>0</v>
      </c>
      <c r="B157" s="49" t="s">
        <v>245</v>
      </c>
      <c r="C157" s="6" t="s">
        <v>1</v>
      </c>
      <c r="D157" s="88" t="s">
        <v>182</v>
      </c>
      <c r="E157" s="89"/>
      <c r="F157" s="89"/>
      <c r="G157" s="89"/>
      <c r="H157" s="90"/>
    </row>
    <row r="158" spans="1:8" ht="12.75" customHeight="1">
      <c r="A158" s="7" t="s">
        <v>2</v>
      </c>
      <c r="B158" s="21"/>
      <c r="C158" s="91" t="s">
        <v>5</v>
      </c>
      <c r="D158" s="93" t="s">
        <v>113</v>
      </c>
      <c r="E158" s="94"/>
      <c r="F158" s="94"/>
      <c r="G158" s="94"/>
      <c r="H158" s="95"/>
    </row>
    <row r="159" spans="1:8">
      <c r="A159" s="7" t="s">
        <v>3</v>
      </c>
      <c r="B159" s="8"/>
      <c r="C159" s="92"/>
      <c r="D159" s="96"/>
      <c r="E159" s="97"/>
      <c r="F159" s="97"/>
      <c r="G159" s="97"/>
      <c r="H159" s="98"/>
    </row>
    <row r="160" spans="1:8" ht="21" customHeight="1" thickBot="1">
      <c r="A160" s="9" t="s">
        <v>4</v>
      </c>
      <c r="B160" s="10"/>
      <c r="C160" s="11" t="s">
        <v>12</v>
      </c>
      <c r="D160" s="129"/>
      <c r="E160" s="130"/>
      <c r="F160" s="130"/>
      <c r="G160" s="130"/>
      <c r="H160" s="131"/>
    </row>
    <row r="162" spans="1:8">
      <c r="A162" s="12" t="s">
        <v>6</v>
      </c>
      <c r="B162" s="99" t="s">
        <v>7</v>
      </c>
      <c r="C162" s="100"/>
      <c r="D162" s="13" t="s">
        <v>8</v>
      </c>
      <c r="E162" s="13" t="s">
        <v>29</v>
      </c>
      <c r="F162" s="13" t="s">
        <v>14</v>
      </c>
      <c r="G162" s="12" t="s">
        <v>9</v>
      </c>
      <c r="H162" s="12" t="s">
        <v>11</v>
      </c>
    </row>
    <row r="163" spans="1:8" ht="181.5" customHeight="1">
      <c r="A163" s="14">
        <v>1</v>
      </c>
      <c r="B163" s="86" t="s">
        <v>191</v>
      </c>
      <c r="C163" s="87"/>
      <c r="D163" s="20" t="s">
        <v>183</v>
      </c>
      <c r="E163" s="20"/>
      <c r="F163" s="15" t="s">
        <v>19</v>
      </c>
      <c r="G163" s="16"/>
      <c r="H163" s="22"/>
    </row>
    <row r="164" spans="1:8" ht="69" customHeight="1">
      <c r="A164" s="14">
        <f>A163+1</f>
        <v>2</v>
      </c>
      <c r="B164" s="86" t="s">
        <v>184</v>
      </c>
      <c r="C164" s="87"/>
      <c r="D164" s="20" t="s">
        <v>185</v>
      </c>
      <c r="E164" s="20"/>
      <c r="F164" s="15" t="s">
        <v>19</v>
      </c>
      <c r="G164" s="16"/>
      <c r="H164" s="22"/>
    </row>
    <row r="165" spans="1:8" ht="75" customHeight="1">
      <c r="A165" s="14">
        <f>A164+1</f>
        <v>3</v>
      </c>
      <c r="B165" s="86" t="s">
        <v>189</v>
      </c>
      <c r="C165" s="87"/>
      <c r="D165" s="20" t="s">
        <v>188</v>
      </c>
      <c r="E165" s="20"/>
      <c r="F165" s="15" t="s">
        <v>19</v>
      </c>
      <c r="G165" s="16"/>
      <c r="H165" s="22"/>
    </row>
    <row r="166" spans="1:8" ht="88.5" customHeight="1">
      <c r="A166" s="14">
        <f>A165+1</f>
        <v>4</v>
      </c>
      <c r="B166" s="86" t="s">
        <v>186</v>
      </c>
      <c r="C166" s="87"/>
      <c r="D166" s="20" t="s">
        <v>187</v>
      </c>
      <c r="E166" s="20"/>
      <c r="F166" s="15" t="s">
        <v>52</v>
      </c>
      <c r="G166" s="16"/>
      <c r="H166" s="22"/>
    </row>
    <row r="168" spans="1:8" ht="13.5" thickBot="1"/>
    <row r="169" spans="1:8" ht="14.25" customHeight="1" thickTop="1">
      <c r="A169" s="4" t="s">
        <v>0</v>
      </c>
      <c r="B169" s="49" t="s">
        <v>233</v>
      </c>
      <c r="C169" s="6" t="s">
        <v>1</v>
      </c>
      <c r="D169" s="88" t="s">
        <v>190</v>
      </c>
      <c r="E169" s="89"/>
      <c r="F169" s="89"/>
      <c r="G169" s="89"/>
      <c r="H169" s="90"/>
    </row>
    <row r="170" spans="1:8" ht="13.5" customHeight="1">
      <c r="A170" s="7" t="s">
        <v>2</v>
      </c>
      <c r="B170" s="21"/>
      <c r="C170" s="91" t="s">
        <v>5</v>
      </c>
      <c r="D170" s="93" t="s">
        <v>113</v>
      </c>
      <c r="E170" s="94"/>
      <c r="F170" s="94"/>
      <c r="G170" s="94"/>
      <c r="H170" s="95"/>
    </row>
    <row r="171" spans="1:8">
      <c r="A171" s="7" t="s">
        <v>3</v>
      </c>
      <c r="B171" s="8"/>
      <c r="C171" s="92"/>
      <c r="D171" s="96"/>
      <c r="E171" s="97"/>
      <c r="F171" s="97"/>
      <c r="G171" s="97"/>
      <c r="H171" s="98"/>
    </row>
    <row r="172" spans="1:8" ht="13.5" thickBot="1">
      <c r="A172" s="9" t="s">
        <v>4</v>
      </c>
      <c r="B172" s="10"/>
      <c r="C172" s="11" t="s">
        <v>12</v>
      </c>
      <c r="D172" s="129"/>
      <c r="E172" s="130"/>
      <c r="F172" s="130"/>
      <c r="G172" s="130"/>
      <c r="H172" s="131"/>
    </row>
    <row r="174" spans="1:8">
      <c r="A174" s="12" t="s">
        <v>6</v>
      </c>
      <c r="B174" s="99" t="s">
        <v>7</v>
      </c>
      <c r="C174" s="100"/>
      <c r="D174" s="13" t="s">
        <v>8</v>
      </c>
      <c r="E174" s="13" t="s">
        <v>29</v>
      </c>
      <c r="F174" s="13" t="s">
        <v>14</v>
      </c>
      <c r="G174" s="12" t="s">
        <v>9</v>
      </c>
      <c r="H174" s="12" t="s">
        <v>11</v>
      </c>
    </row>
    <row r="175" spans="1:8" ht="76.5">
      <c r="A175" s="14">
        <v>1</v>
      </c>
      <c r="B175" s="86" t="s">
        <v>192</v>
      </c>
      <c r="C175" s="87"/>
      <c r="D175" s="20" t="s">
        <v>281</v>
      </c>
      <c r="E175" s="20"/>
      <c r="F175" s="15" t="s">
        <v>19</v>
      </c>
      <c r="G175" s="16"/>
      <c r="H175" s="22"/>
    </row>
    <row r="176" spans="1:8" ht="72.75" customHeight="1">
      <c r="A176" s="14">
        <f>A175+1</f>
        <v>2</v>
      </c>
      <c r="B176" s="86" t="s">
        <v>194</v>
      </c>
      <c r="C176" s="87"/>
      <c r="D176" s="20" t="s">
        <v>193</v>
      </c>
      <c r="E176" s="27"/>
      <c r="F176" s="15" t="s">
        <v>19</v>
      </c>
      <c r="G176" s="16"/>
      <c r="H176" s="22"/>
    </row>
    <row r="177" spans="1:8" ht="124.5" customHeight="1">
      <c r="A177" s="14">
        <f>A176+1</f>
        <v>3</v>
      </c>
      <c r="B177" s="86" t="s">
        <v>195</v>
      </c>
      <c r="C177" s="87"/>
      <c r="D177" s="20" t="s">
        <v>196</v>
      </c>
      <c r="E177" s="27"/>
      <c r="F177" s="15" t="s">
        <v>19</v>
      </c>
      <c r="G177" s="16"/>
      <c r="H177" s="22"/>
    </row>
    <row r="178" spans="1:8" ht="21" customHeight="1">
      <c r="A178" s="132"/>
    </row>
    <row r="180" spans="1:8" ht="13.5" thickBot="1"/>
    <row r="181" spans="1:8" ht="14.25" customHeight="1" thickTop="1">
      <c r="A181" s="4" t="s">
        <v>0</v>
      </c>
      <c r="B181" s="49" t="s">
        <v>234</v>
      </c>
      <c r="C181" s="6" t="s">
        <v>1</v>
      </c>
      <c r="D181" s="88" t="s">
        <v>197</v>
      </c>
      <c r="E181" s="89"/>
      <c r="F181" s="89"/>
      <c r="G181" s="89"/>
      <c r="H181" s="90"/>
    </row>
    <row r="182" spans="1:8" ht="13.5" customHeight="1">
      <c r="A182" s="7" t="s">
        <v>2</v>
      </c>
      <c r="B182" s="21"/>
      <c r="C182" s="91" t="s">
        <v>5</v>
      </c>
      <c r="D182" s="93" t="s">
        <v>113</v>
      </c>
      <c r="E182" s="94"/>
      <c r="F182" s="94"/>
      <c r="G182" s="94"/>
      <c r="H182" s="95"/>
    </row>
    <row r="183" spans="1:8">
      <c r="A183" s="7" t="s">
        <v>3</v>
      </c>
      <c r="B183" s="8"/>
      <c r="C183" s="92"/>
      <c r="D183" s="96"/>
      <c r="E183" s="97"/>
      <c r="F183" s="97"/>
      <c r="G183" s="97"/>
      <c r="H183" s="98"/>
    </row>
    <row r="184" spans="1:8" ht="13.5" thickBot="1">
      <c r="A184" s="9" t="s">
        <v>4</v>
      </c>
      <c r="B184" s="10"/>
      <c r="C184" s="11" t="s">
        <v>12</v>
      </c>
      <c r="D184" s="101"/>
      <c r="E184" s="102"/>
      <c r="F184" s="102"/>
      <c r="G184" s="102"/>
      <c r="H184" s="103"/>
    </row>
    <row r="186" spans="1:8">
      <c r="A186" s="12" t="s">
        <v>6</v>
      </c>
      <c r="B186" s="99" t="s">
        <v>7</v>
      </c>
      <c r="C186" s="100"/>
      <c r="D186" s="13" t="s">
        <v>8</v>
      </c>
      <c r="E186" s="13" t="s">
        <v>29</v>
      </c>
      <c r="F186" s="13" t="s">
        <v>10</v>
      </c>
      <c r="G186" s="12" t="s">
        <v>9</v>
      </c>
      <c r="H186" s="12" t="s">
        <v>11</v>
      </c>
    </row>
    <row r="187" spans="1:8" ht="63.75">
      <c r="A187" s="14">
        <v>1</v>
      </c>
      <c r="B187" s="86" t="s">
        <v>198</v>
      </c>
      <c r="C187" s="87"/>
      <c r="D187" s="20" t="s">
        <v>199</v>
      </c>
      <c r="E187" s="20"/>
      <c r="F187" s="15" t="s">
        <v>19</v>
      </c>
      <c r="G187" s="75"/>
      <c r="H187" s="80"/>
    </row>
    <row r="188" spans="1:8" ht="57" customHeight="1">
      <c r="A188" s="14">
        <f t="shared" ref="A188:A192" si="8">A187+1</f>
        <v>2</v>
      </c>
      <c r="B188" s="86" t="s">
        <v>201</v>
      </c>
      <c r="C188" s="87"/>
      <c r="D188" s="20" t="s">
        <v>202</v>
      </c>
      <c r="E188" s="20"/>
      <c r="F188" s="15" t="s">
        <v>19</v>
      </c>
      <c r="G188" s="16"/>
      <c r="H188" s="22"/>
    </row>
    <row r="189" spans="1:8" ht="64.5" customHeight="1">
      <c r="A189" s="14">
        <f t="shared" si="8"/>
        <v>3</v>
      </c>
      <c r="B189" s="86" t="s">
        <v>203</v>
      </c>
      <c r="C189" s="87"/>
      <c r="D189" s="20" t="s">
        <v>205</v>
      </c>
      <c r="E189" s="20"/>
      <c r="F189" s="15" t="s">
        <v>19</v>
      </c>
      <c r="G189" s="16"/>
      <c r="H189" s="22"/>
    </row>
    <row r="190" spans="1:8" ht="81" customHeight="1">
      <c r="A190" s="14">
        <f t="shared" si="8"/>
        <v>4</v>
      </c>
      <c r="B190" s="86" t="s">
        <v>200</v>
      </c>
      <c r="C190" s="87"/>
      <c r="D190" s="20" t="s">
        <v>204</v>
      </c>
      <c r="E190" s="20"/>
      <c r="F190" s="15" t="s">
        <v>19</v>
      </c>
      <c r="G190" s="16"/>
      <c r="H190" s="22"/>
    </row>
    <row r="191" spans="1:8" ht="90.75" customHeight="1">
      <c r="A191" s="14">
        <f t="shared" si="8"/>
        <v>5</v>
      </c>
      <c r="B191" s="86" t="s">
        <v>206</v>
      </c>
      <c r="C191" s="87"/>
      <c r="D191" s="20" t="s">
        <v>188</v>
      </c>
      <c r="E191" s="20"/>
      <c r="F191" s="15" t="s">
        <v>19</v>
      </c>
      <c r="G191" s="16"/>
      <c r="H191" s="22"/>
    </row>
    <row r="192" spans="1:8" ht="89.25" customHeight="1">
      <c r="A192" s="14">
        <f t="shared" si="8"/>
        <v>6</v>
      </c>
      <c r="B192" s="86" t="s">
        <v>207</v>
      </c>
      <c r="C192" s="87"/>
      <c r="D192" s="20" t="s">
        <v>208</v>
      </c>
      <c r="E192" s="20"/>
      <c r="F192" s="15" t="s">
        <v>19</v>
      </c>
      <c r="G192" s="16"/>
      <c r="H192" s="22"/>
    </row>
    <row r="193" spans="1:8" ht="22.5" customHeight="1">
      <c r="A193" s="132"/>
    </row>
    <row r="195" spans="1:8" ht="13.5" thickBot="1"/>
    <row r="196" spans="1:8" ht="14.25" customHeight="1" thickTop="1">
      <c r="A196" s="4" t="s">
        <v>0</v>
      </c>
      <c r="B196" s="49" t="s">
        <v>235</v>
      </c>
      <c r="C196" s="6" t="s">
        <v>1</v>
      </c>
      <c r="D196" s="88" t="s">
        <v>209</v>
      </c>
      <c r="E196" s="89"/>
      <c r="F196" s="89"/>
      <c r="G196" s="89"/>
      <c r="H196" s="90"/>
    </row>
    <row r="197" spans="1:8" ht="13.5" customHeight="1">
      <c r="A197" s="7" t="s">
        <v>2</v>
      </c>
      <c r="B197" s="21"/>
      <c r="C197" s="91" t="s">
        <v>5</v>
      </c>
      <c r="D197" s="93" t="s">
        <v>113</v>
      </c>
      <c r="E197" s="94"/>
      <c r="F197" s="94"/>
      <c r="G197" s="94"/>
      <c r="H197" s="95"/>
    </row>
    <row r="198" spans="1:8">
      <c r="A198" s="7" t="s">
        <v>3</v>
      </c>
      <c r="B198" s="8"/>
      <c r="C198" s="92"/>
      <c r="D198" s="96"/>
      <c r="E198" s="97"/>
      <c r="F198" s="97"/>
      <c r="G198" s="97"/>
      <c r="H198" s="98"/>
    </row>
    <row r="199" spans="1:8" ht="13.5" thickBot="1">
      <c r="A199" s="9" t="s">
        <v>4</v>
      </c>
      <c r="B199" s="10"/>
      <c r="C199" s="11" t="s">
        <v>12</v>
      </c>
      <c r="D199" s="101"/>
      <c r="E199" s="102"/>
      <c r="F199" s="102"/>
      <c r="G199" s="102"/>
      <c r="H199" s="103"/>
    </row>
    <row r="201" spans="1:8">
      <c r="A201" s="12" t="s">
        <v>6</v>
      </c>
      <c r="B201" s="99" t="s">
        <v>7</v>
      </c>
      <c r="C201" s="100"/>
      <c r="D201" s="13" t="s">
        <v>8</v>
      </c>
      <c r="E201" s="13" t="s">
        <v>29</v>
      </c>
      <c r="F201" s="13" t="s">
        <v>14</v>
      </c>
      <c r="G201" s="12" t="s">
        <v>9</v>
      </c>
      <c r="H201" s="12" t="s">
        <v>11</v>
      </c>
    </row>
    <row r="202" spans="1:8" ht="38.25">
      <c r="A202" s="14">
        <v>1</v>
      </c>
      <c r="B202" s="86" t="s">
        <v>336</v>
      </c>
      <c r="C202" s="87"/>
      <c r="D202" s="20" t="s">
        <v>210</v>
      </c>
      <c r="E202" s="20"/>
      <c r="F202" s="15" t="s">
        <v>19</v>
      </c>
      <c r="G202" s="16"/>
      <c r="H202" s="22"/>
    </row>
    <row r="203" spans="1:8" ht="77.25" customHeight="1">
      <c r="A203" s="14">
        <f t="shared" ref="A203:A205" si="9">A202+1</f>
        <v>2</v>
      </c>
      <c r="B203" s="86" t="s">
        <v>211</v>
      </c>
      <c r="C203" s="87"/>
      <c r="D203" s="20" t="s">
        <v>212</v>
      </c>
      <c r="E203" s="74"/>
      <c r="F203" s="15" t="s">
        <v>19</v>
      </c>
      <c r="G203" s="16"/>
      <c r="H203" s="22"/>
    </row>
    <row r="204" spans="1:8" ht="89.25" customHeight="1">
      <c r="A204" s="14">
        <f t="shared" si="9"/>
        <v>3</v>
      </c>
      <c r="B204" s="86" t="s">
        <v>213</v>
      </c>
      <c r="C204" s="87"/>
      <c r="D204" s="20" t="s">
        <v>188</v>
      </c>
      <c r="E204" s="74"/>
      <c r="F204" s="15" t="s">
        <v>19</v>
      </c>
      <c r="G204" s="75"/>
      <c r="H204" s="22"/>
    </row>
    <row r="205" spans="1:8" ht="87" customHeight="1">
      <c r="A205" s="14">
        <f t="shared" si="9"/>
        <v>4</v>
      </c>
      <c r="B205" s="86" t="s">
        <v>214</v>
      </c>
      <c r="C205" s="87"/>
      <c r="D205" s="20" t="s">
        <v>215</v>
      </c>
      <c r="E205" s="74"/>
      <c r="F205" s="15" t="s">
        <v>19</v>
      </c>
      <c r="G205" s="75"/>
      <c r="H205" s="22"/>
    </row>
    <row r="206" spans="1:8" ht="20.25" customHeight="1">
      <c r="A206" s="132"/>
    </row>
    <row r="207" spans="1:8" ht="13.5" thickBot="1"/>
    <row r="208" spans="1:8" ht="13.5" customHeight="1" thickTop="1">
      <c r="A208" s="50" t="s">
        <v>0</v>
      </c>
      <c r="B208" s="66" t="s">
        <v>236</v>
      </c>
      <c r="C208" s="51" t="s">
        <v>1</v>
      </c>
      <c r="D208" s="111" t="s">
        <v>220</v>
      </c>
      <c r="E208" s="112"/>
      <c r="F208" s="112"/>
      <c r="G208" s="112"/>
      <c r="H208" s="113"/>
    </row>
    <row r="209" spans="1:8" ht="13.5" customHeight="1">
      <c r="A209" s="52" t="s">
        <v>2</v>
      </c>
      <c r="B209" s="53"/>
      <c r="C209" s="114" t="s">
        <v>5</v>
      </c>
      <c r="D209" s="93" t="s">
        <v>113</v>
      </c>
      <c r="E209" s="94"/>
      <c r="F209" s="94"/>
      <c r="G209" s="94"/>
      <c r="H209" s="95"/>
    </row>
    <row r="210" spans="1:8" s="31" customFormat="1">
      <c r="A210" s="52" t="s">
        <v>3</v>
      </c>
      <c r="B210" s="54"/>
      <c r="C210" s="115"/>
      <c r="D210" s="96"/>
      <c r="E210" s="97"/>
      <c r="F210" s="97"/>
      <c r="G210" s="97"/>
      <c r="H210" s="98"/>
    </row>
    <row r="211" spans="1:8" s="31" customFormat="1" ht="13.5" thickBot="1">
      <c r="A211" s="55" t="s">
        <v>4</v>
      </c>
      <c r="B211" s="56"/>
      <c r="C211" s="57" t="s">
        <v>12</v>
      </c>
      <c r="D211" s="106"/>
      <c r="E211" s="107"/>
      <c r="F211" s="107"/>
      <c r="G211" s="107"/>
      <c r="H211" s="108"/>
    </row>
    <row r="212" spans="1:8" s="31" customFormat="1">
      <c r="G212" s="58"/>
      <c r="H212" s="59"/>
    </row>
    <row r="213" spans="1:8" s="31" customFormat="1">
      <c r="A213" s="60" t="s">
        <v>6</v>
      </c>
      <c r="B213" s="109" t="s">
        <v>7</v>
      </c>
      <c r="C213" s="110"/>
      <c r="D213" s="61" t="s">
        <v>8</v>
      </c>
      <c r="E213" s="61" t="s">
        <v>29</v>
      </c>
      <c r="F213" s="61" t="s">
        <v>10</v>
      </c>
      <c r="G213" s="60" t="s">
        <v>9</v>
      </c>
      <c r="H213" s="60" t="s">
        <v>11</v>
      </c>
    </row>
    <row r="214" spans="1:8" s="31" customFormat="1" ht="25.5">
      <c r="A214" s="62">
        <v>1</v>
      </c>
      <c r="B214" s="104" t="s">
        <v>250</v>
      </c>
      <c r="C214" s="105"/>
      <c r="D214" s="27" t="s">
        <v>246</v>
      </c>
      <c r="E214" s="27"/>
      <c r="F214" s="63" t="s">
        <v>19</v>
      </c>
      <c r="G214" s="64"/>
      <c r="H214" s="65"/>
    </row>
    <row r="215" spans="1:8" s="31" customFormat="1" ht="38.25">
      <c r="A215" s="62">
        <f>A214+1</f>
        <v>2</v>
      </c>
      <c r="B215" s="104" t="s">
        <v>248</v>
      </c>
      <c r="C215" s="105"/>
      <c r="D215" s="27" t="s">
        <v>253</v>
      </c>
      <c r="E215" s="27"/>
      <c r="F215" s="63" t="s">
        <v>19</v>
      </c>
      <c r="G215" s="64"/>
      <c r="H215" s="65"/>
    </row>
    <row r="216" spans="1:8" s="31" customFormat="1" ht="38.25" customHeight="1">
      <c r="A216" s="62">
        <f t="shared" ref="A216:A219" si="10">A215+1</f>
        <v>3</v>
      </c>
      <c r="B216" s="104" t="s">
        <v>247</v>
      </c>
      <c r="C216" s="105"/>
      <c r="D216" s="27" t="s">
        <v>249</v>
      </c>
      <c r="E216" s="27"/>
      <c r="F216" s="63" t="s">
        <v>19</v>
      </c>
      <c r="G216" s="64"/>
      <c r="H216" s="65"/>
    </row>
    <row r="217" spans="1:8" s="31" customFormat="1" ht="38.25">
      <c r="A217" s="62">
        <f t="shared" si="10"/>
        <v>4</v>
      </c>
      <c r="B217" s="104" t="s">
        <v>251</v>
      </c>
      <c r="C217" s="105"/>
      <c r="D217" s="27" t="s">
        <v>252</v>
      </c>
      <c r="E217" s="27"/>
      <c r="F217" s="63" t="s">
        <v>19</v>
      </c>
      <c r="G217" s="64"/>
      <c r="H217" s="65"/>
    </row>
    <row r="218" spans="1:8" s="31" customFormat="1" ht="25.5">
      <c r="A218" s="62">
        <f t="shared" si="10"/>
        <v>5</v>
      </c>
      <c r="B218" s="104" t="s">
        <v>254</v>
      </c>
      <c r="C218" s="105"/>
      <c r="D218" s="27" t="s">
        <v>255</v>
      </c>
      <c r="E218" s="27"/>
      <c r="F218" s="63" t="s">
        <v>19</v>
      </c>
      <c r="G218" s="64"/>
      <c r="H218" s="65"/>
    </row>
    <row r="219" spans="1:8" s="31" customFormat="1" ht="25.5">
      <c r="A219" s="62">
        <f t="shared" si="10"/>
        <v>6</v>
      </c>
      <c r="B219" s="104" t="s">
        <v>257</v>
      </c>
      <c r="C219" s="105"/>
      <c r="D219" s="27" t="s">
        <v>256</v>
      </c>
      <c r="E219" s="27"/>
      <c r="F219" s="63" t="s">
        <v>19</v>
      </c>
      <c r="G219" s="64"/>
      <c r="H219" s="65"/>
    </row>
  </sheetData>
  <mergeCells count="168">
    <mergeCell ref="D83:H83"/>
    <mergeCell ref="D81:H82"/>
    <mergeCell ref="D80:H80"/>
    <mergeCell ref="D70:H70"/>
    <mergeCell ref="D68:H69"/>
    <mergeCell ref="D67:H67"/>
    <mergeCell ref="D111:H111"/>
    <mergeCell ref="C112:C113"/>
    <mergeCell ref="D112:H113"/>
    <mergeCell ref="D114:H114"/>
    <mergeCell ref="D140:H140"/>
    <mergeCell ref="B130:C130"/>
    <mergeCell ref="B131:C131"/>
    <mergeCell ref="B132:C132"/>
    <mergeCell ref="B133:C133"/>
    <mergeCell ref="B134:C134"/>
    <mergeCell ref="C124:C125"/>
    <mergeCell ref="D124:H125"/>
    <mergeCell ref="D126:H126"/>
    <mergeCell ref="B128:C128"/>
    <mergeCell ref="B129:C129"/>
    <mergeCell ref="B149:C149"/>
    <mergeCell ref="B150:C150"/>
    <mergeCell ref="B151:C151"/>
    <mergeCell ref="B152:C152"/>
    <mergeCell ref="C141:C142"/>
    <mergeCell ref="D141:H142"/>
    <mergeCell ref="B117:C117"/>
    <mergeCell ref="B118:C118"/>
    <mergeCell ref="B119:C119"/>
    <mergeCell ref="B153:C153"/>
    <mergeCell ref="D143:H143"/>
    <mergeCell ref="B145:C145"/>
    <mergeCell ref="B146:C146"/>
    <mergeCell ref="B147:C147"/>
    <mergeCell ref="B148:C148"/>
    <mergeCell ref="D123:H123"/>
    <mergeCell ref="B135:C135"/>
    <mergeCell ref="B136:C136"/>
    <mergeCell ref="D95:H95"/>
    <mergeCell ref="C96:C97"/>
    <mergeCell ref="D96:H97"/>
    <mergeCell ref="D98:H98"/>
    <mergeCell ref="B100:C100"/>
    <mergeCell ref="B101:C101"/>
    <mergeCell ref="B102:C102"/>
    <mergeCell ref="B103:C103"/>
    <mergeCell ref="B105:C105"/>
    <mergeCell ref="B106:C106"/>
    <mergeCell ref="B107:C107"/>
    <mergeCell ref="B87:C87"/>
    <mergeCell ref="B88:C88"/>
    <mergeCell ref="B89:C89"/>
    <mergeCell ref="B86:C86"/>
    <mergeCell ref="B90:C90"/>
    <mergeCell ref="B91:C91"/>
    <mergeCell ref="B116:C116"/>
    <mergeCell ref="B104:C104"/>
    <mergeCell ref="B75:C75"/>
    <mergeCell ref="B76:C76"/>
    <mergeCell ref="C81:C82"/>
    <mergeCell ref="B85:C85"/>
    <mergeCell ref="B72:C72"/>
    <mergeCell ref="B73:C73"/>
    <mergeCell ref="B74:C74"/>
    <mergeCell ref="B54:C54"/>
    <mergeCell ref="B56:C56"/>
    <mergeCell ref="C68:C69"/>
    <mergeCell ref="D44:H44"/>
    <mergeCell ref="B46:C46"/>
    <mergeCell ref="B47:C47"/>
    <mergeCell ref="B48:C48"/>
    <mergeCell ref="B50:C50"/>
    <mergeCell ref="B52:C52"/>
    <mergeCell ref="B58:C58"/>
    <mergeCell ref="B60:C60"/>
    <mergeCell ref="B62:C62"/>
    <mergeCell ref="B63:C63"/>
    <mergeCell ref="B49:C49"/>
    <mergeCell ref="B51:C51"/>
    <mergeCell ref="B53:C53"/>
    <mergeCell ref="B55:C55"/>
    <mergeCell ref="B57:C57"/>
    <mergeCell ref="B59:C59"/>
    <mergeCell ref="B61:C61"/>
    <mergeCell ref="B37:C37"/>
    <mergeCell ref="D41:H41"/>
    <mergeCell ref="B32:C32"/>
    <mergeCell ref="B33:C33"/>
    <mergeCell ref="B34:C34"/>
    <mergeCell ref="B35:C35"/>
    <mergeCell ref="B36:C36"/>
    <mergeCell ref="C42:C43"/>
    <mergeCell ref="D42:H43"/>
    <mergeCell ref="B19:C19"/>
    <mergeCell ref="B20:C20"/>
    <mergeCell ref="B22:C22"/>
    <mergeCell ref="D26:H26"/>
    <mergeCell ref="C27:C28"/>
    <mergeCell ref="D27:H28"/>
    <mergeCell ref="D29:H29"/>
    <mergeCell ref="B31:C31"/>
    <mergeCell ref="B166:C166"/>
    <mergeCell ref="B12:C12"/>
    <mergeCell ref="D1:H1"/>
    <mergeCell ref="C2:C3"/>
    <mergeCell ref="D2:H3"/>
    <mergeCell ref="D4:H4"/>
    <mergeCell ref="B6:C6"/>
    <mergeCell ref="B7:C7"/>
    <mergeCell ref="B8:C8"/>
    <mergeCell ref="B9:C9"/>
    <mergeCell ref="B10:C10"/>
    <mergeCell ref="B11:C11"/>
    <mergeCell ref="B13:C13"/>
    <mergeCell ref="B14:C14"/>
    <mergeCell ref="B15:C15"/>
    <mergeCell ref="B17:C17"/>
    <mergeCell ref="B18:C18"/>
    <mergeCell ref="B21:C21"/>
    <mergeCell ref="B16:C16"/>
    <mergeCell ref="D157:H157"/>
    <mergeCell ref="C158:C159"/>
    <mergeCell ref="D158:H159"/>
    <mergeCell ref="D160:H160"/>
    <mergeCell ref="B162:C162"/>
    <mergeCell ref="B163:C163"/>
    <mergeCell ref="B164:C164"/>
    <mergeCell ref="B165:C165"/>
    <mergeCell ref="D184:H184"/>
    <mergeCell ref="D169:H169"/>
    <mergeCell ref="C170:C171"/>
    <mergeCell ref="D170:H171"/>
    <mergeCell ref="D172:H172"/>
    <mergeCell ref="B174:C174"/>
    <mergeCell ref="B175:C175"/>
    <mergeCell ref="B176:C176"/>
    <mergeCell ref="B177:C177"/>
    <mergeCell ref="D181:H181"/>
    <mergeCell ref="C182:C183"/>
    <mergeCell ref="D182:H183"/>
    <mergeCell ref="B186:C186"/>
    <mergeCell ref="B187:C187"/>
    <mergeCell ref="B188:C188"/>
    <mergeCell ref="B190:C190"/>
    <mergeCell ref="B191:C191"/>
    <mergeCell ref="B192:C192"/>
    <mergeCell ref="B204:C204"/>
    <mergeCell ref="B205:C205"/>
    <mergeCell ref="B189:C189"/>
    <mergeCell ref="D208:H208"/>
    <mergeCell ref="C209:C210"/>
    <mergeCell ref="D209:H210"/>
    <mergeCell ref="D196:H196"/>
    <mergeCell ref="C197:C198"/>
    <mergeCell ref="D197:H198"/>
    <mergeCell ref="D199:H199"/>
    <mergeCell ref="B201:C201"/>
    <mergeCell ref="B202:C202"/>
    <mergeCell ref="B203:C203"/>
    <mergeCell ref="D211:H211"/>
    <mergeCell ref="B213:C213"/>
    <mergeCell ref="B214:C214"/>
    <mergeCell ref="B215:C215"/>
    <mergeCell ref="B216:C216"/>
    <mergeCell ref="B217:C217"/>
    <mergeCell ref="B218:C218"/>
    <mergeCell ref="B219:C219"/>
  </mergeCells>
  <conditionalFormatting sqref="F214:F219 F202:F205 F187:F192 F175:F177 F163:F166 F146:F153 F129:F136 F117:F119 F101:F107 F86:F91 F73:F76 F47:F63 F32:F37 F7:F22">
    <cfRule type="expression" dxfId="38" priority="143">
      <formula>IF(F7="Pass",1,0)</formula>
    </cfRule>
    <cfRule type="expression" dxfId="37" priority="144">
      <formula>IF(F7="Fail",1,0)</formula>
    </cfRule>
  </conditionalFormatting>
  <conditionalFormatting sqref="H214:H219 H202:H205 H187:H192 H175:H177 H163:H166 H146:H153 H129:H136 H117:H119 H101:H107 H86:H91 H73:H76 H47:H63 H32:H37 H7:H22">
    <cfRule type="expression" dxfId="36" priority="142">
      <formula>IF(H7&lt;&gt;"",1,0)</formula>
    </cfRule>
  </conditionalFormatting>
  <conditionalFormatting sqref="B140 B123">
    <cfRule type="expression" dxfId="35" priority="118">
      <formula>IF(COUNTIF(F129:F136,"Fail")&gt;0,1,0)</formula>
    </cfRule>
    <cfRule type="expression" dxfId="34" priority="119">
      <formula>IF(COUNTIF(F129:F136,"Not Started")&gt;0,1,0)</formula>
    </cfRule>
    <cfRule type="expression" dxfId="33" priority="120">
      <formula>IF(COUNTIF(F129:F136,"Pass")&gt;0,1,0)</formula>
    </cfRule>
  </conditionalFormatting>
  <conditionalFormatting sqref="B141 B124 B95">
    <cfRule type="expression" dxfId="32" priority="160">
      <formula>IF(COUNTIF(F101:F107,"Fail")&gt;0,1,0)</formula>
    </cfRule>
    <cfRule type="expression" dxfId="31" priority="161">
      <formula>IF(COUNTIF(F101:F107,"Not Started")&gt;0,1,0)</formula>
    </cfRule>
    <cfRule type="expression" dxfId="30" priority="162">
      <formula>IF(COUNTIF(F101:F107,"Pass")&gt;0,1,0)</formula>
    </cfRule>
  </conditionalFormatting>
  <conditionalFormatting sqref="B181 B208 B96 B26">
    <cfRule type="expression" dxfId="29" priority="163">
      <formula>IF(COUNTIF(F32:F37,"Fail")&gt;0,1,0)</formula>
    </cfRule>
    <cfRule type="expression" dxfId="28" priority="164">
      <formula>IF(COUNTIF(F32:F37,"Not Started")&gt;0,1,0)</formula>
    </cfRule>
    <cfRule type="expression" dxfId="27" priority="165">
      <formula>IF(COUNTIF(F32:F37,"Pass")&gt;0,1,0)</formula>
    </cfRule>
  </conditionalFormatting>
  <conditionalFormatting sqref="B182 B209 B27">
    <cfRule type="expression" dxfId="26" priority="244">
      <formula>IF(COUNTIF(F33:F37,"Fail")&gt;0,1,0)</formula>
    </cfRule>
    <cfRule type="expression" dxfId="25" priority="245">
      <formula>IF(COUNTIF(F33:F37,"Not Started")&gt;0,1,0)</formula>
    </cfRule>
    <cfRule type="expression" dxfId="24" priority="246">
      <formula>IF(COUNTIF(F33:F37,"Pass")&gt;0,1,0)</formula>
    </cfRule>
  </conditionalFormatting>
  <conditionalFormatting sqref="B169 B197 B158 B111 B68">
    <cfRule type="expression" dxfId="23" priority="347">
      <formula>IF(COUNTIF(F74:F76,"Fail")&gt;0,1,0)</formula>
    </cfRule>
    <cfRule type="expression" dxfId="22" priority="348">
      <formula>IF(COUNTIF(F74:F76,"Not Started")&gt;0,1,0)</formula>
    </cfRule>
    <cfRule type="expression" dxfId="21" priority="349">
      <formula>IF(COUNTIF(F74:F76,"Pass")&gt;0,1,0)</formula>
    </cfRule>
  </conditionalFormatting>
  <conditionalFormatting sqref="B170 B112">
    <cfRule type="expression" dxfId="20" priority="350">
      <formula>IF(COUNTIF(F118:F119,"Fail")&gt;0,1,0)</formula>
    </cfRule>
    <cfRule type="expression" dxfId="19" priority="351">
      <formula>IF(COUNTIF(F118:F119,"Not Started")&gt;0,1,0)</formula>
    </cfRule>
    <cfRule type="expression" dxfId="18" priority="352">
      <formula>IF(COUNTIF(F118:F119,"Pass")&gt;0,1,0)</formula>
    </cfRule>
  </conditionalFormatting>
  <conditionalFormatting sqref="B196 B157 B67">
    <cfRule type="expression" dxfId="17" priority="392">
      <formula>IF(COUNTIF(F73:F76,"Fail")&gt;0,1,0)</formula>
    </cfRule>
    <cfRule type="expression" dxfId="16" priority="393">
      <formula>IF(COUNTIF(F73:F76,"Not Started")&gt;0,1,0)</formula>
    </cfRule>
    <cfRule type="expression" dxfId="15" priority="394">
      <formula>IF(COUNTIF(F73:F76,"Pass")&gt;0,1,0)</formula>
    </cfRule>
  </conditionalFormatting>
  <conditionalFormatting sqref="B80">
    <cfRule type="expression" dxfId="14" priority="410">
      <formula>IF(COUNTIF(F87:F91,"Fail")&gt;0,1,0)</formula>
    </cfRule>
    <cfRule type="expression" dxfId="13" priority="411">
      <formula>IF(COUNTIF(F87:F91,"Not Started")&gt;0,1,0)</formula>
    </cfRule>
    <cfRule type="expression" dxfId="12" priority="412">
      <formula>IF(COUNTIF(F87:F91,"Pass")&gt;0,1,0)</formula>
    </cfRule>
  </conditionalFormatting>
  <conditionalFormatting sqref="B81">
    <cfRule type="expression" dxfId="11" priority="413">
      <formula>IF(COUNTIF(F88:F91,"Fail")&gt;0,1,0)</formula>
    </cfRule>
    <cfRule type="expression" dxfId="10" priority="414">
      <formula>IF(COUNTIF(F88:F91,"Not Started")&gt;0,1,0)</formula>
    </cfRule>
    <cfRule type="expression" dxfId="9" priority="415">
      <formula>IF(COUNTIF(F88:F91,"Pass")&gt;0,1,0)</formula>
    </cfRule>
  </conditionalFormatting>
  <conditionalFormatting sqref="B41">
    <cfRule type="expression" dxfId="8" priority="428">
      <formula>IF(COUNTIF(F47:F63,"Fail")&gt;0,1,0)</formula>
    </cfRule>
    <cfRule type="expression" dxfId="7" priority="429">
      <formula>IF(COUNTIF(F47:F63,"Not Started")&gt;0,1,0)</formula>
    </cfRule>
    <cfRule type="expression" dxfId="6" priority="430">
      <formula>IF(COUNTIF(F47:F63,"Pass")&gt;0,1,0)</formula>
    </cfRule>
  </conditionalFormatting>
  <conditionalFormatting sqref="B42 B1">
    <cfRule type="expression" dxfId="5" priority="443">
      <formula>IF(COUNTIF(F7:F22,"Fail")&gt;0,1,0)</formula>
    </cfRule>
    <cfRule type="expression" dxfId="4" priority="444">
      <formula>IF(COUNTIF(F7:F22,"Not Started")&gt;0,1,0)</formula>
    </cfRule>
    <cfRule type="expression" dxfId="3" priority="445">
      <formula>IF(COUNTIF(F7:F22,"Pass")&gt;0,1,0)</formula>
    </cfRule>
  </conditionalFormatting>
  <conditionalFormatting sqref="B2">
    <cfRule type="expression" dxfId="2" priority="470">
      <formula>IF(COUNTIF(F8:F22,"Fail")&gt;0,1,0)</formula>
    </cfRule>
    <cfRule type="expression" dxfId="1" priority="471">
      <formula>IF(COUNTIF(F8:F22,"Not Started")&gt;0,1,0)</formula>
    </cfRule>
    <cfRule type="expression" dxfId="0" priority="472">
      <formula>IF(COUNTIF(F8:F22,"Pass")&gt;0,1,0)</formula>
    </cfRule>
  </conditionalFormatting>
  <dataValidations count="1">
    <dataValidation type="list" allowBlank="1" showInputMessage="1" showErrorMessage="1" sqref="F214:F219 F187:F192 F175:F177 F202:F205 F163:F166 F146:F153 F129:F136 F117:F119 F101:F107 F86:F91 F73:F76 F47:F63 F32:F37 F7:F22">
      <formula1>'0. Dropdown Values'!$A$1:$A$5</formula1>
    </dataValidation>
  </dataValidations>
  <printOptions horizontalCentered="1"/>
  <pageMargins left="0.75" right="0.75" top="0.75" bottom="0.75" header="0.3" footer="0.3"/>
  <pageSetup scale="73" fitToHeight="0" orientation="landscape" r:id="rId1"/>
  <headerFooter>
    <oddFooter>&amp;L&amp;"Arial,Regular"&amp;8File: &amp;Z&amp;F
Tab: &amp;A&amp;R&amp;"Arial,Regular"&amp;8Page &amp;P of &amp;N
Printed &amp;D  @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Instructions</vt:lpstr>
      <vt:lpstr>Summary</vt:lpstr>
      <vt:lpstr>82-ReadUserPrf</vt:lpstr>
      <vt:lpstr>83-UpdUserPrf</vt:lpstr>
      <vt:lpstr>86-MaxOrdVal</vt:lpstr>
      <vt:lpstr>88-RoleRights</vt:lpstr>
      <vt:lpstr>89-CreateCustContact</vt:lpstr>
      <vt:lpstr>92-Create Internal User</vt:lpstr>
      <vt:lpstr>93-UserProfExt</vt:lpstr>
      <vt:lpstr>0. Dropdown Values</vt:lpstr>
      <vt:lpstr>'0. Dropdown Values'!PassFailStatus</vt:lpstr>
      <vt:lpstr>Summary!Print_Titles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Kluesener</dc:creator>
  <cp:lastModifiedBy>Andrea Diwinsky</cp:lastModifiedBy>
  <cp:lastPrinted>2011-03-09T18:56:30Z</cp:lastPrinted>
  <dcterms:created xsi:type="dcterms:W3CDTF">2010-07-15T12:54:50Z</dcterms:created>
  <dcterms:modified xsi:type="dcterms:W3CDTF">2011-06-30T19:45:10Z</dcterms:modified>
</cp:coreProperties>
</file>