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6.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60" windowWidth="15480" windowHeight="8250"/>
  </bookViews>
  <sheets>
    <sheet name="Summary" sheetId="4" r:id="rId1"/>
    <sheet name="Instructions" sheetId="8" state="hidden" r:id="rId2"/>
    <sheet name="DivisionSearch" sheetId="23" r:id="rId3"/>
    <sheet name="DivisionSearch (Original)" sheetId="25" state="hidden" r:id="rId4"/>
    <sheet name="DivisionDetail" sheetId="24" r:id="rId5"/>
    <sheet name="Div.Profile-Est.Files" sheetId="27" r:id="rId6"/>
    <sheet name="DivisionXferCircle" sheetId="9" r:id="rId7"/>
    <sheet name="Div_Inheritance" sheetId="26" r:id="rId8"/>
    <sheet name="0. Dropdown Values" sheetId="3" state="hidden" r:id="rId9"/>
  </sheets>
  <externalReferences>
    <externalReference r:id="rId10"/>
  </externalReferences>
  <definedNames>
    <definedName name="PassFailStatus" localSheetId="8">'0. Dropdown Values'!$A$2:$A$4</definedName>
    <definedName name="_xlnm.Print_Titles" localSheetId="0">Summary!$1:$2</definedName>
  </definedNames>
  <calcPr calcId="125725"/>
</workbook>
</file>

<file path=xl/calcChain.xml><?xml version="1.0" encoding="utf-8"?>
<calcChain xmlns="http://schemas.openxmlformats.org/spreadsheetml/2006/main">
  <c r="A45" i="27"/>
  <c r="A46" s="1"/>
  <c r="A26" l="1"/>
  <c r="A27" s="1"/>
  <c r="A28" s="1"/>
  <c r="A29" s="1"/>
  <c r="A30" s="1"/>
  <c r="A31" s="1"/>
  <c r="A32" s="1"/>
  <c r="A33" s="1"/>
  <c r="A34" s="1"/>
  <c r="A35" s="1"/>
  <c r="A36" s="1"/>
  <c r="A8"/>
  <c r="A9" s="1"/>
  <c r="A10" s="1"/>
  <c r="A11" s="1"/>
  <c r="A12" s="1"/>
  <c r="A13" s="1"/>
  <c r="A14" s="1"/>
  <c r="A15" s="1"/>
  <c r="A16" s="1"/>
  <c r="A31" i="24"/>
  <c r="A32" s="1"/>
  <c r="A33" s="1"/>
  <c r="A34" s="1"/>
  <c r="A29" i="23"/>
  <c r="A30" s="1"/>
  <c r="A26" i="26"/>
  <c r="A27" s="1"/>
  <c r="A28" s="1"/>
  <c r="A29" s="1"/>
  <c r="A30" s="1"/>
  <c r="A31" s="1"/>
  <c r="A32" s="1"/>
  <c r="A33" s="1"/>
  <c r="A34" s="1"/>
  <c r="A35" s="1"/>
  <c r="A9"/>
  <c r="A10" s="1"/>
  <c r="A11" s="1"/>
  <c r="A12" s="1"/>
  <c r="A13" s="1"/>
  <c r="A14" s="1"/>
  <c r="A15" s="1"/>
  <c r="A16" s="1"/>
  <c r="A8"/>
  <c r="A37" i="27" l="1"/>
  <c r="A38" s="1"/>
  <c r="A39" s="1"/>
  <c r="A31" i="23"/>
  <c r="A32" s="1"/>
  <c r="A33" s="1"/>
  <c r="A34" s="1"/>
  <c r="A27" i="25"/>
  <c r="A28" s="1"/>
  <c r="A29" s="1"/>
  <c r="A30" s="1"/>
  <c r="A31" s="1"/>
  <c r="A32" s="1"/>
  <c r="A26"/>
  <c r="A10"/>
  <c r="A11" s="1"/>
  <c r="A12" s="1"/>
  <c r="A13" s="1"/>
  <c r="A14" s="1"/>
  <c r="A15" s="1"/>
  <c r="A16" s="1"/>
  <c r="A9"/>
  <c r="A8"/>
  <c r="A26" i="23"/>
  <c r="A27" s="1"/>
  <c r="A28" s="1"/>
  <c r="A26" i="24"/>
  <c r="A27" s="1"/>
  <c r="A28" s="1"/>
  <c r="A29" s="1"/>
  <c r="A30" s="1"/>
  <c r="A8"/>
  <c r="A9" s="1"/>
  <c r="A10" s="1"/>
  <c r="A11" s="1"/>
  <c r="A12" s="1"/>
  <c r="A13" s="1"/>
  <c r="A14" s="1"/>
  <c r="A15" s="1"/>
  <c r="A16" s="1"/>
  <c r="A8" i="23"/>
  <c r="A9" s="1"/>
  <c r="A10" s="1"/>
  <c r="A11" s="1"/>
  <c r="A12" s="1"/>
  <c r="A13" s="1"/>
  <c r="A14" s="1"/>
  <c r="A15" s="1"/>
  <c r="A16" s="1"/>
  <c r="A40" i="27" l="1"/>
  <c r="A41" s="1"/>
  <c r="A42" s="1"/>
  <c r="A43" s="1"/>
  <c r="A44" s="1"/>
  <c r="A35" i="23"/>
  <c r="A36" s="1"/>
  <c r="A9" i="9"/>
  <c r="A10"/>
  <c r="A11"/>
  <c r="A12"/>
  <c r="A13"/>
  <c r="A8"/>
  <c r="D14" i="4" l="1"/>
  <c r="A14" i="9" l="1"/>
  <c r="A15" s="1"/>
  <c r="D13" i="4" l="1"/>
  <c r="D15"/>
  <c r="E15" l="1"/>
  <c r="D16"/>
  <c r="E16" s="1"/>
  <c r="E14"/>
</calcChain>
</file>

<file path=xl/comments1.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 ref="B19" authorId="0">
      <text>
        <r>
          <rPr>
            <sz val="8"/>
            <color indexed="81"/>
            <rFont val="Tahoma"/>
            <family val="2"/>
          </rPr>
          <t>Test Status: 
RED if any Fail
WHITE if any Not Started
GREEN if any Pass and no Fail &amp; No Not Started</t>
        </r>
      </text>
    </comment>
    <comment ref="E24" authorId="0">
      <text>
        <r>
          <rPr>
            <sz val="8"/>
            <color indexed="81"/>
            <rFont val="Tahoma"/>
            <family val="2"/>
          </rPr>
          <t>Indicate whether results comply with expectations or describe exceptions with sufficient detail  to permit replication.</t>
        </r>
      </text>
    </comment>
    <comment ref="F24" authorId="0">
      <text>
        <r>
          <rPr>
            <sz val="8"/>
            <color indexed="81"/>
            <rFont val="Tahoma"/>
            <family val="2"/>
          </rPr>
          <t>Select from List.  
- Blank
- Pass
- Fail
- Not Started</t>
        </r>
      </text>
    </comment>
    <comment ref="G24" authorId="0">
      <text>
        <r>
          <rPr>
            <sz val="8"/>
            <color indexed="81"/>
            <rFont val="Tahoma"/>
            <family val="2"/>
          </rPr>
          <t>Enter Month / Day.  Year defaults to current year unless entered.</t>
        </r>
      </text>
    </comment>
    <comment ref="H24" authorId="0">
      <text>
        <r>
          <rPr>
            <sz val="8"/>
            <color indexed="81"/>
            <rFont val="Tahoma"/>
            <family val="2"/>
          </rPr>
          <t xml:space="preserve">Enter numeric portion of JIRA ticket.  
</t>
        </r>
      </text>
    </comment>
  </commentList>
</comments>
</file>

<file path=xl/comments2.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 ref="B19" authorId="0">
      <text>
        <r>
          <rPr>
            <sz val="8"/>
            <color indexed="81"/>
            <rFont val="Tahoma"/>
            <family val="2"/>
          </rPr>
          <t>Test Status: 
RED if any Fail
WHITE if any Not Started
GREEN if any Pass and no Fail &amp; No Not Started</t>
        </r>
      </text>
    </comment>
    <comment ref="E24" authorId="0">
      <text>
        <r>
          <rPr>
            <sz val="8"/>
            <color indexed="81"/>
            <rFont val="Tahoma"/>
            <family val="2"/>
          </rPr>
          <t>Indicate whether results comply with expectations or describe exceptions with sufficient detail  to permit replication.</t>
        </r>
      </text>
    </comment>
    <comment ref="F24" authorId="0">
      <text>
        <r>
          <rPr>
            <sz val="8"/>
            <color indexed="81"/>
            <rFont val="Tahoma"/>
            <family val="2"/>
          </rPr>
          <t>Select from List.  
- Blank
- Pass
- Fail
- Not Started</t>
        </r>
      </text>
    </comment>
    <comment ref="G24" authorId="0">
      <text>
        <r>
          <rPr>
            <sz val="8"/>
            <color indexed="81"/>
            <rFont val="Tahoma"/>
            <family val="2"/>
          </rPr>
          <t>Enter Month / Day.  Year defaults to current year unless entered.</t>
        </r>
      </text>
    </comment>
    <comment ref="H24" authorId="0">
      <text>
        <r>
          <rPr>
            <sz val="8"/>
            <color indexed="81"/>
            <rFont val="Tahoma"/>
            <family val="2"/>
          </rPr>
          <t xml:space="preserve">Enter numeric portion of JIRA ticket.  
</t>
        </r>
      </text>
    </comment>
  </commentList>
</comments>
</file>

<file path=xl/comments3.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 ref="B19" authorId="0">
      <text>
        <r>
          <rPr>
            <sz val="8"/>
            <color indexed="81"/>
            <rFont val="Tahoma"/>
            <family val="2"/>
          </rPr>
          <t>Test Status: 
RED if any Fail
WHITE if any Not Started
GREEN if any Pass and no Fail &amp; No Not Started</t>
        </r>
      </text>
    </comment>
    <comment ref="E24" authorId="0">
      <text>
        <r>
          <rPr>
            <sz val="8"/>
            <color indexed="81"/>
            <rFont val="Tahoma"/>
            <family val="2"/>
          </rPr>
          <t>Indicate whether results comply with expectations or describe exceptions with sufficient detail  to permit replication.</t>
        </r>
      </text>
    </comment>
    <comment ref="F24" authorId="0">
      <text>
        <r>
          <rPr>
            <sz val="8"/>
            <color indexed="81"/>
            <rFont val="Tahoma"/>
            <family val="2"/>
          </rPr>
          <t>Select from List.  
- Blank
- Pass
- Fail
- Not Started</t>
        </r>
      </text>
    </comment>
    <comment ref="G24" authorId="0">
      <text>
        <r>
          <rPr>
            <sz val="8"/>
            <color indexed="81"/>
            <rFont val="Tahoma"/>
            <family val="2"/>
          </rPr>
          <t>Enter Month / Day.  Year defaults to current year unless entered.</t>
        </r>
      </text>
    </comment>
    <comment ref="H24" authorId="0">
      <text>
        <r>
          <rPr>
            <sz val="8"/>
            <color indexed="81"/>
            <rFont val="Tahoma"/>
            <family val="2"/>
          </rPr>
          <t xml:space="preserve">Enter numeric portion of JIRA ticket.  
</t>
        </r>
      </text>
    </comment>
  </commentList>
</comments>
</file>

<file path=xl/comments4.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 ref="B19" authorId="0">
      <text>
        <r>
          <rPr>
            <sz val="8"/>
            <color indexed="81"/>
            <rFont val="Tahoma"/>
            <family val="2"/>
          </rPr>
          <t>Test Status: 
RED if any Fail
WHITE if any Not Started
GREEN if any Pass and no Fail &amp; No Not Started</t>
        </r>
      </text>
    </comment>
    <comment ref="E24" authorId="0">
      <text>
        <r>
          <rPr>
            <sz val="8"/>
            <color indexed="81"/>
            <rFont val="Tahoma"/>
            <family val="2"/>
          </rPr>
          <t>Indicate whether results comply with expectations or describe exceptions with sufficient detail  to permit replication.</t>
        </r>
      </text>
    </comment>
    <comment ref="F24" authorId="0">
      <text>
        <r>
          <rPr>
            <sz val="8"/>
            <color indexed="81"/>
            <rFont val="Tahoma"/>
            <family val="2"/>
          </rPr>
          <t>Select from List.  
- Blank
- Pass
- Fail
- Not Started</t>
        </r>
      </text>
    </comment>
    <comment ref="G24" authorId="0">
      <text>
        <r>
          <rPr>
            <sz val="8"/>
            <color indexed="81"/>
            <rFont val="Tahoma"/>
            <family val="2"/>
          </rPr>
          <t>Enter Month / Day.  Year defaults to current year unless entered.</t>
        </r>
      </text>
    </comment>
    <comment ref="H24" authorId="0">
      <text>
        <r>
          <rPr>
            <sz val="8"/>
            <color indexed="81"/>
            <rFont val="Tahoma"/>
            <family val="2"/>
          </rPr>
          <t xml:space="preserve">Enter numeric portion of JIRA ticket.  
</t>
        </r>
      </text>
    </comment>
  </commentList>
</comments>
</file>

<file path=xl/comments5.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6.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 ref="B19" authorId="0">
      <text>
        <r>
          <rPr>
            <sz val="8"/>
            <color indexed="81"/>
            <rFont val="Tahoma"/>
            <family val="2"/>
          </rPr>
          <t>Test Status: 
RED if any Fail
WHITE if any Not Started
GREEN if any Pass and no Fail &amp; No Not Started</t>
        </r>
      </text>
    </comment>
    <comment ref="E24" authorId="0">
      <text>
        <r>
          <rPr>
            <sz val="8"/>
            <color indexed="81"/>
            <rFont val="Tahoma"/>
            <family val="2"/>
          </rPr>
          <t>Indicate whether results comply with expectations or describe exceptions with sufficient detail  to permit replication.</t>
        </r>
      </text>
    </comment>
    <comment ref="F24" authorId="0">
      <text>
        <r>
          <rPr>
            <sz val="8"/>
            <color indexed="81"/>
            <rFont val="Tahoma"/>
            <family val="2"/>
          </rPr>
          <t>Select from List.  
- Blank
- Pass
- Fail
- Not Started</t>
        </r>
      </text>
    </comment>
    <comment ref="G24" authorId="0">
      <text>
        <r>
          <rPr>
            <sz val="8"/>
            <color indexed="81"/>
            <rFont val="Tahoma"/>
            <family val="2"/>
          </rPr>
          <t>Enter Month / Day.  Year defaults to current year unless entered.</t>
        </r>
      </text>
    </comment>
    <comment ref="H24" authorId="0">
      <text>
        <r>
          <rPr>
            <sz val="8"/>
            <color indexed="81"/>
            <rFont val="Tahoma"/>
            <family val="2"/>
          </rPr>
          <t xml:space="preserve">Enter numeric portion of JIRA ticket.  
</t>
        </r>
      </text>
    </comment>
  </commentList>
</comments>
</file>

<file path=xl/sharedStrings.xml><?xml version="1.0" encoding="utf-8"?>
<sst xmlns="http://schemas.openxmlformats.org/spreadsheetml/2006/main" count="603" uniqueCount="168">
  <si>
    <t>Test Case #</t>
  </si>
  <si>
    <t>Test Case Name:</t>
  </si>
  <si>
    <t>Use Case #</t>
  </si>
  <si>
    <t>DDD ID:</t>
  </si>
  <si>
    <t>Req. #</t>
  </si>
  <si>
    <t>Preconditions:</t>
  </si>
  <si>
    <t>Step #</t>
  </si>
  <si>
    <t>User Input</t>
  </si>
  <si>
    <t>Expected Results</t>
  </si>
  <si>
    <t>Date Executed</t>
  </si>
  <si>
    <t>Pass/Fail</t>
  </si>
  <si>
    <t>JIRA #</t>
  </si>
  <si>
    <t>Notes:</t>
  </si>
  <si>
    <t>Test Case Name</t>
  </si>
  <si>
    <t>Status</t>
  </si>
  <si>
    <t>Date</t>
  </si>
  <si>
    <t>Name of Tester</t>
  </si>
  <si>
    <t>Pass</t>
  </si>
  <si>
    <t>Fail</t>
  </si>
  <si>
    <t>John Smith</t>
  </si>
  <si>
    <t>Not Started</t>
  </si>
  <si>
    <t>Test Case Title:</t>
  </si>
  <si>
    <t>Coming Soon….</t>
  </si>
  <si>
    <t xml:space="preserve"> </t>
  </si>
  <si>
    <t>Passed</t>
  </si>
  <si>
    <t>Failed</t>
  </si>
  <si>
    <t>Remaining to Test</t>
  </si>
  <si>
    <t>Number</t>
  </si>
  <si>
    <t>Percent</t>
  </si>
  <si>
    <t xml:space="preserve">Other Considerations: </t>
  </si>
  <si>
    <t>Actual Results / Comments</t>
  </si>
  <si>
    <t xml:space="preserve">• </t>
  </si>
  <si>
    <t>Total Test Cases</t>
  </si>
  <si>
    <t>Naming Conventions - Chris</t>
  </si>
  <si>
    <t>How to use Summary Tab - Chris</t>
  </si>
  <si>
    <t>How to Use Test Case Tab - Barb</t>
  </si>
  <si>
    <t>Test Case Tab - Using the Table - Barry</t>
  </si>
  <si>
    <t xml:space="preserve">• Consider allocating dedicated space to identify predecessor Test Cases.  </t>
  </si>
  <si>
    <t>• Word wrap doesn't function in columns B-C because of merged cells.  (Column D works fine.) We could resolve by moving TestCase#, UseCase #, etc to the far right where lower cells are unlikely to require word wrap.</t>
  </si>
  <si>
    <t>• Consider a Status to identify follow-up needed.  (Suspend?)  Unexpected results may not indicate failure, but might justify conversation with the business, or disclose previously unforseen design considerations.  Follow-up for any step might keep the overall test in a "Suspended" status.  This would require complete documentation in JIRA.</t>
  </si>
  <si>
    <r>
      <rPr>
        <b/>
        <sz val="9"/>
        <color theme="1"/>
        <rFont val="Arial"/>
        <family val="2"/>
      </rPr>
      <t>HEADER</t>
    </r>
    <r>
      <rPr>
        <sz val="9"/>
        <color theme="1"/>
        <rFont val="Arial"/>
        <family val="2"/>
      </rPr>
      <t xml:space="preserve">: Populate header information including Use Case, DDD, and Requirement info to provide traceability.  Also be sure to identify any required PreConditions such as test cases which should already have been completed before starting the current test case.  Notes may be used for any instructions which may be relevant to the tester.  </t>
    </r>
  </si>
  <si>
    <r>
      <rPr>
        <b/>
        <sz val="9"/>
        <color theme="1"/>
        <rFont val="Arial"/>
        <family val="2"/>
      </rPr>
      <t>STEP #</t>
    </r>
    <r>
      <rPr>
        <sz val="9"/>
        <color theme="1"/>
        <rFont val="Arial"/>
        <family val="2"/>
      </rPr>
      <t xml:space="preserve">: </t>
    </r>
  </si>
  <si>
    <r>
      <rPr>
        <b/>
        <sz val="9"/>
        <color theme="1"/>
        <rFont val="Arial"/>
        <family val="2"/>
      </rPr>
      <t>USER INPUT</t>
    </r>
    <r>
      <rPr>
        <sz val="9"/>
        <color theme="1"/>
        <rFont val="Arial"/>
        <family val="2"/>
      </rPr>
      <t xml:space="preserve">: </t>
    </r>
  </si>
  <si>
    <r>
      <rPr>
        <b/>
        <sz val="9"/>
        <color theme="1"/>
        <rFont val="Arial"/>
        <family val="2"/>
      </rPr>
      <t>EXPECTED RESULTS</t>
    </r>
    <r>
      <rPr>
        <sz val="9"/>
        <color theme="1"/>
        <rFont val="Arial"/>
        <family val="2"/>
      </rPr>
      <t xml:space="preserve">: </t>
    </r>
  </si>
  <si>
    <r>
      <rPr>
        <b/>
        <sz val="9"/>
        <color theme="1"/>
        <rFont val="Arial"/>
        <family val="2"/>
      </rPr>
      <t>ACTUAL RESULTS / COMMENTS</t>
    </r>
    <r>
      <rPr>
        <sz val="9"/>
        <color theme="1"/>
        <rFont val="Arial"/>
        <family val="2"/>
      </rPr>
      <t xml:space="preserve">: </t>
    </r>
  </si>
  <si>
    <r>
      <rPr>
        <b/>
        <sz val="9"/>
        <color theme="1"/>
        <rFont val="Arial"/>
        <family val="2"/>
      </rPr>
      <t>PASS / FAIL</t>
    </r>
    <r>
      <rPr>
        <sz val="9"/>
        <color theme="1"/>
        <rFont val="Arial"/>
        <family val="2"/>
      </rPr>
      <t xml:space="preserve">: </t>
    </r>
  </si>
  <si>
    <r>
      <rPr>
        <b/>
        <sz val="9"/>
        <color theme="1"/>
        <rFont val="Arial"/>
        <family val="2"/>
      </rPr>
      <t>DATE EXECUTED</t>
    </r>
    <r>
      <rPr>
        <sz val="9"/>
        <color theme="1"/>
        <rFont val="Arial"/>
        <family val="2"/>
      </rPr>
      <t xml:space="preserve">: </t>
    </r>
  </si>
  <si>
    <r>
      <rPr>
        <b/>
        <sz val="9"/>
        <color theme="1"/>
        <rFont val="Arial"/>
        <family val="2"/>
      </rPr>
      <t>JIRA #</t>
    </r>
    <r>
      <rPr>
        <sz val="9"/>
        <color theme="1"/>
        <rFont val="Arial"/>
        <family val="2"/>
      </rPr>
      <t>: Any significant failure should be documented in JIRA.  "Significant" may be characterized as "   ".  Any departure from the expected result must be captured in the Actual Results / Comments field, but full details of "Significant" failures must be documented in JIRA for appropriate follow-up and assignment for resolution.  Enter the numeric portion of the JIRA ticket in the JIRA # cell.  This spreadsheet assumes all JIRA tickets will be associated with the XNGT (xpedx.com Next Gen Test Phase) project and assign that JIRA prefix.  If the relevant JIRA ticket should be associated with another JIRA project, simply type in the entire JIRA ticket ID.  (e.g. PCI Compliance might be PCI-123).</t>
    </r>
  </si>
  <si>
    <t>Add ExecutedBY field</t>
  </si>
  <si>
    <t>User Types (Roles)</t>
  </si>
  <si>
    <r>
      <t xml:space="preserve">External: </t>
    </r>
    <r>
      <rPr>
        <b/>
        <sz val="9"/>
        <color theme="1"/>
        <rFont val="Arial"/>
        <family val="2"/>
      </rPr>
      <t>Buyer</t>
    </r>
    <r>
      <rPr>
        <sz val="9"/>
        <color theme="1"/>
        <rFont val="Arial"/>
        <family val="2"/>
      </rPr>
      <t xml:space="preserve"> (Can checkout, view invoices, view reports, view prices)</t>
    </r>
  </si>
  <si>
    <r>
      <t xml:space="preserve">External: </t>
    </r>
    <r>
      <rPr>
        <b/>
        <sz val="9"/>
        <color theme="1"/>
        <rFont val="Arial"/>
        <family val="2"/>
      </rPr>
      <t>Customer Administrator</t>
    </r>
    <r>
      <rPr>
        <sz val="9"/>
        <color theme="1"/>
        <rFont val="Arial"/>
        <family val="2"/>
      </rPr>
      <t xml:space="preserve"> (Has all Buyer privileges AND can maintain subordinate users)</t>
    </r>
  </si>
  <si>
    <r>
      <t xml:space="preserve">User Profile </t>
    </r>
    <r>
      <rPr>
        <b/>
        <sz val="9"/>
        <color theme="1"/>
        <rFont val="Arial"/>
        <family val="2"/>
      </rPr>
      <t>Flags</t>
    </r>
    <r>
      <rPr>
        <sz val="9"/>
        <color theme="1"/>
        <rFont val="Arial"/>
        <family val="2"/>
      </rPr>
      <t>: Can checkout; Can view invoices online; Can view reports; Can view prices.  (All are checked by default)</t>
    </r>
  </si>
  <si>
    <t>Incomplete</t>
  </si>
  <si>
    <t>Complete</t>
  </si>
  <si>
    <t>Order Series</t>
  </si>
  <si>
    <t xml:space="preserve">User is logged into Call Center as CSR and has navigated to an open Order.  
Order Status must be one of the following: </t>
  </si>
  <si>
    <t>Division Profile - Search</t>
  </si>
  <si>
    <t>Division Profile - Detail</t>
  </si>
  <si>
    <t>Call Center: Customer Profile - Layout</t>
  </si>
  <si>
    <t>User is logged into Call Center as CSR; Division Admin; eBusiness Admin; or Support Desk Admin.  (Cust.Adm does not use Call Center.)</t>
  </si>
  <si>
    <r>
      <t xml:space="preserve">• Confirm that each of the following fields is displayed in the </t>
    </r>
    <r>
      <rPr>
        <b/>
        <sz val="10"/>
        <color theme="1"/>
        <rFont val="Arial"/>
        <family val="2"/>
      </rPr>
      <t xml:space="preserve">Customer Search </t>
    </r>
    <r>
      <rPr>
        <sz val="10"/>
        <color theme="1"/>
        <rFont val="Arial"/>
        <family val="2"/>
      </rPr>
      <t xml:space="preserve">filter section: 
- Customer entry field (text);  
- Type filter (dropdown);  
- Division filter (dropdown);  
- Login ID (text)  
</t>
    </r>
  </si>
  <si>
    <r>
      <t>• All fields are present.
• Customer text field permits entry of either the Customer Name (</t>
    </r>
    <r>
      <rPr>
        <sz val="10"/>
        <color rgb="FF00B0F0"/>
        <rFont val="Arial"/>
        <family val="2"/>
      </rPr>
      <t>is, starts with, contains</t>
    </r>
    <r>
      <rPr>
        <sz val="10"/>
        <color theme="1"/>
        <rFont val="Arial"/>
        <family val="2"/>
      </rPr>
      <t>) or Customer Number; 
• Type filter dropdown field permits selection from the following values: 
- All; 
- MasterCustomer; 
- Customer; 
- Bill-To; or 
- Ship-To.
• Division filter is a dropdown which is populated with all Divisions (</t>
    </r>
    <r>
      <rPr>
        <sz val="10"/>
        <color rgb="FF00B0F0"/>
        <rFont val="Arial"/>
        <family val="2"/>
      </rPr>
      <t>Branch# - Name</t>
    </r>
    <r>
      <rPr>
        <sz val="10"/>
        <color theme="1"/>
        <rFont val="Arial"/>
        <family val="2"/>
      </rPr>
      <t xml:space="preserve">) and permits selection of any 1 or multiple Divisions using the Control key.  
• Login ID is a text field which accepts Alpha-Numeric input up to __ characters.  </t>
    </r>
  </si>
  <si>
    <t xml:space="preserve">• Exercise the Search function specifying only Customer Number; only Type; only Division; only Login ID, etc.
• After exploring results of all kinds of searches, select one of the resulting records and double-click to examine how its associated Detail data is displayed.  </t>
  </si>
  <si>
    <t xml:space="preserve">• Search Summary screen presents the resulting record(s) in hierarchical context, showing appropriate Master; Customer; Bill-To; and Ship-To records, as well as xpedx Ship-From Division.  
• Confirm that, for each record (where appropriate), the following fields (columns) are presented in the Results Summary:  
- Master Customer Number; 
- Master Customer Name; 
- Customer Number; 
- Customer Name; 
- Bill-To Legacy Account Number; 
- Bill-To Legacy Account Name; 
- Ship-To Number; 
- Ship-To Name; 
- xpedx ShipFrom Division Number; 
- xpedx ShipFrom Division Name
</t>
  </si>
  <si>
    <r>
      <t xml:space="preserve">• Select a representative record from each level in the hierarchy. (MC / C / B / S)
• Confirm that each of the following </t>
    </r>
    <r>
      <rPr>
        <b/>
        <sz val="10"/>
        <color theme="1"/>
        <rFont val="Arial"/>
        <family val="2"/>
      </rPr>
      <t>Central Contact Information</t>
    </r>
    <r>
      <rPr>
        <sz val="10"/>
        <color theme="1"/>
        <rFont val="Arial"/>
        <family val="2"/>
      </rPr>
      <t xml:space="preserve"> fields is displayed in the Detail record:
• Customer Name; 
• Customer Number (as Co# - Cust# - Suffix); 
• Hierarchical Suffix (MC / C / B / S); 
• Address Lines 1/2/3; 
• City; State; Zip &amp; Zip4; 
• Country Code; 
• Attention Name; 
• Phone 1/2; Fax 1/2; 
• Location ID; 
• Customer Status (Active/Suspended)</t>
    </r>
  </si>
  <si>
    <t xml:space="preserve">• The following fields are NEVER editable: 
Customer Name; Customer Number; 
Hierarchy Suffix (MC / C / B / S); Location ID; Customer Status
• For MasterCustomer and Customer records, the following fields ARE editable: 
Address Lines 1/2/3; City; State; Zip &amp; Zip4; 
Country Code; Attention Name; Phone 1/2; Fax 1/2; 
• For Bill-To and Ship-To records, the following fields are NOT editable: 
Address Lines 1/2/3; City; State; Zip &amp; Zip4; 
Country Code; Attention Name; Phone 1/2; Fax 1/2; </t>
  </si>
  <si>
    <r>
      <t xml:space="preserve">• Confirm that each of the following </t>
    </r>
    <r>
      <rPr>
        <b/>
        <sz val="10"/>
        <color theme="1"/>
        <rFont val="Arial"/>
        <family val="2"/>
      </rPr>
      <t>General Info</t>
    </r>
    <r>
      <rPr>
        <sz val="10"/>
        <color theme="1"/>
        <rFont val="Arial"/>
        <family val="2"/>
      </rPr>
      <t xml:space="preserve"> fields is displayed in the Detail record:   
• eCSR1 (Name); eCSR2 (Name): 
• Customer Division (# and Name); 
• ShipFrom Branch (# and Name); 
• Brand Code; Customer Class (Segment); 
• Service Optimization Code (Cust.Rank); 
• Primary Sales Professional; 
• Sale Professional 1/2/3/4; 
• NAICS Code; NAICS Name; 
• Invoice Dist Method (email, DoNotMail, etc); 
• PO Required</t>
    </r>
  </si>
  <si>
    <t xml:space="preserve">• All of the fields are displayed.
• eCSR1 and eCSR2 are dropdowns which permit selection from a fixed list.  Otherwise, these fields cannot be edited.  
• Remaining fields CANNOT be edited. </t>
  </si>
  <si>
    <r>
      <t xml:space="preserve">• Confirm that each of the following </t>
    </r>
    <r>
      <rPr>
        <b/>
        <sz val="10"/>
        <color theme="1"/>
        <rFont val="Arial"/>
        <family val="2"/>
      </rPr>
      <t>Site Management</t>
    </r>
    <r>
      <rPr>
        <sz val="10"/>
        <color theme="1"/>
        <rFont val="Arial"/>
        <family val="2"/>
      </rPr>
      <t xml:space="preserve"> fields is displayed in the Detail record: 
• CustLineAcct#; CustLineField#1/2/3; CanRequestSample; ViewPrices; CanOrder; ViewInventory; UserOrderMultiple; ViewInvoices; 2ndItem#Display</t>
    </r>
  </si>
  <si>
    <t xml:space="preserve">• All of the fields are displayed.
• For all customer levels (MC/C/B/S), the following fields are editable: 
CustLineAcct# (text &amp; checkbox); 
CustLineField#1/2/3 (text &amp; checkbox); and 
2nd Item # Display (select from dropdown only).  Dropdown values are Customer Item#; Mfr Item#; and MPC SKU.
• For Master Customer Only, "Use Order Multiple" displays a checkbox.  For all other customer levels, there is no checkbox.  
• For all customer levels, the remaining fields CANNOT be edited, but are selectable with checkbox.  
• </t>
  </si>
  <si>
    <r>
      <t xml:space="preserve">• Confirm that each of the following </t>
    </r>
    <r>
      <rPr>
        <b/>
        <sz val="10"/>
        <color theme="1"/>
        <rFont val="Arial"/>
        <family val="2"/>
      </rPr>
      <t>Email Preferences</t>
    </r>
    <r>
      <rPr>
        <sz val="10"/>
        <color theme="1"/>
        <rFont val="Arial"/>
        <family val="2"/>
      </rPr>
      <t xml:space="preserve"> fields is displayed: 
CustomerEmail; EmailAddressForInvoice; Confirmation; Cancelled; Backorder; Invoiced.</t>
    </r>
  </si>
  <si>
    <t xml:space="preserve">• All of the fields are displayed.
• All fields may be selected or deselected with a checkbox.  
• Each field is accompanied by a text field.  
• Each text field permits direct entry of an email address.  
• Each text field may be edited.  </t>
  </si>
  <si>
    <r>
      <t xml:space="preserve">• In the </t>
    </r>
    <r>
      <rPr>
        <b/>
        <sz val="10"/>
        <color theme="1"/>
        <rFont val="Arial"/>
        <family val="2"/>
      </rPr>
      <t>Manage Quick Links</t>
    </r>
    <r>
      <rPr>
        <sz val="10"/>
        <color theme="1"/>
        <rFont val="Arial"/>
        <family val="2"/>
      </rPr>
      <t xml:space="preserve"> section, click the "Add New Link" hyperlink.  
• Populate all dialog fields, labeling the Link Name as "Customer Level Quick Link" and the URL as "www.google.com".
• Accept with OK.
• Select the Display checkbox.
</t>
    </r>
  </si>
  <si>
    <t xml:space="preserve">• An Add New Link lightbox appears, and permits entry of Link Name, URL, and designation of Sequence number.  
• Each Quick Link "row" includes the following: 
Display checkbox; 
Link Name; 
URL; 
Sequence dropdown; 
Edit hyplerlink; 
Delete hyperlink; 
Add New Link hyperlink.
</t>
  </si>
  <si>
    <r>
      <t xml:space="preserve">• Confirm that each of the following </t>
    </r>
    <r>
      <rPr>
        <b/>
        <sz val="10"/>
        <color theme="1"/>
        <rFont val="Arial"/>
        <family val="2"/>
      </rPr>
      <t>Order Header</t>
    </r>
    <r>
      <rPr>
        <sz val="10"/>
        <color theme="1"/>
        <rFont val="Arial"/>
        <family val="2"/>
      </rPr>
      <t xml:space="preserve"> fields is displayed: 
• Email Confirmation Flag – eCSR1
• Email Confirmation Flag – eCSR2
• Email Confirmation Flag - Sales Professional
• Maximum Order Amount
• Minimum Order Amount
• Small Order Fee
• Ship Complete
• Order Update Flag
• Ship To Override
• Currency Code
• Accept Price Override
• Prevent orders from being placed automatically on ordering system 
• Header comments were sent by customer
• Do Not Allow Duplicate PO#s
• Non Standard Ship Method
• Stock check xpedx brand item # first, Customer item # second
• Stock check Customer item # first, xpedx item # second
• Stock check catalog item # only
• Prevent Backorders
• Cust.Selected ShipComplete?
• Validate Ship-To Zip Code
• Ship date not next business day
• Incorrect Buyer ID
• Incorrect eTrading ID
• </t>
    </r>
  </si>
  <si>
    <t xml:space="preserve">• All fields are displayed.
• The following fields are editable, and accept only currency amounts (no alpha): 
- Maximum Order Amount; 
- Minimum Order Amount; and 
- Small Order Fee
• The following fields are display only, as populated by Legacy: 
- Ship Complete; 
- Order Update Flag; 
- Ship To Override; 
- Currency Code
• Remaining fields are preceeded by a checkbox.  
• All checkboxes are selectable.  </t>
  </si>
  <si>
    <r>
      <t xml:space="preserve">• Confirm that each of the following </t>
    </r>
    <r>
      <rPr>
        <b/>
        <sz val="10"/>
        <color theme="1"/>
        <rFont val="Arial"/>
        <family val="2"/>
      </rPr>
      <t>Order Line</t>
    </r>
    <r>
      <rPr>
        <sz val="10"/>
        <color theme="1"/>
        <rFont val="Arial"/>
        <family val="2"/>
      </rPr>
      <t xml:space="preserve"> fields is displayed: 
- Line comments were sent by customer
- Require Customer Line PO #
- Require Customer Line Sequence #
- Require customer line account number
- Require Customer Line Field-1
- Require Customer Line Field-2
- Require Customer Line Field-3
- All Requested Line Delivery Dates do not match
- Items not available for next day shipment
- Price Discrepancy
- Variance
- Line level code was sent by customer
- Prevent price below cost</t>
    </r>
  </si>
  <si>
    <t xml:space="preserve">• All fields are displayed.
• The Variance field is editable, and accepts a (whole number?) percentage from 0% to 25%.
• Remaining fields are preceded by a checkbox.
• All checkboxes are selectable.  </t>
  </si>
  <si>
    <t xml:space="preserve">• 
• </t>
  </si>
  <si>
    <t xml:space="preserve">• End
• </t>
  </si>
  <si>
    <r>
      <t xml:space="preserve">• Confirm that each of the following fields is displayed in the </t>
    </r>
    <r>
      <rPr>
        <b/>
        <sz val="10"/>
        <color theme="1"/>
        <rFont val="Arial"/>
        <family val="2"/>
      </rPr>
      <t>Division Search filter</t>
    </r>
    <r>
      <rPr>
        <sz val="10"/>
        <color theme="1"/>
        <rFont val="Arial"/>
        <family val="2"/>
      </rPr>
      <t xml:space="preserve"> section: 
- Brand (dropdown);  
- Division Name (dropdown);  
- Division Number (dropdown);  
• </t>
    </r>
  </si>
  <si>
    <r>
      <t xml:space="preserve">• From the above results, select a displayed Division Number and search again with </t>
    </r>
    <r>
      <rPr>
        <b/>
        <sz val="10"/>
        <color theme="1"/>
        <rFont val="Arial"/>
        <family val="2"/>
      </rPr>
      <t>Division Number</t>
    </r>
    <r>
      <rPr>
        <sz val="10"/>
        <color theme="1"/>
        <rFont val="Arial"/>
        <family val="2"/>
      </rPr>
      <t xml:space="preserve"> set to that value, but with other search criteria set to blank.  </t>
    </r>
  </si>
  <si>
    <r>
      <t xml:space="preserve">• From the above results, select a displayed Division Name and search again with </t>
    </r>
    <r>
      <rPr>
        <b/>
        <sz val="10"/>
        <color theme="1"/>
        <rFont val="Arial"/>
        <family val="2"/>
      </rPr>
      <t>Division Name</t>
    </r>
    <r>
      <rPr>
        <sz val="10"/>
        <color theme="1"/>
        <rFont val="Arial"/>
        <family val="2"/>
      </rPr>
      <t xml:space="preserve"> set to that value, but with other search criteria set to blank.  </t>
    </r>
  </si>
  <si>
    <r>
      <t xml:space="preserve">• In the </t>
    </r>
    <r>
      <rPr>
        <b/>
        <sz val="10"/>
        <color theme="1"/>
        <rFont val="Arial"/>
        <family val="2"/>
      </rPr>
      <t>Division Search filter</t>
    </r>
    <r>
      <rPr>
        <sz val="10"/>
        <color theme="1"/>
        <rFont val="Arial"/>
        <family val="2"/>
      </rPr>
      <t xml:space="preserve">, search for Division by </t>
    </r>
    <r>
      <rPr>
        <b/>
        <sz val="10"/>
        <color theme="1"/>
        <rFont val="Arial"/>
        <family val="2"/>
      </rPr>
      <t>Brand</t>
    </r>
    <r>
      <rPr>
        <sz val="10"/>
        <color theme="1"/>
        <rFont val="Arial"/>
        <family val="2"/>
      </rPr>
      <t xml:space="preserve">  (e.g.: xpedx) but with other search criteria set to blank.  
• Search again with Brand set to Saalfeld.</t>
    </r>
  </si>
  <si>
    <t xml:space="preserve">• From the displayed results, select any record and double-click.
• </t>
  </si>
  <si>
    <r>
      <t xml:space="preserve">• In the Division Search filter, search for Division using </t>
    </r>
    <r>
      <rPr>
        <b/>
        <sz val="10"/>
        <color theme="1"/>
        <rFont val="Arial"/>
        <family val="2"/>
      </rPr>
      <t>combinations</t>
    </r>
    <r>
      <rPr>
        <sz val="10"/>
        <color theme="1"/>
        <rFont val="Arial"/>
        <family val="2"/>
      </rPr>
      <t xml:space="preserve"> of Brand &amp; Division Name, and Brand &amp; Division Number
• </t>
    </r>
  </si>
  <si>
    <t>Call Center: Division Profile - Division Search Filter</t>
  </si>
  <si>
    <t xml:space="preserve">• Attempt to edit each field.
• </t>
  </si>
  <si>
    <t xml:space="preserve">• All fields are present.  
</t>
  </si>
  <si>
    <t>• Search Results Summary screen presents the resulting record(s) showing Brand, Company Code, Division Name, and Division Number.  
• All resulting records match the search criteria.
• None of the result fields is editable.</t>
  </si>
  <si>
    <t xml:space="preserve">• Double-clicking a Search Result record displays a Detail record for that Division.
• </t>
  </si>
  <si>
    <t xml:space="preserve">• Review Detail field content.
• </t>
  </si>
  <si>
    <t xml:space="preserve">• Review Transfer Circle information.
• </t>
  </si>
  <si>
    <t xml:space="preserve">• Check Field Lengths for 
- Branch (Division Number); 
- Order Amount - Min; 
- Order Amount - Max; 
- Small Order Fee; 
- Delivery Cutoff Time
• </t>
  </si>
  <si>
    <t>• Fields are displayed with the following lengths: 
- Branch (Division Number)  (__); 
- Order Amount - Min  (__); 
- Order Amount - Max  (__); 
- Small Order Fee  (__); 
- Delivery Cutoff Time  (__)</t>
  </si>
  <si>
    <t>Call Center: Division Profile - Division Detail</t>
  </si>
  <si>
    <r>
      <t xml:space="preserve">• All fields are present.
• Brand dropdown field permits selection from the following values: 
- Bulkley Dunton; 
- Central Lewmar; 
- Central Marquardt; 
- Saalfeld; 
- Strategic Paper; 
- Western Paper; 
- Whiteman Tower; 
- Zellerbach; 
- xpedx
</t>
    </r>
    <r>
      <rPr>
        <sz val="10"/>
        <color theme="0" tint="-0.249977111117893"/>
        <rFont val="Arial"/>
        <family val="2"/>
      </rPr>
      <t xml:space="preserve">• The following </t>
    </r>
    <r>
      <rPr>
        <u/>
        <sz val="10"/>
        <color theme="0" tint="-0.249977111117893"/>
        <rFont val="Arial"/>
        <family val="2"/>
      </rPr>
      <t>may not</t>
    </r>
    <r>
      <rPr>
        <sz val="10"/>
        <color theme="0" tint="-0.249977111117893"/>
        <rFont val="Arial"/>
        <family val="2"/>
      </rPr>
      <t xml:space="preserve"> have been requested with original submission of Call Center screen changes but are probably needed since some Divisions have multiple Brands: 
- Division Name dropdown permits selection of any 1 or multiple Divisions using the control key. 
- The list of Division Names is comprehensive.
- Division Number dropdown permits selection of any 1 or multiple Divisions using the control key.  
- The list of Division Numbers is comprehensive.  </t>
    </r>
  </si>
  <si>
    <r>
      <t xml:space="preserve">• From the above results, select a displayed Division Name and search again with </t>
    </r>
    <r>
      <rPr>
        <b/>
        <sz val="10"/>
        <color theme="1"/>
        <rFont val="Arial"/>
        <family val="2"/>
      </rPr>
      <t>Division Name</t>
    </r>
    <r>
      <rPr>
        <sz val="10"/>
        <color theme="1"/>
        <rFont val="Arial"/>
        <family val="2"/>
      </rPr>
      <t xml:space="preserve"> set to that value, but with other search criteria set to blank.  
• If no results try searching with both Brand and Division fields set to blank</t>
    </r>
  </si>
  <si>
    <r>
      <t xml:space="preserve">• Confirm that each of the following fields is displayed in the </t>
    </r>
    <r>
      <rPr>
        <b/>
        <sz val="10"/>
        <color theme="1"/>
        <rFont val="Arial"/>
        <family val="2"/>
      </rPr>
      <t xml:space="preserve">Division Detail </t>
    </r>
    <r>
      <rPr>
        <sz val="10"/>
        <color theme="1"/>
        <rFont val="Arial"/>
        <family val="2"/>
      </rPr>
      <t xml:space="preserve">record:  
- Division Name; 
- </t>
    </r>
    <r>
      <rPr>
        <sz val="10"/>
        <color rgb="FF00B0F0"/>
        <rFont val="Arial"/>
        <family val="2"/>
      </rPr>
      <t xml:space="preserve">Division Type (dropdown); </t>
    </r>
    <r>
      <rPr>
        <sz val="10"/>
        <color theme="1"/>
        <rFont val="Arial"/>
        <family val="2"/>
      </rPr>
      <t xml:space="preserve">
- Brand;  
- Address 1/2/3; 
- City; 
- State/Province; 
- PostalCode; 
- Phone1; 
- </t>
    </r>
    <r>
      <rPr>
        <sz val="10"/>
        <color rgb="FF00B0F0"/>
        <rFont val="Arial"/>
        <family val="2"/>
      </rPr>
      <t xml:space="preserve">Phone2; </t>
    </r>
    <r>
      <rPr>
        <sz val="10"/>
        <color theme="1"/>
        <rFont val="Arial"/>
        <family val="2"/>
      </rPr>
      <t xml:space="preserve">
- Fax; 
- </t>
    </r>
    <r>
      <rPr>
        <sz val="10"/>
        <color rgb="FF00B0F0"/>
        <rFont val="Arial"/>
        <family val="2"/>
      </rPr>
      <t xml:space="preserve">Fax2; </t>
    </r>
    <r>
      <rPr>
        <sz val="10"/>
        <color theme="1"/>
        <rFont val="Arial"/>
        <family val="2"/>
      </rPr>
      <t xml:space="preserve">
- </t>
    </r>
    <r>
      <rPr>
        <sz val="10"/>
        <color rgb="FF00B0F0"/>
        <rFont val="Arial"/>
        <family val="2"/>
      </rPr>
      <t>Division Contact (dropdown);</t>
    </r>
    <r>
      <rPr>
        <sz val="10"/>
        <color theme="1"/>
        <rFont val="Arial"/>
        <family val="2"/>
      </rPr>
      <t xml:space="preserve"> 
-</t>
    </r>
    <r>
      <rPr>
        <sz val="10"/>
        <rFont val="Arial"/>
        <family val="2"/>
      </rPr>
      <t xml:space="preserve"> Country Code; </t>
    </r>
    <r>
      <rPr>
        <sz val="10"/>
        <color theme="1"/>
        <rFont val="Arial"/>
        <family val="2"/>
      </rPr>
      <t xml:space="preserve">
- </t>
    </r>
    <r>
      <rPr>
        <sz val="10"/>
        <rFont val="Arial"/>
        <family val="2"/>
      </rPr>
      <t xml:space="preserve">Currency Code; </t>
    </r>
    <r>
      <rPr>
        <sz val="10"/>
        <color theme="1"/>
        <rFont val="Arial"/>
        <family val="2"/>
      </rPr>
      <t xml:space="preserve">
- Pricing Warehouse (dropdown?); 
</t>
    </r>
    <r>
      <rPr>
        <sz val="10"/>
        <color rgb="FF00B0F0"/>
        <rFont val="Arial"/>
        <family val="2"/>
      </rPr>
      <t>- Division Email - Paper; 
- Division Email - Non-Paper; 
- Order Amount - Min; 
- Order Amount - Max; 
- Small Order Fee; 
- Will Call Information; 
- Delivery Information; 
- Delivery Cutoff Time</t>
    </r>
    <r>
      <rPr>
        <sz val="10"/>
        <color theme="1"/>
        <rFont val="Arial"/>
        <family val="2"/>
      </rPr>
      <t xml:space="preserve">
• </t>
    </r>
  </si>
  <si>
    <t xml:space="preserve">• Field content reflects the following: 
- Division Name - of Primary Division; 
- Brand Code - of the Primary Division; 
- Branch - (Division Number); 
- All Address fields accurately reflect information for the Primary Division.
- Phone &amp; Fax are accurate for Primary Division.
- Country Code is accurate for Primary Division.  
- Currency Code is accurate for Primary Division.  
- Pricing Warehouse appropriately identifies the Code &amp; Name for the displayed Division's Pricing Warehous.  (This will be used for the Entitlement Engine, but is displayed here for informational purposes only.)
• </t>
  </si>
  <si>
    <r>
      <t xml:space="preserve">• Examine </t>
    </r>
    <r>
      <rPr>
        <b/>
        <sz val="10"/>
        <color theme="1"/>
        <rFont val="Arial"/>
        <family val="2"/>
      </rPr>
      <t xml:space="preserve">Division Search Results </t>
    </r>
    <r>
      <rPr>
        <sz val="10"/>
        <color theme="1"/>
        <rFont val="Arial"/>
        <family val="2"/>
      </rPr>
      <t xml:space="preserve">Summary.  
• Randomly examine several specific Div records and compare with Legacy. </t>
    </r>
  </si>
  <si>
    <t>• 4 Columns are presented as follows: 
- Brand; 
- Company Code; 
- Division Name; and 
- Division Number
• All Brands are represented; 
• Company Code is appropriately populated with a unique value for each unique company; 
• Division Name - there appears to be 1 record per Division Name; 
• Division Number - there appears to be 1 record per Division Number.  
• For the several records examined, Division Name and Number agree with Legacy records.</t>
  </si>
  <si>
    <t xml:space="preserve">The following fields are displayed as Read Only: 
- Division Number - displays all xfer circle divisions, including primary.  
- Division Name - corresponds to Div Number when compared with Legacy records; 
- # Days - Turn around time for the division expressed in # days; 
- Cutoff Time - last time to pickup orders at the Division, expressed as a time of day.  </t>
  </si>
  <si>
    <t xml:space="preserve">• Examine the format of each displayed field.
• </t>
  </si>
  <si>
    <t xml:space="preserve">• Division Name includes both Name and Branch in the format "DivisionName (Branch#)"
• Divison Type dropdown presents the values "Internal" and "External".
• Division Brand is correct
• Address Lines 1/2/3 are Capitalized.  At least line 1 is present and appropriate to describe the shipping location for delivery.  
• City, State, Zip are present and appropriately formatted.  
• All Phone &amp; Fax numbers are appropriately formatted.  
• Division Contact dropdown is populated with appropriately formatted information; 
• Country Code corresponds with the balance of the Shipping Address.
• Currency Code (e.g. USD) is appropriate for the Shipping Address.
• Max/Min Order Amounts and Small Order Fee fields are formatted appropriately for the Currency Code.  
• Will Call Information accepts free text.
• Delivery Information accepts free text.  
• Delivery Cutoff Time is formatted for Time.
</t>
  </si>
  <si>
    <t>• Note Last Modified Date
• If dated earlier than today, thn modify Fax2 &amp; Save this Div profile.
• Refresh the screen (F5) and note whether the Last Modified Date has changed.</t>
  </si>
  <si>
    <t xml:space="preserve">• Last Modified Date accurately reflects today's date as the last time this Division Profile was changed &amp; saved.  
• </t>
  </si>
  <si>
    <t xml:space="preserve">• Need to explore how these settings influence Web browser experience.
• </t>
  </si>
  <si>
    <t>Call Center: Division Profile - Transfer Circle</t>
  </si>
  <si>
    <t>Call Center: Division Profile - Division Inheritiance</t>
  </si>
  <si>
    <t>Division Profile - Inheritance from Division settings</t>
  </si>
  <si>
    <t>This script should examine Division level settings which will be inherited from Division to Customers, Users, Transfer Circles, etc.  
This might include Min Order Amount; Max Order Amount; and Small Order Fee (and others?)</t>
  </si>
  <si>
    <t>Probably not to be implemented until BR-1.1 or later</t>
  </si>
  <si>
    <r>
      <t xml:space="preserve">Division Profile - Transfer Circle </t>
    </r>
    <r>
      <rPr>
        <sz val="9"/>
        <color rgb="FFFF0000"/>
        <rFont val="Arial"/>
        <family val="2"/>
      </rPr>
      <t>(BR-1.1 or later?)</t>
    </r>
  </si>
  <si>
    <r>
      <t xml:space="preserve">• The following fields are </t>
    </r>
    <r>
      <rPr>
        <b/>
        <sz val="10"/>
        <color theme="1"/>
        <rFont val="Arial"/>
        <family val="2"/>
      </rPr>
      <t>Read-Only</t>
    </r>
    <r>
      <rPr>
        <sz val="10"/>
        <color theme="1"/>
        <rFont val="Arial"/>
        <family val="2"/>
      </rPr>
      <t xml:space="preserve">: 
- Division Name; 
- Brand;  
- Address 1/2/3; 
- City; 
- State/Province; PostalCode; 
- Phone1; 
- Fax1; 
- Country Code; 
- Currency Code; 
- Pricing Warehouse (dropdown?)
• The following fields </t>
    </r>
    <r>
      <rPr>
        <b/>
        <sz val="10"/>
        <color theme="1"/>
        <rFont val="Arial"/>
        <family val="2"/>
      </rPr>
      <t>may be Edited:</t>
    </r>
    <r>
      <rPr>
        <sz val="10"/>
        <color theme="1"/>
        <rFont val="Arial"/>
        <family val="2"/>
      </rPr>
      <t xml:space="preserve"> 
</t>
    </r>
    <r>
      <rPr>
        <sz val="10"/>
        <color rgb="FF00B0F0"/>
        <rFont val="Arial"/>
        <family val="2"/>
      </rPr>
      <t>- Division Type (dropdown); 
- Phone2; 
- Fax2; 
- Division Contact (dropdown); 
- Division Email - Paper; 
- Division Email - Non-Paper; 
- Order Amount - Min; 
- Order Amount - Max; 
- Small Order Fee; 
- Will Call Information; 
- Delivery Information; 
- Delivery Cutoff Time</t>
    </r>
  </si>
  <si>
    <r>
      <t xml:space="preserve">• In the Division Search filter, search for Division using </t>
    </r>
    <r>
      <rPr>
        <b/>
        <sz val="10"/>
        <color theme="0" tint="-0.499984740745262"/>
        <rFont val="Arial"/>
        <family val="2"/>
      </rPr>
      <t>wildcards</t>
    </r>
    <r>
      <rPr>
        <sz val="10"/>
        <color theme="0" tint="-0.499984740745262"/>
        <rFont val="Arial"/>
        <family val="2"/>
      </rPr>
      <t xml:space="preserve"> (%) to represent single and multiple characters.
• </t>
    </r>
  </si>
  <si>
    <t>Need to update scripts based upon comments in screen designs</t>
  </si>
  <si>
    <t>1/31/2011: BB deleted previous lines 7 &amp; 9 as they duplicated previous lines.</t>
  </si>
  <si>
    <t>Call Center: Division Profile - Estimating Files</t>
  </si>
  <si>
    <t>User is logged into Call Center with the following privileges: Security Admin; Support Desk; My Items List Admin (Cust.Adm does not use Call Center.)</t>
  </si>
  <si>
    <t xml:space="preserve">• In CALL CENTER, from the Quick Access page, click the hyperlink for Division Search.
• </t>
  </si>
  <si>
    <t>• In the top Search Criteria section of the screen, enter "12_M" in the Division field and click Division Search.</t>
  </si>
  <si>
    <t xml:space="preserve">• In the lower Division Search Results section, double-click the line for Division "12_M".
• </t>
  </si>
  <si>
    <t>• Search results include Division Number "12_M" which is "xpedx, Saalfeld" Brand, and Division Name "Boston, MA"
• Note: This is the division associated with the customer "Hammond Lumber".</t>
  </si>
  <si>
    <t xml:space="preserve">• Division Search tab opens.
• </t>
  </si>
  <si>
    <t xml:space="preserve">• Division Maintenance screen opens with 2 tabs. 
• Tabs include "Division Information" and "Catalog Export".  
• </t>
  </si>
  <si>
    <t xml:space="preserve">• Click on the "Catalog Export" tab.  
• </t>
  </si>
  <si>
    <t xml:space="preserve">• "Printable Catalog and Estimating File Search" is displayed.  
• </t>
  </si>
  <si>
    <t xml:space="preserve">• Click Search.
• </t>
  </si>
  <si>
    <t xml:space="preserve">• If there are any items to be found in the "Printable Catalog and Estimating File List", they will appear at the lower section of the screen.  
• </t>
  </si>
  <si>
    <t xml:space="preserve">• Click "Create New"
• </t>
  </si>
  <si>
    <t>Create a link for Printable Catalog or Estimating file as follows: 
• In the Label field, enter a descriptive name such as "Div. Profile - Estimating File Test"
• In the URL field, type "http://" followed by a valid URL such as "www.google.com".
• From the dropdown, select a Brand.
• Click Create</t>
  </si>
  <si>
    <t xml:space="preserve">• The specified valid site opens in your default browser.  
• </t>
  </si>
  <si>
    <t xml:space="preserve">This test requires access and login to both Call Center and Web Channel - Call Center to configure the Estimating Files link, and Web Channel to confirm appropriate behavior.  
For this test, it is recommended that you test with xpedx customer Hammond Lumber, which is associated with Division 12_M (Boston).  </t>
  </si>
  <si>
    <r>
      <t xml:space="preserve">• In the "Printable Catalog and Estimating File List" section, click the </t>
    </r>
    <r>
      <rPr>
        <b/>
        <u/>
        <sz val="10"/>
        <color theme="1"/>
        <rFont val="Arial"/>
        <family val="2"/>
      </rPr>
      <t>URL</t>
    </r>
    <r>
      <rPr>
        <sz val="10"/>
        <color theme="1"/>
        <rFont val="Arial"/>
        <family val="2"/>
      </rPr>
      <t xml:space="preserve"> for the new item.
• </t>
    </r>
  </si>
  <si>
    <r>
      <t xml:space="preserve">• In the "Printable Catalog and Estimating File List" section, double-click the </t>
    </r>
    <r>
      <rPr>
        <b/>
        <u/>
        <sz val="10"/>
        <color theme="1"/>
        <rFont val="Arial"/>
        <family val="2"/>
      </rPr>
      <t>Brand</t>
    </r>
    <r>
      <rPr>
        <sz val="10"/>
        <color theme="1"/>
        <rFont val="Arial"/>
        <family val="2"/>
      </rPr>
      <t xml:space="preserve"> for the new item.
• </t>
    </r>
  </si>
  <si>
    <t xml:space="preserve">• "Manage Catalog Export" dialog appears.  
• Dialog includes input fields for "Label" and URL, as well as a dropdown for "Brand".  
• Dialog includes the following 3 buttons: Create; Delete; Close, but the Delete button is disabled.  
• Brand dropdown includes (at least) the following values: _blank_; BulkleyDunton; Saalfeld; xpedxCanada; xpedx.
</t>
  </si>
  <si>
    <t>FAIL</t>
  </si>
  <si>
    <r>
      <t xml:space="preserve">• In the Manage Catalog Export dialog, Change the </t>
    </r>
    <r>
      <rPr>
        <b/>
        <u/>
        <sz val="10"/>
        <color theme="1"/>
        <rFont val="Arial"/>
        <family val="2"/>
      </rPr>
      <t>Label</t>
    </r>
    <r>
      <rPr>
        <sz val="10"/>
        <color theme="1"/>
        <rFont val="Arial"/>
        <family val="2"/>
      </rPr>
      <t xml:space="preserve"> by adding the suffix "Changed" and by clearing the URL field.
• Click the </t>
    </r>
    <r>
      <rPr>
        <b/>
        <u/>
        <sz val="10"/>
        <color theme="1"/>
        <rFont val="Arial"/>
        <family val="2"/>
      </rPr>
      <t>Close</t>
    </r>
    <r>
      <rPr>
        <sz val="10"/>
        <color theme="1"/>
        <rFont val="Arial"/>
        <family val="2"/>
      </rPr>
      <t xml:space="preserve"> button.</t>
    </r>
  </si>
  <si>
    <t>PASS</t>
  </si>
  <si>
    <r>
      <t xml:space="preserve">• Double-click the Brand for the new item.
• In the Manage Catalog Export dialog, Change the </t>
    </r>
    <r>
      <rPr>
        <b/>
        <u/>
        <sz val="10"/>
        <color theme="1"/>
        <rFont val="Arial"/>
        <family val="2"/>
      </rPr>
      <t>Label</t>
    </r>
    <r>
      <rPr>
        <sz val="10"/>
        <color theme="1"/>
        <rFont val="Arial"/>
        <family val="2"/>
      </rPr>
      <t xml:space="preserve"> by adding the suffix "Changed"
• Click the </t>
    </r>
    <r>
      <rPr>
        <b/>
        <sz val="10"/>
        <color theme="1"/>
        <rFont val="Arial"/>
        <family val="2"/>
      </rPr>
      <t>Update</t>
    </r>
    <r>
      <rPr>
        <sz val="10"/>
        <color theme="1"/>
        <rFont val="Arial"/>
        <family val="2"/>
      </rPr>
      <t xml:space="preserve"> button.</t>
    </r>
  </si>
  <si>
    <r>
      <t xml:space="preserve">• Double-click the Brand for the new item.
• In the Manage Catalog Export dialog, Change the </t>
    </r>
    <r>
      <rPr>
        <b/>
        <u/>
        <sz val="10"/>
        <color theme="1"/>
        <rFont val="Arial"/>
        <family val="2"/>
      </rPr>
      <t>URL</t>
    </r>
    <r>
      <rPr>
        <sz val="10"/>
        <color theme="1"/>
        <rFont val="Arial"/>
        <family val="2"/>
      </rPr>
      <t xml:space="preserve"> to another valid URL.
• Click the </t>
    </r>
    <r>
      <rPr>
        <b/>
        <sz val="10"/>
        <color theme="1"/>
        <rFont val="Arial"/>
        <family val="2"/>
      </rPr>
      <t>Update</t>
    </r>
    <r>
      <rPr>
        <sz val="10"/>
        <color theme="1"/>
        <rFont val="Arial"/>
        <family val="2"/>
      </rPr>
      <t xml:space="preserve"> button.</t>
    </r>
  </si>
  <si>
    <r>
      <t xml:space="preserve">• Double-click the Brand for the new item.
• In the Manage Catalog Export dialog, Change the </t>
    </r>
    <r>
      <rPr>
        <b/>
        <u/>
        <sz val="10"/>
        <color theme="1"/>
        <rFont val="Arial"/>
        <family val="2"/>
      </rPr>
      <t>Brand</t>
    </r>
    <r>
      <rPr>
        <sz val="10"/>
        <color theme="1"/>
        <rFont val="Arial"/>
        <family val="2"/>
      </rPr>
      <t xml:space="preserve"> to another value.
• Click the </t>
    </r>
    <r>
      <rPr>
        <b/>
        <sz val="10"/>
        <color theme="1"/>
        <rFont val="Arial"/>
        <family val="2"/>
      </rPr>
      <t>Update</t>
    </r>
    <r>
      <rPr>
        <sz val="10"/>
        <color theme="1"/>
        <rFont val="Arial"/>
        <family val="2"/>
      </rPr>
      <t xml:space="preserve"> button.</t>
    </r>
  </si>
  <si>
    <r>
      <t xml:space="preserve">• Double-click the Brand for the new item.
• In the Manage Catalog Export dialog, click the </t>
    </r>
    <r>
      <rPr>
        <b/>
        <u/>
        <sz val="10"/>
        <color theme="1"/>
        <rFont val="Arial"/>
        <family val="2"/>
      </rPr>
      <t>X</t>
    </r>
    <r>
      <rPr>
        <sz val="10"/>
        <color theme="1"/>
        <rFont val="Arial"/>
        <family val="2"/>
      </rPr>
      <t xml:space="preserve"> in the top right corner.</t>
    </r>
  </si>
  <si>
    <r>
      <t xml:space="preserve">• Double-click the Brand for the new item.
• In the Manage Catalog Export dialog, click the </t>
    </r>
    <r>
      <rPr>
        <b/>
        <u/>
        <sz val="10"/>
        <color theme="1"/>
        <rFont val="Arial"/>
        <family val="2"/>
      </rPr>
      <t>Delete</t>
    </r>
    <r>
      <rPr>
        <sz val="10"/>
        <color theme="1"/>
        <rFont val="Arial"/>
        <family val="2"/>
      </rPr>
      <t xml:space="preserve"> button.</t>
    </r>
  </si>
  <si>
    <r>
      <t xml:space="preserve">• Manage Catalog dialog closes.
• Success dialog opens with the message "Successfully Deleted."
• The Printable Catalog and Estimating File List </t>
    </r>
    <r>
      <rPr>
        <b/>
        <u/>
        <sz val="10"/>
        <color theme="1"/>
        <rFont val="Arial"/>
        <family val="2"/>
      </rPr>
      <t>reflects the deletion</t>
    </r>
    <r>
      <rPr>
        <sz val="10"/>
        <color theme="1"/>
        <rFont val="Arial"/>
        <family val="2"/>
      </rPr>
      <t xml:space="preserve"> of the item.    
</t>
    </r>
  </si>
  <si>
    <r>
      <t xml:space="preserve">• Manage Catalog dialog closes and the item in the Printable Catalog and Estimating File List remains </t>
    </r>
    <r>
      <rPr>
        <b/>
        <u/>
        <sz val="10"/>
        <color theme="1"/>
        <rFont val="Arial"/>
        <family val="2"/>
      </rPr>
      <t>unchanged</t>
    </r>
    <r>
      <rPr>
        <sz val="10"/>
        <color theme="1"/>
        <rFont val="Arial"/>
        <family val="2"/>
      </rPr>
      <t xml:space="preserve">.  
• </t>
    </r>
  </si>
  <si>
    <t xml:space="preserve">• "Manage Catalog Export" dialog displays with all fields populated as previously entered.  
• Dialog  includes the following 3 buttons: Update; Delete; Create, and all buttons are enabled.
• Label; URL; and Brand fields are editable.  </t>
  </si>
  <si>
    <r>
      <t xml:space="preserve">• Success dialog opens with the message "Successfully Saved."
• The "Printable Catalog and Estimating File List" is updated to include the new item with specified Label, URL, and Brand.  
• </t>
    </r>
    <r>
      <rPr>
        <sz val="10"/>
        <color rgb="FFFF0000"/>
        <rFont val="Arial"/>
        <family val="2"/>
      </rPr>
      <t>Note: "Manage Catalog Export" dialog may remain open.  Don't know if this should close</t>
    </r>
    <r>
      <rPr>
        <sz val="10"/>
        <color theme="1"/>
        <rFont val="Arial"/>
        <family val="2"/>
      </rPr>
      <t xml:space="preserve">.  
</t>
    </r>
  </si>
  <si>
    <r>
      <t xml:space="preserve">• Manage Catalog dialog closes and the item in the Printable Catalog and Estimating File List remains </t>
    </r>
    <r>
      <rPr>
        <b/>
        <u/>
        <sz val="10"/>
        <color theme="1"/>
        <rFont val="Arial"/>
        <family val="2"/>
      </rPr>
      <t>unchanged</t>
    </r>
    <r>
      <rPr>
        <sz val="10"/>
        <color theme="1"/>
        <rFont val="Arial"/>
        <family val="2"/>
      </rPr>
      <t xml:space="preserve">.  
• 
</t>
    </r>
  </si>
  <si>
    <r>
      <t xml:space="preserve">• Success dialog opens with the message "Successfully Saved."
• Printable Catalog and Estimating File List reflects the </t>
    </r>
    <r>
      <rPr>
        <b/>
        <u/>
        <sz val="10"/>
        <color theme="1"/>
        <rFont val="Arial"/>
        <family val="2"/>
      </rPr>
      <t>new URL</t>
    </r>
    <r>
      <rPr>
        <sz val="10"/>
        <color theme="1"/>
        <rFont val="Arial"/>
        <family val="2"/>
      </rPr>
      <t xml:space="preserve">.  </t>
    </r>
  </si>
  <si>
    <r>
      <t xml:space="preserve">• Success dialog opens with the message "Successfully Saved."
• Printable Catalog and Estimating File List reflects the </t>
    </r>
    <r>
      <rPr>
        <b/>
        <u/>
        <sz val="10"/>
        <color theme="1"/>
        <rFont val="Arial"/>
        <family val="2"/>
      </rPr>
      <t>new Brand</t>
    </r>
    <r>
      <rPr>
        <sz val="10"/>
        <color theme="1"/>
        <rFont val="Arial"/>
        <family val="2"/>
      </rPr>
      <t xml:space="preserve">.  </t>
    </r>
  </si>
  <si>
    <r>
      <t xml:space="preserve">• Success dialog opens with the message "Successfully Saved."
• Printable Catalog and Estimating File List reflects the </t>
    </r>
    <r>
      <rPr>
        <b/>
        <u/>
        <sz val="10"/>
        <color theme="1"/>
        <rFont val="Arial"/>
        <family val="2"/>
      </rPr>
      <t>Label change</t>
    </r>
    <r>
      <rPr>
        <sz val="10"/>
        <color theme="1"/>
        <rFont val="Arial"/>
        <family val="2"/>
      </rPr>
      <t xml:space="preserve">.  
• </t>
    </r>
  </si>
  <si>
    <r>
      <t xml:space="preserve">• In WEB CHANNEL, log onto staging </t>
    </r>
    <r>
      <rPr>
        <b/>
        <u/>
        <sz val="10"/>
        <color theme="1"/>
        <rFont val="Arial"/>
        <family val="2"/>
      </rPr>
      <t>xpedx</t>
    </r>
    <r>
      <rPr>
        <sz val="10"/>
        <color theme="1"/>
        <rFont val="Arial"/>
        <family val="2"/>
      </rPr>
      <t xml:space="preserve"> site as a </t>
    </r>
    <r>
      <rPr>
        <b/>
        <u/>
        <sz val="10"/>
        <color theme="1"/>
        <rFont val="Arial"/>
        <family val="2"/>
      </rPr>
      <t>Division 12</t>
    </r>
    <r>
      <rPr>
        <sz val="10"/>
        <color theme="1"/>
        <rFont val="Arial"/>
        <family val="2"/>
      </rPr>
      <t xml:space="preserve"> customer (e.g.: Hammond Lumber).  
• From the float menu, select Resources &gt; Estimating Files.</t>
    </r>
  </si>
  <si>
    <t>• User lands on "Printable Catalogs &amp; Estimating Files" page.  
• All items match those which were displayed in the Call Center "Printable Catalog and Estimating File List.  (There should be a 1:1 correspondence of these items.)</t>
  </si>
  <si>
    <t>• Assuming the hyperlink is valid, the hyperlink opens the appropriate web page or file.  
• If the hyperlink desintation is inside xpedx, then the page should open in the same browser window.  If the link destination is outside xpedx, then a new browser window opens.  
• If the link opens a file, it launches an appropriate application (Excel; Word; Adobe; etc.)</t>
  </si>
  <si>
    <t>FAIL - REMOVE extraneous entry for "Print Estomator for Boston, MA - 12".
Otherwise, OK.</t>
  </si>
  <si>
    <t>• Repeat Steps 6-7 to create a new item in the "Printable Catalog and Estimating File List.
• Before leaving this page, note all items which are listed here.  (These will be compared with those displayed in Web Channel.)
• Stay signed in to Call Center.</t>
  </si>
  <si>
    <t xml:space="preserve">• New item is added to the list as specified.
• 
</t>
  </si>
  <si>
    <r>
      <t xml:space="preserve">• In CALL CENTER, double-click the Brand for any test item.
• In the Manage Catalog Export dialog, click the </t>
    </r>
    <r>
      <rPr>
        <b/>
        <u/>
        <sz val="10"/>
        <color theme="1"/>
        <rFont val="Arial"/>
        <family val="2"/>
      </rPr>
      <t>Delete</t>
    </r>
    <r>
      <rPr>
        <sz val="10"/>
        <color theme="1"/>
        <rFont val="Arial"/>
        <family val="2"/>
      </rPr>
      <t xml:space="preserve"> button.</t>
    </r>
  </si>
  <si>
    <r>
      <t xml:space="preserve">• Manage Catalog dialog closes.
• Success dialog opens with the message "Successfully Deleted."
• The list of Printable Catalog and Estimating File </t>
    </r>
    <r>
      <rPr>
        <b/>
        <u/>
        <sz val="10"/>
        <color theme="1"/>
        <rFont val="Arial"/>
        <family val="2"/>
      </rPr>
      <t>reflects the deletion</t>
    </r>
    <r>
      <rPr>
        <sz val="10"/>
        <color theme="1"/>
        <rFont val="Arial"/>
        <family val="2"/>
      </rPr>
      <t xml:space="preserve"> of the item.    
</t>
    </r>
  </si>
  <si>
    <t>Written by BB 7/22/2011</t>
  </si>
  <si>
    <t xml:space="preserve">• In WEB CHANNEL, refresh the "Printable Catalogs &amp; Estimating Files" page by hitting F5 on the keyboard, or by clicking the refresh button in the browser.  </t>
  </si>
  <si>
    <t xml:space="preserve">• The browser page refreshes to reflect deletion of the item which was removed above via Call Center.
• </t>
  </si>
  <si>
    <r>
      <t xml:space="preserve">• In WEB CHANNEL, on the "Printable Catalogs &amp; Estimating Files" page, click any hyperlink.  
• Note: Try to select a FILE hyperlink </t>
    </r>
    <r>
      <rPr>
        <b/>
        <u/>
        <sz val="10"/>
        <color theme="1"/>
        <rFont val="Arial"/>
        <family val="2"/>
      </rPr>
      <t>and</t>
    </r>
    <r>
      <rPr>
        <sz val="10"/>
        <color theme="1"/>
        <rFont val="Arial"/>
        <family val="2"/>
      </rPr>
      <t xml:space="preserve"> a CATALOG hyperlink.  File might use the path to a Share Drive DDD, etc.</t>
    </r>
  </si>
  <si>
    <t>Division Profile - Estimating Files</t>
  </si>
  <si>
    <t>1/31/2011: BB deleted previous lines 7 &amp; 9 as they duplicated other lines.</t>
  </si>
</sst>
</file>

<file path=xl/styles.xml><?xml version="1.0" encoding="utf-8"?>
<styleSheet xmlns="http://schemas.openxmlformats.org/spreadsheetml/2006/main">
  <numFmts count="3">
    <numFmt numFmtId="164" formatCode="mm/dd/yyyy"/>
    <numFmt numFmtId="165" formatCode="mm/dd/yyyy\,\ ddd"/>
    <numFmt numFmtId="166" formatCode="&quot;XNGT-&quot;##0"/>
  </numFmts>
  <fonts count="21">
    <font>
      <sz val="11"/>
      <color theme="1"/>
      <name val="Calibri"/>
      <family val="2"/>
      <scheme val="minor"/>
    </font>
    <font>
      <sz val="8"/>
      <color theme="1"/>
      <name val="Arial"/>
      <family val="2"/>
    </font>
    <font>
      <sz val="8"/>
      <color theme="1"/>
      <name val="Arial"/>
      <family val="2"/>
    </font>
    <font>
      <sz val="11"/>
      <color theme="1"/>
      <name val="Calibri"/>
      <family val="2"/>
      <scheme val="minor"/>
    </font>
    <font>
      <sz val="10"/>
      <color theme="1"/>
      <name val="Arial"/>
      <family val="2"/>
    </font>
    <font>
      <b/>
      <sz val="10"/>
      <color theme="1"/>
      <name val="Arial"/>
      <family val="2"/>
    </font>
    <font>
      <b/>
      <sz val="10"/>
      <color rgb="FF0070C0"/>
      <name val="Arial"/>
      <family val="2"/>
    </font>
    <font>
      <sz val="8"/>
      <color indexed="81"/>
      <name val="Tahoma"/>
      <family val="2"/>
    </font>
    <font>
      <sz val="9"/>
      <color theme="1"/>
      <name val="Arial"/>
      <family val="2"/>
    </font>
    <font>
      <b/>
      <sz val="9"/>
      <color theme="1"/>
      <name val="Arial"/>
      <family val="2"/>
    </font>
    <font>
      <i/>
      <sz val="9"/>
      <color theme="1"/>
      <name val="Arial"/>
      <family val="2"/>
    </font>
    <font>
      <sz val="10"/>
      <color rgb="FF00B0F0"/>
      <name val="Arial"/>
      <family val="2"/>
    </font>
    <font>
      <sz val="10"/>
      <color rgb="FFFF0000"/>
      <name val="Arial"/>
      <family val="2"/>
    </font>
    <font>
      <sz val="10"/>
      <name val="Arial"/>
      <family val="2"/>
    </font>
    <font>
      <u/>
      <sz val="8"/>
      <color theme="10"/>
      <name val="Arial"/>
      <family val="2"/>
    </font>
    <font>
      <sz val="10"/>
      <color theme="0" tint="-0.249977111117893"/>
      <name val="Arial"/>
      <family val="2"/>
    </font>
    <font>
      <u/>
      <sz val="10"/>
      <color theme="0" tint="-0.249977111117893"/>
      <name val="Arial"/>
      <family val="2"/>
    </font>
    <font>
      <sz val="9"/>
      <color rgb="FFFF0000"/>
      <name val="Arial"/>
      <family val="2"/>
    </font>
    <font>
      <sz val="10"/>
      <color theme="0" tint="-0.499984740745262"/>
      <name val="Arial"/>
      <family val="2"/>
    </font>
    <font>
      <b/>
      <sz val="10"/>
      <color theme="0" tint="-0.499984740745262"/>
      <name val="Arial"/>
      <family val="2"/>
    </font>
    <font>
      <b/>
      <u/>
      <sz val="10"/>
      <color theme="1"/>
      <name val="Arial"/>
      <family val="2"/>
    </font>
  </fonts>
  <fills count="10">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rgb="FFFFFF99"/>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medium">
        <color indexed="64"/>
      </right>
      <top style="thick">
        <color indexed="64"/>
      </top>
      <bottom style="thin">
        <color indexed="64"/>
      </bottom>
      <diagonal/>
    </border>
    <border>
      <left style="thin">
        <color auto="1"/>
      </left>
      <right style="thin">
        <color auto="1"/>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6">
    <xf numFmtId="0" fontId="0" fillId="0" borderId="0"/>
    <xf numFmtId="9" fontId="3" fillId="0" borderId="0" applyFont="0" applyFill="0" applyBorder="0" applyAlignment="0" applyProtection="0"/>
    <xf numFmtId="0" fontId="2" fillId="0" borderId="0"/>
    <xf numFmtId="0" fontId="14" fillId="0" borderId="0" applyNumberFormat="0" applyFill="0" applyBorder="0" applyAlignment="0" applyProtection="0">
      <alignment vertical="top"/>
      <protection locked="0"/>
    </xf>
    <xf numFmtId="0" fontId="3" fillId="0" borderId="0"/>
    <xf numFmtId="0" fontId="1" fillId="0" borderId="0"/>
  </cellStyleXfs>
  <cellXfs count="98">
    <xf numFmtId="0" fontId="0" fillId="0" borderId="0" xfId="0"/>
    <xf numFmtId="0" fontId="4" fillId="0" borderId="0" xfId="0" applyFont="1"/>
    <xf numFmtId="0" fontId="4" fillId="0" borderId="0" xfId="0" applyFont="1" applyAlignment="1">
      <alignment horizontal="left"/>
    </xf>
    <xf numFmtId="0" fontId="4" fillId="0" borderId="0" xfId="0" applyFont="1" applyAlignment="1">
      <alignment horizontal="center"/>
    </xf>
    <xf numFmtId="0" fontId="4" fillId="3" borderId="13" xfId="0" applyFont="1" applyFill="1" applyBorder="1"/>
    <xf numFmtId="2" fontId="4" fillId="0" borderId="14" xfId="0" applyNumberFormat="1" applyFont="1" applyBorder="1" applyAlignment="1">
      <alignment horizontal="center" vertical="top" wrapText="1"/>
    </xf>
    <xf numFmtId="0" fontId="4" fillId="3" borderId="14" xfId="0" applyFont="1" applyFill="1" applyBorder="1" applyAlignment="1">
      <alignment horizontal="right"/>
    </xf>
    <xf numFmtId="0" fontId="4" fillId="3" borderId="2" xfId="0" applyFont="1" applyFill="1" applyBorder="1"/>
    <xf numFmtId="0" fontId="4" fillId="0" borderId="1" xfId="0" applyNumberFormat="1" applyFont="1" applyBorder="1" applyAlignment="1">
      <alignment vertical="top" wrapText="1"/>
    </xf>
    <xf numFmtId="0" fontId="4" fillId="3" borderId="3" xfId="0" applyFont="1" applyFill="1" applyBorder="1"/>
    <xf numFmtId="0" fontId="4" fillId="0" borderId="4" xfId="0" applyNumberFormat="1" applyFont="1" applyBorder="1" applyAlignment="1">
      <alignment horizontal="center" vertical="top" wrapText="1"/>
    </xf>
    <xf numFmtId="0" fontId="4" fillId="3" borderId="4" xfId="0" applyFont="1" applyFill="1" applyBorder="1" applyAlignment="1">
      <alignment horizontal="right"/>
    </xf>
    <xf numFmtId="0" fontId="4" fillId="3" borderId="1" xfId="0" applyFont="1" applyFill="1" applyBorder="1" applyAlignment="1">
      <alignment horizontal="center"/>
    </xf>
    <xf numFmtId="0" fontId="4" fillId="3" borderId="1" xfId="0" applyFont="1" applyFill="1" applyBorder="1"/>
    <xf numFmtId="0" fontId="4" fillId="0" borderId="1" xfId="0" applyFont="1" applyBorder="1" applyAlignment="1">
      <alignment horizontal="center" vertical="top"/>
    </xf>
    <xf numFmtId="0" fontId="4" fillId="0" borderId="1" xfId="0" applyFont="1" applyBorder="1" applyAlignment="1">
      <alignment vertical="top"/>
    </xf>
    <xf numFmtId="165" fontId="4" fillId="0" borderId="1" xfId="0" applyNumberFormat="1" applyFont="1" applyBorder="1" applyAlignment="1">
      <alignment horizontal="left" vertical="top"/>
    </xf>
    <xf numFmtId="0" fontId="0" fillId="0" borderId="11" xfId="0" applyBorder="1"/>
    <xf numFmtId="0" fontId="0" fillId="0" borderId="18" xfId="0" applyFill="1" applyBorder="1"/>
    <xf numFmtId="0" fontId="0" fillId="0" borderId="12" xfId="0" applyBorder="1"/>
    <xf numFmtId="0" fontId="4" fillId="0" borderId="1" xfId="0" applyFont="1" applyBorder="1" applyAlignment="1">
      <alignment vertical="top" wrapText="1"/>
    </xf>
    <xf numFmtId="1" fontId="4" fillId="0" borderId="1" xfId="0" applyNumberFormat="1" applyFont="1" applyBorder="1" applyAlignment="1">
      <alignment horizontal="center" vertical="top" wrapText="1"/>
    </xf>
    <xf numFmtId="166" fontId="4" fillId="0" borderId="1" xfId="0" applyNumberFormat="1" applyFont="1" applyBorder="1" applyAlignment="1">
      <alignment horizontal="center" vertical="top"/>
    </xf>
    <xf numFmtId="0" fontId="8" fillId="0" borderId="0" xfId="0" applyFont="1" applyAlignment="1">
      <alignment vertical="top" wrapText="1"/>
    </xf>
    <xf numFmtId="0" fontId="9" fillId="0" borderId="0" xfId="0" applyFont="1" applyAlignment="1">
      <alignment vertical="top" wrapText="1"/>
    </xf>
    <xf numFmtId="0" fontId="8" fillId="4" borderId="0" xfId="0" applyFont="1" applyFill="1" applyAlignment="1">
      <alignment vertical="top" wrapText="1"/>
    </xf>
    <xf numFmtId="0" fontId="8" fillId="0" borderId="0" xfId="0" applyFont="1" applyAlignment="1">
      <alignment vertical="top" wrapText="1"/>
    </xf>
    <xf numFmtId="0" fontId="4" fillId="0" borderId="1" xfId="0" applyFont="1" applyFill="1" applyBorder="1" applyAlignment="1">
      <alignment vertical="top" wrapText="1"/>
    </xf>
    <xf numFmtId="0" fontId="8" fillId="0" borderId="0" xfId="0" applyFont="1"/>
    <xf numFmtId="0" fontId="8" fillId="0" borderId="0" xfId="0" applyFont="1" applyAlignment="1">
      <alignment horizontal="right"/>
    </xf>
    <xf numFmtId="0" fontId="9" fillId="0" borderId="0" xfId="0" applyFont="1"/>
    <xf numFmtId="0" fontId="8" fillId="2" borderId="1" xfId="0" applyFont="1" applyFill="1" applyBorder="1" applyAlignment="1">
      <alignment horizontal="center"/>
    </xf>
    <xf numFmtId="0" fontId="8" fillId="2" borderId="1" xfId="0" applyFont="1" applyFill="1" applyBorder="1"/>
    <xf numFmtId="0" fontId="10" fillId="0" borderId="0" xfId="0" applyFont="1"/>
    <xf numFmtId="1" fontId="8" fillId="0" borderId="1" xfId="0" applyNumberFormat="1" applyFont="1" applyFill="1" applyBorder="1" applyAlignment="1">
      <alignment horizontal="center"/>
    </xf>
    <xf numFmtId="1" fontId="8" fillId="0" borderId="1" xfId="0" applyNumberFormat="1" applyFont="1" applyFill="1" applyBorder="1" applyAlignment="1">
      <alignment horizontal="left"/>
    </xf>
    <xf numFmtId="0" fontId="8" fillId="0" borderId="1" xfId="0" applyFont="1" applyBorder="1"/>
    <xf numFmtId="164" fontId="8" fillId="0" borderId="1" xfId="0" applyNumberFormat="1" applyFont="1" applyBorder="1" applyAlignment="1">
      <alignment horizontal="center"/>
    </xf>
    <xf numFmtId="0" fontId="8" fillId="5" borderId="0" xfId="0" applyFont="1" applyFill="1"/>
    <xf numFmtId="0" fontId="8" fillId="6" borderId="0" xfId="0" applyFont="1" applyFill="1"/>
    <xf numFmtId="0" fontId="8" fillId="7" borderId="0" xfId="0" applyFont="1" applyFill="1"/>
    <xf numFmtId="2" fontId="8" fillId="0" borderId="0" xfId="0" applyNumberFormat="1" applyFont="1" applyBorder="1" applyAlignment="1">
      <alignment horizontal="center"/>
    </xf>
    <xf numFmtId="0" fontId="8" fillId="0" borderId="0" xfId="0" applyFont="1" applyBorder="1"/>
    <xf numFmtId="164" fontId="8" fillId="0" borderId="0" xfId="0" applyNumberFormat="1" applyFont="1" applyBorder="1" applyAlignment="1">
      <alignment horizontal="center"/>
    </xf>
    <xf numFmtId="0" fontId="9" fillId="2" borderId="0" xfId="0" applyFont="1" applyFill="1" applyAlignment="1">
      <alignment horizontal="right"/>
    </xf>
    <xf numFmtId="0" fontId="8" fillId="2" borderId="0" xfId="0" applyFont="1" applyFill="1" applyAlignment="1">
      <alignment horizontal="right"/>
    </xf>
    <xf numFmtId="0" fontId="8" fillId="2" borderId="0" xfId="0" applyFont="1" applyFill="1"/>
    <xf numFmtId="9" fontId="8" fillId="2" borderId="0" xfId="1" applyFont="1" applyFill="1"/>
    <xf numFmtId="9" fontId="8" fillId="2" borderId="0" xfId="0" applyNumberFormat="1" applyFont="1" applyFill="1"/>
    <xf numFmtId="0" fontId="4" fillId="8" borderId="1" xfId="0" applyFont="1" applyFill="1" applyBorder="1" applyAlignment="1">
      <alignment horizontal="center" vertical="top"/>
    </xf>
    <xf numFmtId="0" fontId="4" fillId="2" borderId="1" xfId="0" applyFont="1" applyFill="1" applyBorder="1" applyAlignment="1">
      <alignment vertical="top" wrapText="1"/>
    </xf>
    <xf numFmtId="1" fontId="4" fillId="0" borderId="1" xfId="0" quotePrefix="1" applyNumberFormat="1" applyFont="1" applyBorder="1" applyAlignment="1">
      <alignment horizontal="center" vertical="top" wrapText="1"/>
    </xf>
    <xf numFmtId="0" fontId="12" fillId="9" borderId="1" xfId="0" applyFont="1" applyFill="1" applyBorder="1" applyAlignment="1">
      <alignment vertical="top" wrapText="1"/>
    </xf>
    <xf numFmtId="1" fontId="8" fillId="5" borderId="1" xfId="0" applyNumberFormat="1" applyFont="1" applyFill="1" applyBorder="1" applyAlignment="1">
      <alignment horizontal="center"/>
    </xf>
    <xf numFmtId="1" fontId="8" fillId="7" borderId="1" xfId="0" applyNumberFormat="1" applyFont="1" applyFill="1" applyBorder="1" applyAlignment="1">
      <alignment horizontal="center"/>
    </xf>
    <xf numFmtId="0" fontId="13" fillId="0" borderId="1" xfId="0" applyFont="1" applyBorder="1" applyAlignment="1">
      <alignment vertical="top" wrapText="1"/>
    </xf>
    <xf numFmtId="0" fontId="18" fillId="0" borderId="1" xfId="0" applyFont="1" applyBorder="1" applyAlignment="1">
      <alignment vertical="top" wrapText="1"/>
    </xf>
    <xf numFmtId="0" fontId="8" fillId="8" borderId="0" xfId="0" applyFont="1" applyFill="1"/>
    <xf numFmtId="0" fontId="12" fillId="0" borderId="0" xfId="0" applyFont="1"/>
    <xf numFmtId="0" fontId="4" fillId="3" borderId="13" xfId="0" applyFont="1" applyFill="1" applyBorder="1" applyAlignment="1">
      <alignment vertical="top"/>
    </xf>
    <xf numFmtId="0" fontId="4" fillId="3" borderId="14" xfId="0" applyFont="1" applyFill="1" applyBorder="1" applyAlignment="1">
      <alignment horizontal="right" vertical="top"/>
    </xf>
    <xf numFmtId="0" fontId="4" fillId="0" borderId="0" xfId="0" applyFont="1" applyAlignment="1">
      <alignment vertical="top"/>
    </xf>
    <xf numFmtId="0" fontId="4" fillId="3" borderId="2" xfId="0" applyFont="1" applyFill="1" applyBorder="1" applyAlignment="1">
      <alignment vertical="top"/>
    </xf>
    <xf numFmtId="0" fontId="4" fillId="3" borderId="3" xfId="0" applyFont="1" applyFill="1" applyBorder="1" applyAlignment="1">
      <alignment vertical="top"/>
    </xf>
    <xf numFmtId="0" fontId="4" fillId="3" borderId="4" xfId="0" applyFont="1" applyFill="1" applyBorder="1" applyAlignment="1">
      <alignment horizontal="right" vertical="top"/>
    </xf>
    <xf numFmtId="0" fontId="9" fillId="0" borderId="0" xfId="0" applyFont="1" applyAlignment="1">
      <alignment horizontal="left" vertical="top" wrapText="1"/>
    </xf>
    <xf numFmtId="0" fontId="8" fillId="0" borderId="0" xfId="0" applyFont="1" applyAlignment="1">
      <alignment vertical="top" wrapText="1"/>
    </xf>
    <xf numFmtId="0" fontId="9" fillId="0" borderId="0" xfId="0" applyFont="1" applyAlignment="1">
      <alignment vertical="top" wrapText="1"/>
    </xf>
    <xf numFmtId="0" fontId="4" fillId="0" borderId="19" xfId="0" applyFont="1" applyBorder="1" applyAlignment="1">
      <alignment vertical="top" wrapText="1"/>
    </xf>
    <xf numFmtId="0" fontId="4" fillId="0" borderId="20" xfId="0" applyFont="1" applyBorder="1" applyAlignment="1">
      <alignment vertical="top" wrapText="1"/>
    </xf>
    <xf numFmtId="0" fontId="4" fillId="0" borderId="21" xfId="0" applyFont="1" applyBorder="1" applyAlignment="1">
      <alignment vertical="top" wrapText="1"/>
    </xf>
    <xf numFmtId="0" fontId="4" fillId="0" borderId="22" xfId="0" applyFont="1" applyBorder="1" applyAlignment="1">
      <alignment vertical="top" wrapText="1"/>
    </xf>
    <xf numFmtId="0" fontId="4" fillId="0" borderId="23" xfId="0" applyFont="1" applyBorder="1" applyAlignment="1">
      <alignment vertical="top" wrapText="1"/>
    </xf>
    <xf numFmtId="0" fontId="4" fillId="3" borderId="19" xfId="0" applyFont="1" applyFill="1" applyBorder="1" applyAlignment="1">
      <alignment horizontal="left"/>
    </xf>
    <xf numFmtId="0" fontId="4" fillId="3" borderId="20" xfId="0" applyFont="1" applyFill="1" applyBorder="1" applyAlignment="1">
      <alignment horizontal="left"/>
    </xf>
    <xf numFmtId="0" fontId="18" fillId="0" borderId="19" xfId="0" applyFont="1" applyBorder="1" applyAlignment="1">
      <alignment vertical="top" wrapText="1"/>
    </xf>
    <xf numFmtId="0" fontId="18" fillId="0" borderId="20" xfId="0" applyFont="1" applyBorder="1" applyAlignment="1">
      <alignment vertical="top" wrapText="1"/>
    </xf>
    <xf numFmtId="0" fontId="4" fillId="2" borderId="19" xfId="0" applyFont="1" applyFill="1" applyBorder="1" applyAlignment="1">
      <alignment vertical="top" wrapText="1"/>
    </xf>
    <xf numFmtId="0" fontId="4" fillId="2" borderId="20" xfId="0" applyFont="1" applyFill="1" applyBorder="1" applyAlignment="1">
      <alignment vertical="top" wrapText="1"/>
    </xf>
    <xf numFmtId="0" fontId="6" fillId="0" borderId="15" xfId="0" applyFont="1" applyBorder="1" applyAlignment="1">
      <alignment vertical="top" wrapText="1"/>
    </xf>
    <xf numFmtId="0" fontId="6" fillId="0" borderId="16" xfId="0" applyFont="1" applyBorder="1" applyAlignment="1">
      <alignment vertical="top" wrapText="1"/>
    </xf>
    <xf numFmtId="0" fontId="6" fillId="0" borderId="17" xfId="0" applyFont="1" applyBorder="1" applyAlignment="1">
      <alignment vertical="top" wrapText="1"/>
    </xf>
    <xf numFmtId="0" fontId="4" fillId="3" borderId="11" xfId="0" applyFont="1" applyFill="1" applyBorder="1" applyAlignment="1">
      <alignment horizontal="right" vertical="top"/>
    </xf>
    <xf numFmtId="0" fontId="4" fillId="3" borderId="12" xfId="0" applyFont="1" applyFill="1" applyBorder="1" applyAlignment="1">
      <alignment horizontal="right" vertical="top"/>
    </xf>
    <xf numFmtId="0" fontId="4" fillId="0" borderId="5" xfId="0" applyFont="1" applyFill="1" applyBorder="1" applyAlignment="1">
      <alignment vertical="top" wrapText="1"/>
    </xf>
    <xf numFmtId="0" fontId="4" fillId="0" borderId="6" xfId="0" applyFont="1" applyFill="1" applyBorder="1" applyAlignment="1">
      <alignment vertical="top" wrapText="1"/>
    </xf>
    <xf numFmtId="0" fontId="4" fillId="0" borderId="7" xfId="0" applyFont="1" applyFill="1" applyBorder="1" applyAlignment="1">
      <alignment vertical="top" wrapText="1"/>
    </xf>
    <xf numFmtId="0" fontId="4" fillId="0" borderId="8" xfId="0" applyFont="1" applyFill="1" applyBorder="1" applyAlignment="1">
      <alignment vertical="top" wrapText="1"/>
    </xf>
    <xf numFmtId="0" fontId="4" fillId="0" borderId="9" xfId="0" applyFont="1" applyFill="1" applyBorder="1" applyAlignment="1">
      <alignment vertical="top" wrapText="1"/>
    </xf>
    <xf numFmtId="0" fontId="4" fillId="0" borderId="10" xfId="0" applyFont="1" applyFill="1" applyBorder="1" applyAlignment="1">
      <alignment vertical="top" wrapText="1"/>
    </xf>
    <xf numFmtId="0" fontId="12" fillId="0" borderId="19" xfId="0" applyFont="1" applyBorder="1" applyAlignment="1">
      <alignment vertical="top" wrapText="1"/>
    </xf>
    <xf numFmtId="0" fontId="12" fillId="0" borderId="20" xfId="0" applyFont="1" applyBorder="1" applyAlignment="1">
      <alignment vertical="top" wrapText="1"/>
    </xf>
    <xf numFmtId="0" fontId="12" fillId="9" borderId="21" xfId="0" applyFont="1" applyFill="1" applyBorder="1" applyAlignment="1">
      <alignment vertical="top" wrapText="1"/>
    </xf>
    <xf numFmtId="0" fontId="12" fillId="9" borderId="22" xfId="0" applyFont="1" applyFill="1" applyBorder="1" applyAlignment="1">
      <alignment vertical="top" wrapText="1"/>
    </xf>
    <xf numFmtId="0" fontId="12" fillId="9" borderId="23" xfId="0" applyFont="1" applyFill="1" applyBorder="1" applyAlignment="1">
      <alignment vertical="top" wrapText="1"/>
    </xf>
    <xf numFmtId="0" fontId="4" fillId="9" borderId="21" xfId="0" applyFont="1" applyFill="1" applyBorder="1" applyAlignment="1">
      <alignment vertical="top" wrapText="1"/>
    </xf>
    <xf numFmtId="0" fontId="4" fillId="9" borderId="22" xfId="0" applyFont="1" applyFill="1" applyBorder="1" applyAlignment="1">
      <alignment vertical="top" wrapText="1"/>
    </xf>
    <xf numFmtId="0" fontId="4" fillId="9" borderId="23" xfId="0" applyFont="1" applyFill="1" applyBorder="1" applyAlignment="1">
      <alignment vertical="top" wrapText="1"/>
    </xf>
  </cellXfs>
  <cellStyles count="6">
    <cellStyle name="Hyperlink 2" xfId="3"/>
    <cellStyle name="Normal" xfId="0" builtinId="0"/>
    <cellStyle name="Normal 2" xfId="2"/>
    <cellStyle name="Normal 2 2" xfId="4"/>
    <cellStyle name="Normal 3" xfId="5"/>
    <cellStyle name="Percent" xfId="1" builtinId="5"/>
  </cellStyles>
  <dxfs count="88">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s>
  <tableStyles count="0" defaultTableStyle="TableStyleMedium9" defaultPivotStyle="PivotStyleLight16"/>
  <colors>
    <mruColors>
      <color rgb="FFFFFF99"/>
      <color rgb="FFD0EBB3"/>
      <color rgb="FF163394"/>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_PRJ_4201494_xpedx.com_NG_CCtr_CustomerProfileDDD_v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structions"/>
      <sheetName val="x75-ViewUpdCustPrf"/>
      <sheetName val="x77-UpdChildCustDtl"/>
      <sheetName val="Summary"/>
      <sheetName val="78-CustRetain"/>
      <sheetName val="80-ReadCustPrf"/>
      <sheetName val="81-UpdCustPrf"/>
      <sheetName val="84-LoadCustBtch"/>
      <sheetName val="84-CustProfBatch"/>
      <sheetName val="85-EditCustBtchFlds"/>
      <sheetName val="86-MaxOrdVal"/>
      <sheetName val="87-ShipOvridParent"/>
      <sheetName val="94-CustProf"/>
      <sheetName val="94.7_94.8 CustProf_OrdHeadrLine"/>
      <sheetName val="0. Dropdown Valu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tabColor theme="1"/>
    <pageSetUpPr fitToPage="1"/>
  </sheetPr>
  <dimension ref="A1:H20"/>
  <sheetViews>
    <sheetView tabSelected="1" zoomScale="102" zoomScaleNormal="102" workbookViewId="0">
      <pane ySplit="2" topLeftCell="A3" activePane="bottomLeft" state="frozen"/>
      <selection activeCell="H31" sqref="H31"/>
      <selection pane="bottomLeft"/>
    </sheetView>
  </sheetViews>
  <sheetFormatPr defaultRowHeight="12"/>
  <cols>
    <col min="1" max="1" width="9.140625" style="28"/>
    <col min="2" max="2" width="10.7109375" style="28" bestFit="1" customWidth="1"/>
    <col min="3" max="3" width="54.7109375" style="28" customWidth="1"/>
    <col min="4" max="4" width="11.5703125" style="28" customWidth="1"/>
    <col min="5" max="5" width="10.7109375" style="28" bestFit="1" customWidth="1"/>
    <col min="6" max="6" width="14.7109375" style="28" bestFit="1" customWidth="1"/>
    <col min="7" max="16384" width="9.140625" style="28"/>
  </cols>
  <sheetData>
    <row r="1" spans="1:8">
      <c r="B1" s="29" t="s">
        <v>21</v>
      </c>
      <c r="C1" s="30" t="s">
        <v>55</v>
      </c>
    </row>
    <row r="2" spans="1:8">
      <c r="B2" s="31" t="s">
        <v>0</v>
      </c>
      <c r="C2" s="32" t="s">
        <v>13</v>
      </c>
      <c r="D2" s="31" t="s">
        <v>14</v>
      </c>
      <c r="E2" s="31" t="s">
        <v>15</v>
      </c>
      <c r="F2" s="31" t="s">
        <v>16</v>
      </c>
    </row>
    <row r="3" spans="1:8">
      <c r="A3" s="33"/>
      <c r="B3" s="54"/>
      <c r="C3" s="35" t="s">
        <v>57</v>
      </c>
      <c r="D3" s="36" t="s">
        <v>20</v>
      </c>
      <c r="E3" s="37">
        <v>40787</v>
      </c>
      <c r="F3" s="36" t="s">
        <v>19</v>
      </c>
      <c r="H3" s="38" t="s">
        <v>20</v>
      </c>
    </row>
    <row r="4" spans="1:8">
      <c r="A4" s="33"/>
      <c r="B4" s="54"/>
      <c r="C4" s="35" t="s">
        <v>58</v>
      </c>
      <c r="D4" s="36" t="s">
        <v>20</v>
      </c>
      <c r="E4" s="37"/>
      <c r="F4" s="36"/>
      <c r="H4" s="39" t="s">
        <v>53</v>
      </c>
    </row>
    <row r="5" spans="1:8">
      <c r="A5" s="33"/>
      <c r="B5" s="54"/>
      <c r="C5" s="35" t="s">
        <v>166</v>
      </c>
      <c r="D5" s="36" t="s">
        <v>20</v>
      </c>
      <c r="E5" s="37"/>
      <c r="F5" s="36"/>
      <c r="H5" s="39"/>
    </row>
    <row r="6" spans="1:8">
      <c r="A6" s="33"/>
      <c r="B6" s="53"/>
      <c r="C6" s="35" t="s">
        <v>114</v>
      </c>
      <c r="D6" s="36" t="s">
        <v>20</v>
      </c>
      <c r="E6" s="37"/>
      <c r="F6" s="36"/>
      <c r="H6" s="40" t="s">
        <v>54</v>
      </c>
    </row>
    <row r="7" spans="1:8">
      <c r="A7" s="33"/>
      <c r="B7" s="53"/>
      <c r="C7" s="35" t="s">
        <v>111</v>
      </c>
      <c r="D7" s="36" t="s">
        <v>20</v>
      </c>
      <c r="E7" s="37"/>
      <c r="F7" s="36"/>
    </row>
    <row r="8" spans="1:8">
      <c r="A8" s="33"/>
      <c r="B8" s="34"/>
      <c r="C8" s="35"/>
      <c r="D8" s="36" t="s">
        <v>23</v>
      </c>
      <c r="E8" s="37"/>
      <c r="F8" s="36"/>
    </row>
    <row r="9" spans="1:8">
      <c r="A9" s="33"/>
      <c r="B9" s="34"/>
      <c r="C9" s="35"/>
      <c r="D9" s="36" t="s">
        <v>23</v>
      </c>
      <c r="E9" s="37"/>
      <c r="F9" s="36"/>
    </row>
    <row r="10" spans="1:8">
      <c r="B10" s="34"/>
      <c r="C10" s="35"/>
      <c r="D10" s="36" t="s">
        <v>23</v>
      </c>
      <c r="E10" s="37"/>
      <c r="F10" s="36"/>
    </row>
    <row r="11" spans="1:8">
      <c r="B11" s="41"/>
      <c r="C11" s="42"/>
      <c r="D11" s="42"/>
      <c r="E11" s="43"/>
      <c r="F11" s="42"/>
    </row>
    <row r="12" spans="1:8">
      <c r="D12" s="44" t="s">
        <v>27</v>
      </c>
      <c r="E12" s="44" t="s">
        <v>28</v>
      </c>
    </row>
    <row r="13" spans="1:8">
      <c r="C13" s="45" t="s">
        <v>32</v>
      </c>
      <c r="D13" s="46">
        <f>COUNTA(C3:C10)</f>
        <v>5</v>
      </c>
    </row>
    <row r="14" spans="1:8">
      <c r="C14" s="45" t="s">
        <v>24</v>
      </c>
      <c r="D14" s="46">
        <f>COUNTIF(D3:D10,"Pass")</f>
        <v>0</v>
      </c>
      <c r="E14" s="47">
        <f>D14/D13</f>
        <v>0</v>
      </c>
    </row>
    <row r="15" spans="1:8">
      <c r="C15" s="45" t="s">
        <v>25</v>
      </c>
      <c r="D15" s="46">
        <f>COUNTIF(D3:D10,"Fail")</f>
        <v>0</v>
      </c>
      <c r="E15" s="48">
        <f>D15/D13</f>
        <v>0</v>
      </c>
    </row>
    <row r="16" spans="1:8">
      <c r="C16" s="45" t="s">
        <v>26</v>
      </c>
      <c r="D16" s="46">
        <f>D13-(D14+D15)</f>
        <v>5</v>
      </c>
      <c r="E16" s="47">
        <f>D16/D13</f>
        <v>1</v>
      </c>
    </row>
    <row r="20" spans="3:3">
      <c r="C20" s="57" t="s">
        <v>117</v>
      </c>
    </row>
  </sheetData>
  <conditionalFormatting sqref="D3:D11">
    <cfRule type="expression" dxfId="3" priority="4">
      <formula>IF(D3="Pass",1,0)</formula>
    </cfRule>
    <cfRule type="expression" dxfId="2" priority="5">
      <formula>IF(D3="Fail",1,0)</formula>
    </cfRule>
  </conditionalFormatting>
  <dataValidations count="1">
    <dataValidation type="list" allowBlank="1" showInputMessage="1" showErrorMessage="1" sqref="D3:D11">
      <formula1>'0. Dropdown Values'!$A$1:$A$4</formula1>
    </dataValidation>
  </dataValidations>
  <printOptions horizontalCentered="1"/>
  <pageMargins left="0.75" right="0.75" top="0.75" bottom="0.75" header="0.3" footer="0.3"/>
  <pageSetup scale="64" fitToHeight="0" orientation="portrait" r:id="rId1"/>
  <headerFooter>
    <oddHeader>&amp;C&amp;F
&amp;A</oddHeader>
    <oddFooter>&amp;L&amp;"Arial,Regular"&amp;8File: &amp;Z&amp;F
Tab: &amp;A&amp;R&amp;"Arial,Regular"&amp;8Page &amp;P of &amp;N
Printed &amp;D  @ &amp;T</oddFooter>
  </headerFooter>
</worksheet>
</file>

<file path=xl/worksheets/sheet2.xml><?xml version="1.0" encoding="utf-8"?>
<worksheet xmlns="http://schemas.openxmlformats.org/spreadsheetml/2006/main" xmlns:r="http://schemas.openxmlformats.org/officeDocument/2006/relationships">
  <sheetPr>
    <tabColor theme="1"/>
    <pageSetUpPr fitToPage="1"/>
  </sheetPr>
  <dimension ref="A1:B37"/>
  <sheetViews>
    <sheetView topLeftCell="A22" workbookViewId="0">
      <selection activeCell="B39" sqref="B39"/>
    </sheetView>
  </sheetViews>
  <sheetFormatPr defaultRowHeight="12"/>
  <cols>
    <col min="1" max="1" width="9.140625" style="23"/>
    <col min="2" max="2" width="100.5703125" style="23" customWidth="1"/>
    <col min="3" max="16384" width="9.140625" style="23"/>
  </cols>
  <sheetData>
    <row r="1" spans="1:2" ht="24">
      <c r="A1" s="23" t="s">
        <v>22</v>
      </c>
    </row>
    <row r="2" spans="1:2">
      <c r="A2" s="66"/>
      <c r="B2" s="66"/>
    </row>
    <row r="3" spans="1:2">
      <c r="A3" s="67" t="s">
        <v>33</v>
      </c>
      <c r="B3" s="67"/>
    </row>
    <row r="4" spans="1:2">
      <c r="A4" s="24"/>
      <c r="B4" s="24"/>
    </row>
    <row r="5" spans="1:2">
      <c r="A5" s="24"/>
      <c r="B5" s="24"/>
    </row>
    <row r="6" spans="1:2">
      <c r="A6" s="25"/>
      <c r="B6" s="25"/>
    </row>
    <row r="7" spans="1:2">
      <c r="A7" s="67" t="s">
        <v>34</v>
      </c>
      <c r="B7" s="67"/>
    </row>
    <row r="8" spans="1:2">
      <c r="A8" s="24"/>
      <c r="B8" s="24"/>
    </row>
    <row r="9" spans="1:2">
      <c r="A9" s="24"/>
      <c r="B9" s="24"/>
    </row>
    <row r="10" spans="1:2">
      <c r="A10" s="25"/>
      <c r="B10" s="25"/>
    </row>
    <row r="11" spans="1:2">
      <c r="A11" s="67" t="s">
        <v>35</v>
      </c>
      <c r="B11" s="67"/>
    </row>
    <row r="12" spans="1:2">
      <c r="A12" s="24"/>
      <c r="B12" s="24"/>
    </row>
    <row r="13" spans="1:2">
      <c r="A13" s="24"/>
      <c r="B13" s="24"/>
    </row>
    <row r="14" spans="1:2">
      <c r="A14" s="25"/>
      <c r="B14" s="25"/>
    </row>
    <row r="15" spans="1:2">
      <c r="A15" s="67" t="s">
        <v>36</v>
      </c>
      <c r="B15" s="67"/>
    </row>
    <row r="16" spans="1:2" ht="36">
      <c r="A16" s="24"/>
      <c r="B16" s="23" t="s">
        <v>40</v>
      </c>
    </row>
    <row r="17" spans="1:2">
      <c r="A17" s="24"/>
      <c r="B17" s="23" t="s">
        <v>41</v>
      </c>
    </row>
    <row r="18" spans="1:2">
      <c r="A18" s="24"/>
      <c r="B18" s="23" t="s">
        <v>42</v>
      </c>
    </row>
    <row r="19" spans="1:2">
      <c r="A19" s="24"/>
      <c r="B19" s="23" t="s">
        <v>43</v>
      </c>
    </row>
    <row r="20" spans="1:2">
      <c r="A20" s="24"/>
      <c r="B20" s="23" t="s">
        <v>44</v>
      </c>
    </row>
    <row r="21" spans="1:2">
      <c r="A21" s="24"/>
      <c r="B21" s="23" t="s">
        <v>45</v>
      </c>
    </row>
    <row r="22" spans="1:2">
      <c r="A22" s="24"/>
      <c r="B22" s="23" t="s">
        <v>46</v>
      </c>
    </row>
    <row r="23" spans="1:2" ht="72">
      <c r="B23" s="23" t="s">
        <v>47</v>
      </c>
    </row>
    <row r="26" spans="1:2">
      <c r="A26" s="25"/>
      <c r="B26" s="25"/>
    </row>
    <row r="27" spans="1:2">
      <c r="A27" s="65" t="s">
        <v>29</v>
      </c>
      <c r="B27" s="65"/>
    </row>
    <row r="28" spans="1:2">
      <c r="B28" s="23" t="s">
        <v>37</v>
      </c>
    </row>
    <row r="29" spans="1:2" ht="24">
      <c r="B29" s="23" t="s">
        <v>38</v>
      </c>
    </row>
    <row r="30" spans="1:2" ht="36">
      <c r="B30" s="23" t="s">
        <v>39</v>
      </c>
    </row>
    <row r="31" spans="1:2">
      <c r="B31" s="26" t="s">
        <v>48</v>
      </c>
    </row>
    <row r="33" spans="1:2" s="26" customFormat="1">
      <c r="A33" s="25"/>
      <c r="B33" s="25"/>
    </row>
    <row r="34" spans="1:2">
      <c r="A34" s="65" t="s">
        <v>49</v>
      </c>
      <c r="B34" s="65"/>
    </row>
    <row r="35" spans="1:2">
      <c r="B35" s="26" t="s">
        <v>50</v>
      </c>
    </row>
    <row r="36" spans="1:2">
      <c r="B36" s="26" t="s">
        <v>51</v>
      </c>
    </row>
    <row r="37" spans="1:2">
      <c r="B37" s="26" t="s">
        <v>52</v>
      </c>
    </row>
  </sheetData>
  <mergeCells count="7">
    <mergeCell ref="A34:B34"/>
    <mergeCell ref="A27:B27"/>
    <mergeCell ref="A2:B2"/>
    <mergeCell ref="A3:B3"/>
    <mergeCell ref="A7:B7"/>
    <mergeCell ref="A11:B11"/>
    <mergeCell ref="A15:B15"/>
  </mergeCells>
  <pageMargins left="0.75" right="0.75" top="0.75" bottom="0.75" header="0.3" footer="0.3"/>
  <pageSetup fitToHeight="0" orientation="landscape" r:id="rId1"/>
  <headerFooter>
    <oddFooter>&amp;L&amp;"Arial,Regular"&amp;8File: &amp;Z&amp;F
Tab: &amp;A&amp;R&amp;"Arial,Regular"&amp;8Page &amp;P of &amp;N
Printed &amp;D  @ &amp;T</oddFooter>
  </headerFooter>
</worksheet>
</file>

<file path=xl/worksheets/sheet3.xml><?xml version="1.0" encoding="utf-8"?>
<worksheet xmlns="http://schemas.openxmlformats.org/spreadsheetml/2006/main" xmlns:r="http://schemas.openxmlformats.org/officeDocument/2006/relationships">
  <sheetPr>
    <tabColor rgb="FF00B050"/>
    <pageSetUpPr fitToPage="1"/>
  </sheetPr>
  <dimension ref="A1:H36"/>
  <sheetViews>
    <sheetView topLeftCell="A19" zoomScale="85" zoomScaleNormal="85" workbookViewId="0">
      <selection activeCell="A19" sqref="A19"/>
    </sheetView>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2" bestFit="1" customWidth="1"/>
    <col min="8" max="8" width="11.5703125" style="3" bestFit="1" customWidth="1"/>
    <col min="9" max="16384" width="9.140625" style="1"/>
  </cols>
  <sheetData>
    <row r="1" spans="1:8" ht="13.5" hidden="1" thickTop="1">
      <c r="A1" s="4" t="s">
        <v>0</v>
      </c>
      <c r="B1" s="5"/>
      <c r="C1" s="6" t="s">
        <v>1</v>
      </c>
      <c r="D1" s="79" t="s">
        <v>59</v>
      </c>
      <c r="E1" s="80"/>
      <c r="F1" s="80"/>
      <c r="G1" s="80"/>
      <c r="H1" s="81"/>
    </row>
    <row r="2" spans="1:8" hidden="1">
      <c r="A2" s="7" t="s">
        <v>2</v>
      </c>
      <c r="B2" s="21"/>
      <c r="C2" s="82" t="s">
        <v>5</v>
      </c>
      <c r="D2" s="84" t="s">
        <v>60</v>
      </c>
      <c r="E2" s="85"/>
      <c r="F2" s="85"/>
      <c r="G2" s="85"/>
      <c r="H2" s="86"/>
    </row>
    <row r="3" spans="1:8" hidden="1">
      <c r="A3" s="7" t="s">
        <v>3</v>
      </c>
      <c r="B3" s="8"/>
      <c r="C3" s="83"/>
      <c r="D3" s="87"/>
      <c r="E3" s="88"/>
      <c r="F3" s="88"/>
      <c r="G3" s="88"/>
      <c r="H3" s="89"/>
    </row>
    <row r="4" spans="1:8" ht="24.75" hidden="1" customHeight="1" thickBot="1">
      <c r="A4" s="9" t="s">
        <v>4</v>
      </c>
      <c r="B4" s="10"/>
      <c r="C4" s="11" t="s">
        <v>12</v>
      </c>
      <c r="D4" s="70"/>
      <c r="E4" s="71"/>
      <c r="F4" s="71"/>
      <c r="G4" s="71"/>
      <c r="H4" s="72"/>
    </row>
    <row r="5" spans="1:8" hidden="1"/>
    <row r="6" spans="1:8" hidden="1">
      <c r="A6" s="12" t="s">
        <v>6</v>
      </c>
      <c r="B6" s="73" t="s">
        <v>7</v>
      </c>
      <c r="C6" s="74"/>
      <c r="D6" s="13" t="s">
        <v>8</v>
      </c>
      <c r="E6" s="13" t="s">
        <v>30</v>
      </c>
      <c r="F6" s="13" t="s">
        <v>10</v>
      </c>
      <c r="G6" s="12" t="s">
        <v>9</v>
      </c>
      <c r="H6" s="12" t="s">
        <v>11</v>
      </c>
    </row>
    <row r="7" spans="1:8" ht="3" hidden="1" customHeight="1">
      <c r="A7" s="49">
        <v>1</v>
      </c>
      <c r="B7" s="77" t="s">
        <v>61</v>
      </c>
      <c r="C7" s="78"/>
      <c r="D7" s="50" t="s">
        <v>62</v>
      </c>
      <c r="E7" s="20"/>
      <c r="F7" s="15" t="s">
        <v>20</v>
      </c>
      <c r="G7" s="16"/>
      <c r="H7" s="22"/>
    </row>
    <row r="8" spans="1:8" ht="3" hidden="1" customHeight="1">
      <c r="A8" s="49">
        <f t="shared" ref="A8:A16" si="0">A7+1</f>
        <v>2</v>
      </c>
      <c r="B8" s="77" t="s">
        <v>63</v>
      </c>
      <c r="C8" s="78"/>
      <c r="D8" s="50" t="s">
        <v>64</v>
      </c>
      <c r="E8" s="20"/>
      <c r="F8" s="15" t="s">
        <v>20</v>
      </c>
      <c r="G8" s="16"/>
      <c r="H8" s="22"/>
    </row>
    <row r="9" spans="1:8" ht="3" hidden="1" customHeight="1">
      <c r="A9" s="49">
        <f t="shared" si="0"/>
        <v>3</v>
      </c>
      <c r="B9" s="77" t="s">
        <v>65</v>
      </c>
      <c r="C9" s="78"/>
      <c r="D9" s="50" t="s">
        <v>66</v>
      </c>
      <c r="E9" s="20"/>
      <c r="F9" s="15" t="s">
        <v>20</v>
      </c>
      <c r="G9" s="16"/>
      <c r="H9" s="22"/>
    </row>
    <row r="10" spans="1:8" ht="3" hidden="1" customHeight="1">
      <c r="A10" s="49">
        <f t="shared" si="0"/>
        <v>4</v>
      </c>
      <c r="B10" s="77" t="s">
        <v>67</v>
      </c>
      <c r="C10" s="78"/>
      <c r="D10" s="50" t="s">
        <v>68</v>
      </c>
      <c r="E10" s="20"/>
      <c r="F10" s="15" t="s">
        <v>20</v>
      </c>
      <c r="G10" s="16"/>
      <c r="H10" s="22"/>
    </row>
    <row r="11" spans="1:8" ht="3" hidden="1" customHeight="1">
      <c r="A11" s="49">
        <f t="shared" si="0"/>
        <v>5</v>
      </c>
      <c r="B11" s="77" t="s">
        <v>69</v>
      </c>
      <c r="C11" s="78"/>
      <c r="D11" s="50" t="s">
        <v>70</v>
      </c>
      <c r="E11" s="20"/>
      <c r="F11" s="15" t="s">
        <v>20</v>
      </c>
      <c r="G11" s="16"/>
      <c r="H11" s="22"/>
    </row>
    <row r="12" spans="1:8" ht="3" hidden="1" customHeight="1">
      <c r="A12" s="49">
        <f t="shared" si="0"/>
        <v>6</v>
      </c>
      <c r="B12" s="77" t="s">
        <v>71</v>
      </c>
      <c r="C12" s="78"/>
      <c r="D12" s="50" t="s">
        <v>72</v>
      </c>
      <c r="E12" s="20"/>
      <c r="F12" s="15" t="s">
        <v>20</v>
      </c>
      <c r="G12" s="16"/>
      <c r="H12" s="22"/>
    </row>
    <row r="13" spans="1:8" ht="3" hidden="1" customHeight="1">
      <c r="A13" s="49">
        <f t="shared" si="0"/>
        <v>7</v>
      </c>
      <c r="B13" s="77" t="s">
        <v>73</v>
      </c>
      <c r="C13" s="78"/>
      <c r="D13" s="50" t="s">
        <v>74</v>
      </c>
      <c r="E13" s="20"/>
      <c r="F13" s="15" t="s">
        <v>20</v>
      </c>
      <c r="G13" s="16"/>
      <c r="H13" s="22"/>
    </row>
    <row r="14" spans="1:8" ht="3" hidden="1" customHeight="1">
      <c r="A14" s="49">
        <f t="shared" si="0"/>
        <v>8</v>
      </c>
      <c r="B14" s="77" t="s">
        <v>75</v>
      </c>
      <c r="C14" s="78"/>
      <c r="D14" s="50" t="s">
        <v>76</v>
      </c>
      <c r="E14" s="20"/>
      <c r="F14" s="15" t="s">
        <v>20</v>
      </c>
      <c r="G14" s="16"/>
      <c r="H14" s="22"/>
    </row>
    <row r="15" spans="1:8" ht="3" hidden="1" customHeight="1">
      <c r="A15" s="49">
        <f t="shared" si="0"/>
        <v>9</v>
      </c>
      <c r="B15" s="77" t="s">
        <v>77</v>
      </c>
      <c r="C15" s="78"/>
      <c r="D15" s="50" t="s">
        <v>78</v>
      </c>
      <c r="E15" s="20"/>
      <c r="F15" s="15" t="s">
        <v>20</v>
      </c>
      <c r="G15" s="16"/>
      <c r="H15" s="22"/>
    </row>
    <row r="16" spans="1:8" ht="3" hidden="1" customHeight="1">
      <c r="A16" s="14">
        <f t="shared" si="0"/>
        <v>10</v>
      </c>
      <c r="B16" s="68" t="s">
        <v>79</v>
      </c>
      <c r="C16" s="69"/>
      <c r="D16" s="20" t="s">
        <v>79</v>
      </c>
      <c r="E16" s="20"/>
      <c r="F16" s="15" t="s">
        <v>20</v>
      </c>
      <c r="G16" s="16"/>
      <c r="H16" s="22"/>
    </row>
    <row r="17" spans="1:8" hidden="1"/>
    <row r="18" spans="1:8" ht="13.5" hidden="1" thickBot="1"/>
    <row r="19" spans="1:8" ht="13.5" thickTop="1">
      <c r="A19" s="4" t="s">
        <v>0</v>
      </c>
      <c r="B19" s="5"/>
      <c r="C19" s="6" t="s">
        <v>1</v>
      </c>
      <c r="D19" s="79" t="s">
        <v>87</v>
      </c>
      <c r="E19" s="80"/>
      <c r="F19" s="80"/>
      <c r="G19" s="80"/>
      <c r="H19" s="81"/>
    </row>
    <row r="20" spans="1:8">
      <c r="A20" s="7" t="s">
        <v>2</v>
      </c>
      <c r="B20" s="51"/>
      <c r="C20" s="82" t="s">
        <v>5</v>
      </c>
      <c r="D20" s="84" t="s">
        <v>60</v>
      </c>
      <c r="E20" s="85"/>
      <c r="F20" s="85"/>
      <c r="G20" s="85"/>
      <c r="H20" s="86"/>
    </row>
    <row r="21" spans="1:8">
      <c r="A21" s="7" t="s">
        <v>3</v>
      </c>
      <c r="B21" s="8"/>
      <c r="C21" s="83"/>
      <c r="D21" s="87"/>
      <c r="E21" s="88"/>
      <c r="F21" s="88"/>
      <c r="G21" s="88"/>
      <c r="H21" s="89"/>
    </row>
    <row r="22" spans="1:8" ht="13.5" thickBot="1">
      <c r="A22" s="9" t="s">
        <v>4</v>
      </c>
      <c r="B22" s="10"/>
      <c r="C22" s="11" t="s">
        <v>12</v>
      </c>
      <c r="D22" s="70"/>
      <c r="E22" s="71"/>
      <c r="F22" s="71"/>
      <c r="G22" s="71"/>
      <c r="H22" s="72"/>
    </row>
    <row r="24" spans="1:8">
      <c r="A24" s="12" t="s">
        <v>6</v>
      </c>
      <c r="B24" s="73" t="s">
        <v>7</v>
      </c>
      <c r="C24" s="74"/>
      <c r="D24" s="13" t="s">
        <v>8</v>
      </c>
      <c r="E24" s="13" t="s">
        <v>30</v>
      </c>
      <c r="F24" s="13" t="s">
        <v>10</v>
      </c>
      <c r="G24" s="12" t="s">
        <v>9</v>
      </c>
      <c r="H24" s="12" t="s">
        <v>11</v>
      </c>
    </row>
    <row r="25" spans="1:8" ht="328.5" customHeight="1">
      <c r="A25" s="14">
        <v>1</v>
      </c>
      <c r="B25" s="68" t="s">
        <v>81</v>
      </c>
      <c r="C25" s="69"/>
      <c r="D25" s="20" t="s">
        <v>97</v>
      </c>
      <c r="E25" s="20"/>
      <c r="F25" s="15" t="s">
        <v>20</v>
      </c>
      <c r="G25" s="16"/>
      <c r="H25" s="22"/>
    </row>
    <row r="26" spans="1:8" ht="66" customHeight="1">
      <c r="A26" s="14">
        <f>A25+1</f>
        <v>2</v>
      </c>
      <c r="B26" s="68" t="s">
        <v>84</v>
      </c>
      <c r="C26" s="69"/>
      <c r="D26" s="20" t="s">
        <v>90</v>
      </c>
      <c r="E26" s="20"/>
      <c r="F26" s="15" t="s">
        <v>20</v>
      </c>
      <c r="G26" s="16"/>
      <c r="H26" s="22"/>
    </row>
    <row r="27" spans="1:8" ht="79.5" customHeight="1">
      <c r="A27" s="14">
        <f t="shared" ref="A27:A36" si="1">A26+1</f>
        <v>3</v>
      </c>
      <c r="B27" s="68" t="s">
        <v>98</v>
      </c>
      <c r="C27" s="69"/>
      <c r="D27" s="20" t="s">
        <v>90</v>
      </c>
      <c r="E27" s="20"/>
      <c r="F27" s="15" t="s">
        <v>20</v>
      </c>
      <c r="G27" s="16"/>
      <c r="H27" s="22"/>
    </row>
    <row r="28" spans="1:8" ht="62.25" customHeight="1">
      <c r="A28" s="14">
        <f t="shared" si="1"/>
        <v>4</v>
      </c>
      <c r="B28" s="68" t="s">
        <v>82</v>
      </c>
      <c r="C28" s="69"/>
      <c r="D28" s="20" t="s">
        <v>90</v>
      </c>
      <c r="E28" s="20"/>
      <c r="F28" s="15" t="s">
        <v>20</v>
      </c>
      <c r="G28" s="16"/>
      <c r="H28" s="22"/>
    </row>
    <row r="29" spans="1:8" ht="62.25" customHeight="1">
      <c r="A29" s="14">
        <f t="shared" si="1"/>
        <v>5</v>
      </c>
      <c r="B29" s="75" t="s">
        <v>116</v>
      </c>
      <c r="C29" s="76"/>
      <c r="D29" s="56" t="s">
        <v>90</v>
      </c>
      <c r="E29" s="55"/>
      <c r="F29" s="15"/>
      <c r="G29" s="16"/>
      <c r="H29" s="22"/>
    </row>
    <row r="30" spans="1:8" ht="69" customHeight="1">
      <c r="A30" s="14">
        <f t="shared" si="1"/>
        <v>6</v>
      </c>
      <c r="B30" s="68" t="s">
        <v>86</v>
      </c>
      <c r="C30" s="69"/>
      <c r="D30" s="20" t="s">
        <v>90</v>
      </c>
      <c r="E30" s="20"/>
      <c r="F30" s="15" t="s">
        <v>20</v>
      </c>
      <c r="G30" s="16"/>
      <c r="H30" s="22"/>
    </row>
    <row r="31" spans="1:8" ht="194.25" customHeight="1">
      <c r="A31" s="14">
        <f t="shared" si="1"/>
        <v>7</v>
      </c>
      <c r="B31" s="68" t="s">
        <v>101</v>
      </c>
      <c r="C31" s="69"/>
      <c r="D31" s="20" t="s">
        <v>102</v>
      </c>
      <c r="E31" s="20"/>
      <c r="F31" s="15" t="s">
        <v>20</v>
      </c>
      <c r="G31" s="16"/>
      <c r="H31" s="22"/>
    </row>
    <row r="32" spans="1:8" ht="69" customHeight="1">
      <c r="A32" s="14">
        <f t="shared" si="1"/>
        <v>8</v>
      </c>
      <c r="B32" s="68" t="s">
        <v>85</v>
      </c>
      <c r="C32" s="69"/>
      <c r="D32" s="20" t="s">
        <v>91</v>
      </c>
      <c r="E32" s="20"/>
      <c r="F32" s="15" t="s">
        <v>20</v>
      </c>
      <c r="G32" s="16"/>
      <c r="H32" s="22"/>
    </row>
    <row r="33" spans="1:8" ht="69" customHeight="1">
      <c r="A33" s="14">
        <f t="shared" si="1"/>
        <v>9</v>
      </c>
      <c r="B33" s="68" t="s">
        <v>79</v>
      </c>
      <c r="C33" s="69"/>
      <c r="D33" s="52" t="s">
        <v>80</v>
      </c>
      <c r="E33" s="20"/>
      <c r="F33" s="15" t="s">
        <v>20</v>
      </c>
      <c r="G33" s="16"/>
      <c r="H33" s="22"/>
    </row>
    <row r="34" spans="1:8" ht="12.2" customHeight="1">
      <c r="A34" s="14">
        <f t="shared" si="1"/>
        <v>10</v>
      </c>
      <c r="B34" s="68" t="s">
        <v>79</v>
      </c>
      <c r="C34" s="69"/>
      <c r="D34" s="20" t="s">
        <v>79</v>
      </c>
      <c r="E34" s="20"/>
      <c r="F34" s="15" t="s">
        <v>20</v>
      </c>
      <c r="G34" s="16"/>
      <c r="H34" s="22"/>
    </row>
    <row r="35" spans="1:8" ht="12.2" customHeight="1">
      <c r="A35" s="14">
        <f t="shared" si="1"/>
        <v>11</v>
      </c>
      <c r="B35" s="68" t="s">
        <v>79</v>
      </c>
      <c r="C35" s="69"/>
      <c r="D35" s="20" t="s">
        <v>79</v>
      </c>
      <c r="E35" s="20"/>
      <c r="F35" s="15" t="s">
        <v>20</v>
      </c>
      <c r="G35" s="16"/>
      <c r="H35" s="22"/>
    </row>
    <row r="36" spans="1:8" ht="12.2" customHeight="1">
      <c r="A36" s="14">
        <f t="shared" si="1"/>
        <v>12</v>
      </c>
      <c r="B36" s="68" t="s">
        <v>79</v>
      </c>
      <c r="C36" s="69"/>
      <c r="D36" s="20" t="s">
        <v>79</v>
      </c>
      <c r="E36" s="20"/>
      <c r="F36" s="15" t="s">
        <v>20</v>
      </c>
      <c r="G36" s="16"/>
      <c r="H36" s="22"/>
    </row>
  </sheetData>
  <mergeCells count="32">
    <mergeCell ref="B13:C13"/>
    <mergeCell ref="D1:H1"/>
    <mergeCell ref="C2:C3"/>
    <mergeCell ref="D2:H3"/>
    <mergeCell ref="D4:H4"/>
    <mergeCell ref="B6:C6"/>
    <mergeCell ref="B7:C7"/>
    <mergeCell ref="B8:C8"/>
    <mergeCell ref="B9:C9"/>
    <mergeCell ref="B10:C10"/>
    <mergeCell ref="B11:C11"/>
    <mergeCell ref="B12:C12"/>
    <mergeCell ref="B14:C14"/>
    <mergeCell ref="B15:C15"/>
    <mergeCell ref="B16:C16"/>
    <mergeCell ref="D19:H19"/>
    <mergeCell ref="C20:C21"/>
    <mergeCell ref="D20:H21"/>
    <mergeCell ref="B30:C30"/>
    <mergeCell ref="B34:C34"/>
    <mergeCell ref="B35:C35"/>
    <mergeCell ref="B36:C36"/>
    <mergeCell ref="D22:H22"/>
    <mergeCell ref="B24:C24"/>
    <mergeCell ref="B25:C25"/>
    <mergeCell ref="B26:C26"/>
    <mergeCell ref="B27:C27"/>
    <mergeCell ref="B28:C28"/>
    <mergeCell ref="B31:C31"/>
    <mergeCell ref="B32:C32"/>
    <mergeCell ref="B33:C33"/>
    <mergeCell ref="B29:C29"/>
  </mergeCells>
  <conditionalFormatting sqref="F7:F16 F25:F36">
    <cfRule type="expression" dxfId="87" priority="47">
      <formula>IF(F7="Pass",1,0)</formula>
    </cfRule>
    <cfRule type="expression" dxfId="86" priority="48">
      <formula>IF(F7="Fail",1,0)</formula>
    </cfRule>
  </conditionalFormatting>
  <conditionalFormatting sqref="H7:H16 H25:H36">
    <cfRule type="expression" dxfId="85" priority="46">
      <formula>IF(H7&lt;&gt;"",1,0)</formula>
    </cfRule>
  </conditionalFormatting>
  <conditionalFormatting sqref="B2">
    <cfRule type="expression" dxfId="84" priority="34">
      <formula>IF(COUNTIF(#REF!,"Fail")&gt;0,1,0)</formula>
    </cfRule>
    <cfRule type="expression" dxfId="83" priority="35">
      <formula>IF(COUNTIF(#REF!,"Not Started")&gt;0,1,0)</formula>
    </cfRule>
    <cfRule type="expression" dxfId="82" priority="36">
      <formula>IF(COUNTIF(#REF!,"Pass")&gt;0,1,0)</formula>
    </cfRule>
  </conditionalFormatting>
  <conditionalFormatting sqref="B1">
    <cfRule type="expression" dxfId="81" priority="31">
      <formula>IF(COUNTIF(F7:F16,"Fail")&gt;0,1,0)</formula>
    </cfRule>
    <cfRule type="expression" dxfId="80" priority="32">
      <formula>IF(COUNTIF(F7:F16,"Not Started")&gt;0,1,0)</formula>
    </cfRule>
    <cfRule type="expression" dxfId="79" priority="33">
      <formula>IF(COUNTIF(F7:F16,"Pass")&gt;0,1,0)</formula>
    </cfRule>
  </conditionalFormatting>
  <conditionalFormatting sqref="B19">
    <cfRule type="expression" dxfId="78" priority="61">
      <formula>IF(COUNTIF(F26:F36,"Fail")&gt;0,1,0)</formula>
    </cfRule>
    <cfRule type="expression" dxfId="77" priority="62">
      <formula>IF(COUNTIF(F26:F36,"Not Started")&gt;0,1,0)</formula>
    </cfRule>
    <cfRule type="expression" dxfId="76" priority="63">
      <formula>IF(COUNTIF(F26:F36,"Pass")&gt;0,1,0)</formula>
    </cfRule>
  </conditionalFormatting>
  <conditionalFormatting sqref="B20">
    <cfRule type="expression" dxfId="75" priority="64">
      <formula>IF(COUNTIF(F35:F36,"Fail")&gt;0,1,0)</formula>
    </cfRule>
    <cfRule type="expression" dxfId="74" priority="65">
      <formula>IF(COUNTIF(F35:F36,"Not Started")&gt;0,1,0)</formula>
    </cfRule>
    <cfRule type="expression" dxfId="73" priority="66">
      <formula>IF(COUNTIF(F35:F36,"Pass")&gt;0,1,0)</formula>
    </cfRule>
  </conditionalFormatting>
  <dataValidations count="1">
    <dataValidation type="list" allowBlank="1" showInputMessage="1" showErrorMessage="1" sqref="F7:F16 F25:F36">
      <formula1>'[1]0.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4.xml><?xml version="1.0" encoding="utf-8"?>
<worksheet xmlns="http://schemas.openxmlformats.org/spreadsheetml/2006/main" xmlns:r="http://schemas.openxmlformats.org/officeDocument/2006/relationships">
  <sheetPr>
    <tabColor rgb="FF00B050"/>
    <pageSetUpPr fitToPage="1"/>
  </sheetPr>
  <dimension ref="A1:H32"/>
  <sheetViews>
    <sheetView topLeftCell="A19" zoomScale="85" zoomScaleNormal="85" workbookViewId="0">
      <selection activeCell="D29" sqref="D29"/>
    </sheetView>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2" bestFit="1" customWidth="1"/>
    <col min="8" max="8" width="11.5703125" style="3" bestFit="1" customWidth="1"/>
    <col min="9" max="16384" width="9.140625" style="1"/>
  </cols>
  <sheetData>
    <row r="1" spans="1:8" ht="14.25" hidden="1" thickTop="1" thickBot="1">
      <c r="A1" s="4" t="s">
        <v>0</v>
      </c>
      <c r="B1" s="5"/>
      <c r="C1" s="6" t="s">
        <v>1</v>
      </c>
      <c r="D1" s="79" t="s">
        <v>59</v>
      </c>
      <c r="E1" s="80"/>
      <c r="F1" s="80"/>
      <c r="G1" s="80"/>
      <c r="H1" s="81"/>
    </row>
    <row r="2" spans="1:8" ht="13.5" hidden="1" thickBot="1">
      <c r="A2" s="7" t="s">
        <v>2</v>
      </c>
      <c r="B2" s="21"/>
      <c r="C2" s="82" t="s">
        <v>5</v>
      </c>
      <c r="D2" s="84" t="s">
        <v>60</v>
      </c>
      <c r="E2" s="85"/>
      <c r="F2" s="85"/>
      <c r="G2" s="85"/>
      <c r="H2" s="86"/>
    </row>
    <row r="3" spans="1:8" ht="13.5" hidden="1" thickBot="1">
      <c r="A3" s="7" t="s">
        <v>3</v>
      </c>
      <c r="B3" s="8"/>
      <c r="C3" s="83"/>
      <c r="D3" s="87"/>
      <c r="E3" s="88"/>
      <c r="F3" s="88"/>
      <c r="G3" s="88"/>
      <c r="H3" s="89"/>
    </row>
    <row r="4" spans="1:8" ht="24.75" hidden="1" customHeight="1" thickBot="1">
      <c r="A4" s="9" t="s">
        <v>4</v>
      </c>
      <c r="B4" s="10"/>
      <c r="C4" s="11" t="s">
        <v>12</v>
      </c>
      <c r="D4" s="70"/>
      <c r="E4" s="71"/>
      <c r="F4" s="71"/>
      <c r="G4" s="71"/>
      <c r="H4" s="72"/>
    </row>
    <row r="5" spans="1:8" ht="13.5" hidden="1" thickBot="1"/>
    <row r="6" spans="1:8" ht="13.5" hidden="1" thickBot="1">
      <c r="A6" s="12" t="s">
        <v>6</v>
      </c>
      <c r="B6" s="73" t="s">
        <v>7</v>
      </c>
      <c r="C6" s="74"/>
      <c r="D6" s="13" t="s">
        <v>8</v>
      </c>
      <c r="E6" s="13" t="s">
        <v>30</v>
      </c>
      <c r="F6" s="13" t="s">
        <v>10</v>
      </c>
      <c r="G6" s="12" t="s">
        <v>9</v>
      </c>
      <c r="H6" s="12" t="s">
        <v>11</v>
      </c>
    </row>
    <row r="7" spans="1:8" ht="3" hidden="1" customHeight="1">
      <c r="A7" s="49">
        <v>1</v>
      </c>
      <c r="B7" s="77" t="s">
        <v>61</v>
      </c>
      <c r="C7" s="78"/>
      <c r="D7" s="50" t="s">
        <v>62</v>
      </c>
      <c r="E7" s="20"/>
      <c r="F7" s="15" t="s">
        <v>20</v>
      </c>
      <c r="G7" s="16"/>
      <c r="H7" s="22"/>
    </row>
    <row r="8" spans="1:8" ht="3" hidden="1" customHeight="1">
      <c r="A8" s="49">
        <f t="shared" ref="A8:A16" si="0">A7+1</f>
        <v>2</v>
      </c>
      <c r="B8" s="77" t="s">
        <v>63</v>
      </c>
      <c r="C8" s="78"/>
      <c r="D8" s="50" t="s">
        <v>64</v>
      </c>
      <c r="E8" s="20"/>
      <c r="F8" s="15" t="s">
        <v>20</v>
      </c>
      <c r="G8" s="16"/>
      <c r="H8" s="22"/>
    </row>
    <row r="9" spans="1:8" ht="3" hidden="1" customHeight="1">
      <c r="A9" s="49">
        <f t="shared" si="0"/>
        <v>3</v>
      </c>
      <c r="B9" s="77" t="s">
        <v>65</v>
      </c>
      <c r="C9" s="78"/>
      <c r="D9" s="50" t="s">
        <v>66</v>
      </c>
      <c r="E9" s="20"/>
      <c r="F9" s="15" t="s">
        <v>20</v>
      </c>
      <c r="G9" s="16"/>
      <c r="H9" s="22"/>
    </row>
    <row r="10" spans="1:8" ht="3" hidden="1" customHeight="1">
      <c r="A10" s="49">
        <f t="shared" si="0"/>
        <v>4</v>
      </c>
      <c r="B10" s="77" t="s">
        <v>67</v>
      </c>
      <c r="C10" s="78"/>
      <c r="D10" s="50" t="s">
        <v>68</v>
      </c>
      <c r="E10" s="20"/>
      <c r="F10" s="15" t="s">
        <v>20</v>
      </c>
      <c r="G10" s="16"/>
      <c r="H10" s="22"/>
    </row>
    <row r="11" spans="1:8" ht="3" hidden="1" customHeight="1">
      <c r="A11" s="49">
        <f t="shared" si="0"/>
        <v>5</v>
      </c>
      <c r="B11" s="77" t="s">
        <v>69</v>
      </c>
      <c r="C11" s="78"/>
      <c r="D11" s="50" t="s">
        <v>70</v>
      </c>
      <c r="E11" s="20"/>
      <c r="F11" s="15" t="s">
        <v>20</v>
      </c>
      <c r="G11" s="16"/>
      <c r="H11" s="22"/>
    </row>
    <row r="12" spans="1:8" ht="3" hidden="1" customHeight="1">
      <c r="A12" s="49">
        <f t="shared" si="0"/>
        <v>6</v>
      </c>
      <c r="B12" s="77" t="s">
        <v>71</v>
      </c>
      <c r="C12" s="78"/>
      <c r="D12" s="50" t="s">
        <v>72</v>
      </c>
      <c r="E12" s="20"/>
      <c r="F12" s="15" t="s">
        <v>20</v>
      </c>
      <c r="G12" s="16"/>
      <c r="H12" s="22"/>
    </row>
    <row r="13" spans="1:8" ht="3" hidden="1" customHeight="1">
      <c r="A13" s="49">
        <f t="shared" si="0"/>
        <v>7</v>
      </c>
      <c r="B13" s="77" t="s">
        <v>73</v>
      </c>
      <c r="C13" s="78"/>
      <c r="D13" s="50" t="s">
        <v>74</v>
      </c>
      <c r="E13" s="20"/>
      <c r="F13" s="15" t="s">
        <v>20</v>
      </c>
      <c r="G13" s="16"/>
      <c r="H13" s="22"/>
    </row>
    <row r="14" spans="1:8" ht="3" hidden="1" customHeight="1">
      <c r="A14" s="49">
        <f t="shared" si="0"/>
        <v>8</v>
      </c>
      <c r="B14" s="77" t="s">
        <v>75</v>
      </c>
      <c r="C14" s="78"/>
      <c r="D14" s="50" t="s">
        <v>76</v>
      </c>
      <c r="E14" s="20"/>
      <c r="F14" s="15" t="s">
        <v>20</v>
      </c>
      <c r="G14" s="16"/>
      <c r="H14" s="22"/>
    </row>
    <row r="15" spans="1:8" ht="3" hidden="1" customHeight="1">
      <c r="A15" s="49">
        <f t="shared" si="0"/>
        <v>9</v>
      </c>
      <c r="B15" s="77" t="s">
        <v>77</v>
      </c>
      <c r="C15" s="78"/>
      <c r="D15" s="50" t="s">
        <v>78</v>
      </c>
      <c r="E15" s="20"/>
      <c r="F15" s="15" t="s">
        <v>20</v>
      </c>
      <c r="G15" s="16"/>
      <c r="H15" s="22"/>
    </row>
    <row r="16" spans="1:8" ht="3" hidden="1" customHeight="1">
      <c r="A16" s="14">
        <f t="shared" si="0"/>
        <v>10</v>
      </c>
      <c r="B16" s="68" t="s">
        <v>79</v>
      </c>
      <c r="C16" s="69"/>
      <c r="D16" s="20" t="s">
        <v>79</v>
      </c>
      <c r="E16" s="20"/>
      <c r="F16" s="15" t="s">
        <v>20</v>
      </c>
      <c r="G16" s="16"/>
      <c r="H16" s="22"/>
    </row>
    <row r="17" spans="1:8" ht="13.5" hidden="1" thickBot="1"/>
    <row r="18" spans="1:8" ht="13.5" hidden="1" thickBot="1"/>
    <row r="19" spans="1:8" ht="13.5" thickTop="1">
      <c r="A19" s="4" t="s">
        <v>0</v>
      </c>
      <c r="B19" s="5"/>
      <c r="C19" s="6" t="s">
        <v>1</v>
      </c>
      <c r="D19" s="79" t="s">
        <v>87</v>
      </c>
      <c r="E19" s="80"/>
      <c r="F19" s="80"/>
      <c r="G19" s="80"/>
      <c r="H19" s="81"/>
    </row>
    <row r="20" spans="1:8">
      <c r="A20" s="7" t="s">
        <v>2</v>
      </c>
      <c r="B20" s="51"/>
      <c r="C20" s="82" t="s">
        <v>5</v>
      </c>
      <c r="D20" s="84" t="s">
        <v>60</v>
      </c>
      <c r="E20" s="85"/>
      <c r="F20" s="85"/>
      <c r="G20" s="85"/>
      <c r="H20" s="86"/>
    </row>
    <row r="21" spans="1:8">
      <c r="A21" s="7" t="s">
        <v>3</v>
      </c>
      <c r="B21" s="8"/>
      <c r="C21" s="83"/>
      <c r="D21" s="87"/>
      <c r="E21" s="88"/>
      <c r="F21" s="88"/>
      <c r="G21" s="88"/>
      <c r="H21" s="89"/>
    </row>
    <row r="22" spans="1:8" ht="13.5" thickBot="1">
      <c r="A22" s="9" t="s">
        <v>4</v>
      </c>
      <c r="B22" s="10"/>
      <c r="C22" s="11" t="s">
        <v>12</v>
      </c>
      <c r="D22" s="70"/>
      <c r="E22" s="71"/>
      <c r="F22" s="71"/>
      <c r="G22" s="71"/>
      <c r="H22" s="72"/>
    </row>
    <row r="24" spans="1:8">
      <c r="A24" s="12" t="s">
        <v>6</v>
      </c>
      <c r="B24" s="73" t="s">
        <v>7</v>
      </c>
      <c r="C24" s="74"/>
      <c r="D24" s="13" t="s">
        <v>8</v>
      </c>
      <c r="E24" s="13" t="s">
        <v>30</v>
      </c>
      <c r="F24" s="13" t="s">
        <v>10</v>
      </c>
      <c r="G24" s="12" t="s">
        <v>9</v>
      </c>
      <c r="H24" s="12" t="s">
        <v>11</v>
      </c>
    </row>
    <row r="25" spans="1:8" ht="328.5" customHeight="1">
      <c r="A25" s="14">
        <v>1</v>
      </c>
      <c r="B25" s="68" t="s">
        <v>81</v>
      </c>
      <c r="C25" s="69"/>
      <c r="D25" s="20" t="s">
        <v>97</v>
      </c>
      <c r="E25" s="20"/>
      <c r="F25" s="15" t="s">
        <v>20</v>
      </c>
      <c r="G25" s="16"/>
      <c r="H25" s="22"/>
    </row>
    <row r="26" spans="1:8" ht="69" customHeight="1">
      <c r="A26" s="14">
        <f>A25+1</f>
        <v>2</v>
      </c>
      <c r="B26" s="68" t="s">
        <v>84</v>
      </c>
      <c r="C26" s="69"/>
      <c r="D26" s="20" t="s">
        <v>90</v>
      </c>
      <c r="E26" s="20"/>
      <c r="F26" s="15" t="s">
        <v>20</v>
      </c>
      <c r="G26" s="16"/>
      <c r="H26" s="22"/>
    </row>
    <row r="27" spans="1:8" ht="69" customHeight="1">
      <c r="A27" s="14">
        <f t="shared" ref="A27:A32" si="1">A26+1</f>
        <v>3</v>
      </c>
      <c r="B27" s="68" t="s">
        <v>83</v>
      </c>
      <c r="C27" s="69"/>
      <c r="D27" s="20" t="s">
        <v>90</v>
      </c>
      <c r="E27" s="20"/>
      <c r="F27" s="15" t="s">
        <v>20</v>
      </c>
      <c r="G27" s="16"/>
      <c r="H27" s="22"/>
    </row>
    <row r="28" spans="1:8" ht="62.25" customHeight="1">
      <c r="A28" s="14">
        <f t="shared" si="1"/>
        <v>4</v>
      </c>
      <c r="B28" s="68" t="s">
        <v>82</v>
      </c>
      <c r="C28" s="69"/>
      <c r="D28" s="20" t="s">
        <v>90</v>
      </c>
      <c r="E28" s="20"/>
      <c r="F28" s="15" t="s">
        <v>20</v>
      </c>
      <c r="G28" s="16"/>
      <c r="H28" s="22"/>
    </row>
    <row r="29" spans="1:8" ht="69" customHeight="1">
      <c r="A29" s="14">
        <f t="shared" si="1"/>
        <v>5</v>
      </c>
      <c r="B29" s="68" t="s">
        <v>86</v>
      </c>
      <c r="C29" s="69"/>
      <c r="D29" s="20" t="s">
        <v>90</v>
      </c>
      <c r="E29" s="20"/>
      <c r="F29" s="15" t="s">
        <v>20</v>
      </c>
      <c r="G29" s="16"/>
      <c r="H29" s="22"/>
    </row>
    <row r="30" spans="1:8" ht="40.5" customHeight="1">
      <c r="A30" s="14">
        <f t="shared" si="1"/>
        <v>6</v>
      </c>
      <c r="B30" s="68" t="s">
        <v>85</v>
      </c>
      <c r="C30" s="69"/>
      <c r="D30" s="20" t="s">
        <v>91</v>
      </c>
      <c r="E30" s="20"/>
      <c r="F30" s="15" t="s">
        <v>20</v>
      </c>
      <c r="G30" s="16"/>
      <c r="H30" s="22"/>
    </row>
    <row r="31" spans="1:8" ht="25.5">
      <c r="A31" s="14">
        <f t="shared" si="1"/>
        <v>7</v>
      </c>
      <c r="B31" s="68" t="s">
        <v>79</v>
      </c>
      <c r="C31" s="69"/>
      <c r="D31" s="52" t="s">
        <v>80</v>
      </c>
      <c r="E31" s="20"/>
      <c r="F31" s="15" t="s">
        <v>20</v>
      </c>
      <c r="G31" s="16"/>
      <c r="H31" s="22"/>
    </row>
    <row r="32" spans="1:8" ht="25.5">
      <c r="A32" s="14">
        <f t="shared" si="1"/>
        <v>8</v>
      </c>
      <c r="B32" s="68" t="s">
        <v>79</v>
      </c>
      <c r="C32" s="69"/>
      <c r="D32" s="20" t="s">
        <v>79</v>
      </c>
      <c r="E32" s="20"/>
      <c r="F32" s="15" t="s">
        <v>20</v>
      </c>
      <c r="G32" s="16"/>
      <c r="H32" s="22"/>
    </row>
  </sheetData>
  <mergeCells count="28">
    <mergeCell ref="B13:C13"/>
    <mergeCell ref="D1:H1"/>
    <mergeCell ref="C2:C3"/>
    <mergeCell ref="D2:H3"/>
    <mergeCell ref="D4:H4"/>
    <mergeCell ref="B6:C6"/>
    <mergeCell ref="B7:C7"/>
    <mergeCell ref="B8:C8"/>
    <mergeCell ref="B9:C9"/>
    <mergeCell ref="B10:C10"/>
    <mergeCell ref="B11:C11"/>
    <mergeCell ref="B12:C12"/>
    <mergeCell ref="B14:C14"/>
    <mergeCell ref="B15:C15"/>
    <mergeCell ref="B16:C16"/>
    <mergeCell ref="D19:H19"/>
    <mergeCell ref="C20:C21"/>
    <mergeCell ref="D20:H21"/>
    <mergeCell ref="B29:C29"/>
    <mergeCell ref="B30:C30"/>
    <mergeCell ref="B31:C31"/>
    <mergeCell ref="B32:C32"/>
    <mergeCell ref="D22:H22"/>
    <mergeCell ref="B24:C24"/>
    <mergeCell ref="B25:C25"/>
    <mergeCell ref="B26:C26"/>
    <mergeCell ref="B27:C27"/>
    <mergeCell ref="B28:C28"/>
  </mergeCells>
  <conditionalFormatting sqref="F7:F16 F25:F32">
    <cfRule type="expression" dxfId="72" priority="14">
      <formula>IF(F7="Pass",1,0)</formula>
    </cfRule>
    <cfRule type="expression" dxfId="71" priority="15">
      <formula>IF(F7="Fail",1,0)</formula>
    </cfRule>
  </conditionalFormatting>
  <conditionalFormatting sqref="H7:H16 H25:H32">
    <cfRule type="expression" dxfId="70" priority="13">
      <formula>IF(H7&lt;&gt;"",1,0)</formula>
    </cfRule>
  </conditionalFormatting>
  <conditionalFormatting sqref="B2">
    <cfRule type="expression" dxfId="69" priority="10">
      <formula>IF(COUNTIF(#REF!,"Fail")&gt;0,1,0)</formula>
    </cfRule>
    <cfRule type="expression" dxfId="68" priority="11">
      <formula>IF(COUNTIF(#REF!,"Not Started")&gt;0,1,0)</formula>
    </cfRule>
    <cfRule type="expression" dxfId="67" priority="12">
      <formula>IF(COUNTIF(#REF!,"Pass")&gt;0,1,0)</formula>
    </cfRule>
  </conditionalFormatting>
  <conditionalFormatting sqref="B1">
    <cfRule type="expression" dxfId="66" priority="7">
      <formula>IF(COUNTIF(F7:F16,"Fail")&gt;0,1,0)</formula>
    </cfRule>
    <cfRule type="expression" dxfId="65" priority="8">
      <formula>IF(COUNTIF(F7:F16,"Not Started")&gt;0,1,0)</formula>
    </cfRule>
    <cfRule type="expression" dxfId="64" priority="9">
      <formula>IF(COUNTIF(F7:F16,"Pass")&gt;0,1,0)</formula>
    </cfRule>
  </conditionalFormatting>
  <conditionalFormatting sqref="B19">
    <cfRule type="expression" dxfId="63" priority="4">
      <formula>IF(COUNTIF(F26:F32,"Fail")&gt;0,1,0)</formula>
    </cfRule>
    <cfRule type="expression" dxfId="62" priority="5">
      <formula>IF(COUNTIF(F26:F32,"Not Started")&gt;0,1,0)</formula>
    </cfRule>
    <cfRule type="expression" dxfId="61" priority="6">
      <formula>IF(COUNTIF(F26:F32,"Pass")&gt;0,1,0)</formula>
    </cfRule>
  </conditionalFormatting>
  <conditionalFormatting sqref="B20">
    <cfRule type="expression" dxfId="60" priority="1">
      <formula>IF(COUNTIF(F31:F32,"Fail")&gt;0,1,0)</formula>
    </cfRule>
    <cfRule type="expression" dxfId="59" priority="2">
      <formula>IF(COUNTIF(F31:F32,"Not Started")&gt;0,1,0)</formula>
    </cfRule>
    <cfRule type="expression" dxfId="58" priority="3">
      <formula>IF(COUNTIF(F31:F32,"Pass")&gt;0,1,0)</formula>
    </cfRule>
  </conditionalFormatting>
  <dataValidations count="1">
    <dataValidation type="list" allowBlank="1" showInputMessage="1" showErrorMessage="1" sqref="F7:F16 F25:F32">
      <formula1>'[1]0.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5.xml><?xml version="1.0" encoding="utf-8"?>
<worksheet xmlns="http://schemas.openxmlformats.org/spreadsheetml/2006/main" xmlns:r="http://schemas.openxmlformats.org/officeDocument/2006/relationships">
  <sheetPr>
    <tabColor rgb="FF00B050"/>
    <pageSetUpPr fitToPage="1"/>
  </sheetPr>
  <dimension ref="A1:H36"/>
  <sheetViews>
    <sheetView topLeftCell="A19" zoomScale="85" zoomScaleNormal="85" workbookViewId="0">
      <selection activeCell="A19" sqref="A19"/>
    </sheetView>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2" bestFit="1" customWidth="1"/>
    <col min="8" max="8" width="11.5703125" style="3" bestFit="1" customWidth="1"/>
    <col min="9" max="16384" width="9.140625" style="1"/>
  </cols>
  <sheetData>
    <row r="1" spans="1:8" ht="13.5" hidden="1" thickTop="1">
      <c r="A1" s="4" t="s">
        <v>0</v>
      </c>
      <c r="B1" s="5"/>
      <c r="C1" s="6" t="s">
        <v>1</v>
      </c>
      <c r="D1" s="79" t="s">
        <v>59</v>
      </c>
      <c r="E1" s="80"/>
      <c r="F1" s="80"/>
      <c r="G1" s="80"/>
      <c r="H1" s="81"/>
    </row>
    <row r="2" spans="1:8" hidden="1">
      <c r="A2" s="7" t="s">
        <v>2</v>
      </c>
      <c r="B2" s="21"/>
      <c r="C2" s="82" t="s">
        <v>5</v>
      </c>
      <c r="D2" s="84" t="s">
        <v>60</v>
      </c>
      <c r="E2" s="85"/>
      <c r="F2" s="85"/>
      <c r="G2" s="85"/>
      <c r="H2" s="86"/>
    </row>
    <row r="3" spans="1:8" hidden="1">
      <c r="A3" s="7" t="s">
        <v>3</v>
      </c>
      <c r="B3" s="8"/>
      <c r="C3" s="83"/>
      <c r="D3" s="87"/>
      <c r="E3" s="88"/>
      <c r="F3" s="88"/>
      <c r="G3" s="88"/>
      <c r="H3" s="89"/>
    </row>
    <row r="4" spans="1:8" ht="24.75" hidden="1" customHeight="1" thickBot="1">
      <c r="A4" s="9" t="s">
        <v>4</v>
      </c>
      <c r="B4" s="10"/>
      <c r="C4" s="11" t="s">
        <v>12</v>
      </c>
      <c r="D4" s="70"/>
      <c r="E4" s="71"/>
      <c r="F4" s="71"/>
      <c r="G4" s="71"/>
      <c r="H4" s="72"/>
    </row>
    <row r="5" spans="1:8" hidden="1"/>
    <row r="6" spans="1:8" hidden="1">
      <c r="A6" s="12" t="s">
        <v>6</v>
      </c>
      <c r="B6" s="73" t="s">
        <v>7</v>
      </c>
      <c r="C6" s="74"/>
      <c r="D6" s="13" t="s">
        <v>8</v>
      </c>
      <c r="E6" s="13" t="s">
        <v>30</v>
      </c>
      <c r="F6" s="13" t="s">
        <v>10</v>
      </c>
      <c r="G6" s="12" t="s">
        <v>9</v>
      </c>
      <c r="H6" s="12" t="s">
        <v>11</v>
      </c>
    </row>
    <row r="7" spans="1:8" ht="3" hidden="1" customHeight="1">
      <c r="A7" s="49">
        <v>1</v>
      </c>
      <c r="B7" s="77" t="s">
        <v>61</v>
      </c>
      <c r="C7" s="78"/>
      <c r="D7" s="50" t="s">
        <v>62</v>
      </c>
      <c r="E7" s="20"/>
      <c r="F7" s="15" t="s">
        <v>20</v>
      </c>
      <c r="G7" s="16"/>
      <c r="H7" s="22"/>
    </row>
    <row r="8" spans="1:8" ht="3" hidden="1" customHeight="1">
      <c r="A8" s="49">
        <f t="shared" ref="A8:A16" si="0">A7+1</f>
        <v>2</v>
      </c>
      <c r="B8" s="77" t="s">
        <v>63</v>
      </c>
      <c r="C8" s="78"/>
      <c r="D8" s="50" t="s">
        <v>64</v>
      </c>
      <c r="E8" s="20"/>
      <c r="F8" s="15" t="s">
        <v>20</v>
      </c>
      <c r="G8" s="16"/>
      <c r="H8" s="22"/>
    </row>
    <row r="9" spans="1:8" ht="3" hidden="1" customHeight="1">
      <c r="A9" s="49">
        <f t="shared" si="0"/>
        <v>3</v>
      </c>
      <c r="B9" s="77" t="s">
        <v>65</v>
      </c>
      <c r="C9" s="78"/>
      <c r="D9" s="50" t="s">
        <v>66</v>
      </c>
      <c r="E9" s="20"/>
      <c r="F9" s="15" t="s">
        <v>20</v>
      </c>
      <c r="G9" s="16"/>
      <c r="H9" s="22"/>
    </row>
    <row r="10" spans="1:8" ht="3" hidden="1" customHeight="1">
      <c r="A10" s="49">
        <f t="shared" si="0"/>
        <v>4</v>
      </c>
      <c r="B10" s="77" t="s">
        <v>67</v>
      </c>
      <c r="C10" s="78"/>
      <c r="D10" s="50" t="s">
        <v>68</v>
      </c>
      <c r="E10" s="20"/>
      <c r="F10" s="15" t="s">
        <v>20</v>
      </c>
      <c r="G10" s="16"/>
      <c r="H10" s="22"/>
    </row>
    <row r="11" spans="1:8" ht="3" hidden="1" customHeight="1">
      <c r="A11" s="49">
        <f t="shared" si="0"/>
        <v>5</v>
      </c>
      <c r="B11" s="77" t="s">
        <v>69</v>
      </c>
      <c r="C11" s="78"/>
      <c r="D11" s="50" t="s">
        <v>70</v>
      </c>
      <c r="E11" s="20"/>
      <c r="F11" s="15" t="s">
        <v>20</v>
      </c>
      <c r="G11" s="16"/>
      <c r="H11" s="22"/>
    </row>
    <row r="12" spans="1:8" ht="3" hidden="1" customHeight="1">
      <c r="A12" s="49">
        <f t="shared" si="0"/>
        <v>6</v>
      </c>
      <c r="B12" s="77" t="s">
        <v>71</v>
      </c>
      <c r="C12" s="78"/>
      <c r="D12" s="50" t="s">
        <v>72</v>
      </c>
      <c r="E12" s="20"/>
      <c r="F12" s="15" t="s">
        <v>20</v>
      </c>
      <c r="G12" s="16"/>
      <c r="H12" s="22"/>
    </row>
    <row r="13" spans="1:8" ht="3" hidden="1" customHeight="1">
      <c r="A13" s="49">
        <f t="shared" si="0"/>
        <v>7</v>
      </c>
      <c r="B13" s="77" t="s">
        <v>73</v>
      </c>
      <c r="C13" s="78"/>
      <c r="D13" s="50" t="s">
        <v>74</v>
      </c>
      <c r="E13" s="20"/>
      <c r="F13" s="15" t="s">
        <v>20</v>
      </c>
      <c r="G13" s="16"/>
      <c r="H13" s="22"/>
    </row>
    <row r="14" spans="1:8" ht="3" hidden="1" customHeight="1">
      <c r="A14" s="49">
        <f t="shared" si="0"/>
        <v>8</v>
      </c>
      <c r="B14" s="77" t="s">
        <v>75</v>
      </c>
      <c r="C14" s="78"/>
      <c r="D14" s="50" t="s">
        <v>76</v>
      </c>
      <c r="E14" s="20"/>
      <c r="F14" s="15" t="s">
        <v>20</v>
      </c>
      <c r="G14" s="16"/>
      <c r="H14" s="22"/>
    </row>
    <row r="15" spans="1:8" ht="3" hidden="1" customHeight="1">
      <c r="A15" s="49">
        <f t="shared" si="0"/>
        <v>9</v>
      </c>
      <c r="B15" s="77" t="s">
        <v>77</v>
      </c>
      <c r="C15" s="78"/>
      <c r="D15" s="50" t="s">
        <v>78</v>
      </c>
      <c r="E15" s="20"/>
      <c r="F15" s="15" t="s">
        <v>20</v>
      </c>
      <c r="G15" s="16"/>
      <c r="H15" s="22"/>
    </row>
    <row r="16" spans="1:8" ht="3" hidden="1" customHeight="1">
      <c r="A16" s="14">
        <f t="shared" si="0"/>
        <v>10</v>
      </c>
      <c r="B16" s="68" t="s">
        <v>79</v>
      </c>
      <c r="C16" s="69"/>
      <c r="D16" s="20" t="s">
        <v>79</v>
      </c>
      <c r="E16" s="20"/>
      <c r="F16" s="15" t="s">
        <v>20</v>
      </c>
      <c r="G16" s="16"/>
      <c r="H16" s="22"/>
    </row>
    <row r="17" spans="1:8" hidden="1"/>
    <row r="18" spans="1:8" ht="13.5" hidden="1" thickBot="1"/>
    <row r="19" spans="1:8" ht="13.5" thickTop="1">
      <c r="A19" s="4" t="s">
        <v>0</v>
      </c>
      <c r="B19" s="5"/>
      <c r="C19" s="6" t="s">
        <v>1</v>
      </c>
      <c r="D19" s="79" t="s">
        <v>96</v>
      </c>
      <c r="E19" s="80"/>
      <c r="F19" s="80"/>
      <c r="G19" s="80"/>
      <c r="H19" s="81"/>
    </row>
    <row r="20" spans="1:8">
      <c r="A20" s="7" t="s">
        <v>2</v>
      </c>
      <c r="B20" s="51"/>
      <c r="C20" s="82" t="s">
        <v>5</v>
      </c>
      <c r="D20" s="84" t="s">
        <v>60</v>
      </c>
      <c r="E20" s="85"/>
      <c r="F20" s="85"/>
      <c r="G20" s="85"/>
      <c r="H20" s="86"/>
    </row>
    <row r="21" spans="1:8">
      <c r="A21" s="7" t="s">
        <v>3</v>
      </c>
      <c r="B21" s="8"/>
      <c r="C21" s="83"/>
      <c r="D21" s="87"/>
      <c r="E21" s="88"/>
      <c r="F21" s="88"/>
      <c r="G21" s="88"/>
      <c r="H21" s="89"/>
    </row>
    <row r="22" spans="1:8" ht="13.5" thickBot="1">
      <c r="A22" s="9" t="s">
        <v>4</v>
      </c>
      <c r="B22" s="10"/>
      <c r="C22" s="11" t="s">
        <v>12</v>
      </c>
      <c r="D22" s="70"/>
      <c r="E22" s="71"/>
      <c r="F22" s="71"/>
      <c r="G22" s="71"/>
      <c r="H22" s="72"/>
    </row>
    <row r="24" spans="1:8">
      <c r="A24" s="12" t="s">
        <v>6</v>
      </c>
      <c r="B24" s="73" t="s">
        <v>7</v>
      </c>
      <c r="C24" s="74"/>
      <c r="D24" s="13" t="s">
        <v>8</v>
      </c>
      <c r="E24" s="13" t="s">
        <v>30</v>
      </c>
      <c r="F24" s="13" t="s">
        <v>10</v>
      </c>
      <c r="G24" s="12" t="s">
        <v>9</v>
      </c>
      <c r="H24" s="12" t="s">
        <v>11</v>
      </c>
    </row>
    <row r="25" spans="1:8" ht="327" customHeight="1">
      <c r="A25" s="14">
        <v>1</v>
      </c>
      <c r="B25" s="68" t="s">
        <v>99</v>
      </c>
      <c r="C25" s="69"/>
      <c r="D25" s="20" t="s">
        <v>89</v>
      </c>
      <c r="E25" s="20"/>
      <c r="F25" s="15" t="s">
        <v>20</v>
      </c>
      <c r="G25" s="16"/>
      <c r="H25" s="22"/>
    </row>
    <row r="26" spans="1:8" ht="339" customHeight="1">
      <c r="A26" s="14">
        <f t="shared" ref="A26:A34" si="1">A25+1</f>
        <v>2</v>
      </c>
      <c r="B26" s="68" t="s">
        <v>88</v>
      </c>
      <c r="C26" s="69"/>
      <c r="D26" s="20" t="s">
        <v>115</v>
      </c>
      <c r="E26" s="20"/>
      <c r="F26" s="15" t="s">
        <v>20</v>
      </c>
      <c r="G26" s="16"/>
      <c r="H26" s="22"/>
    </row>
    <row r="27" spans="1:8" ht="219.75" customHeight="1">
      <c r="A27" s="14">
        <f t="shared" si="1"/>
        <v>3</v>
      </c>
      <c r="B27" s="68" t="s">
        <v>92</v>
      </c>
      <c r="C27" s="69"/>
      <c r="D27" s="20" t="s">
        <v>100</v>
      </c>
      <c r="E27" s="20"/>
      <c r="F27" s="15" t="s">
        <v>20</v>
      </c>
      <c r="G27" s="16"/>
      <c r="H27" s="22"/>
    </row>
    <row r="28" spans="1:8" ht="90.75" customHeight="1">
      <c r="A28" s="14">
        <f t="shared" si="1"/>
        <v>4</v>
      </c>
      <c r="B28" s="68" t="s">
        <v>94</v>
      </c>
      <c r="C28" s="69"/>
      <c r="D28" s="20" t="s">
        <v>95</v>
      </c>
      <c r="E28" s="20"/>
      <c r="F28" s="15"/>
      <c r="G28" s="16"/>
      <c r="H28" s="22"/>
    </row>
    <row r="29" spans="1:8" ht="111.75" customHeight="1">
      <c r="A29" s="14">
        <f t="shared" si="1"/>
        <v>5</v>
      </c>
      <c r="B29" s="68" t="s">
        <v>93</v>
      </c>
      <c r="C29" s="69"/>
      <c r="D29" s="20" t="s">
        <v>103</v>
      </c>
      <c r="E29" s="20"/>
      <c r="F29" s="15" t="s">
        <v>20</v>
      </c>
      <c r="G29" s="16"/>
      <c r="H29" s="22"/>
    </row>
    <row r="30" spans="1:8" ht="305.25" customHeight="1">
      <c r="A30" s="14">
        <f t="shared" si="1"/>
        <v>6</v>
      </c>
      <c r="B30" s="68" t="s">
        <v>104</v>
      </c>
      <c r="C30" s="69"/>
      <c r="D30" s="20" t="s">
        <v>105</v>
      </c>
      <c r="E30" s="20"/>
      <c r="F30" s="15" t="s">
        <v>20</v>
      </c>
      <c r="G30" s="16"/>
      <c r="H30" s="22"/>
    </row>
    <row r="31" spans="1:8" ht="77.25" customHeight="1">
      <c r="A31" s="14">
        <f t="shared" si="1"/>
        <v>7</v>
      </c>
      <c r="B31" s="68" t="s">
        <v>106</v>
      </c>
      <c r="C31" s="69"/>
      <c r="D31" s="20" t="s">
        <v>107</v>
      </c>
      <c r="E31" s="20"/>
      <c r="F31" s="15"/>
      <c r="G31" s="16"/>
      <c r="H31" s="22"/>
    </row>
    <row r="32" spans="1:8" ht="24.75" customHeight="1">
      <c r="A32" s="14">
        <f t="shared" si="1"/>
        <v>8</v>
      </c>
      <c r="B32" s="90" t="s">
        <v>108</v>
      </c>
      <c r="C32" s="91"/>
      <c r="D32" s="20" t="s">
        <v>79</v>
      </c>
      <c r="E32" s="20"/>
      <c r="F32" s="15" t="s">
        <v>20</v>
      </c>
      <c r="G32" s="16"/>
      <c r="H32" s="22"/>
    </row>
    <row r="33" spans="1:8" ht="25.5">
      <c r="A33" s="14">
        <f t="shared" si="1"/>
        <v>9</v>
      </c>
      <c r="B33" s="68" t="s">
        <v>79</v>
      </c>
      <c r="C33" s="69"/>
      <c r="D33" s="52" t="s">
        <v>80</v>
      </c>
      <c r="E33" s="20"/>
      <c r="F33" s="15" t="s">
        <v>20</v>
      </c>
      <c r="G33" s="16"/>
      <c r="H33" s="22"/>
    </row>
    <row r="34" spans="1:8" ht="25.5">
      <c r="A34" s="14">
        <f t="shared" si="1"/>
        <v>10</v>
      </c>
      <c r="B34" s="68" t="s">
        <v>79</v>
      </c>
      <c r="C34" s="69"/>
      <c r="D34" s="20" t="s">
        <v>79</v>
      </c>
      <c r="E34" s="20"/>
      <c r="F34" s="15" t="s">
        <v>20</v>
      </c>
      <c r="G34" s="16"/>
      <c r="H34" s="22"/>
    </row>
    <row r="36" spans="1:8">
      <c r="B36" s="58" t="s">
        <v>118</v>
      </c>
    </row>
  </sheetData>
  <mergeCells count="30">
    <mergeCell ref="B13:C13"/>
    <mergeCell ref="D1:H1"/>
    <mergeCell ref="C2:C3"/>
    <mergeCell ref="D2:H3"/>
    <mergeCell ref="D4:H4"/>
    <mergeCell ref="B6:C6"/>
    <mergeCell ref="B7:C7"/>
    <mergeCell ref="B8:C8"/>
    <mergeCell ref="B9:C9"/>
    <mergeCell ref="B10:C10"/>
    <mergeCell ref="B11:C11"/>
    <mergeCell ref="B12:C12"/>
    <mergeCell ref="B14:C14"/>
    <mergeCell ref="B15:C15"/>
    <mergeCell ref="B16:C16"/>
    <mergeCell ref="D19:H19"/>
    <mergeCell ref="C20:C21"/>
    <mergeCell ref="D20:H21"/>
    <mergeCell ref="B28:C28"/>
    <mergeCell ref="B33:C33"/>
    <mergeCell ref="B34:C34"/>
    <mergeCell ref="D22:H22"/>
    <mergeCell ref="B24:C24"/>
    <mergeCell ref="B25:C25"/>
    <mergeCell ref="B26:C26"/>
    <mergeCell ref="B27:C27"/>
    <mergeCell ref="B29:C29"/>
    <mergeCell ref="B32:C32"/>
    <mergeCell ref="B30:C30"/>
    <mergeCell ref="B31:C31"/>
  </mergeCells>
  <conditionalFormatting sqref="F7:F16 F25:F34">
    <cfRule type="expression" dxfId="57" priority="47">
      <formula>IF(F7="Pass",1,0)</formula>
    </cfRule>
    <cfRule type="expression" dxfId="56" priority="48">
      <formula>IF(F7="Fail",1,0)</formula>
    </cfRule>
  </conditionalFormatting>
  <conditionalFormatting sqref="H7:H16 H25:H34">
    <cfRule type="expression" dxfId="55" priority="46">
      <formula>IF(H7&lt;&gt;"",1,0)</formula>
    </cfRule>
  </conditionalFormatting>
  <conditionalFormatting sqref="B2">
    <cfRule type="expression" dxfId="54" priority="34">
      <formula>IF(COUNTIF(#REF!,"Fail")&gt;0,1,0)</formula>
    </cfRule>
    <cfRule type="expression" dxfId="53" priority="35">
      <formula>IF(COUNTIF(#REF!,"Not Started")&gt;0,1,0)</formula>
    </cfRule>
    <cfRule type="expression" dxfId="52" priority="36">
      <formula>IF(COUNTIF(#REF!,"Pass")&gt;0,1,0)</formula>
    </cfRule>
  </conditionalFormatting>
  <conditionalFormatting sqref="B1">
    <cfRule type="expression" dxfId="51" priority="31">
      <formula>IF(COUNTIF(F7:F16,"Fail")&gt;0,1,0)</formula>
    </cfRule>
    <cfRule type="expression" dxfId="50" priority="32">
      <formula>IF(COUNTIF(F7:F16,"Not Started")&gt;0,1,0)</formula>
    </cfRule>
    <cfRule type="expression" dxfId="49" priority="33">
      <formula>IF(COUNTIF(F7:F16,"Pass")&gt;0,1,0)</formula>
    </cfRule>
  </conditionalFormatting>
  <conditionalFormatting sqref="B20">
    <cfRule type="expression" dxfId="48" priority="1">
      <formula>IF(COUNTIF(F33:F34,"Fail")&gt;0,1,0)</formula>
    </cfRule>
    <cfRule type="expression" dxfId="47" priority="2">
      <formula>IF(COUNTIF(F33:F34,"Not Started")&gt;0,1,0)</formula>
    </cfRule>
    <cfRule type="expression" dxfId="46" priority="3">
      <formula>IF(COUNTIF(F33:F34,"Pass")&gt;0,1,0)</formula>
    </cfRule>
  </conditionalFormatting>
  <conditionalFormatting sqref="B19">
    <cfRule type="expression" dxfId="45" priority="106">
      <formula>IF(COUNTIF(F26:F34,"Fail")&gt;0,1,0)</formula>
    </cfRule>
    <cfRule type="expression" dxfId="44" priority="107">
      <formula>IF(COUNTIF(F26:F34,"Not Started")&gt;0,1,0)</formula>
    </cfRule>
    <cfRule type="expression" dxfId="43" priority="108">
      <formula>IF(COUNTIF(F26:F34,"Pass")&gt;0,1,0)</formula>
    </cfRule>
  </conditionalFormatting>
  <dataValidations count="1">
    <dataValidation type="list" allowBlank="1" showInputMessage="1" showErrorMessage="1" sqref="F7:F16 F25:F34">
      <formula1>'[1]0.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6.xml><?xml version="1.0" encoding="utf-8"?>
<worksheet xmlns="http://schemas.openxmlformats.org/spreadsheetml/2006/main" xmlns:r="http://schemas.openxmlformats.org/officeDocument/2006/relationships">
  <sheetPr>
    <tabColor rgb="FF00B050"/>
    <pageSetUpPr fitToPage="1"/>
  </sheetPr>
  <dimension ref="A1:H48"/>
  <sheetViews>
    <sheetView topLeftCell="A19" zoomScale="85" zoomScaleNormal="85" workbookViewId="0">
      <selection activeCell="A19" sqref="A19"/>
    </sheetView>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2" bestFit="1" customWidth="1"/>
    <col min="8" max="8" width="11.5703125" style="3" bestFit="1" customWidth="1"/>
    <col min="9" max="16384" width="9.140625" style="1"/>
  </cols>
  <sheetData>
    <row r="1" spans="1:8" ht="14.25" hidden="1" thickTop="1" thickBot="1">
      <c r="A1" s="4" t="s">
        <v>0</v>
      </c>
      <c r="B1" s="5"/>
      <c r="C1" s="6" t="s">
        <v>1</v>
      </c>
      <c r="D1" s="79" t="s">
        <v>59</v>
      </c>
      <c r="E1" s="80"/>
      <c r="F1" s="80"/>
      <c r="G1" s="80"/>
      <c r="H1" s="81"/>
    </row>
    <row r="2" spans="1:8" ht="13.5" hidden="1" thickBot="1">
      <c r="A2" s="7" t="s">
        <v>2</v>
      </c>
      <c r="B2" s="21"/>
      <c r="C2" s="82" t="s">
        <v>5</v>
      </c>
      <c r="D2" s="84" t="s">
        <v>60</v>
      </c>
      <c r="E2" s="85"/>
      <c r="F2" s="85"/>
      <c r="G2" s="85"/>
      <c r="H2" s="86"/>
    </row>
    <row r="3" spans="1:8" ht="13.5" hidden="1" thickBot="1">
      <c r="A3" s="7" t="s">
        <v>3</v>
      </c>
      <c r="B3" s="8"/>
      <c r="C3" s="83"/>
      <c r="D3" s="87"/>
      <c r="E3" s="88"/>
      <c r="F3" s="88"/>
      <c r="G3" s="88"/>
      <c r="H3" s="89"/>
    </row>
    <row r="4" spans="1:8" ht="24.75" hidden="1" customHeight="1" thickBot="1">
      <c r="A4" s="9" t="s">
        <v>4</v>
      </c>
      <c r="B4" s="10"/>
      <c r="C4" s="11" t="s">
        <v>12</v>
      </c>
      <c r="D4" s="70"/>
      <c r="E4" s="71"/>
      <c r="F4" s="71"/>
      <c r="G4" s="71"/>
      <c r="H4" s="72"/>
    </row>
    <row r="5" spans="1:8" ht="13.5" hidden="1" thickBot="1"/>
    <row r="6" spans="1:8" ht="13.5" hidden="1" thickBot="1">
      <c r="A6" s="12" t="s">
        <v>6</v>
      </c>
      <c r="B6" s="73" t="s">
        <v>7</v>
      </c>
      <c r="C6" s="74"/>
      <c r="D6" s="13" t="s">
        <v>8</v>
      </c>
      <c r="E6" s="13" t="s">
        <v>30</v>
      </c>
      <c r="F6" s="13" t="s">
        <v>10</v>
      </c>
      <c r="G6" s="12" t="s">
        <v>9</v>
      </c>
      <c r="H6" s="12" t="s">
        <v>11</v>
      </c>
    </row>
    <row r="7" spans="1:8" ht="3" hidden="1" customHeight="1">
      <c r="A7" s="49">
        <v>1</v>
      </c>
      <c r="B7" s="77" t="s">
        <v>61</v>
      </c>
      <c r="C7" s="78"/>
      <c r="D7" s="50" t="s">
        <v>62</v>
      </c>
      <c r="E7" s="20"/>
      <c r="F7" s="15" t="s">
        <v>20</v>
      </c>
      <c r="G7" s="16"/>
      <c r="H7" s="22"/>
    </row>
    <row r="8" spans="1:8" ht="3" hidden="1" customHeight="1">
      <c r="A8" s="49">
        <f t="shared" ref="A8:A16" si="0">A7+1</f>
        <v>2</v>
      </c>
      <c r="B8" s="77" t="s">
        <v>63</v>
      </c>
      <c r="C8" s="78"/>
      <c r="D8" s="50" t="s">
        <v>64</v>
      </c>
      <c r="E8" s="20"/>
      <c r="F8" s="15" t="s">
        <v>20</v>
      </c>
      <c r="G8" s="16"/>
      <c r="H8" s="22"/>
    </row>
    <row r="9" spans="1:8" ht="3" hidden="1" customHeight="1">
      <c r="A9" s="49">
        <f t="shared" si="0"/>
        <v>3</v>
      </c>
      <c r="B9" s="77" t="s">
        <v>65</v>
      </c>
      <c r="C9" s="78"/>
      <c r="D9" s="50" t="s">
        <v>66</v>
      </c>
      <c r="E9" s="20"/>
      <c r="F9" s="15" t="s">
        <v>20</v>
      </c>
      <c r="G9" s="16"/>
      <c r="H9" s="22"/>
    </row>
    <row r="10" spans="1:8" ht="3" hidden="1" customHeight="1">
      <c r="A10" s="49">
        <f t="shared" si="0"/>
        <v>4</v>
      </c>
      <c r="B10" s="77" t="s">
        <v>67</v>
      </c>
      <c r="C10" s="78"/>
      <c r="D10" s="50" t="s">
        <v>68</v>
      </c>
      <c r="E10" s="20"/>
      <c r="F10" s="15" t="s">
        <v>20</v>
      </c>
      <c r="G10" s="16"/>
      <c r="H10" s="22"/>
    </row>
    <row r="11" spans="1:8" ht="3" hidden="1" customHeight="1">
      <c r="A11" s="49">
        <f t="shared" si="0"/>
        <v>5</v>
      </c>
      <c r="B11" s="77" t="s">
        <v>69</v>
      </c>
      <c r="C11" s="78"/>
      <c r="D11" s="50" t="s">
        <v>70</v>
      </c>
      <c r="E11" s="20"/>
      <c r="F11" s="15" t="s">
        <v>20</v>
      </c>
      <c r="G11" s="16"/>
      <c r="H11" s="22"/>
    </row>
    <row r="12" spans="1:8" ht="3" hidden="1" customHeight="1">
      <c r="A12" s="49">
        <f t="shared" si="0"/>
        <v>6</v>
      </c>
      <c r="B12" s="77" t="s">
        <v>71</v>
      </c>
      <c r="C12" s="78"/>
      <c r="D12" s="50" t="s">
        <v>72</v>
      </c>
      <c r="E12" s="20"/>
      <c r="F12" s="15" t="s">
        <v>20</v>
      </c>
      <c r="G12" s="16"/>
      <c r="H12" s="22"/>
    </row>
    <row r="13" spans="1:8" ht="3" hidden="1" customHeight="1">
      <c r="A13" s="49">
        <f t="shared" si="0"/>
        <v>7</v>
      </c>
      <c r="B13" s="77" t="s">
        <v>73</v>
      </c>
      <c r="C13" s="78"/>
      <c r="D13" s="50" t="s">
        <v>74</v>
      </c>
      <c r="E13" s="20"/>
      <c r="F13" s="15" t="s">
        <v>20</v>
      </c>
      <c r="G13" s="16"/>
      <c r="H13" s="22"/>
    </row>
    <row r="14" spans="1:8" ht="3" hidden="1" customHeight="1">
      <c r="A14" s="49">
        <f t="shared" si="0"/>
        <v>8</v>
      </c>
      <c r="B14" s="77" t="s">
        <v>75</v>
      </c>
      <c r="C14" s="78"/>
      <c r="D14" s="50" t="s">
        <v>76</v>
      </c>
      <c r="E14" s="20"/>
      <c r="F14" s="15" t="s">
        <v>20</v>
      </c>
      <c r="G14" s="16"/>
      <c r="H14" s="22"/>
    </row>
    <row r="15" spans="1:8" ht="3" hidden="1" customHeight="1">
      <c r="A15" s="49">
        <f t="shared" si="0"/>
        <v>9</v>
      </c>
      <c r="B15" s="77" t="s">
        <v>77</v>
      </c>
      <c r="C15" s="78"/>
      <c r="D15" s="50" t="s">
        <v>78</v>
      </c>
      <c r="E15" s="20"/>
      <c r="F15" s="15" t="s">
        <v>20</v>
      </c>
      <c r="G15" s="16"/>
      <c r="H15" s="22"/>
    </row>
    <row r="16" spans="1:8" ht="3" hidden="1" customHeight="1">
      <c r="A16" s="14">
        <f t="shared" si="0"/>
        <v>10</v>
      </c>
      <c r="B16" s="68" t="s">
        <v>79</v>
      </c>
      <c r="C16" s="69"/>
      <c r="D16" s="20" t="s">
        <v>79</v>
      </c>
      <c r="E16" s="20"/>
      <c r="F16" s="15" t="s">
        <v>20</v>
      </c>
      <c r="G16" s="16"/>
      <c r="H16" s="22"/>
    </row>
    <row r="17" spans="1:8" ht="13.5" hidden="1" thickBot="1"/>
    <row r="18" spans="1:8" ht="13.5" hidden="1" thickBot="1"/>
    <row r="19" spans="1:8" s="61" customFormat="1" ht="13.5" thickTop="1">
      <c r="A19" s="59" t="s">
        <v>0</v>
      </c>
      <c r="B19" s="5"/>
      <c r="C19" s="60" t="s">
        <v>1</v>
      </c>
      <c r="D19" s="79" t="s">
        <v>119</v>
      </c>
      <c r="E19" s="80"/>
      <c r="F19" s="80"/>
      <c r="G19" s="80"/>
      <c r="H19" s="81"/>
    </row>
    <row r="20" spans="1:8" s="61" customFormat="1">
      <c r="A20" s="62" t="s">
        <v>2</v>
      </c>
      <c r="B20" s="51"/>
      <c r="C20" s="82" t="s">
        <v>5</v>
      </c>
      <c r="D20" s="84" t="s">
        <v>120</v>
      </c>
      <c r="E20" s="85"/>
      <c r="F20" s="85"/>
      <c r="G20" s="85"/>
      <c r="H20" s="86"/>
    </row>
    <row r="21" spans="1:8" s="61" customFormat="1">
      <c r="A21" s="62" t="s">
        <v>3</v>
      </c>
      <c r="B21" s="8"/>
      <c r="C21" s="83"/>
      <c r="D21" s="87"/>
      <c r="E21" s="88"/>
      <c r="F21" s="88"/>
      <c r="G21" s="88"/>
      <c r="H21" s="89"/>
    </row>
    <row r="22" spans="1:8" s="61" customFormat="1" ht="39" customHeight="1" thickBot="1">
      <c r="A22" s="63" t="s">
        <v>4</v>
      </c>
      <c r="B22" s="10" t="s">
        <v>162</v>
      </c>
      <c r="C22" s="64" t="s">
        <v>12</v>
      </c>
      <c r="D22" s="70" t="s">
        <v>134</v>
      </c>
      <c r="E22" s="71"/>
      <c r="F22" s="71"/>
      <c r="G22" s="71"/>
      <c r="H22" s="72"/>
    </row>
    <row r="24" spans="1:8">
      <c r="A24" s="12" t="s">
        <v>6</v>
      </c>
      <c r="B24" s="73" t="s">
        <v>7</v>
      </c>
      <c r="C24" s="74"/>
      <c r="D24" s="13" t="s">
        <v>8</v>
      </c>
      <c r="E24" s="13" t="s">
        <v>30</v>
      </c>
      <c r="F24" s="13" t="s">
        <v>10</v>
      </c>
      <c r="G24" s="12" t="s">
        <v>9</v>
      </c>
      <c r="H24" s="12" t="s">
        <v>11</v>
      </c>
    </row>
    <row r="25" spans="1:8" ht="25.5">
      <c r="A25" s="14">
        <v>1</v>
      </c>
      <c r="B25" s="68" t="s">
        <v>121</v>
      </c>
      <c r="C25" s="69"/>
      <c r="D25" s="20" t="s">
        <v>125</v>
      </c>
      <c r="E25" s="20"/>
      <c r="F25" s="15" t="s">
        <v>20</v>
      </c>
      <c r="G25" s="16"/>
      <c r="H25" s="22"/>
    </row>
    <row r="26" spans="1:8" ht="63.75">
      <c r="A26" s="14">
        <f t="shared" ref="A26:A46" si="1">A25+1</f>
        <v>2</v>
      </c>
      <c r="B26" s="68" t="s">
        <v>122</v>
      </c>
      <c r="C26" s="69"/>
      <c r="D26" s="20" t="s">
        <v>124</v>
      </c>
      <c r="E26" s="20"/>
      <c r="F26" s="15" t="s">
        <v>20</v>
      </c>
      <c r="G26" s="16"/>
      <c r="H26" s="22"/>
    </row>
    <row r="27" spans="1:8" ht="63.75">
      <c r="A27" s="14">
        <f t="shared" si="1"/>
        <v>3</v>
      </c>
      <c r="B27" s="68" t="s">
        <v>123</v>
      </c>
      <c r="C27" s="69"/>
      <c r="D27" s="20" t="s">
        <v>126</v>
      </c>
      <c r="E27" s="20"/>
      <c r="F27" s="15" t="s">
        <v>20</v>
      </c>
      <c r="G27" s="16"/>
      <c r="H27" s="22"/>
    </row>
    <row r="28" spans="1:8" ht="38.25">
      <c r="A28" s="14">
        <f t="shared" si="1"/>
        <v>4</v>
      </c>
      <c r="B28" s="68" t="s">
        <v>127</v>
      </c>
      <c r="C28" s="69"/>
      <c r="D28" s="20" t="s">
        <v>128</v>
      </c>
      <c r="E28" s="20"/>
      <c r="F28" s="15"/>
      <c r="G28" s="16"/>
      <c r="H28" s="22"/>
    </row>
    <row r="29" spans="1:8" ht="63.75">
      <c r="A29" s="14">
        <f t="shared" si="1"/>
        <v>5</v>
      </c>
      <c r="B29" s="68" t="s">
        <v>129</v>
      </c>
      <c r="C29" s="69"/>
      <c r="D29" s="20" t="s">
        <v>130</v>
      </c>
      <c r="E29" s="20"/>
      <c r="F29" s="15" t="s">
        <v>20</v>
      </c>
      <c r="G29" s="16"/>
      <c r="H29" s="22"/>
    </row>
    <row r="30" spans="1:8" ht="127.5">
      <c r="A30" s="14">
        <f t="shared" si="1"/>
        <v>6</v>
      </c>
      <c r="B30" s="68" t="s">
        <v>131</v>
      </c>
      <c r="C30" s="69"/>
      <c r="D30" s="20" t="s">
        <v>137</v>
      </c>
      <c r="E30" s="20"/>
      <c r="F30" s="15" t="s">
        <v>20</v>
      </c>
      <c r="G30" s="16"/>
      <c r="H30" s="22"/>
    </row>
    <row r="31" spans="1:8" ht="112.5" customHeight="1">
      <c r="A31" s="14">
        <f t="shared" si="1"/>
        <v>7</v>
      </c>
      <c r="B31" s="68" t="s">
        <v>132</v>
      </c>
      <c r="C31" s="69"/>
      <c r="D31" s="20" t="s">
        <v>149</v>
      </c>
      <c r="E31" s="20"/>
      <c r="F31" s="15" t="s">
        <v>20</v>
      </c>
      <c r="G31" s="16"/>
      <c r="H31" s="22"/>
    </row>
    <row r="32" spans="1:8" ht="38.25">
      <c r="A32" s="14">
        <f t="shared" si="1"/>
        <v>8</v>
      </c>
      <c r="B32" s="68" t="s">
        <v>135</v>
      </c>
      <c r="C32" s="69"/>
      <c r="D32" s="20" t="s">
        <v>133</v>
      </c>
      <c r="E32" s="20"/>
      <c r="F32" s="15" t="s">
        <v>20</v>
      </c>
      <c r="G32" s="16"/>
      <c r="H32" s="22"/>
    </row>
    <row r="33" spans="1:8" ht="76.5">
      <c r="A33" s="14">
        <f t="shared" si="1"/>
        <v>9</v>
      </c>
      <c r="B33" s="68" t="s">
        <v>136</v>
      </c>
      <c r="C33" s="69"/>
      <c r="D33" s="20" t="s">
        <v>148</v>
      </c>
      <c r="E33" s="20"/>
      <c r="F33" s="15" t="s">
        <v>20</v>
      </c>
      <c r="G33" s="16"/>
      <c r="H33" s="22"/>
    </row>
    <row r="34" spans="1:8" ht="63.75">
      <c r="A34" s="14">
        <f t="shared" si="1"/>
        <v>10</v>
      </c>
      <c r="B34" s="68" t="s">
        <v>139</v>
      </c>
      <c r="C34" s="69"/>
      <c r="D34" s="20" t="s">
        <v>150</v>
      </c>
      <c r="E34" s="20"/>
      <c r="F34" s="15"/>
      <c r="G34" s="16"/>
      <c r="H34" s="22"/>
    </row>
    <row r="35" spans="1:8" ht="51">
      <c r="A35" s="14">
        <f t="shared" si="1"/>
        <v>11</v>
      </c>
      <c r="B35" s="68" t="s">
        <v>144</v>
      </c>
      <c r="C35" s="69"/>
      <c r="D35" s="20" t="s">
        <v>147</v>
      </c>
      <c r="E35" s="20"/>
      <c r="F35" s="15"/>
      <c r="G35" s="16"/>
      <c r="H35" s="22"/>
    </row>
    <row r="36" spans="1:8" ht="63.75">
      <c r="A36" s="14">
        <f t="shared" si="1"/>
        <v>12</v>
      </c>
      <c r="B36" s="68" t="s">
        <v>141</v>
      </c>
      <c r="C36" s="69"/>
      <c r="D36" s="20" t="s">
        <v>153</v>
      </c>
      <c r="E36" s="20" t="s">
        <v>138</v>
      </c>
      <c r="F36" s="15" t="s">
        <v>20</v>
      </c>
      <c r="G36" s="16"/>
      <c r="H36" s="22"/>
    </row>
    <row r="37" spans="1:8" ht="51">
      <c r="A37" s="14">
        <f t="shared" si="1"/>
        <v>13</v>
      </c>
      <c r="B37" s="68" t="s">
        <v>142</v>
      </c>
      <c r="C37" s="69"/>
      <c r="D37" s="20" t="s">
        <v>151</v>
      </c>
      <c r="E37" s="20" t="s">
        <v>138</v>
      </c>
      <c r="F37" s="15" t="s">
        <v>20</v>
      </c>
      <c r="G37" s="16"/>
      <c r="H37" s="22"/>
    </row>
    <row r="38" spans="1:8" ht="51">
      <c r="A38" s="14">
        <f t="shared" si="1"/>
        <v>14</v>
      </c>
      <c r="B38" s="68" t="s">
        <v>143</v>
      </c>
      <c r="C38" s="69"/>
      <c r="D38" s="20" t="s">
        <v>152</v>
      </c>
      <c r="E38" s="20" t="s">
        <v>140</v>
      </c>
      <c r="F38" s="15" t="s">
        <v>20</v>
      </c>
      <c r="G38" s="16"/>
      <c r="H38" s="22"/>
    </row>
    <row r="39" spans="1:8" ht="76.5">
      <c r="A39" s="14">
        <f t="shared" si="1"/>
        <v>15</v>
      </c>
      <c r="B39" s="68" t="s">
        <v>145</v>
      </c>
      <c r="C39" s="69"/>
      <c r="D39" s="20" t="s">
        <v>146</v>
      </c>
      <c r="E39" s="20"/>
      <c r="F39" s="15" t="s">
        <v>20</v>
      </c>
      <c r="G39" s="16"/>
      <c r="H39" s="22"/>
    </row>
    <row r="40" spans="1:8" ht="89.25">
      <c r="A40" s="14">
        <f t="shared" si="1"/>
        <v>16</v>
      </c>
      <c r="B40" s="68" t="s">
        <v>158</v>
      </c>
      <c r="C40" s="69"/>
      <c r="D40" s="20" t="s">
        <v>159</v>
      </c>
      <c r="E40" s="20"/>
      <c r="F40" s="15" t="s">
        <v>20</v>
      </c>
      <c r="G40" s="16"/>
      <c r="H40" s="22"/>
    </row>
    <row r="41" spans="1:8" ht="76.5">
      <c r="A41" s="14">
        <f t="shared" si="1"/>
        <v>17</v>
      </c>
      <c r="B41" s="68" t="s">
        <v>154</v>
      </c>
      <c r="C41" s="69"/>
      <c r="D41" s="20" t="s">
        <v>155</v>
      </c>
      <c r="E41" s="20"/>
      <c r="F41" s="15" t="s">
        <v>20</v>
      </c>
      <c r="G41" s="16"/>
      <c r="H41" s="22"/>
    </row>
    <row r="42" spans="1:8" ht="112.5" customHeight="1">
      <c r="A42" s="14">
        <f t="shared" si="1"/>
        <v>18</v>
      </c>
      <c r="B42" s="68" t="s">
        <v>165</v>
      </c>
      <c r="C42" s="69"/>
      <c r="D42" s="20" t="s">
        <v>156</v>
      </c>
      <c r="E42" s="20" t="s">
        <v>157</v>
      </c>
      <c r="F42" s="15" t="s">
        <v>20</v>
      </c>
      <c r="G42" s="16"/>
      <c r="H42" s="22"/>
    </row>
    <row r="43" spans="1:8" ht="112.5" customHeight="1">
      <c r="A43" s="14">
        <f t="shared" si="1"/>
        <v>19</v>
      </c>
      <c r="B43" s="68" t="s">
        <v>160</v>
      </c>
      <c r="C43" s="69"/>
      <c r="D43" s="20" t="s">
        <v>161</v>
      </c>
      <c r="E43" s="20"/>
      <c r="F43" s="15" t="s">
        <v>20</v>
      </c>
      <c r="G43" s="16"/>
      <c r="H43" s="22"/>
    </row>
    <row r="44" spans="1:8" ht="51">
      <c r="A44" s="14">
        <f t="shared" si="1"/>
        <v>20</v>
      </c>
      <c r="B44" s="68" t="s">
        <v>163</v>
      </c>
      <c r="C44" s="69"/>
      <c r="D44" s="20" t="s">
        <v>164</v>
      </c>
      <c r="E44" s="20"/>
      <c r="F44" s="15" t="s">
        <v>20</v>
      </c>
      <c r="G44" s="16"/>
      <c r="H44" s="22"/>
    </row>
    <row r="45" spans="1:8" ht="25.5">
      <c r="A45" s="14">
        <f t="shared" si="1"/>
        <v>21</v>
      </c>
      <c r="B45" s="68" t="s">
        <v>79</v>
      </c>
      <c r="C45" s="69"/>
      <c r="D45" s="52" t="s">
        <v>80</v>
      </c>
      <c r="E45" s="20"/>
      <c r="F45" s="15" t="s">
        <v>20</v>
      </c>
      <c r="G45" s="16"/>
      <c r="H45" s="22"/>
    </row>
    <row r="46" spans="1:8" ht="25.5">
      <c r="A46" s="14">
        <f t="shared" si="1"/>
        <v>22</v>
      </c>
      <c r="B46" s="68" t="s">
        <v>79</v>
      </c>
      <c r="C46" s="69"/>
      <c r="D46" s="20" t="s">
        <v>79</v>
      </c>
      <c r="E46" s="20"/>
      <c r="F46" s="15" t="s">
        <v>20</v>
      </c>
      <c r="G46" s="16"/>
      <c r="H46" s="22"/>
    </row>
    <row r="48" spans="1:8">
      <c r="B48" s="58" t="s">
        <v>167</v>
      </c>
    </row>
  </sheetData>
  <mergeCells count="42">
    <mergeCell ref="B41:C41"/>
    <mergeCell ref="B42:C42"/>
    <mergeCell ref="B29:C29"/>
    <mergeCell ref="B30:C30"/>
    <mergeCell ref="B31:C31"/>
    <mergeCell ref="B45:C45"/>
    <mergeCell ref="B46:C46"/>
    <mergeCell ref="B32:C32"/>
    <mergeCell ref="B33:C33"/>
    <mergeCell ref="B36:C36"/>
    <mergeCell ref="B37:C37"/>
    <mergeCell ref="B43:C43"/>
    <mergeCell ref="B44:C44"/>
    <mergeCell ref="B38:C38"/>
    <mergeCell ref="B39:C39"/>
    <mergeCell ref="B34:C34"/>
    <mergeCell ref="B35:C35"/>
    <mergeCell ref="B40:C40"/>
    <mergeCell ref="B28:C28"/>
    <mergeCell ref="B14:C14"/>
    <mergeCell ref="B15:C15"/>
    <mergeCell ref="B16:C16"/>
    <mergeCell ref="D19:H19"/>
    <mergeCell ref="C20:C21"/>
    <mergeCell ref="D20:H21"/>
    <mergeCell ref="D22:H22"/>
    <mergeCell ref="B24:C24"/>
    <mergeCell ref="B25:C25"/>
    <mergeCell ref="B26:C26"/>
    <mergeCell ref="B27:C27"/>
    <mergeCell ref="B13:C13"/>
    <mergeCell ref="D1:H1"/>
    <mergeCell ref="C2:C3"/>
    <mergeCell ref="D2:H3"/>
    <mergeCell ref="D4:H4"/>
    <mergeCell ref="B6:C6"/>
    <mergeCell ref="B7:C7"/>
    <mergeCell ref="B8:C8"/>
    <mergeCell ref="B9:C9"/>
    <mergeCell ref="B10:C10"/>
    <mergeCell ref="B11:C11"/>
    <mergeCell ref="B12:C12"/>
  </mergeCells>
  <conditionalFormatting sqref="F7:F16 F25:F46">
    <cfRule type="expression" dxfId="42" priority="14">
      <formula>IF(F7="Pass",1,0)</formula>
    </cfRule>
    <cfRule type="expression" dxfId="41" priority="15">
      <formula>IF(F7="Fail",1,0)</formula>
    </cfRule>
  </conditionalFormatting>
  <conditionalFormatting sqref="H7:H16 H25:H46">
    <cfRule type="expression" dxfId="40" priority="13">
      <formula>IF(H7&lt;&gt;"",1,0)</formula>
    </cfRule>
  </conditionalFormatting>
  <conditionalFormatting sqref="B2">
    <cfRule type="expression" dxfId="39" priority="10">
      <formula>IF(COUNTIF(#REF!,"Fail")&gt;0,1,0)</formula>
    </cfRule>
    <cfRule type="expression" dxfId="38" priority="11">
      <formula>IF(COUNTIF(#REF!,"Not Started")&gt;0,1,0)</formula>
    </cfRule>
    <cfRule type="expression" dxfId="37" priority="12">
      <formula>IF(COUNTIF(#REF!,"Pass")&gt;0,1,0)</formula>
    </cfRule>
  </conditionalFormatting>
  <conditionalFormatting sqref="B1">
    <cfRule type="expression" dxfId="36" priority="7">
      <formula>IF(COUNTIF(F7:F16,"Fail")&gt;0,1,0)</formula>
    </cfRule>
    <cfRule type="expression" dxfId="35" priority="8">
      <formula>IF(COUNTIF(F7:F16,"Not Started")&gt;0,1,0)</formula>
    </cfRule>
    <cfRule type="expression" dxfId="34" priority="9">
      <formula>IF(COUNTIF(F7:F16,"Pass")&gt;0,1,0)</formula>
    </cfRule>
  </conditionalFormatting>
  <conditionalFormatting sqref="B20">
    <cfRule type="expression" dxfId="33" priority="4">
      <formula>IF(COUNTIF(F45:F46,"Fail")&gt;0,1,0)</formula>
    </cfRule>
    <cfRule type="expression" dxfId="32" priority="5">
      <formula>IF(COUNTIF(F45:F46,"Not Started")&gt;0,1,0)</formula>
    </cfRule>
    <cfRule type="expression" dxfId="31" priority="6">
      <formula>IF(COUNTIF(F45:F46,"Pass")&gt;0,1,0)</formula>
    </cfRule>
  </conditionalFormatting>
  <conditionalFormatting sqref="B19">
    <cfRule type="expression" dxfId="30" priority="28">
      <formula>IF(COUNTIF(F26:F46,"Fail")&gt;0,1,0)</formula>
    </cfRule>
    <cfRule type="expression" dxfId="29" priority="29">
      <formula>IF(COUNTIF(F26:F46,"Not Started")&gt;0,1,0)</formula>
    </cfRule>
    <cfRule type="expression" dxfId="28" priority="30">
      <formula>IF(COUNTIF(F26:F46,"Pass")&gt;0,1,0)</formula>
    </cfRule>
  </conditionalFormatting>
  <dataValidations count="1">
    <dataValidation type="list" allowBlank="1" showInputMessage="1" showErrorMessage="1" sqref="F7:F16 F25:F46">
      <formula1>'[1]0.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7.xml><?xml version="1.0" encoding="utf-8"?>
<worksheet xmlns="http://schemas.openxmlformats.org/spreadsheetml/2006/main" xmlns:r="http://schemas.openxmlformats.org/officeDocument/2006/relationships">
  <sheetPr>
    <tabColor rgb="FFFF0000"/>
    <pageSetUpPr fitToPage="1"/>
  </sheetPr>
  <dimension ref="A1:H15"/>
  <sheetViews>
    <sheetView zoomScale="85" zoomScaleNormal="85" workbookViewId="0"/>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2" bestFit="1" customWidth="1"/>
    <col min="8" max="8" width="11.5703125" style="3" bestFit="1" customWidth="1"/>
    <col min="9" max="16384" width="9.140625" style="1"/>
  </cols>
  <sheetData>
    <row r="1" spans="1:8" ht="13.5" thickTop="1">
      <c r="A1" s="4" t="s">
        <v>0</v>
      </c>
      <c r="B1" s="5"/>
      <c r="C1" s="6" t="s">
        <v>1</v>
      </c>
      <c r="D1" s="79" t="s">
        <v>109</v>
      </c>
      <c r="E1" s="80"/>
      <c r="F1" s="80"/>
      <c r="G1" s="80"/>
      <c r="H1" s="81"/>
    </row>
    <row r="2" spans="1:8">
      <c r="A2" s="7" t="s">
        <v>2</v>
      </c>
      <c r="B2" s="21"/>
      <c r="C2" s="82" t="s">
        <v>5</v>
      </c>
      <c r="D2" s="84" t="s">
        <v>56</v>
      </c>
      <c r="E2" s="85"/>
      <c r="F2" s="85"/>
      <c r="G2" s="85"/>
      <c r="H2" s="86"/>
    </row>
    <row r="3" spans="1:8">
      <c r="A3" s="7" t="s">
        <v>3</v>
      </c>
      <c r="B3" s="8"/>
      <c r="C3" s="83"/>
      <c r="D3" s="87"/>
      <c r="E3" s="88"/>
      <c r="F3" s="88"/>
      <c r="G3" s="88"/>
      <c r="H3" s="89"/>
    </row>
    <row r="4" spans="1:8" ht="24.75" customHeight="1" thickBot="1">
      <c r="A4" s="9" t="s">
        <v>4</v>
      </c>
      <c r="B4" s="10"/>
      <c r="C4" s="11" t="s">
        <v>12</v>
      </c>
      <c r="D4" s="92" t="s">
        <v>113</v>
      </c>
      <c r="E4" s="93"/>
      <c r="F4" s="93"/>
      <c r="G4" s="93"/>
      <c r="H4" s="94"/>
    </row>
    <row r="6" spans="1:8">
      <c r="A6" s="12" t="s">
        <v>6</v>
      </c>
      <c r="B6" s="73" t="s">
        <v>7</v>
      </c>
      <c r="C6" s="74"/>
      <c r="D6" s="13" t="s">
        <v>8</v>
      </c>
      <c r="E6" s="13" t="s">
        <v>30</v>
      </c>
      <c r="F6" s="13" t="s">
        <v>10</v>
      </c>
      <c r="G6" s="12" t="s">
        <v>9</v>
      </c>
      <c r="H6" s="12" t="s">
        <v>11</v>
      </c>
    </row>
    <row r="7" spans="1:8">
      <c r="A7" s="14">
        <v>1</v>
      </c>
      <c r="B7" s="68" t="s">
        <v>31</v>
      </c>
      <c r="C7" s="69"/>
      <c r="D7" s="20" t="s">
        <v>31</v>
      </c>
      <c r="E7" s="20"/>
      <c r="F7" s="15" t="s">
        <v>20</v>
      </c>
      <c r="G7" s="16"/>
      <c r="H7" s="22"/>
    </row>
    <row r="8" spans="1:8">
      <c r="A8" s="14">
        <f>A7+1</f>
        <v>2</v>
      </c>
      <c r="B8" s="68" t="s">
        <v>31</v>
      </c>
      <c r="C8" s="69"/>
      <c r="D8" s="20" t="s">
        <v>31</v>
      </c>
      <c r="E8" s="27"/>
      <c r="F8" s="15" t="s">
        <v>20</v>
      </c>
      <c r="G8" s="16"/>
      <c r="H8" s="22"/>
    </row>
    <row r="9" spans="1:8">
      <c r="A9" s="14">
        <f t="shared" ref="A9:A13" si="0">A8+1</f>
        <v>3</v>
      </c>
      <c r="B9" s="68" t="s">
        <v>31</v>
      </c>
      <c r="C9" s="69"/>
      <c r="D9" s="20" t="s">
        <v>31</v>
      </c>
      <c r="E9" s="20"/>
      <c r="F9" s="15" t="s">
        <v>20</v>
      </c>
      <c r="G9" s="16"/>
      <c r="H9" s="22"/>
    </row>
    <row r="10" spans="1:8">
      <c r="A10" s="14">
        <f t="shared" si="0"/>
        <v>4</v>
      </c>
      <c r="B10" s="68" t="s">
        <v>31</v>
      </c>
      <c r="C10" s="69"/>
      <c r="D10" s="20" t="s">
        <v>31</v>
      </c>
      <c r="E10" s="20"/>
      <c r="F10" s="15" t="s">
        <v>20</v>
      </c>
      <c r="G10" s="16"/>
      <c r="H10" s="22"/>
    </row>
    <row r="11" spans="1:8">
      <c r="A11" s="14">
        <f t="shared" si="0"/>
        <v>5</v>
      </c>
      <c r="B11" s="68" t="s">
        <v>31</v>
      </c>
      <c r="C11" s="69"/>
      <c r="D11" s="20" t="s">
        <v>31</v>
      </c>
      <c r="E11" s="20"/>
      <c r="F11" s="15" t="s">
        <v>20</v>
      </c>
      <c r="G11" s="16"/>
      <c r="H11" s="22"/>
    </row>
    <row r="12" spans="1:8">
      <c r="A12" s="14">
        <f t="shared" si="0"/>
        <v>6</v>
      </c>
      <c r="B12" s="68" t="s">
        <v>31</v>
      </c>
      <c r="C12" s="69"/>
      <c r="D12" s="20" t="s">
        <v>31</v>
      </c>
      <c r="E12" s="20"/>
      <c r="F12" s="15" t="s">
        <v>20</v>
      </c>
      <c r="G12" s="16"/>
      <c r="H12" s="22"/>
    </row>
    <row r="13" spans="1:8">
      <c r="A13" s="14">
        <f t="shared" si="0"/>
        <v>7</v>
      </c>
      <c r="B13" s="68" t="s">
        <v>31</v>
      </c>
      <c r="C13" s="69"/>
      <c r="D13" s="20" t="s">
        <v>31</v>
      </c>
      <c r="E13" s="20"/>
      <c r="F13" s="15" t="s">
        <v>20</v>
      </c>
      <c r="G13" s="16"/>
      <c r="H13" s="22"/>
    </row>
    <row r="14" spans="1:8">
      <c r="A14" s="14">
        <f t="shared" ref="A14:A15" si="1">A13+1</f>
        <v>8</v>
      </c>
      <c r="B14" s="68" t="s">
        <v>31</v>
      </c>
      <c r="C14" s="69"/>
      <c r="D14" s="20" t="s">
        <v>31</v>
      </c>
      <c r="E14" s="20"/>
      <c r="F14" s="15" t="s">
        <v>20</v>
      </c>
      <c r="G14" s="16"/>
      <c r="H14" s="22"/>
    </row>
    <row r="15" spans="1:8">
      <c r="A15" s="14">
        <f t="shared" si="1"/>
        <v>9</v>
      </c>
      <c r="B15" s="68" t="s">
        <v>31</v>
      </c>
      <c r="C15" s="69"/>
      <c r="D15" s="20" t="s">
        <v>31</v>
      </c>
      <c r="E15" s="20"/>
      <c r="F15" s="15" t="s">
        <v>20</v>
      </c>
      <c r="G15" s="16"/>
      <c r="H15" s="22"/>
    </row>
  </sheetData>
  <mergeCells count="14">
    <mergeCell ref="B7:C7"/>
    <mergeCell ref="D1:H1"/>
    <mergeCell ref="C2:C3"/>
    <mergeCell ref="D2:H3"/>
    <mergeCell ref="D4:H4"/>
    <mergeCell ref="B6:C6"/>
    <mergeCell ref="B14:C14"/>
    <mergeCell ref="B15:C15"/>
    <mergeCell ref="B8:C8"/>
    <mergeCell ref="B9:C9"/>
    <mergeCell ref="B10:C10"/>
    <mergeCell ref="B11:C11"/>
    <mergeCell ref="B12:C12"/>
    <mergeCell ref="B13:C13"/>
  </mergeCells>
  <conditionalFormatting sqref="F7:F15">
    <cfRule type="expression" dxfId="27" priority="54">
      <formula>IF(F7="Pass",1,0)</formula>
    </cfRule>
    <cfRule type="expression" dxfId="26" priority="55">
      <formula>IF(F7="Fail",1,0)</formula>
    </cfRule>
  </conditionalFormatting>
  <conditionalFormatting sqref="H7:H15">
    <cfRule type="expression" dxfId="25" priority="53">
      <formula>IF(H7&lt;&gt;"",1,0)</formula>
    </cfRule>
  </conditionalFormatting>
  <conditionalFormatting sqref="B1">
    <cfRule type="expression" dxfId="24" priority="7">
      <formula>IF(COUNTIF(F7:F15,"Fail")&gt;0,1,0)</formula>
    </cfRule>
    <cfRule type="expression" dxfId="23" priority="8">
      <formula>IF(COUNTIF(F7:F15,"Not Started")&gt;0,1,0)</formula>
    </cfRule>
    <cfRule type="expression" dxfId="22" priority="9">
      <formula>IF(COUNTIF(F7:F15,"Pass")&gt;0,1,0)</formula>
    </cfRule>
  </conditionalFormatting>
  <conditionalFormatting sqref="B2">
    <cfRule type="expression" dxfId="21" priority="59">
      <formula>IF(COUNTIF(F8:F15,"Fail")&gt;0,1,0)</formula>
    </cfRule>
    <cfRule type="expression" dxfId="20" priority="60">
      <formula>IF(COUNTIF(F8:F15,"Not Started")&gt;0,1,0)</formula>
    </cfRule>
    <cfRule type="expression" dxfId="19" priority="61">
      <formula>IF(COUNTIF(F8:F15,"Pass")&gt;0,1,0)</formula>
    </cfRule>
  </conditionalFormatting>
  <dataValidations count="1">
    <dataValidation type="list" allowBlank="1" showInputMessage="1" showErrorMessage="1" sqref="F7:F15">
      <formula1>'0. Dropdown Values'!$A$1:$A$4</formula1>
    </dataValidation>
  </dataValidations>
  <printOptions horizontalCentered="1"/>
  <pageMargins left="0.75" right="0.75" top="0.75" bottom="0.75" header="0.3" footer="0.3"/>
  <pageSetup scale="75" fitToHeight="0" orientation="landscape" r:id="rId1"/>
  <headerFooter>
    <oddFooter>&amp;L&amp;"Arial,Regular"&amp;8File: &amp;Z&amp;F
Tab: &amp;A&amp;R&amp;"Arial,Regular"&amp;8Page &amp;P of &amp;N
Printed &amp;D  @ &amp;T</oddFooter>
  </headerFooter>
  <legacyDrawing r:id="rId2"/>
</worksheet>
</file>

<file path=xl/worksheets/sheet8.xml><?xml version="1.0" encoding="utf-8"?>
<worksheet xmlns="http://schemas.openxmlformats.org/spreadsheetml/2006/main" xmlns:r="http://schemas.openxmlformats.org/officeDocument/2006/relationships">
  <sheetPr>
    <tabColor rgb="FFFF0000"/>
    <pageSetUpPr fitToPage="1"/>
  </sheetPr>
  <dimension ref="A1:H35"/>
  <sheetViews>
    <sheetView topLeftCell="A19" zoomScale="85" zoomScaleNormal="85" workbookViewId="0">
      <selection activeCell="A19" sqref="A19"/>
    </sheetView>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2" bestFit="1" customWidth="1"/>
    <col min="8" max="8" width="11.5703125" style="3" bestFit="1" customWidth="1"/>
    <col min="9" max="16384" width="9.140625" style="1"/>
  </cols>
  <sheetData>
    <row r="1" spans="1:8" ht="14.25" hidden="1" thickTop="1" thickBot="1">
      <c r="A1" s="4" t="s">
        <v>0</v>
      </c>
      <c r="B1" s="5"/>
      <c r="C1" s="6" t="s">
        <v>1</v>
      </c>
      <c r="D1" s="79" t="s">
        <v>59</v>
      </c>
      <c r="E1" s="80"/>
      <c r="F1" s="80"/>
      <c r="G1" s="80"/>
      <c r="H1" s="81"/>
    </row>
    <row r="2" spans="1:8" ht="13.5" hidden="1" thickBot="1">
      <c r="A2" s="7" t="s">
        <v>2</v>
      </c>
      <c r="B2" s="21"/>
      <c r="C2" s="82" t="s">
        <v>5</v>
      </c>
      <c r="D2" s="84" t="s">
        <v>60</v>
      </c>
      <c r="E2" s="85"/>
      <c r="F2" s="85"/>
      <c r="G2" s="85"/>
      <c r="H2" s="86"/>
    </row>
    <row r="3" spans="1:8" ht="13.5" hidden="1" thickBot="1">
      <c r="A3" s="7" t="s">
        <v>3</v>
      </c>
      <c r="B3" s="8"/>
      <c r="C3" s="83"/>
      <c r="D3" s="87"/>
      <c r="E3" s="88"/>
      <c r="F3" s="88"/>
      <c r="G3" s="88"/>
      <c r="H3" s="89"/>
    </row>
    <row r="4" spans="1:8" ht="24.75" hidden="1" customHeight="1" thickBot="1">
      <c r="A4" s="9" t="s">
        <v>4</v>
      </c>
      <c r="B4" s="10"/>
      <c r="C4" s="11" t="s">
        <v>12</v>
      </c>
      <c r="D4" s="70"/>
      <c r="E4" s="71"/>
      <c r="F4" s="71"/>
      <c r="G4" s="71"/>
      <c r="H4" s="72"/>
    </row>
    <row r="5" spans="1:8" ht="13.5" hidden="1" thickBot="1"/>
    <row r="6" spans="1:8" ht="13.5" hidden="1" thickBot="1">
      <c r="A6" s="12" t="s">
        <v>6</v>
      </c>
      <c r="B6" s="73" t="s">
        <v>7</v>
      </c>
      <c r="C6" s="74"/>
      <c r="D6" s="13" t="s">
        <v>8</v>
      </c>
      <c r="E6" s="13" t="s">
        <v>30</v>
      </c>
      <c r="F6" s="13" t="s">
        <v>10</v>
      </c>
      <c r="G6" s="12" t="s">
        <v>9</v>
      </c>
      <c r="H6" s="12" t="s">
        <v>11</v>
      </c>
    </row>
    <row r="7" spans="1:8" ht="3" hidden="1" customHeight="1">
      <c r="A7" s="49">
        <v>1</v>
      </c>
      <c r="B7" s="77" t="s">
        <v>61</v>
      </c>
      <c r="C7" s="78"/>
      <c r="D7" s="50" t="s">
        <v>62</v>
      </c>
      <c r="E7" s="20"/>
      <c r="F7" s="15" t="s">
        <v>20</v>
      </c>
      <c r="G7" s="16"/>
      <c r="H7" s="22"/>
    </row>
    <row r="8" spans="1:8" ht="3" hidden="1" customHeight="1">
      <c r="A8" s="49">
        <f t="shared" ref="A8:A16" si="0">A7+1</f>
        <v>2</v>
      </c>
      <c r="B8" s="77" t="s">
        <v>63</v>
      </c>
      <c r="C8" s="78"/>
      <c r="D8" s="50" t="s">
        <v>64</v>
      </c>
      <c r="E8" s="20"/>
      <c r="F8" s="15" t="s">
        <v>20</v>
      </c>
      <c r="G8" s="16"/>
      <c r="H8" s="22"/>
    </row>
    <row r="9" spans="1:8" ht="3" hidden="1" customHeight="1">
      <c r="A9" s="49">
        <f t="shared" si="0"/>
        <v>3</v>
      </c>
      <c r="B9" s="77" t="s">
        <v>65</v>
      </c>
      <c r="C9" s="78"/>
      <c r="D9" s="50" t="s">
        <v>66</v>
      </c>
      <c r="E9" s="20"/>
      <c r="F9" s="15" t="s">
        <v>20</v>
      </c>
      <c r="G9" s="16"/>
      <c r="H9" s="22"/>
    </row>
    <row r="10" spans="1:8" ht="3" hidden="1" customHeight="1">
      <c r="A10" s="49">
        <f t="shared" si="0"/>
        <v>4</v>
      </c>
      <c r="B10" s="77" t="s">
        <v>67</v>
      </c>
      <c r="C10" s="78"/>
      <c r="D10" s="50" t="s">
        <v>68</v>
      </c>
      <c r="E10" s="20"/>
      <c r="F10" s="15" t="s">
        <v>20</v>
      </c>
      <c r="G10" s="16"/>
      <c r="H10" s="22"/>
    </row>
    <row r="11" spans="1:8" ht="3" hidden="1" customHeight="1">
      <c r="A11" s="49">
        <f t="shared" si="0"/>
        <v>5</v>
      </c>
      <c r="B11" s="77" t="s">
        <v>69</v>
      </c>
      <c r="C11" s="78"/>
      <c r="D11" s="50" t="s">
        <v>70</v>
      </c>
      <c r="E11" s="20"/>
      <c r="F11" s="15" t="s">
        <v>20</v>
      </c>
      <c r="G11" s="16"/>
      <c r="H11" s="22"/>
    </row>
    <row r="12" spans="1:8" ht="3" hidden="1" customHeight="1">
      <c r="A12" s="49">
        <f t="shared" si="0"/>
        <v>6</v>
      </c>
      <c r="B12" s="77" t="s">
        <v>71</v>
      </c>
      <c r="C12" s="78"/>
      <c r="D12" s="50" t="s">
        <v>72</v>
      </c>
      <c r="E12" s="20"/>
      <c r="F12" s="15" t="s">
        <v>20</v>
      </c>
      <c r="G12" s="16"/>
      <c r="H12" s="22"/>
    </row>
    <row r="13" spans="1:8" ht="3" hidden="1" customHeight="1">
      <c r="A13" s="49">
        <f t="shared" si="0"/>
        <v>7</v>
      </c>
      <c r="B13" s="77" t="s">
        <v>73</v>
      </c>
      <c r="C13" s="78"/>
      <c r="D13" s="50" t="s">
        <v>74</v>
      </c>
      <c r="E13" s="20"/>
      <c r="F13" s="15" t="s">
        <v>20</v>
      </c>
      <c r="G13" s="16"/>
      <c r="H13" s="22"/>
    </row>
    <row r="14" spans="1:8" ht="3" hidden="1" customHeight="1">
      <c r="A14" s="49">
        <f t="shared" si="0"/>
        <v>8</v>
      </c>
      <c r="B14" s="77" t="s">
        <v>75</v>
      </c>
      <c r="C14" s="78"/>
      <c r="D14" s="50" t="s">
        <v>76</v>
      </c>
      <c r="E14" s="20"/>
      <c r="F14" s="15" t="s">
        <v>20</v>
      </c>
      <c r="G14" s="16"/>
      <c r="H14" s="22"/>
    </row>
    <row r="15" spans="1:8" ht="3" hidden="1" customHeight="1">
      <c r="A15" s="49">
        <f t="shared" si="0"/>
        <v>9</v>
      </c>
      <c r="B15" s="77" t="s">
        <v>77</v>
      </c>
      <c r="C15" s="78"/>
      <c r="D15" s="50" t="s">
        <v>78</v>
      </c>
      <c r="E15" s="20"/>
      <c r="F15" s="15" t="s">
        <v>20</v>
      </c>
      <c r="G15" s="16"/>
      <c r="H15" s="22"/>
    </row>
    <row r="16" spans="1:8" ht="3" hidden="1" customHeight="1">
      <c r="A16" s="14">
        <f t="shared" si="0"/>
        <v>10</v>
      </c>
      <c r="B16" s="68" t="s">
        <v>79</v>
      </c>
      <c r="C16" s="69"/>
      <c r="D16" s="20" t="s">
        <v>79</v>
      </c>
      <c r="E16" s="20"/>
      <c r="F16" s="15" t="s">
        <v>20</v>
      </c>
      <c r="G16" s="16"/>
      <c r="H16" s="22"/>
    </row>
    <row r="17" spans="1:8" ht="13.5" hidden="1" thickBot="1"/>
    <row r="18" spans="1:8" ht="13.5" hidden="1" thickBot="1"/>
    <row r="19" spans="1:8" ht="13.5" thickTop="1">
      <c r="A19" s="4" t="s">
        <v>0</v>
      </c>
      <c r="B19" s="5"/>
      <c r="C19" s="6" t="s">
        <v>1</v>
      </c>
      <c r="D19" s="79" t="s">
        <v>110</v>
      </c>
      <c r="E19" s="80"/>
      <c r="F19" s="80"/>
      <c r="G19" s="80"/>
      <c r="H19" s="81"/>
    </row>
    <row r="20" spans="1:8">
      <c r="A20" s="7" t="s">
        <v>2</v>
      </c>
      <c r="B20" s="51"/>
      <c r="C20" s="82" t="s">
        <v>5</v>
      </c>
      <c r="D20" s="84" t="s">
        <v>60</v>
      </c>
      <c r="E20" s="85"/>
      <c r="F20" s="85"/>
      <c r="G20" s="85"/>
      <c r="H20" s="86"/>
    </row>
    <row r="21" spans="1:8">
      <c r="A21" s="7" t="s">
        <v>3</v>
      </c>
      <c r="B21" s="8"/>
      <c r="C21" s="83"/>
      <c r="D21" s="87"/>
      <c r="E21" s="88"/>
      <c r="F21" s="88"/>
      <c r="G21" s="88"/>
      <c r="H21" s="89"/>
    </row>
    <row r="22" spans="1:8" ht="25.5" customHeight="1" thickBot="1">
      <c r="A22" s="9" t="s">
        <v>4</v>
      </c>
      <c r="B22" s="10"/>
      <c r="C22" s="11" t="s">
        <v>12</v>
      </c>
      <c r="D22" s="95" t="s">
        <v>112</v>
      </c>
      <c r="E22" s="96"/>
      <c r="F22" s="96"/>
      <c r="G22" s="96"/>
      <c r="H22" s="97"/>
    </row>
    <row r="24" spans="1:8">
      <c r="A24" s="12" t="s">
        <v>6</v>
      </c>
      <c r="B24" s="73" t="s">
        <v>7</v>
      </c>
      <c r="C24" s="74"/>
      <c r="D24" s="13" t="s">
        <v>8</v>
      </c>
      <c r="E24" s="13" t="s">
        <v>30</v>
      </c>
      <c r="F24" s="13" t="s">
        <v>10</v>
      </c>
      <c r="G24" s="12" t="s">
        <v>9</v>
      </c>
      <c r="H24" s="12" t="s">
        <v>11</v>
      </c>
    </row>
    <row r="25" spans="1:8" ht="12.2" customHeight="1">
      <c r="A25" s="14">
        <v>1</v>
      </c>
      <c r="B25" s="68" t="s">
        <v>79</v>
      </c>
      <c r="C25" s="69"/>
      <c r="D25" s="20" t="s">
        <v>79</v>
      </c>
      <c r="E25" s="20"/>
      <c r="F25" s="15" t="s">
        <v>20</v>
      </c>
      <c r="G25" s="16"/>
      <c r="H25" s="22"/>
    </row>
    <row r="26" spans="1:8" ht="12.2" customHeight="1">
      <c r="A26" s="14">
        <f>A25+1</f>
        <v>2</v>
      </c>
      <c r="B26" s="68" t="s">
        <v>79</v>
      </c>
      <c r="C26" s="69"/>
      <c r="D26" s="20" t="s">
        <v>79</v>
      </c>
      <c r="E26" s="20"/>
      <c r="F26" s="15" t="s">
        <v>20</v>
      </c>
      <c r="G26" s="16"/>
      <c r="H26" s="22"/>
    </row>
    <row r="27" spans="1:8" ht="12.2" customHeight="1">
      <c r="A27" s="14">
        <f t="shared" ref="A27:A35" si="1">A26+1</f>
        <v>3</v>
      </c>
      <c r="B27" s="68" t="s">
        <v>79</v>
      </c>
      <c r="C27" s="69"/>
      <c r="D27" s="20" t="s">
        <v>79</v>
      </c>
      <c r="E27" s="20"/>
      <c r="F27" s="15" t="s">
        <v>20</v>
      </c>
      <c r="G27" s="16"/>
      <c r="H27" s="22"/>
    </row>
    <row r="28" spans="1:8" ht="12.2" customHeight="1">
      <c r="A28" s="14">
        <f t="shared" si="1"/>
        <v>4</v>
      </c>
      <c r="B28" s="68" t="s">
        <v>79</v>
      </c>
      <c r="C28" s="69"/>
      <c r="D28" s="20" t="s">
        <v>79</v>
      </c>
      <c r="E28" s="20"/>
      <c r="F28" s="15" t="s">
        <v>20</v>
      </c>
      <c r="G28" s="16"/>
      <c r="H28" s="22"/>
    </row>
    <row r="29" spans="1:8" ht="12.2" customHeight="1">
      <c r="A29" s="14">
        <f t="shared" si="1"/>
        <v>5</v>
      </c>
      <c r="B29" s="68" t="s">
        <v>79</v>
      </c>
      <c r="C29" s="69"/>
      <c r="D29" s="20" t="s">
        <v>79</v>
      </c>
      <c r="E29" s="20"/>
      <c r="F29" s="15" t="s">
        <v>20</v>
      </c>
      <c r="G29" s="16"/>
      <c r="H29" s="22"/>
    </row>
    <row r="30" spans="1:8" ht="12.2" customHeight="1">
      <c r="A30" s="14">
        <f t="shared" si="1"/>
        <v>6</v>
      </c>
      <c r="B30" s="68" t="s">
        <v>79</v>
      </c>
      <c r="C30" s="69"/>
      <c r="D30" s="20" t="s">
        <v>79</v>
      </c>
      <c r="E30" s="20"/>
      <c r="F30" s="15" t="s">
        <v>20</v>
      </c>
      <c r="G30" s="16"/>
      <c r="H30" s="22"/>
    </row>
    <row r="31" spans="1:8" ht="12.2" customHeight="1">
      <c r="A31" s="14">
        <f t="shared" si="1"/>
        <v>7</v>
      </c>
      <c r="B31" s="68" t="s">
        <v>79</v>
      </c>
      <c r="C31" s="69"/>
      <c r="D31" s="20" t="s">
        <v>79</v>
      </c>
      <c r="E31" s="20"/>
      <c r="F31" s="15" t="s">
        <v>20</v>
      </c>
      <c r="G31" s="16"/>
      <c r="H31" s="22"/>
    </row>
    <row r="32" spans="1:8" ht="12.2" customHeight="1">
      <c r="A32" s="14">
        <f t="shared" si="1"/>
        <v>8</v>
      </c>
      <c r="B32" s="68" t="s">
        <v>79</v>
      </c>
      <c r="C32" s="69"/>
      <c r="D32" s="20" t="s">
        <v>79</v>
      </c>
      <c r="E32" s="20"/>
      <c r="F32" s="15" t="s">
        <v>20</v>
      </c>
      <c r="G32" s="16"/>
      <c r="H32" s="22"/>
    </row>
    <row r="33" spans="1:8" ht="12.2" customHeight="1">
      <c r="A33" s="14">
        <f t="shared" si="1"/>
        <v>9</v>
      </c>
      <c r="B33" s="68" t="s">
        <v>79</v>
      </c>
      <c r="C33" s="69"/>
      <c r="D33" s="20" t="s">
        <v>79</v>
      </c>
      <c r="E33" s="20"/>
      <c r="F33" s="15" t="s">
        <v>20</v>
      </c>
      <c r="G33" s="16"/>
      <c r="H33" s="22"/>
    </row>
    <row r="34" spans="1:8" ht="12.2" customHeight="1">
      <c r="A34" s="14">
        <f t="shared" si="1"/>
        <v>10</v>
      </c>
      <c r="B34" s="68" t="s">
        <v>79</v>
      </c>
      <c r="C34" s="69"/>
      <c r="D34" s="20" t="s">
        <v>79</v>
      </c>
      <c r="E34" s="20"/>
      <c r="F34" s="15" t="s">
        <v>20</v>
      </c>
      <c r="G34" s="16"/>
      <c r="H34" s="22"/>
    </row>
    <row r="35" spans="1:8" ht="12.2" customHeight="1">
      <c r="A35" s="14">
        <f t="shared" si="1"/>
        <v>11</v>
      </c>
      <c r="B35" s="68" t="s">
        <v>79</v>
      </c>
      <c r="C35" s="69"/>
      <c r="D35" s="20" t="s">
        <v>79</v>
      </c>
      <c r="E35" s="20"/>
      <c r="F35" s="15" t="s">
        <v>20</v>
      </c>
      <c r="G35" s="16"/>
      <c r="H35" s="22"/>
    </row>
  </sheetData>
  <mergeCells count="31">
    <mergeCell ref="B13:C13"/>
    <mergeCell ref="D1:H1"/>
    <mergeCell ref="C2:C3"/>
    <mergeCell ref="D2:H3"/>
    <mergeCell ref="D4:H4"/>
    <mergeCell ref="B6:C6"/>
    <mergeCell ref="B7:C7"/>
    <mergeCell ref="B8:C8"/>
    <mergeCell ref="B9:C9"/>
    <mergeCell ref="B10:C10"/>
    <mergeCell ref="B11:C11"/>
    <mergeCell ref="B12:C12"/>
    <mergeCell ref="B28:C28"/>
    <mergeCell ref="B14:C14"/>
    <mergeCell ref="B15:C15"/>
    <mergeCell ref="B16:C16"/>
    <mergeCell ref="D19:H19"/>
    <mergeCell ref="C20:C21"/>
    <mergeCell ref="D20:H21"/>
    <mergeCell ref="D22:H22"/>
    <mergeCell ref="B24:C24"/>
    <mergeCell ref="B25:C25"/>
    <mergeCell ref="B26:C26"/>
    <mergeCell ref="B27:C27"/>
    <mergeCell ref="B35:C35"/>
    <mergeCell ref="B29:C29"/>
    <mergeCell ref="B30:C30"/>
    <mergeCell ref="B31:C31"/>
    <mergeCell ref="B32:C32"/>
    <mergeCell ref="B33:C33"/>
    <mergeCell ref="B34:C34"/>
  </mergeCells>
  <conditionalFormatting sqref="F7:F16 F25:F35">
    <cfRule type="expression" dxfId="18" priority="14">
      <formula>IF(F7="Pass",1,0)</formula>
    </cfRule>
    <cfRule type="expression" dxfId="17" priority="15">
      <formula>IF(F7="Fail",1,0)</formula>
    </cfRule>
  </conditionalFormatting>
  <conditionalFormatting sqref="H7:H16 H25:H35">
    <cfRule type="expression" dxfId="16" priority="13">
      <formula>IF(H7&lt;&gt;"",1,0)</formula>
    </cfRule>
  </conditionalFormatting>
  <conditionalFormatting sqref="B2">
    <cfRule type="expression" dxfId="15" priority="10">
      <formula>IF(COUNTIF(#REF!,"Fail")&gt;0,1,0)</formula>
    </cfRule>
    <cfRule type="expression" dxfId="14" priority="11">
      <formula>IF(COUNTIF(#REF!,"Not Started")&gt;0,1,0)</formula>
    </cfRule>
    <cfRule type="expression" dxfId="13" priority="12">
      <formula>IF(COUNTIF(#REF!,"Pass")&gt;0,1,0)</formula>
    </cfRule>
  </conditionalFormatting>
  <conditionalFormatting sqref="B1">
    <cfRule type="expression" dxfId="12" priority="7">
      <formula>IF(COUNTIF(F7:F16,"Fail")&gt;0,1,0)</formula>
    </cfRule>
    <cfRule type="expression" dxfId="11" priority="8">
      <formula>IF(COUNTIF(F7:F16,"Not Started")&gt;0,1,0)</formula>
    </cfRule>
    <cfRule type="expression" dxfId="10" priority="9">
      <formula>IF(COUNTIF(F7:F16,"Pass")&gt;0,1,0)</formula>
    </cfRule>
  </conditionalFormatting>
  <conditionalFormatting sqref="B19">
    <cfRule type="expression" dxfId="9" priority="4">
      <formula>IF(COUNTIF(F26:F35,"Fail")&gt;0,1,0)</formula>
    </cfRule>
    <cfRule type="expression" dxfId="8" priority="5">
      <formula>IF(COUNTIF(F26:F35,"Not Started")&gt;0,1,0)</formula>
    </cfRule>
    <cfRule type="expression" dxfId="7" priority="6">
      <formula>IF(COUNTIF(F26:F35,"Pass")&gt;0,1,0)</formula>
    </cfRule>
  </conditionalFormatting>
  <conditionalFormatting sqref="B20">
    <cfRule type="expression" dxfId="6" priority="1">
      <formula>IF(COUNTIF(F34:F35,"Fail")&gt;0,1,0)</formula>
    </cfRule>
    <cfRule type="expression" dxfId="5" priority="2">
      <formula>IF(COUNTIF(F34:F35,"Not Started")&gt;0,1,0)</formula>
    </cfRule>
    <cfRule type="expression" dxfId="4" priority="3">
      <formula>IF(COUNTIF(F34:F35,"Pass")&gt;0,1,0)</formula>
    </cfRule>
  </conditionalFormatting>
  <dataValidations count="1">
    <dataValidation type="list" allowBlank="1" showInputMessage="1" showErrorMessage="1" sqref="F7:F16 F25:F35">
      <formula1>'[1]0.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9.xml><?xml version="1.0" encoding="utf-8"?>
<worksheet xmlns="http://schemas.openxmlformats.org/spreadsheetml/2006/main" xmlns:r="http://schemas.openxmlformats.org/officeDocument/2006/relationships">
  <sheetPr>
    <tabColor theme="1"/>
  </sheetPr>
  <dimension ref="A1:A4"/>
  <sheetViews>
    <sheetView workbookViewId="0"/>
  </sheetViews>
  <sheetFormatPr defaultRowHeight="15"/>
  <cols>
    <col min="1" max="1" width="11.140625" bestFit="1" customWidth="1"/>
  </cols>
  <sheetData>
    <row r="1" spans="1:1">
      <c r="A1" s="17" t="s">
        <v>23</v>
      </c>
    </row>
    <row r="2" spans="1:1">
      <c r="A2" s="18" t="s">
        <v>17</v>
      </c>
    </row>
    <row r="3" spans="1:1">
      <c r="A3" s="18" t="s">
        <v>18</v>
      </c>
    </row>
    <row r="4" spans="1:1">
      <c r="A4" s="19"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Summary</vt:lpstr>
      <vt:lpstr>Instructions</vt:lpstr>
      <vt:lpstr>DivisionSearch</vt:lpstr>
      <vt:lpstr>DivisionSearch (Original)</vt:lpstr>
      <vt:lpstr>DivisionDetail</vt:lpstr>
      <vt:lpstr>Div.Profile-Est.Files</vt:lpstr>
      <vt:lpstr>DivisionXferCircle</vt:lpstr>
      <vt:lpstr>Div_Inheritance</vt:lpstr>
      <vt:lpstr>0. Dropdown Values</vt:lpstr>
      <vt:lpstr>'0. Dropdown Values'!PassFailStatus</vt:lpstr>
      <vt:lpstr>Summary!Print_Titles</vt:lpstr>
    </vt:vector>
  </TitlesOfParts>
  <Company>International Paper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Kluesener</dc:creator>
  <cp:lastModifiedBy>Barry Burkinshaw</cp:lastModifiedBy>
  <cp:lastPrinted>2010-07-15T16:44:06Z</cp:lastPrinted>
  <dcterms:created xsi:type="dcterms:W3CDTF">2010-07-15T12:54:50Z</dcterms:created>
  <dcterms:modified xsi:type="dcterms:W3CDTF">2011-09-13T13:24:52Z</dcterms:modified>
</cp:coreProperties>
</file>