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60" windowWidth="14760" windowHeight="7635" tabRatio="751" firstSheet="2" activeTab="2"/>
  </bookViews>
  <sheets>
    <sheet name="Instructions" sheetId="8" state="hidden" r:id="rId1"/>
    <sheet name="0. Dropdown Values" sheetId="3" state="hidden" r:id="rId2"/>
    <sheet name="Summary" sheetId="4" r:id="rId3"/>
    <sheet name="Index" sheetId="32" state="hidden" r:id="rId4"/>
    <sheet name="Issue Summary" sheetId="82" state="hidden" r:id="rId5"/>
    <sheet name="U.11" sheetId="42" r:id="rId6"/>
    <sheet name="U.12" sheetId="43" r:id="rId7"/>
    <sheet name="U.13+" sheetId="44" r:id="rId8"/>
    <sheet name="U.14" sheetId="45" r:id="rId9"/>
    <sheet name="U.15" sheetId="46" r:id="rId10"/>
    <sheet name="U.16" sheetId="47" r:id="rId11"/>
    <sheet name="U.17" sheetId="49" r:id="rId12"/>
    <sheet name="U.18" sheetId="50" r:id="rId13"/>
    <sheet name="U.19" sheetId="51" r:id="rId14"/>
    <sheet name="U.20" sheetId="52" state="hidden" r:id="rId15"/>
    <sheet name="U.21" sheetId="53" r:id="rId16"/>
    <sheet name="U.22" sheetId="55" r:id="rId17"/>
    <sheet name="U.23" sheetId="56" r:id="rId18"/>
    <sheet name="U.24" sheetId="57" r:id="rId19"/>
    <sheet name="U.25" sheetId="59" r:id="rId20"/>
    <sheet name="U.26" sheetId="58" r:id="rId21"/>
    <sheet name="U.27" sheetId="76" r:id="rId22"/>
    <sheet name="U.28" sheetId="77" r:id="rId23"/>
    <sheet name="U.29" sheetId="78" r:id="rId24"/>
    <sheet name="U.30" sheetId="79" r:id="rId25"/>
    <sheet name="U.31" sheetId="80" r:id="rId26"/>
    <sheet name="C.40" sheetId="66" r:id="rId27"/>
    <sheet name="C.41" sheetId="67" r:id="rId28"/>
    <sheet name="C.42+" sheetId="68" r:id="rId29"/>
    <sheet name="C.43" sheetId="69" r:id="rId30"/>
    <sheet name="C.44" sheetId="70" r:id="rId31"/>
    <sheet name="C.45" sheetId="71" r:id="rId32"/>
    <sheet name="C.46" sheetId="73" r:id="rId33"/>
    <sheet name="C.47" sheetId="74" r:id="rId34"/>
    <sheet name="C.48" sheetId="75" r:id="rId35"/>
    <sheet name="Password" sheetId="81" r:id="rId36"/>
    <sheet name="WhoEditsWhat" sheetId="15" r:id="rId37"/>
  </sheets>
  <externalReferences>
    <externalReference r:id="rId38"/>
  </externalReferences>
  <definedNames>
    <definedName name="_xlnm._FilterDatabase" localSheetId="3" hidden="1">Index!$A$1:$E$32</definedName>
    <definedName name="_xlnm._FilterDatabase" localSheetId="4" hidden="1">'Issue Summary'!$A$2:$I$25</definedName>
    <definedName name="PassFailStatus" localSheetId="1">'0. Dropdown Values'!$A$2:$A$4</definedName>
    <definedName name="_xlnm.Print_Titles" localSheetId="2">Summary!$1:$2</definedName>
    <definedName name="Status">[1]Status!$A$1:$A$4</definedName>
  </definedNames>
  <calcPr calcId="125725"/>
</workbook>
</file>

<file path=xl/calcChain.xml><?xml version="1.0" encoding="utf-8"?>
<calcChain xmlns="http://schemas.openxmlformats.org/spreadsheetml/2006/main">
  <c r="A10" i="44"/>
  <c r="A11" i="45"/>
  <c r="A8"/>
  <c r="E37" i="4"/>
  <c r="E36"/>
  <c r="C24" i="82" l="1"/>
  <c r="C25"/>
  <c r="A4"/>
  <c r="A5" s="1"/>
  <c r="A6" s="1"/>
  <c r="A7" s="1"/>
  <c r="A8" s="1"/>
  <c r="A9" s="1"/>
  <c r="A10" s="1"/>
  <c r="A11" s="1"/>
  <c r="A12" s="1"/>
  <c r="A13" s="1"/>
  <c r="A14" s="1"/>
  <c r="A15" s="1"/>
  <c r="A12" i="67"/>
  <c r="A13" s="1"/>
  <c r="A14" s="1"/>
  <c r="A15" s="1"/>
  <c r="A16" s="1"/>
  <c r="A17" s="1"/>
  <c r="A18" s="1"/>
  <c r="A19" s="1"/>
  <c r="A17" i="73"/>
  <c r="A17" i="71"/>
  <c r="A16" i="70"/>
  <c r="A11" i="68"/>
  <c r="A13" i="80"/>
  <c r="A20" i="79"/>
  <c r="A16" i="82" l="1"/>
  <c r="A8" i="76"/>
  <c r="A14" i="58"/>
  <c r="A11" i="59"/>
  <c r="A13" i="57"/>
  <c r="A33" i="53"/>
  <c r="A16" i="55"/>
  <c r="A17" i="82" l="1"/>
  <c r="G10" i="81"/>
  <c r="D10"/>
  <c r="G9"/>
  <c r="D9"/>
  <c r="G8"/>
  <c r="G7"/>
  <c r="G6"/>
  <c r="D6"/>
  <c r="G5"/>
  <c r="D5"/>
  <c r="G4"/>
  <c r="D4"/>
  <c r="G3"/>
  <c r="D3"/>
  <c r="G2"/>
  <c r="D2"/>
  <c r="A13" i="78"/>
  <c r="A8" i="80"/>
  <c r="A9" s="1"/>
  <c r="A10" s="1"/>
  <c r="A11" s="1"/>
  <c r="A12" s="1"/>
  <c r="A8" i="79"/>
  <c r="A9" s="1"/>
  <c r="A10" s="1"/>
  <c r="A11" s="1"/>
  <c r="A12" s="1"/>
  <c r="A13" s="1"/>
  <c r="A14" s="1"/>
  <c r="A8" i="78"/>
  <c r="A9" s="1"/>
  <c r="A10" s="1"/>
  <c r="A11" s="1"/>
  <c r="A12" s="1"/>
  <c r="A8" i="77"/>
  <c r="A9" s="1"/>
  <c r="A10" s="1"/>
  <c r="A11" s="1"/>
  <c r="A12" s="1"/>
  <c r="A11" i="76"/>
  <c r="A10"/>
  <c r="A9"/>
  <c r="A13" i="69"/>
  <c r="A14" i="75"/>
  <c r="A15" s="1"/>
  <c r="A16" s="1"/>
  <c r="A17" s="1"/>
  <c r="A10"/>
  <c r="A11" s="1"/>
  <c r="A12" s="1"/>
  <c r="A13" s="1"/>
  <c r="A9"/>
  <c r="A8"/>
  <c r="A20" i="82" l="1"/>
  <c r="A21" s="1"/>
  <c r="A22" s="1"/>
  <c r="A23" s="1"/>
  <c r="A18"/>
  <c r="A19" s="1"/>
  <c r="A15" i="79"/>
  <c r="A14" i="78"/>
  <c r="A18" i="75"/>
  <c r="A19" s="1"/>
  <c r="A20" s="1"/>
  <c r="A21" i="79" l="1"/>
  <c r="A22" s="1"/>
  <c r="A23" s="1"/>
  <c r="A16"/>
  <c r="A17" s="1"/>
  <c r="A18" s="1"/>
  <c r="A19" s="1"/>
  <c r="A8" i="74"/>
  <c r="A9" s="1"/>
  <c r="A10" s="1"/>
  <c r="A11" s="1"/>
  <c r="A12" s="1"/>
  <c r="A13" s="1"/>
  <c r="A14" s="1"/>
  <c r="A15" s="1"/>
  <c r="A8" i="73"/>
  <c r="A9" s="1"/>
  <c r="A10" s="1"/>
  <c r="A11" s="1"/>
  <c r="A12" s="1"/>
  <c r="A13" s="1"/>
  <c r="A14" s="1"/>
  <c r="A15" s="1"/>
  <c r="A16" s="1"/>
  <c r="A8" i="71"/>
  <c r="A9" s="1"/>
  <c r="A10" s="1"/>
  <c r="A11" s="1"/>
  <c r="A12" s="1"/>
  <c r="A13" s="1"/>
  <c r="A14" s="1"/>
  <c r="A8" i="70"/>
  <c r="A9" s="1"/>
  <c r="A10" s="1"/>
  <c r="A11" s="1"/>
  <c r="A12" s="1"/>
  <c r="A13" s="1"/>
  <c r="A14" s="1"/>
  <c r="A15" s="1"/>
  <c r="A10" i="66"/>
  <c r="A15" i="71" l="1"/>
  <c r="A16" s="1"/>
  <c r="A8" i="69"/>
  <c r="A9" s="1"/>
  <c r="A10" s="1"/>
  <c r="A11" s="1"/>
  <c r="A12" s="1"/>
  <c r="A8" i="68"/>
  <c r="A9" s="1"/>
  <c r="A10" s="1"/>
  <c r="A9" i="67"/>
  <c r="A10" s="1"/>
  <c r="A11" s="1"/>
  <c r="A8"/>
  <c r="A11" i="66"/>
  <c r="A9"/>
  <c r="A8"/>
  <c r="A14" i="69" l="1"/>
  <c r="A8" i="59"/>
  <c r="A9" s="1"/>
  <c r="A10" s="1"/>
  <c r="A8" i="58"/>
  <c r="A9" s="1"/>
  <c r="A10" s="1"/>
  <c r="A11" s="1"/>
  <c r="A12" l="1"/>
  <c r="A13" s="1"/>
  <c r="A19" i="56"/>
  <c r="A8" i="57" l="1"/>
  <c r="A9" s="1"/>
  <c r="A8" i="56"/>
  <c r="A9" s="1"/>
  <c r="A10" s="1"/>
  <c r="A11" s="1"/>
  <c r="A8" i="55"/>
  <c r="A9" s="1"/>
  <c r="A10" s="1"/>
  <c r="A11" s="1"/>
  <c r="A12" s="1"/>
  <c r="A13" s="1"/>
  <c r="A8" i="53"/>
  <c r="A9" s="1"/>
  <c r="A10" s="1"/>
  <c r="A11" s="1"/>
  <c r="A12" s="1"/>
  <c r="A13" s="1"/>
  <c r="A14" s="1"/>
  <c r="A13" i="52"/>
  <c r="A14" s="1"/>
  <c r="A8"/>
  <c r="A9" s="1"/>
  <c r="A10" s="1"/>
  <c r="A11" s="1"/>
  <c r="A12" s="1"/>
  <c r="A8" i="51"/>
  <c r="A9" s="1"/>
  <c r="A10" s="1"/>
  <c r="A8" i="50"/>
  <c r="A9" s="1"/>
  <c r="A10" s="1"/>
  <c r="A11" s="1"/>
  <c r="A12" s="1"/>
  <c r="A13" s="1"/>
  <c r="A11" i="47"/>
  <c r="A8" i="49"/>
  <c r="A9" s="1"/>
  <c r="A10" s="1"/>
  <c r="A11" s="1"/>
  <c r="A12" s="1"/>
  <c r="A8" i="47"/>
  <c r="A9" s="1"/>
  <c r="A10" s="1"/>
  <c r="A8" i="46"/>
  <c r="A9" s="1"/>
  <c r="A10" s="1"/>
  <c r="A11" s="1"/>
  <c r="A12" s="1"/>
  <c r="A9" i="45"/>
  <c r="A10" l="1"/>
  <c r="A12" i="57"/>
  <c r="A10"/>
  <c r="A11" s="1"/>
  <c r="A12" i="56"/>
  <c r="A13" s="1"/>
  <c r="A14" s="1"/>
  <c r="A15" s="1"/>
  <c r="A16" s="1"/>
  <c r="A17" s="1"/>
  <c r="A18" s="1"/>
  <c r="A14" i="55"/>
  <c r="A15" s="1"/>
  <c r="A17" s="1"/>
  <c r="A15" i="53"/>
  <c r="A11" i="51"/>
  <c r="A12" s="1"/>
  <c r="A13" s="1"/>
  <c r="A14" s="1"/>
  <c r="A8" i="44"/>
  <c r="A9" s="1"/>
  <c r="A11" s="1"/>
  <c r="A12" s="1"/>
  <c r="A13" s="1"/>
  <c r="A14" s="1"/>
  <c r="A15" s="1"/>
  <c r="A8" i="43"/>
  <c r="A9" s="1"/>
  <c r="A10" s="1"/>
  <c r="A8" i="42"/>
  <c r="A9" s="1"/>
  <c r="A10" s="1"/>
  <c r="A11" s="1"/>
  <c r="A12" s="1"/>
  <c r="A13" s="1"/>
  <c r="A14" s="1"/>
  <c r="A15" s="1"/>
  <c r="A16" s="1"/>
  <c r="A17" s="1"/>
  <c r="A18" s="1"/>
  <c r="A19" s="1"/>
  <c r="A20" l="1"/>
  <c r="A20" i="56"/>
  <c r="A16" i="53"/>
  <c r="A17" s="1"/>
  <c r="A18" s="1"/>
  <c r="A19" s="1"/>
  <c r="A20" s="1"/>
  <c r="A21" s="1"/>
  <c r="A22" s="1"/>
  <c r="A23" s="1"/>
  <c r="A16" i="44"/>
  <c r="A24" i="53" l="1"/>
  <c r="A25" s="1"/>
  <c r="A26" s="1"/>
  <c r="A27" s="1"/>
  <c r="A28" s="1"/>
  <c r="A29" s="1"/>
  <c r="A30" s="1"/>
  <c r="A31" s="1"/>
  <c r="A32" s="1"/>
  <c r="A15" i="51"/>
  <c r="A16" s="1"/>
  <c r="A17" s="1"/>
  <c r="A18" s="1"/>
  <c r="A19" s="1"/>
  <c r="A20" s="1"/>
  <c r="A21" s="1"/>
  <c r="A17" i="44"/>
  <c r="A18" s="1"/>
  <c r="A19" s="1"/>
  <c r="A20" s="1"/>
  <c r="A21" s="1"/>
  <c r="A22" s="1"/>
  <c r="A23" s="1"/>
  <c r="A24" s="1"/>
  <c r="E35" i="4" l="1"/>
  <c r="E38" s="1"/>
  <c r="F37" l="1"/>
  <c r="F36" l="1"/>
  <c r="F38"/>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<sst xmlns="http://schemas.openxmlformats.org/spreadsheetml/2006/main" count="2358" uniqueCount="833">
  <si>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</si>
  <si>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</si>
  <si>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</si>
  <si>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</si>
  <si>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</si>
  <si>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</si>
  <si>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</si>
  <si>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</si>
  <si>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</si>
  <si>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</si>
  <si>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</si>
  <si>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</si>
  <si>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</si>
  <si>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</si>
  <si>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</si>
  <si>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</si>
  <si>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</si>
  <si>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</si>
  <si>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</si>
  <si>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</si>
  <si>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</si>
  <si>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</si>
  <si>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</si>
  <si>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</si>
  <si>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</si>
  <si>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</si>
  <si>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</si>
  <si>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</si>
  <si>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</si>
  <si>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</si>
  <si>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</si>
  <si>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</si>
  <si>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</si>
  <si>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</si>
  <si>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</si>
  <si>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</si>
  <si>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</si>
  <si>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</si>
  <si>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</si>
  <si>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</si>
  <si>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</si>
  <si>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</si>
  <si>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</si>
  <si>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</si>
  <si>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</si>
  <si>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</si>
  <si>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</si>
  <si>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</si>
  <si>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</si>
  <si>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</si>
  <si>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</si>
  <si>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</si>
  <si>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Read</t>
  </si>
  <si>
    <t>N/A</t>
  </si>
  <si>
    <t>• The User ID is valid and the Home page opens as expected.</t>
  </si>
  <si>
    <t>• Logout</t>
  </si>
  <si>
    <t>• Login screen is displayed.</t>
  </si>
  <si>
    <t>• Dialog is presented with prompt to enter UserID.</t>
  </si>
  <si>
    <r>
      <t xml:space="preserve">• At the Login page, click the </t>
    </r>
    <r>
      <rPr>
        <b/>
        <sz val="10"/>
        <color theme="1"/>
        <rFont val="Arial"/>
        <family val="2"/>
      </rPr>
      <t>Forgot Password</t>
    </r>
    <r>
      <rPr>
        <sz val="10"/>
        <color theme="1"/>
        <rFont val="Arial"/>
        <family val="2"/>
      </rPr>
      <t xml:space="preserve"> link.  </t>
    </r>
  </si>
  <si>
    <t>• System validates that the User ID belongs to this storefront, then presents a "secret question."</t>
  </si>
  <si>
    <t>CSR</t>
  </si>
  <si>
    <t>Call Ctr</t>
  </si>
  <si>
    <t>Web</t>
  </si>
  <si>
    <t>Cust.Adm</t>
  </si>
  <si>
    <t>Buyer</t>
  </si>
  <si>
    <t>Role</t>
  </si>
  <si>
    <t>SalesRep</t>
  </si>
  <si>
    <t>Create</t>
  </si>
  <si>
    <t>These fields are as follows: x, y, z</t>
  </si>
  <si>
    <t>Fields loaded via Batch (Customer, Division, etc.) cannot be edited in Call Ctr or Web.</t>
  </si>
  <si>
    <r>
      <t xml:space="preserve">All Customers are </t>
    </r>
    <r>
      <rPr>
        <u/>
        <sz val="10"/>
        <color theme="1"/>
        <rFont val="Arial"/>
        <family val="2"/>
      </rPr>
      <t>Created</t>
    </r>
    <r>
      <rPr>
        <sz val="10"/>
        <color theme="1"/>
        <rFont val="Arial"/>
        <family val="2"/>
      </rPr>
      <t xml:space="preserve"> via Batch Load from Legacy.</t>
    </r>
  </si>
  <si>
    <t>Customer Profile (Master)</t>
  </si>
  <si>
    <t>Customer Profile (Customer)</t>
  </si>
  <si>
    <t>Customer Profile (Bill-To)</t>
  </si>
  <si>
    <t>Customer Profile (Ship-To)</t>
  </si>
  <si>
    <t>Edit</t>
  </si>
  <si>
    <t>?</t>
  </si>
  <si>
    <t>User Profile: Buyer</t>
  </si>
  <si>
    <t>User Profile: CSR</t>
  </si>
  <si>
    <t>User Profile: Sales Rep</t>
  </si>
  <si>
    <t>User Profile: Cust Admin</t>
  </si>
  <si>
    <t>User Profile: Division Admin</t>
  </si>
  <si>
    <t>User Profile: Security Admin</t>
  </si>
  <si>
    <t>Div.Adm</t>
  </si>
  <si>
    <t>Sec.Adm</t>
  </si>
  <si>
    <t>eBus.Adm</t>
  </si>
  <si>
    <t>MyItemAdm</t>
  </si>
  <si>
    <t>SupDskAdm</t>
  </si>
  <si>
    <t>Integrat.Adm</t>
  </si>
  <si>
    <t>Cust.Adm: Create New Buyer</t>
  </si>
  <si>
    <t>Cust.Adm: Edit Existing Buyer (Confirm Read/Update fields)</t>
  </si>
  <si>
    <t>Cust.Adm: Edit Existing Buyer (Change User, Sort, Add New User, Select)</t>
  </si>
  <si>
    <t>Cust.Adm: Add/Edit/Delete "Customer Admin" level Quick Link (Confirm inheritance)</t>
  </si>
  <si>
    <t>Cust.Adm: Reset Buyer Password (Confirm user receipt of email, etc.)</t>
  </si>
  <si>
    <t>Cust.Adm: Deactivate/Reactivate Buyer Profile (Confirm Inactive, Confirm Data is Retained)</t>
  </si>
  <si>
    <t xml:space="preserve">Examples: </t>
  </si>
  <si>
    <t>Cust.Adm: Edit Existing Buyer (Check function of flags)</t>
  </si>
  <si>
    <t>Catalog.Adm</t>
  </si>
  <si>
    <t>Promo.Adm</t>
  </si>
  <si>
    <r>
      <t xml:space="preserve">User Profile: Buyer </t>
    </r>
    <r>
      <rPr>
        <b/>
        <sz val="8"/>
        <color theme="1"/>
        <rFont val="Arial"/>
        <family val="2"/>
      </rPr>
      <t>(Logon as Buyer)</t>
    </r>
  </si>
  <si>
    <t>Buyer Profile: General Info; Default Loc; Preferred Catalog; Preferred Cat View</t>
  </si>
  <si>
    <t>Buyer Profile: Manage Quick Links (Add/Edit/Delete user links)</t>
  </si>
  <si>
    <t>Buyer Profile: Manage Order Confirmation Address List (HTML/Txt; Add, Edit, Delete)</t>
  </si>
  <si>
    <t>Buyer Profile: Change Receive eMails (Opt-In, or Opt-Out)</t>
  </si>
  <si>
    <t>Buyer Profile: Manage PO# List (Add, Edit, Delete)</t>
  </si>
  <si>
    <t>Buyer Profile: Change Password (via Edit UserProfile and Forgot My Password)</t>
  </si>
  <si>
    <r>
      <t xml:space="preserve">User Profile: Customer Admin </t>
    </r>
    <r>
      <rPr>
        <b/>
        <sz val="8"/>
        <color theme="1"/>
        <rFont val="Arial"/>
        <family val="2"/>
      </rPr>
      <t>(Logon as Customer Admin)</t>
    </r>
  </si>
  <si>
    <t>Cust.Adm: Edit Existing Buyer (Assign Locations, Change Default Ship-To)</t>
  </si>
  <si>
    <t>Cust.Adm: Create / Revoke another Customer Admin</t>
  </si>
  <si>
    <t>Test#</t>
  </si>
  <si>
    <t>Category</t>
  </si>
  <si>
    <t>Description</t>
  </si>
  <si>
    <t>User Profile</t>
  </si>
  <si>
    <t>Buyer - User Info: Edit Profile - Edit Secret Q; Email Address; General Info; etc.</t>
  </si>
  <si>
    <t>U.11</t>
  </si>
  <si>
    <t>U.12</t>
  </si>
  <si>
    <t>U.13</t>
  </si>
  <si>
    <t>U.14</t>
  </si>
  <si>
    <t>U.15</t>
  </si>
  <si>
    <t>U.16</t>
  </si>
  <si>
    <t>U.17</t>
  </si>
  <si>
    <t>U.18</t>
  </si>
  <si>
    <t>U.19</t>
  </si>
  <si>
    <t>U.20</t>
  </si>
  <si>
    <t>U.21</t>
  </si>
  <si>
    <t>Buyer - User Info: Read/Edit fields; field lengths</t>
  </si>
  <si>
    <t>Buyer - AuthLoc: Available &amp; Auth Locs display and scroll, but cannot be edited.</t>
  </si>
  <si>
    <t>Buyer - Site Pref: Quick Links - Add; Edit; Delete; Show; Seq user links.  (Later: Confirm live URLs work; display, etc)</t>
  </si>
  <si>
    <t xml:space="preserve">• From the Admin menu, select My Profile.  
• Attempt to edit all fields.  </t>
  </si>
  <si>
    <t>• Attempt to change the password by entering a value longer than 14 characters.</t>
  </si>
  <si>
    <t>• Attempt to change the password by entering a value with NO uppercase characters, but which otherwise, meets requirements.</t>
  </si>
  <si>
    <t>• Attempt to change the password by entering a value with NO lowercase characters, but which otherwise, meets requirements.</t>
  </si>
  <si>
    <t>• Message indicates password needs at least 1 lowercase character.</t>
  </si>
  <si>
    <t>• Attempt to change the password by entering a value with 3 consecutive repeating characters, but which otherwise, meets requirements.</t>
  </si>
  <si>
    <t>• Message indicates password cannot have more than 2 consecutive matching characters.</t>
  </si>
  <si>
    <t>• Attempt to change the password 3 times by entering 3 separate values - each with only 1 of the following characters ($, ?, !) - but which otherwise, meets requirements.</t>
  </si>
  <si>
    <t>• Messages indicates password cannot use these special characters.</t>
  </si>
  <si>
    <t>Buyer - User Info: Inventory Read/Edit fields and Change own Password (via My Account &gt; Password, Confirm Password)</t>
  </si>
  <si>
    <t>• End</t>
  </si>
  <si>
    <r>
      <rPr>
        <b/>
        <sz val="10"/>
        <color rgb="FF00B050"/>
        <rFont val="Arial"/>
        <family val="2"/>
      </rPr>
      <t>User Profile:</t>
    </r>
    <r>
      <rPr>
        <b/>
        <sz val="10"/>
        <color rgb="FF0070C0"/>
        <rFont val="Arial"/>
        <family val="2"/>
      </rPr>
      <t xml:space="preserve"> Buyer - User Info: Inventory Read/Edit fields and Change own Password</t>
    </r>
  </si>
  <si>
    <r>
      <rPr>
        <b/>
        <sz val="10"/>
        <color rgb="FF00B050"/>
        <rFont val="Arial"/>
        <family val="2"/>
      </rPr>
      <t>User Profile:</t>
    </r>
    <r>
      <rPr>
        <b/>
        <sz val="10"/>
        <color rgb="FF0070C0"/>
        <rFont val="Arial"/>
        <family val="2"/>
      </rPr>
      <t xml:space="preserve"> Buyer - User Info: Edit Profile - Edit Secret Q; Email Address; General Info; etc.</t>
    </r>
  </si>
  <si>
    <t xml:space="preserve">• Secret Q: 
• Secret A: </t>
  </si>
  <si>
    <t>• List of Secret Questions displays, and permits selection of any from the list.
• Secret Answer is captured &amp; retained.</t>
  </si>
  <si>
    <t xml:space="preserve">• User Profile reflects the tester's actual email address to which a new password will be mailed.  </t>
  </si>
  <si>
    <t>• On Buyer01's user profile page, select a Secret Question and Answer.
• Record Secret Q&amp;A in Comments at right.  (For answer, be sure to note all punctuation, upper / lowercase characters, etc.)
• Confirm Answer with identical entry.</t>
  </si>
  <si>
    <t xml:space="preserve">Buyer ID: </t>
  </si>
  <si>
    <t>• Log on to WEB with a buyer User ID. 
• Record Buyer ID in results at right.</t>
  </si>
  <si>
    <r>
      <rPr>
        <b/>
        <sz val="10"/>
        <color rgb="FF00B050"/>
        <rFont val="Arial"/>
        <family val="2"/>
      </rPr>
      <t>User Profile:</t>
    </r>
    <r>
      <rPr>
        <b/>
        <sz val="10"/>
        <color rgb="FF0070C0"/>
        <rFont val="Arial"/>
        <family val="2"/>
      </rPr>
      <t xml:space="preserve"> Buyer - User Info: Read/Edit fields; field lengths</t>
    </r>
  </si>
  <si>
    <t xml:space="preserve">• Log on to WEB with a Buyer User ID. </t>
  </si>
  <si>
    <t>• Attempt to edit Secret Question.</t>
  </si>
  <si>
    <t>• Secret Question may be changed to any value from the dropdown.</t>
  </si>
  <si>
    <t>• Attempt to edit Secret Answer and Confirm Answer.  (Suggest using DIFFERENT values to avoid accidentally changing the answer to an actual Secret Question.)
• Max length of Answer should be ___.</t>
  </si>
  <si>
    <t>• Attempt to edit Email Address</t>
  </si>
  <si>
    <r>
      <t xml:space="preserve">• Email Address is a Required field so may not be left blank.
</t>
    </r>
    <r>
      <rPr>
        <sz val="10"/>
        <color rgb="FF00B0F0"/>
        <rFont val="Arial"/>
        <family val="2"/>
      </rPr>
      <t>• Email Address (is validated, so may be changed to value of the format "localName@domainName")</t>
    </r>
  </si>
  <si>
    <t>• Attempt to edit Address Line 1/2/3.</t>
  </si>
  <si>
    <t>• Secret Answer and Confirm Answer may be changed to any value greater than 1 character and less than ___ characters.</t>
  </si>
  <si>
    <t>• Attempt to edit City</t>
  </si>
  <si>
    <t>• Address Lines 1/2/3 may be edited, but are not required fields so may be left blank.
• Max length of each Address Line field is 35 characters.</t>
  </si>
  <si>
    <t>• City is not a required field.
• Max length is 20 characters.</t>
  </si>
  <si>
    <t>• Attempt to edit State / Province.</t>
  </si>
  <si>
    <t>• State / Province is not a required field.
• Max length is 2 characters.</t>
  </si>
  <si>
    <t>• Attempt to edit Postal Code</t>
  </si>
  <si>
    <t>• Postal Code is not required.
• Max field length is 10 characters.</t>
  </si>
  <si>
    <t>• Attempt to edit Country.</t>
  </si>
  <si>
    <t>• Attempt to edit Phone</t>
  </si>
  <si>
    <t>• Attempt to edit Fax.</t>
  </si>
  <si>
    <t>• Examine Cancel &amp; Save buttons.</t>
  </si>
  <si>
    <t>• Both buttons are found at lower-right.
• Cancel is left of Save.
• Save is Green (or appropriate storefront color.)</t>
  </si>
  <si>
    <t>• Examine Footer.</t>
  </si>
  <si>
    <r>
      <t xml:space="preserve">• Examine the page </t>
    </r>
    <r>
      <rPr>
        <b/>
        <sz val="10"/>
        <color theme="1"/>
        <rFont val="Arial"/>
        <family val="2"/>
      </rPr>
      <t>footer.</t>
    </r>
  </si>
  <si>
    <r>
      <rPr>
        <b/>
        <sz val="10"/>
        <color rgb="FF00B050"/>
        <rFont val="Arial"/>
        <family val="2"/>
      </rPr>
      <t>User Profile:</t>
    </r>
    <r>
      <rPr>
        <b/>
        <sz val="10"/>
        <color rgb="FF0070C0"/>
        <rFont val="Arial"/>
        <family val="2"/>
      </rPr>
      <t xml:space="preserve"> Buyer - AuthLoc: Available &amp; Auth Locs display and scroll, but cannot be edited.</t>
    </r>
  </si>
  <si>
    <t>Buyer - AuthLoc: Default ShipTo displays on profile/home page; can be changed; etc.</t>
  </si>
  <si>
    <r>
      <t>• From the Admin menu, select My Profile. 
• Select the tab "</t>
    </r>
    <r>
      <rPr>
        <sz val="10"/>
        <color rgb="FFFF0000"/>
        <rFont val="Arial"/>
        <family val="2"/>
      </rPr>
      <t>Site Preferences</t>
    </r>
    <r>
      <rPr>
        <sz val="10"/>
        <color theme="1"/>
        <rFont val="Arial"/>
        <family val="2"/>
      </rPr>
      <t xml:space="preserve">" 
• Examine </t>
    </r>
    <r>
      <rPr>
        <b/>
        <sz val="10"/>
        <color theme="1"/>
        <rFont val="Arial"/>
        <family val="2"/>
      </rPr>
      <t>Catalog Preferences</t>
    </r>
    <r>
      <rPr>
        <sz val="10"/>
        <color theme="1"/>
        <rFont val="Arial"/>
        <family val="2"/>
      </rPr>
      <t xml:space="preserve"> section.</t>
    </r>
  </si>
  <si>
    <r>
      <t xml:space="preserve">• Each Preferred Catalog </t>
    </r>
    <r>
      <rPr>
        <b/>
        <sz val="10"/>
        <color theme="1"/>
        <rFont val="Arial"/>
        <family val="2"/>
      </rPr>
      <t>View</t>
    </r>
    <r>
      <rPr>
        <sz val="10"/>
        <color theme="1"/>
        <rFont val="Arial"/>
        <family val="2"/>
      </rPr>
      <t xml:space="preserve"> radio button may be selected and is retained.
• Catalog View displays appropriately for 
  - 1 item per row; 
  - 2 items per row; 
  - 4 items per row; 
  - No images.
• Upon return to the Site Preferences tab, each previous radio button setting is retained.  </t>
    </r>
  </si>
  <si>
    <t>Buyer - Site Pref: Preferred Catalog and Catalog View can be set, retained, actually change site behavior</t>
  </si>
  <si>
    <r>
      <rPr>
        <b/>
        <sz val="10"/>
        <color rgb="FF00B050"/>
        <rFont val="Arial"/>
        <family val="2"/>
      </rPr>
      <t>User Profile:</t>
    </r>
    <r>
      <rPr>
        <b/>
        <sz val="10"/>
        <color rgb="FF0070C0"/>
        <rFont val="Arial"/>
        <family val="2"/>
      </rPr>
      <t xml:space="preserve"> Buyer - Site Pref: Preferred Catalog and Catalog View can be set, retained, actually change site behavior</t>
    </r>
  </si>
  <si>
    <t>Buyer - Site Pref: PO# List - Add, Remove PO#; PO field lengths</t>
  </si>
  <si>
    <r>
      <rPr>
        <b/>
        <sz val="10"/>
        <color rgb="FF00B050"/>
        <rFont val="Arial"/>
        <family val="2"/>
      </rPr>
      <t>User Profile:</t>
    </r>
    <r>
      <rPr>
        <b/>
        <sz val="10"/>
        <color rgb="FF0070C0"/>
        <rFont val="Arial"/>
        <family val="2"/>
      </rPr>
      <t xml:space="preserve"> Buyer - Site Pref: PO# List - Add, Remove PO#; PO field lengths</t>
    </r>
  </si>
  <si>
    <r>
      <t>• From the Admin menu, select My Profile. 
• Select the tab "</t>
    </r>
    <r>
      <rPr>
        <sz val="10"/>
        <color rgb="FFFF0000"/>
        <rFont val="Arial"/>
        <family val="2"/>
      </rPr>
      <t>Site Preferences</t>
    </r>
    <r>
      <rPr>
        <sz val="10"/>
        <color theme="1"/>
        <rFont val="Arial"/>
        <family val="2"/>
      </rPr>
      <t xml:space="preserve">" 
• Examine the </t>
    </r>
    <r>
      <rPr>
        <b/>
        <sz val="10"/>
        <color theme="1"/>
        <rFont val="Arial"/>
        <family val="2"/>
      </rPr>
      <t>PO List</t>
    </r>
    <r>
      <rPr>
        <sz val="10"/>
        <color theme="1"/>
        <rFont val="Arial"/>
        <family val="2"/>
      </rPr>
      <t xml:space="preserve"> section.</t>
    </r>
  </si>
  <si>
    <t xml:space="preserve">• Examine the PO Listbox.  </t>
  </si>
  <si>
    <t xml:space="preserve">• PO Input box accepts 22 characters (DW Max field length).  
• PO input box accepts upper / lowercase characters, hyphen.  
• After each entry, the entire PO# moves from the input box to the Listbox.  
</t>
  </si>
  <si>
    <t xml:space="preserve">• The User ID is valid and the Home page opens as expected.  
</t>
  </si>
  <si>
    <t>• Select an entry from the PO Listbox.  
• With a PO entry selected in the Listbox, click the Remove button.  
• Using Ctrl, select multiple entries in the Listbox and click the Remove button.</t>
  </si>
  <si>
    <t xml:space="preserve">• Email Preferences section header is bold.  
• Section includes an input box; Add and Remove buttons; and a scrolling List box.  
</t>
  </si>
  <si>
    <t xml:space="preserve">• The Listbox accommodates display of 5 lines.
• If the number of Email Addresses exceeds 5 lines, the listbox scrolls to permit viewing of all entries.  
• (Later - the Email Address Listbox will display all entries sorted in alpha-numeric sequence.)  
</t>
  </si>
  <si>
    <t xml:space="preserve">• Examine the Email Address Listbox.  </t>
  </si>
  <si>
    <t>• Select an entry from the Email Address Listbox.  
• With an Email Address entry selected in the Listbox, click the Remove button.  
• Using Ctrl, select multiple entries in the Listbox and click the Remove button.</t>
  </si>
  <si>
    <t xml:space="preserve">• 
</t>
  </si>
  <si>
    <r>
      <rPr>
        <b/>
        <sz val="10"/>
        <color rgb="FF00B050"/>
        <rFont val="Arial"/>
        <family val="2"/>
      </rPr>
      <t>User Profile:</t>
    </r>
    <r>
      <rPr>
        <b/>
        <sz val="10"/>
        <color rgb="FF0070C0"/>
        <rFont val="Arial"/>
        <family val="2"/>
      </rPr>
      <t xml:space="preserve"> Buyer - Site Pref: Email Prefs - Add, Remove Email Addresses; Order Checkboxes may be selected; deselected. </t>
    </r>
    <r>
      <rPr>
        <b/>
        <sz val="10"/>
        <color theme="0" tint="-0.34998626667073579"/>
        <rFont val="Arial"/>
        <family val="2"/>
      </rPr>
      <t xml:space="preserve"> (Later: Emails are sent/received as designated.)</t>
    </r>
  </si>
  <si>
    <t xml:space="preserve">• Each checkbox permits selection and retains the selection when leaving and returning to the page.
• Each checkbox permits deselection and retains that setting when leaving and returning to the page.  </t>
  </si>
  <si>
    <r>
      <t xml:space="preserve">Buyer - Site Pref: Email Prefs - Add, Remove Email Addresses; Order Checkboxes may be selected; deselected.  </t>
    </r>
    <r>
      <rPr>
        <sz val="10"/>
        <color theme="0" tint="-0.34998626667073579"/>
        <rFont val="Arial"/>
        <family val="2"/>
      </rPr>
      <t>(Later: Emails are sent/received as designated.)</t>
    </r>
  </si>
  <si>
    <r>
      <t>• From the Admin menu, select My Profile. 
• Select the tab "</t>
    </r>
    <r>
      <rPr>
        <sz val="10"/>
        <color rgb="FFFF0000"/>
        <rFont val="Arial"/>
        <family val="2"/>
      </rPr>
      <t>Site Preferences</t>
    </r>
    <r>
      <rPr>
        <sz val="10"/>
        <color theme="1"/>
        <rFont val="Arial"/>
        <family val="2"/>
      </rPr>
      <t xml:space="preserve">" 
• Examine the </t>
    </r>
    <r>
      <rPr>
        <b/>
        <sz val="10"/>
        <color theme="1"/>
        <rFont val="Arial"/>
        <family val="2"/>
      </rPr>
      <t>Quick Links</t>
    </r>
    <r>
      <rPr>
        <sz val="10"/>
        <color theme="1"/>
        <rFont val="Arial"/>
        <family val="2"/>
      </rPr>
      <t xml:space="preserve"> section.</t>
    </r>
  </si>
  <si>
    <t xml:space="preserve">• Quick Links section header is bold.  
• Section includes a table with columns labeled as Name; URL; Show; and Sequence.  
• Section also includes an [Add New] hyperlink.
</t>
  </si>
  <si>
    <t>• Click the [Add New] hyperlink.</t>
  </si>
  <si>
    <r>
      <t xml:space="preserve">• In the </t>
    </r>
    <r>
      <rPr>
        <b/>
        <sz val="10"/>
        <color theme="1"/>
        <rFont val="Arial"/>
        <family val="2"/>
      </rPr>
      <t>Name</t>
    </r>
    <r>
      <rPr>
        <sz val="10"/>
        <color theme="1"/>
        <rFont val="Arial"/>
        <family val="2"/>
      </rPr>
      <t xml:space="preserve"> field, enter the Name of a site which will display on the Home page as a Personal Quick Link.  
• Test for acceptance of uppercase, lowercase, &amp; special characters.
• Test for the maximum number of characters which this field will accept and display.</t>
    </r>
  </si>
  <si>
    <r>
      <t xml:space="preserve">• In the </t>
    </r>
    <r>
      <rPr>
        <b/>
        <sz val="10"/>
        <color theme="1"/>
        <rFont val="Arial"/>
        <family val="2"/>
      </rPr>
      <t>URL</t>
    </r>
    <r>
      <rPr>
        <sz val="10"/>
        <color theme="1"/>
        <rFont val="Arial"/>
        <family val="2"/>
      </rPr>
      <t xml:space="preserve"> field, enter the URL which corresponds with the Name entered above.
• Test for the maximum number of characters which this field will accept and display.  
</t>
    </r>
  </si>
  <si>
    <t xml:space="preserve">• Name field accepts a max of 35 characters including uppercase, lowercase, &amp; special characters.  
• All 35 characters display without scrolling.
</t>
  </si>
  <si>
    <t xml:space="preserve">• In the Add New Quick Links dialog, click the Add button.  </t>
  </si>
  <si>
    <t xml:space="preserve">• The data entered for Name and URL appears in as a row in the Quick Links table.  
</t>
  </si>
  <si>
    <t xml:space="preserve">• On the User Profile - Site Preferences tab, select an entry from the Quick Links Listbox.  
• Click the Remove icon.    
</t>
  </si>
  <si>
    <r>
      <t xml:space="preserve">• Return to the User Profile - Site Preferences tab.  
• In the far right column of the Quick Links table, assign a unique Sequence number to each Quick Link in the table, and take note of that sequence.  
• Click </t>
    </r>
    <r>
      <rPr>
        <b/>
        <sz val="10"/>
        <color theme="1"/>
        <rFont val="Arial"/>
        <family val="2"/>
      </rPr>
      <t xml:space="preserve">Save </t>
    </r>
    <r>
      <rPr>
        <sz val="10"/>
        <color theme="1"/>
        <rFont val="Arial"/>
        <family val="2"/>
      </rPr>
      <t xml:space="preserve">for the page.  
• Go to the Home page and examine Q-Links at the botton right of the page.  
• Compare sequence of Home page Quick Links with that of the User Profile - Site Preferences - Quick Links table. </t>
    </r>
  </si>
  <si>
    <t xml:space="preserve">• Sequence of Home Page Quick Links agrees with that designated in the Site Preferences - Quick Links table.  
• When moving between Site Preferences and Home pages, note that all Quick Links entries, all Q-Link Show and Sequence assignments have been retained.  (Be sure you have clicked Save before leaving Quick Links table.)
</t>
  </si>
  <si>
    <t xml:space="preserve">• Click Save for the page.  
• Leave the page and return.  </t>
  </si>
  <si>
    <t xml:space="preserve">• All Quick Link Edits have been saved.  </t>
  </si>
  <si>
    <t xml:space="preserve">• Quick Link sequence is NOT changed.
</t>
  </si>
  <si>
    <r>
      <t xml:space="preserve">• Change the sequence of Quick Links to a distinct pattern, like 1, 2, 3, etc.  
• Click </t>
    </r>
    <r>
      <rPr>
        <b/>
        <sz val="10"/>
        <color theme="1"/>
        <rFont val="Arial"/>
        <family val="2"/>
      </rPr>
      <t>Cancel</t>
    </r>
    <r>
      <rPr>
        <sz val="10"/>
        <color theme="1"/>
        <rFont val="Arial"/>
        <family val="2"/>
      </rPr>
      <t xml:space="preserve"> for the page.
</t>
    </r>
  </si>
  <si>
    <r>
      <t xml:space="preserve">• Change the sequence of Quick Links to a distinct pattern, like 1, 2, 3, etc.  
• Click </t>
    </r>
    <r>
      <rPr>
        <b/>
        <sz val="10"/>
        <color theme="1"/>
        <rFont val="Arial"/>
        <family val="2"/>
      </rPr>
      <t>Save</t>
    </r>
    <r>
      <rPr>
        <sz val="10"/>
        <color theme="1"/>
        <rFont val="Arial"/>
        <family val="2"/>
      </rPr>
      <t xml:space="preserve"> for the page.  
• Leave the page and return.
</t>
    </r>
  </si>
  <si>
    <t xml:space="preserve">• Quick Link sequence is changed.  
• Sequence is retained upon return to the page.  
• Show checkboxes remain selected.  
</t>
  </si>
  <si>
    <r>
      <rPr>
        <b/>
        <sz val="10"/>
        <color rgb="FF00B050"/>
        <rFont val="Arial"/>
        <family val="2"/>
      </rPr>
      <t>User Profile:</t>
    </r>
    <r>
      <rPr>
        <b/>
        <sz val="10"/>
        <color rgb="FF0070C0"/>
        <rFont val="Arial"/>
        <family val="2"/>
      </rPr>
      <t xml:space="preserve"> Buyer - Site Pref: Quick Links - Add; Edit; Delete; Show; Seq user links.  </t>
    </r>
    <r>
      <rPr>
        <b/>
        <sz val="10"/>
        <color theme="0" tint="-0.499984740745262"/>
        <rFont val="Arial"/>
        <family val="2"/>
      </rPr>
      <t>(Later: Confirm live URLs work; display, etc)</t>
    </r>
  </si>
  <si>
    <r>
      <t>• From the Admin menu, select My Profile. 
• Select the tab "</t>
    </r>
    <r>
      <rPr>
        <sz val="10"/>
        <color rgb="FFFF0000"/>
        <rFont val="Arial"/>
        <family val="2"/>
      </rPr>
      <t>Spending Limit/Approvers</t>
    </r>
    <r>
      <rPr>
        <sz val="10"/>
        <color theme="1"/>
        <rFont val="Arial"/>
        <family val="2"/>
      </rPr>
      <t>" 
• Examine the page.</t>
    </r>
  </si>
  <si>
    <t xml:space="preserve">• The page includes 2 sections: 1.) Spending Limit; and 2.) Approvers.  
• Each section header is bolded.  
• The Spending Limit section includes a Currency Type dropdown, and Spending Limit input box.  
• The Approvers section includes dropdowns for Primary Approver and Alternate Approver.   
</t>
  </si>
  <si>
    <t>• Examine Currency Type</t>
  </si>
  <si>
    <t xml:space="preserve">• The initial value displayed in the Currency Type dropdown is "- Select Currency -". 
• The Currency Type dropdown also presents the values "USD"  and "CAD".
</t>
  </si>
  <si>
    <t>• Examine Spending Limit.</t>
  </si>
  <si>
    <t>• Examine Primary Approver.</t>
  </si>
  <si>
    <t>• Examine Alternate Approver.</t>
  </si>
  <si>
    <r>
      <rPr>
        <b/>
        <sz val="10"/>
        <color rgb="FF00B050"/>
        <rFont val="Arial"/>
        <family val="2"/>
      </rPr>
      <t>User Profile:</t>
    </r>
    <r>
      <rPr>
        <b/>
        <sz val="10"/>
        <color rgb="FF0070C0"/>
        <rFont val="Arial"/>
        <family val="2"/>
      </rPr>
      <t xml:space="preserve"> Buyer - Spend Limit &amp; Approvers</t>
    </r>
  </si>
  <si>
    <r>
      <t>• The initial value displayed in the Alternate Approver dropdown is "- Select Approver -"
• T</t>
    </r>
    <r>
      <rPr>
        <sz val="10"/>
        <rFont val="Arial"/>
        <family val="2"/>
      </rPr>
      <t xml:space="preserve">he Alternate Approver dropdown </t>
    </r>
    <r>
      <rPr>
        <sz val="10"/>
        <color theme="1"/>
        <rFont val="Arial"/>
        <family val="2"/>
      </rPr>
      <t xml:space="preserve">lists all users at this customer for whom the Approver role has been selected.  
</t>
    </r>
  </si>
  <si>
    <r>
      <t>• The initial value displayed in the Primary Approver dropdown is "- Select Approver -"
• T</t>
    </r>
    <r>
      <rPr>
        <sz val="10"/>
        <rFont val="Arial"/>
        <family val="2"/>
      </rPr>
      <t xml:space="preserve">he Primary Approver dropdown </t>
    </r>
    <r>
      <rPr>
        <sz val="10"/>
        <color theme="1"/>
        <rFont val="Arial"/>
        <family val="2"/>
      </rPr>
      <t xml:space="preserve">lists all users at this customer for whom the Approver role has been selected.  (You may need to have an Oracle query run to list all Approvers at this customer.)
</t>
    </r>
  </si>
  <si>
    <t xml:space="preserve">• Hover over the role description "Admin"
</t>
  </si>
  <si>
    <t xml:space="preserve">• Hover over the role description "Approver"
</t>
  </si>
  <si>
    <t xml:space="preserve">• Hover over the role description "Buyer"
</t>
  </si>
  <si>
    <t xml:space="preserve">• Hover over the role description "Estimator"
</t>
  </si>
  <si>
    <t xml:space="preserve">• Hover over the role description "View Invoices"
</t>
  </si>
  <si>
    <t xml:space="preserve">• Hover over the role description "View Prices"
</t>
  </si>
  <si>
    <t xml:space="preserve">• Hover over the role description "View Reports"
</t>
  </si>
  <si>
    <t>• Hover over the Help Icon for "Password"</t>
  </si>
  <si>
    <t>• Hover over the Help Icon for "Email Address"</t>
  </si>
  <si>
    <r>
      <t xml:space="preserve">• From the Admin menu, select My Profile. 
• On the </t>
    </r>
    <r>
      <rPr>
        <b/>
        <sz val="10"/>
        <color rgb="FFFF0000"/>
        <rFont val="Arial"/>
        <family val="2"/>
      </rPr>
      <t>User Information</t>
    </r>
    <r>
      <rPr>
        <sz val="10"/>
        <color theme="1"/>
        <rFont val="Arial"/>
        <family val="2"/>
      </rPr>
      <t xml:space="preserve"> tab, hover over the Help Icon for User Type.</t>
    </r>
  </si>
  <si>
    <t>• Hover over the Help Icon for "Available Locations"</t>
  </si>
  <si>
    <t>• Hover over the Help Icon for "Authorized Locations"</t>
  </si>
  <si>
    <r>
      <t xml:space="preserve">• On the </t>
    </r>
    <r>
      <rPr>
        <b/>
        <sz val="10"/>
        <color rgb="FFFF0000"/>
        <rFont val="Arial"/>
        <family val="2"/>
      </rPr>
      <t>Site Preferences</t>
    </r>
    <r>
      <rPr>
        <sz val="10"/>
        <color theme="1"/>
        <rFont val="Arial"/>
        <family val="2"/>
      </rPr>
      <t xml:space="preserve"> tab, hover over the Help Icon for "Preferred Catalog View"</t>
    </r>
  </si>
  <si>
    <t>• Hover over the Help Icon for "PO List"</t>
  </si>
  <si>
    <t>• Hover over the Help Icon for "Email Preferences"</t>
  </si>
  <si>
    <t>• Hover over the Help Icon for "Order Confirmation"</t>
  </si>
  <si>
    <t>• Hover over the Help Icon for "Order Shipped"</t>
  </si>
  <si>
    <t>• Hover over the Help Icon for "Order Backorder"</t>
  </si>
  <si>
    <t>• Hover over the Help Icon for "Order Cancelled"</t>
  </si>
  <si>
    <t>• Hover over the Help Icon for "Quick Links"</t>
  </si>
  <si>
    <r>
      <t xml:space="preserve">• On the </t>
    </r>
    <r>
      <rPr>
        <b/>
        <sz val="10"/>
        <color rgb="FFFF0000"/>
        <rFont val="Arial"/>
        <family val="2"/>
      </rPr>
      <t>Spending Limit &amp; Approvers</t>
    </r>
    <r>
      <rPr>
        <sz val="10"/>
        <color theme="1"/>
        <rFont val="Arial"/>
        <family val="2"/>
      </rPr>
      <t xml:space="preserve"> tab, hover over the Help Icon for "Spending Limit"</t>
    </r>
  </si>
  <si>
    <r>
      <rPr>
        <b/>
        <sz val="10"/>
        <color rgb="FF00B050"/>
        <rFont val="Arial"/>
        <family val="2"/>
      </rPr>
      <t>User Profile:</t>
    </r>
    <r>
      <rPr>
        <b/>
        <sz val="10"/>
        <color rgb="FF0070C0"/>
        <rFont val="Arial"/>
        <family val="2"/>
      </rPr>
      <t xml:space="preserve"> Buyer - Help Icons, hovers, Site Help, etc.</t>
    </r>
  </si>
  <si>
    <t xml:space="preserve">• Help Text reads as follows: "Responsible for overall administration of, and access to, accounts on the web site.  Creates user profiles, assigns roles, assigns locations."
</t>
  </si>
  <si>
    <t xml:space="preserve">• Help Text reads as follows: "Authorizes submission of orders."
</t>
  </si>
  <si>
    <t xml:space="preserve">• Help Text reads as follows: "Buyer has the ability to submit orders."
</t>
  </si>
  <si>
    <t xml:space="preserve">• Help Text reads as follows: "Estimator views available inventory and pricing"
</t>
  </si>
  <si>
    <t xml:space="preserve">• Help Text reads as follows: "Permitted to view invoices online."
</t>
  </si>
  <si>
    <t xml:space="preserve">• Help Text reads as follows: "Permitted to view prices."
</t>
  </si>
  <si>
    <t xml:space="preserve">• Help Text reads as follows: "Min 8, Max of 14 characters; at least 2 alpha; at least 1 uppercase; 1 numeric; Max repeated consecutive characters = 2.  Following characters cannot be used: $, ?, !  Example: 'Password1' "
</t>
  </si>
  <si>
    <t xml:space="preserve">• Help Text reads as follows: "Used for all user specific communications from this website, including new password and password resets."
</t>
  </si>
  <si>
    <t xml:space="preserve">• Help Text reads as follows: "Chosen from Available Locations, these are all the Ship-To locations to which the user has access. "
</t>
  </si>
  <si>
    <t xml:space="preserve">• Help Text reads as follows: "A list of all ship-to locations active for this account.  "
</t>
  </si>
  <si>
    <t xml:space="preserve">• Help Text reads as follows: "Default view setting for Catalog display"
</t>
  </si>
  <si>
    <t xml:space="preserve">• Help Text reads as follows: "List of PO numbers made available at order submission."
</t>
  </si>
  <si>
    <t xml:space="preserve">• Help Text reads as follows: "Types of email notifications regarding order status."
</t>
  </si>
  <si>
    <t xml:space="preserve">• Help Text reads as follows: "Email notification that your order has been placed."
</t>
  </si>
  <si>
    <t xml:space="preserve">• Help Text reads as follows: "Email notification that your order has been shipped."
</t>
  </si>
  <si>
    <t xml:space="preserve">• Help Text reads as follows: "Email notification for backorders."
</t>
  </si>
  <si>
    <t xml:space="preserve">• Help Text reads as follows: "Email notification that your order has been canceled."
</t>
  </si>
  <si>
    <t xml:space="preserve">• Help Text reads as follows: "User defined bookmarked links which display on the homepage."
</t>
  </si>
  <si>
    <r>
      <t>• Spending L</t>
    </r>
    <r>
      <rPr>
        <sz val="10"/>
        <rFont val="Arial"/>
        <family val="2"/>
      </rPr>
      <t>imit accepts only numeric values, comma, no decimal, no currency symbol</t>
    </r>
    <r>
      <rPr>
        <sz val="10"/>
        <color theme="1"/>
        <rFont val="Arial"/>
        <family val="2"/>
      </rPr>
      <t xml:space="preserve">.
• Spending Limit can be as large as 999,999.  (Max of 6 integers with 1 comma added after pressing enter.)
• Spending Limit accepts only whole dollars. 
</t>
    </r>
  </si>
  <si>
    <r>
      <t xml:space="preserve">• Log on to WEB with an </t>
    </r>
    <r>
      <rPr>
        <b/>
        <u/>
        <sz val="10"/>
        <color rgb="FFFF0000"/>
        <rFont val="Arial"/>
        <family val="2"/>
      </rPr>
      <t>ADMIN</t>
    </r>
    <r>
      <rPr>
        <sz val="10"/>
        <color theme="1"/>
        <rFont val="Arial"/>
        <family val="2"/>
      </rPr>
      <t xml:space="preserve"> User ID. </t>
    </r>
  </si>
  <si>
    <r>
      <t xml:space="preserve">• Log on to WEB with a </t>
    </r>
    <r>
      <rPr>
        <b/>
        <u/>
        <sz val="10"/>
        <color rgb="FFFF0000"/>
        <rFont val="Arial"/>
        <family val="2"/>
      </rPr>
      <t>BUYER</t>
    </r>
    <r>
      <rPr>
        <sz val="10"/>
        <color theme="1"/>
        <rFont val="Arial"/>
        <family val="2"/>
      </rPr>
      <t xml:space="preserve"> User ID. </t>
    </r>
  </si>
  <si>
    <r>
      <t xml:space="preserve">• From the Admin menu, select My Profile. 
• On the </t>
    </r>
    <r>
      <rPr>
        <b/>
        <sz val="10"/>
        <color rgb="FFFF0000"/>
        <rFont val="Arial"/>
        <family val="2"/>
      </rPr>
      <t>User Information</t>
    </r>
    <r>
      <rPr>
        <sz val="10"/>
        <color theme="1"/>
        <rFont val="Arial"/>
        <family val="2"/>
      </rPr>
      <t xml:space="preserve"> tab, hover over the Help Icon for Show My Users.</t>
    </r>
  </si>
  <si>
    <t>• Land on the User Profile - User Information tab.
• Help Text reads as follows: "Displays all users set up for this account."</t>
  </si>
  <si>
    <t>Buyer - Help Icons, hovers, Site Help, etc.</t>
  </si>
  <si>
    <r>
      <rPr>
        <b/>
        <sz val="10"/>
        <color rgb="FF00B050"/>
        <rFont val="Arial"/>
        <family val="2"/>
      </rPr>
      <t>User Profile:</t>
    </r>
    <r>
      <rPr>
        <b/>
        <sz val="10"/>
        <color rgb="FF0070C0"/>
        <rFont val="Arial"/>
        <family val="2"/>
      </rPr>
      <t xml:space="preserve"> Admin - User Info: Inventory Read/Edit fields and Change User password via Password Reset.</t>
    </r>
  </si>
  <si>
    <t xml:space="preserve">Admin should be able to edit most fields ane reset a user's password.  </t>
  </si>
  <si>
    <r>
      <t xml:space="preserve">• Log on to WEB with an </t>
    </r>
    <r>
      <rPr>
        <b/>
        <u/>
        <sz val="10"/>
        <color rgb="FFFF0000"/>
        <rFont val="Arial"/>
        <family val="2"/>
      </rPr>
      <t>ADMIN</t>
    </r>
    <r>
      <rPr>
        <sz val="10"/>
        <color theme="1"/>
        <rFont val="Arial"/>
        <family val="2"/>
      </rPr>
      <t xml:space="preserve"> User ID, and note the Admin ID in results at right.</t>
    </r>
  </si>
  <si>
    <t xml:space="preserve">Admin ID: </t>
  </si>
  <si>
    <t xml:space="preserve">• The Admin ID is valid and the Home page opens as expected.  
</t>
  </si>
  <si>
    <t>• Set the "Email Address" and "Confirm Email Address" fields to your own xpedx email address.  
• Click Save on the page.</t>
  </si>
  <si>
    <t>• Click the button "Reset Password"</t>
  </si>
  <si>
    <t>• System presents confirmation box.</t>
  </si>
  <si>
    <t>• Acknowledge / OK the request for confirmation to reset this password.</t>
  </si>
  <si>
    <t xml:space="preserve">• Confirmation box is replaced by Message that a new 'system generated' password will be mailed to the user's email address as indicated in this User Profile record.  </t>
  </si>
  <si>
    <t>• Email message is found.  
• Email contains a unique, system generated password (or link to site where PW can be reset.)</t>
  </si>
  <si>
    <t>• Newly reset Password permits successful login.</t>
  </si>
  <si>
    <t>• Login to the WEB as the Buyer user whose password was just reset, using the new password which was retrieved from email.</t>
  </si>
  <si>
    <t xml:space="preserve">• Logout and attempt to log back in to WEB as the Buyer whose password was just reset.  </t>
  </si>
  <si>
    <t>• Buyer Profile is updated with your Email Address .</t>
  </si>
  <si>
    <t>• Click the Show My Users hyperlink.</t>
  </si>
  <si>
    <t xml:space="preserve">• In the My Users modal, click the Add User button.  </t>
  </si>
  <si>
    <t xml:space="preserve">• Click Save on the page.  </t>
  </si>
  <si>
    <t xml:space="preserve">• Message indicates that required fields must be populated, including First Name; Last Name; Email Address; and Confirm Email Address.  </t>
  </si>
  <si>
    <t>• Open the email and retrieve the system generated password.  (for Copy/Paste)</t>
  </si>
  <si>
    <t xml:space="preserve">• System permits successful login.  </t>
  </si>
  <si>
    <t>• Message indicates that Answers disagree.</t>
  </si>
  <si>
    <t>• Message indicates that Passwords disagree.</t>
  </si>
  <si>
    <t>• Message indicates success.</t>
  </si>
  <si>
    <r>
      <rPr>
        <b/>
        <sz val="10"/>
        <color rgb="FF00B050"/>
        <rFont val="Arial"/>
        <family val="2"/>
      </rPr>
      <t>User Profile:</t>
    </r>
    <r>
      <rPr>
        <b/>
        <sz val="10"/>
        <color rgb="FF0070C0"/>
        <rFont val="Arial"/>
        <family val="2"/>
      </rPr>
      <t xml:space="preserve"> Admin - User Info: Add User, assign roles, confirm user password &amp; secret answer.</t>
    </r>
  </si>
  <si>
    <r>
      <rPr>
        <b/>
        <sz val="10"/>
        <color rgb="FF00B050"/>
        <rFont val="Arial"/>
        <family val="2"/>
      </rPr>
      <t>User Profile:</t>
    </r>
    <r>
      <rPr>
        <b/>
        <sz val="10"/>
        <color rgb="FF0070C0"/>
        <rFont val="Arial"/>
        <family val="2"/>
      </rPr>
      <t xml:space="preserve"> Admin - User Info: Suspend user, Activate user.</t>
    </r>
  </si>
  <si>
    <r>
      <t xml:space="preserve">• Log on to WEB with the unique </t>
    </r>
    <r>
      <rPr>
        <b/>
        <u/>
        <sz val="10"/>
        <color rgb="FFFF0000"/>
        <rFont val="Arial"/>
        <family val="2"/>
      </rPr>
      <t xml:space="preserve">BUYER </t>
    </r>
    <r>
      <rPr>
        <sz val="10"/>
        <color theme="1"/>
        <rFont val="Arial"/>
        <family val="2"/>
      </rPr>
      <t>Username, and paste the password which was retrieved from email.</t>
    </r>
  </si>
  <si>
    <t>• As the new Buyer, select Admin &gt; My Profile.  
• Enter the NEW Password as "password" in the Password field.
• Enter a different password in the Confirm Password field.  
• Click Save on the page.</t>
  </si>
  <si>
    <t xml:space="preserve">• As the new Buyer, enter the NEW Password as "Password1" in both the Password and Confirm Password fields.  
• Select a Secret Question and different values for Secret Answer &amp; Confirm Secret Answer.  
• Click Save on the page.  </t>
  </si>
  <si>
    <t xml:space="preserve">• As the new Buyer, select a Secret Question.   
• Enter both Secret Answer &amp; Confirm Secret Answer using all lowercase, with no punctuation.  
• Click Save on the page.  </t>
  </si>
  <si>
    <r>
      <t xml:space="preserve">• At the Header of the </t>
    </r>
    <r>
      <rPr>
        <b/>
        <sz val="10"/>
        <color theme="1"/>
        <rFont val="Arial"/>
        <family val="2"/>
      </rPr>
      <t>User Profile - My Info tab</t>
    </r>
    <r>
      <rPr>
        <sz val="10"/>
        <color theme="1"/>
        <rFont val="Arial"/>
        <family val="2"/>
      </rPr>
      <t>, enter a unique Username.  
• Record the unique Username at right in Results.</t>
    </r>
  </si>
  <si>
    <r>
      <t xml:space="preserve">• </t>
    </r>
    <r>
      <rPr>
        <b/>
        <sz val="10"/>
        <color theme="1"/>
        <rFont val="Arial"/>
        <family val="2"/>
      </rPr>
      <t>User Information</t>
    </r>
    <r>
      <rPr>
        <sz val="10"/>
        <color theme="1"/>
        <rFont val="Arial"/>
        <family val="2"/>
      </rPr>
      <t xml:space="preserve"> tab displays.
• User ID displays in header as Read-Only field.  
• User Status displays as Active.
</t>
    </r>
  </si>
  <si>
    <t xml:space="preserve">• Suspended user is not permitted to logon.  
</t>
  </si>
  <si>
    <t xml:space="preserve">• Previously Suspended user is now permitted to logon.  </t>
  </si>
  <si>
    <r>
      <t xml:space="preserve">• Attempt to logon as the suspended </t>
    </r>
    <r>
      <rPr>
        <b/>
        <sz val="10"/>
        <color rgb="FFFF0000"/>
        <rFont val="Arial"/>
        <family val="2"/>
      </rPr>
      <t>Buyer</t>
    </r>
    <r>
      <rPr>
        <sz val="10"/>
        <color theme="1"/>
        <rFont val="Arial"/>
        <family val="2"/>
      </rPr>
      <t xml:space="preserve"> identified above.  </t>
    </r>
  </si>
  <si>
    <r>
      <t xml:space="preserve">• Logon with the same </t>
    </r>
    <r>
      <rPr>
        <b/>
        <sz val="10"/>
        <color rgb="FFFF0000"/>
        <rFont val="Arial"/>
        <family val="2"/>
      </rPr>
      <t>Buyer</t>
    </r>
    <r>
      <rPr>
        <sz val="10"/>
        <color theme="1"/>
        <rFont val="Arial"/>
        <family val="2"/>
      </rPr>
      <t xml:space="preserve"> ID as used / referenced above.  </t>
    </r>
  </si>
  <si>
    <r>
      <t xml:space="preserve">• At User Status, select the </t>
    </r>
    <r>
      <rPr>
        <b/>
        <sz val="10"/>
        <color theme="1"/>
        <rFont val="Arial"/>
        <family val="2"/>
      </rPr>
      <t>Suspended</t>
    </r>
    <r>
      <rPr>
        <sz val="10"/>
        <color theme="1"/>
        <rFont val="Arial"/>
        <family val="2"/>
      </rPr>
      <t xml:space="preserve"> radio button.  
• Click Save on the page.  
</t>
    </r>
  </si>
  <si>
    <r>
      <t xml:space="preserve">• Select the </t>
    </r>
    <r>
      <rPr>
        <b/>
        <sz val="10"/>
        <color theme="1"/>
        <rFont val="Arial"/>
        <family val="2"/>
      </rPr>
      <t>Authorized Locations</t>
    </r>
    <r>
      <rPr>
        <sz val="10"/>
        <color theme="1"/>
        <rFont val="Arial"/>
        <family val="2"/>
      </rPr>
      <t xml:space="preserve"> tab.</t>
    </r>
  </si>
  <si>
    <t xml:space="preserve">Initial ShipTo: </t>
  </si>
  <si>
    <r>
      <rPr>
        <b/>
        <sz val="10"/>
        <color rgb="FF00B050"/>
        <rFont val="Arial"/>
        <family val="2"/>
      </rPr>
      <t>User Profile:</t>
    </r>
    <r>
      <rPr>
        <b/>
        <sz val="10"/>
        <color rgb="FF0070C0"/>
        <rFont val="Arial"/>
        <family val="2"/>
      </rPr>
      <t xml:space="preserve"> Admin - AuthLoc: Assign/Remove Auth Locations</t>
    </r>
  </si>
  <si>
    <r>
      <t xml:space="preserve">• The selected address </t>
    </r>
    <r>
      <rPr>
        <u/>
        <sz val="10"/>
        <color theme="1"/>
        <rFont val="Arial"/>
        <family val="2"/>
      </rPr>
      <t>moves</t>
    </r>
    <r>
      <rPr>
        <sz val="10"/>
        <color theme="1"/>
        <rFont val="Arial"/>
        <family val="2"/>
      </rPr>
      <t xml:space="preserve"> from "Available Locations" section to "Authorized Locations."  (Move = not copy.  Only 1 instance of the address is displayed on the page.)
</t>
    </r>
  </si>
  <si>
    <t xml:space="preserve">• The selected address moves from "Authorized Locations" section to "Available Locations."  (Move = not copy.  Only 1 instance of the address is displayed on the page.)
</t>
  </si>
  <si>
    <t>C.40</t>
  </si>
  <si>
    <t>C.41</t>
  </si>
  <si>
    <t>C.42</t>
  </si>
  <si>
    <t>C.43</t>
  </si>
  <si>
    <t>C.44</t>
  </si>
  <si>
    <t>C.45</t>
  </si>
  <si>
    <t>Cust.Profile</t>
  </si>
  <si>
    <r>
      <rPr>
        <b/>
        <sz val="10"/>
        <color rgb="FF00B050"/>
        <rFont val="Arial"/>
        <family val="2"/>
      </rPr>
      <t>Customer Profile:</t>
    </r>
    <r>
      <rPr>
        <b/>
        <sz val="10"/>
        <color rgb="FF0070C0"/>
        <rFont val="Arial"/>
        <family val="2"/>
      </rPr>
      <t xml:space="preserve"> Customer - Account: Central Contact Info </t>
    </r>
  </si>
  <si>
    <r>
      <rPr>
        <b/>
        <sz val="10"/>
        <color rgb="FF00B050"/>
        <rFont val="Arial"/>
        <family val="2"/>
      </rPr>
      <t>Customer Profile:</t>
    </r>
    <r>
      <rPr>
        <b/>
        <sz val="10"/>
        <color rgb="FF0070C0"/>
        <rFont val="Arial"/>
        <family val="2"/>
      </rPr>
      <t xml:space="preserve"> Customer - Account: Quick Links</t>
    </r>
  </si>
  <si>
    <t xml:space="preserve">• Log on to WEB with an ADMIN ID. </t>
  </si>
  <si>
    <t>• The Admin ID is valid and the Home page opens as expected.</t>
  </si>
  <si>
    <t xml:space="preserve">• Add New Quick Link modal displays.
</t>
  </si>
  <si>
    <t xml:space="preserve">• A 40 character Name entry is not permitted.  
• Cancel closes the modal.
</t>
  </si>
  <si>
    <t xml:space="preserve">• Click the [Add New] hyperlink.
• Enter a 35 character Name and any length URL for the new Quick Link.  
• Click ADD.  </t>
  </si>
  <si>
    <t xml:space="preserve">• Attempt to enter a 40 character Name and any URL for your new Quick Link; 
• Clilck CANCEL.  </t>
  </si>
  <si>
    <t xml:space="preserve">• Repeat step 5 to add a 2nd Quick Link.  
</t>
  </si>
  <si>
    <t xml:space="preserve">• A 2nd Quick Link Name and URL appear on the Customer Profile page.  
</t>
  </si>
  <si>
    <t xml:space="preserve">• Go to the Home page, and scroll to the bottom.  
• Examine Quick Links in the lower right.
</t>
  </si>
  <si>
    <t xml:space="preserve">• In the Quick Links section of the Customer Profile page, select the Show checkbox for the 1st new Quick Link.  Leave the 2nd one unchecked.  
• Click Save on the page.
</t>
  </si>
  <si>
    <t xml:space="preserve">• The 1st checkbox is selected, and the 2nd is not.
</t>
  </si>
  <si>
    <t xml:space="preserve">• The selected Quick Link (with checkbox) is displayed.  
• The Quick Link which was not checked, is not displayed on the Home page.  
</t>
  </si>
  <si>
    <t xml:space="preserve">• Go back to the Customer profile page.  
- Select the checkbox for all links; 
- In the Sequence column for the 1st Quick Link, select the number 2.  
- For the 2nd Quick Link, select Sequence number 1.
</t>
  </si>
  <si>
    <t xml:space="preserve">• All checkboxes are selected; 
• Quick Link #1 is marked as Sequence #2; 
• Quick Link #2 is marked as Sequence #1.  </t>
  </si>
  <si>
    <t xml:space="preserve">• Both new Quick Links are displayed.
• Quick Link #2 is displayed 1st; 
• Quick Link #1 is displayed 2nd.  </t>
  </si>
  <si>
    <t>• The selected Quick Link is removed.</t>
  </si>
  <si>
    <r>
      <rPr>
        <b/>
        <sz val="10"/>
        <color rgb="FF00B050"/>
        <rFont val="Arial"/>
        <family val="2"/>
      </rPr>
      <t>Customer Profile:</t>
    </r>
    <r>
      <rPr>
        <b/>
        <sz val="10"/>
        <color rgb="FF0070C0"/>
        <rFont val="Arial"/>
        <family val="2"/>
      </rPr>
      <t xml:space="preserve"> Customer - Account: Customer Defined Fields</t>
    </r>
  </si>
  <si>
    <t xml:space="preserve">• Account page displays.
• Customer Defined Fields section includes 2 columns labeled as Field Name and Site Label.  
• As many as 0 - 5 rows may display, depending upon this Customer's Profile configuration in Call Center.  (Field labels are not universally defined.)
</t>
  </si>
  <si>
    <t>• As Admin, key a new 'Site Label' value for each displayed field.  
• Click Save on the page.</t>
  </si>
  <si>
    <t xml:space="preserve">• The Admin ID is valid and the Home page opens as expected.
</t>
  </si>
  <si>
    <t xml:space="preserve">• Log on to WEB with an ADMIN ID. 
• Record the Admin ID at right.  
• Record the Customer Name &amp; Number and Ship-To at right: </t>
  </si>
  <si>
    <t>• In the scrollable text box, enter your own xpedx email address.  
• Enter additional email addresses, each separated by commas.  
• Enter or copy enough email addresses that the right-hand scroll bar becomes active.</t>
  </si>
  <si>
    <t xml:space="preserve">Admin - Account: Central Contact Info </t>
  </si>
  <si>
    <t>Admin - Account: Quick Links</t>
  </si>
  <si>
    <t>U.22</t>
  </si>
  <si>
    <t>U.23</t>
  </si>
  <si>
    <t>U.24</t>
  </si>
  <si>
    <t>U.25</t>
  </si>
  <si>
    <t>U.26</t>
  </si>
  <si>
    <t>Admin - Account: Customer Defined Fields</t>
  </si>
  <si>
    <r>
      <t xml:space="preserve">• No more than 1 Radio button may be selected at a time from </t>
    </r>
    <r>
      <rPr>
        <u/>
        <sz val="10"/>
        <color theme="1"/>
        <rFont val="Arial"/>
        <family val="2"/>
      </rPr>
      <t>anywhere</t>
    </r>
    <r>
      <rPr>
        <sz val="10"/>
        <color theme="1"/>
        <rFont val="Arial"/>
        <family val="2"/>
      </rPr>
      <t xml:space="preserve"> in the hierarchy.  
</t>
    </r>
  </si>
  <si>
    <t>• In the Modal, use + and - symbols to expand and collapse any/all segments of the hierarchy. 
• Try all Radio buttons again.</t>
  </si>
  <si>
    <t xml:space="preserve">• Hierarchy expands &amp; collapses as expected.  
• No more than 1 radio button may be selected at a time from anywhere in the hierarchy.  
</t>
  </si>
  <si>
    <t xml:space="preserve">• Legacy confirms the relationship of displayed Accounts &amp; Ship-Tos.  
</t>
  </si>
  <si>
    <t xml:space="preserve">• Modal closes and focus returns to previous Profile page.  
</t>
  </si>
  <si>
    <t xml:space="preserve">Initial Profile: </t>
  </si>
  <si>
    <r>
      <t xml:space="preserve">• Log on to WEB with an </t>
    </r>
    <r>
      <rPr>
        <sz val="10"/>
        <color rgb="FFFF0000"/>
        <rFont val="Arial"/>
        <family val="2"/>
      </rPr>
      <t>ADMIN</t>
    </r>
    <r>
      <rPr>
        <sz val="10"/>
        <color theme="1"/>
        <rFont val="Arial"/>
        <family val="2"/>
      </rPr>
      <t xml:space="preserve"> ID. </t>
    </r>
  </si>
  <si>
    <t xml:space="preserve">Admin - Account/Bill/Ship: Change Location </t>
  </si>
  <si>
    <r>
      <rPr>
        <b/>
        <sz val="10"/>
        <color rgb="FF00B050"/>
        <rFont val="Arial"/>
        <family val="2"/>
      </rPr>
      <t>Customer Profile:</t>
    </r>
    <r>
      <rPr>
        <b/>
        <sz val="10"/>
        <color rgb="FF0070C0"/>
        <rFont val="Arial"/>
        <family val="2"/>
      </rPr>
      <t xml:space="preserve"> Admin - Account/Bill/Ship: Change Location </t>
    </r>
  </si>
  <si>
    <r>
      <rPr>
        <b/>
        <sz val="10"/>
        <color rgb="FF00B050"/>
        <rFont val="Arial"/>
        <family val="2"/>
      </rPr>
      <t>Customer Profile:</t>
    </r>
    <r>
      <rPr>
        <b/>
        <sz val="10"/>
        <color rgb="FF0070C0"/>
        <rFont val="Arial"/>
        <family val="2"/>
      </rPr>
      <t xml:space="preserve"> Customer - Account/Bill/Ship: Email Addresses to receive invoices</t>
    </r>
  </si>
  <si>
    <t>Admin - Account/Bill/Ship: Email Addresses to receive invoices</t>
  </si>
  <si>
    <t xml:space="preserve">• Bill-To Profile page displays.
• The "Email …" section includes only a single scrollable text box.  
</t>
  </si>
  <si>
    <t xml:space="preserve">• Account Profile page displays.
• The "Email …" section includes only a single scrollable text box.  
</t>
  </si>
  <si>
    <t>Admin - Bill-To: Read/Edit fields</t>
  </si>
  <si>
    <r>
      <rPr>
        <b/>
        <sz val="10"/>
        <color rgb="FF00B050"/>
        <rFont val="Arial"/>
        <family val="2"/>
      </rPr>
      <t>Customer Profile:</t>
    </r>
    <r>
      <rPr>
        <b/>
        <sz val="10"/>
        <color rgb="FF0070C0"/>
        <rFont val="Arial"/>
        <family val="2"/>
      </rPr>
      <t xml:space="preserve"> Admin - Bill-To: Read/Edit fields</t>
    </r>
  </si>
  <si>
    <r>
      <t>• Using alpha, numeric, special, and puctuation characters, fill the "</t>
    </r>
    <r>
      <rPr>
        <b/>
        <sz val="10"/>
        <color theme="1"/>
        <rFont val="Arial"/>
        <family val="2"/>
      </rPr>
      <t>Email Address</t>
    </r>
    <r>
      <rPr>
        <sz val="10"/>
        <color theme="1"/>
        <rFont val="Arial"/>
        <family val="2"/>
      </rPr>
      <t xml:space="preserve">" field with as many characters as it will hold.  
</t>
    </r>
  </si>
  <si>
    <r>
      <t>• Using alpha, numeric, special, and puctuation characters, attempt to fill the "</t>
    </r>
    <r>
      <rPr>
        <b/>
        <sz val="10"/>
        <color theme="1"/>
        <rFont val="Arial"/>
        <family val="2"/>
      </rPr>
      <t>Phone 2</t>
    </r>
    <r>
      <rPr>
        <sz val="10"/>
        <color theme="1"/>
        <rFont val="Arial"/>
        <family val="2"/>
      </rPr>
      <t xml:space="preserve">" field with as many characters as it will hold.  
</t>
    </r>
  </si>
  <si>
    <r>
      <t>• Using alpha, numeric, special, and puctuation characters, attempt to fill the "</t>
    </r>
    <r>
      <rPr>
        <b/>
        <sz val="10"/>
        <color theme="1"/>
        <rFont val="Arial"/>
        <family val="2"/>
      </rPr>
      <t>Fax 2</t>
    </r>
    <r>
      <rPr>
        <sz val="10"/>
        <color theme="1"/>
        <rFont val="Arial"/>
        <family val="2"/>
      </rPr>
      <t xml:space="preserve">" field with as many characters as it will hold.  
</t>
    </r>
  </si>
  <si>
    <t xml:space="preserve">• Examine all display fields for content and format.
</t>
  </si>
  <si>
    <r>
      <t xml:space="preserve">• </t>
    </r>
    <r>
      <rPr>
        <b/>
        <sz val="10"/>
        <color theme="1"/>
        <rFont val="Arial"/>
        <family val="2"/>
      </rPr>
      <t>Attention</t>
    </r>
    <r>
      <rPr>
        <sz val="10"/>
        <color theme="1"/>
        <rFont val="Arial"/>
        <family val="2"/>
      </rPr>
      <t xml:space="preserve"> field displays Company Name; 
• </t>
    </r>
    <r>
      <rPr>
        <b/>
        <sz val="10"/>
        <color theme="1"/>
        <rFont val="Arial"/>
        <family val="2"/>
      </rPr>
      <t>Address</t>
    </r>
    <r>
      <rPr>
        <sz val="10"/>
        <color theme="1"/>
        <rFont val="Arial"/>
        <family val="2"/>
      </rPr>
      <t xml:space="preserve"> displays street on 1st line, followed by City, State, Zip on 2nd line.
• </t>
    </r>
    <r>
      <rPr>
        <b/>
        <sz val="10"/>
        <color theme="1"/>
        <rFont val="Arial"/>
        <family val="2"/>
      </rPr>
      <t>Phone 1</t>
    </r>
    <r>
      <rPr>
        <sz val="10"/>
        <color theme="1"/>
        <rFont val="Arial"/>
        <family val="2"/>
      </rPr>
      <t xml:space="preserve"> and </t>
    </r>
    <r>
      <rPr>
        <b/>
        <sz val="10"/>
        <color theme="1"/>
        <rFont val="Arial"/>
        <family val="2"/>
      </rPr>
      <t>Fax 1</t>
    </r>
    <r>
      <rPr>
        <sz val="10"/>
        <color theme="1"/>
        <rFont val="Arial"/>
        <family val="2"/>
      </rPr>
      <t xml:space="preserve"> display 10 character numbers without parentheses, but with a single hyphen.  
• </t>
    </r>
    <r>
      <rPr>
        <b/>
        <sz val="10"/>
        <color theme="1"/>
        <rFont val="Arial"/>
        <family val="2"/>
      </rPr>
      <t>Invoice Preference</t>
    </r>
    <r>
      <rPr>
        <sz val="10"/>
        <color theme="1"/>
        <rFont val="Arial"/>
        <family val="2"/>
      </rPr>
      <t xml:space="preserve"> field indicates the preferred method, followed by comma, then "Currency Code: " and a currency designation (e.g.: USD/CAD.)
• </t>
    </r>
    <r>
      <rPr>
        <b/>
        <sz val="10"/>
        <color theme="1"/>
        <rFont val="Arial"/>
        <family val="2"/>
      </rPr>
      <t>Sales Professional</t>
    </r>
    <r>
      <rPr>
        <sz val="10"/>
        <color theme="1"/>
        <rFont val="Arial"/>
        <family val="2"/>
      </rPr>
      <t xml:space="preserve"> indicates name(s), with phone and email address immediately beneath name.  Phone is formatted like 'Phone 1' field above.  
• </t>
    </r>
    <r>
      <rPr>
        <b/>
        <sz val="10"/>
        <color theme="1"/>
        <rFont val="Arial"/>
        <family val="2"/>
      </rPr>
      <t>Customer Service</t>
    </r>
    <r>
      <rPr>
        <sz val="10"/>
        <color theme="1"/>
        <rFont val="Arial"/>
        <family val="2"/>
      </rPr>
      <t xml:space="preserve"> field should be formatted just like Sales Professional field above.  
</t>
    </r>
  </si>
  <si>
    <t>• Examine the top of the Bill-To page.</t>
  </si>
  <si>
    <t>• Examine the bottom of the Bill-To page.</t>
  </si>
  <si>
    <t xml:space="preserve">• All labels are followed by a colon.  
• With exception of the following, all fields are display only: 
- Email Address; 
- Phone 2; 
- Fax 2; 
- Email addresses to receive invoices.
</t>
  </si>
  <si>
    <r>
      <t>• Bill-To number is expressed in the following format: &lt;customer division&gt;</t>
    </r>
    <r>
      <rPr>
        <b/>
        <sz val="18"/>
        <color rgb="FFFF0000"/>
        <rFont val="Arial"/>
        <family val="2"/>
      </rPr>
      <t>-</t>
    </r>
    <r>
      <rPr>
        <sz val="10"/>
        <color theme="1"/>
        <rFont val="Arial"/>
        <family val="2"/>
      </rPr>
      <t>&lt;customer number&gt;</t>
    </r>
    <r>
      <rPr>
        <b/>
        <sz val="18"/>
        <color rgb="FFFF0000"/>
        <rFont val="Arial"/>
        <family val="2"/>
      </rPr>
      <t>-</t>
    </r>
    <r>
      <rPr>
        <sz val="10"/>
        <color theme="1"/>
        <rFont val="Arial"/>
        <family val="2"/>
      </rPr>
      <t xml:space="preserve">&lt;bill-to-suffix&gt; &lt;bill-to name&gt; 
• Note placement of hyphens in the format.  
</t>
    </r>
  </si>
  <si>
    <t xml:space="preserve">• Message reads as a sentence in the format "Last modified by &lt;First name&gt; &lt;Last name&gt;"
</t>
  </si>
  <si>
    <t xml:space="preserve">• Changes are ignored.  
</t>
  </si>
  <si>
    <r>
      <t xml:space="preserve">• Click </t>
    </r>
    <r>
      <rPr>
        <b/>
        <sz val="10"/>
        <color theme="1"/>
        <rFont val="Arial"/>
        <family val="2"/>
      </rPr>
      <t>Cancel</t>
    </r>
    <r>
      <rPr>
        <sz val="10"/>
        <color theme="1"/>
        <rFont val="Arial"/>
        <family val="2"/>
      </rPr>
      <t xml:space="preserve"> on the page.
</t>
    </r>
  </si>
  <si>
    <r>
      <t xml:space="preserve">• Enter data for Email Address; Phone2 and Fax2.  
• Click </t>
    </r>
    <r>
      <rPr>
        <b/>
        <sz val="10"/>
        <color theme="1"/>
        <rFont val="Arial"/>
        <family val="2"/>
      </rPr>
      <t>Save</t>
    </r>
    <r>
      <rPr>
        <sz val="10"/>
        <color theme="1"/>
        <rFont val="Arial"/>
        <family val="2"/>
      </rPr>
      <t xml:space="preserve"> on the page.
</t>
    </r>
  </si>
  <si>
    <t xml:space="preserve">• Changes are retained.  
</t>
  </si>
  <si>
    <t>Admin - Ship-To: Read/Edit fields</t>
  </si>
  <si>
    <t>C.46</t>
  </si>
  <si>
    <r>
      <rPr>
        <b/>
        <sz val="10"/>
        <color rgb="FF00B050"/>
        <rFont val="Arial"/>
        <family val="2"/>
      </rPr>
      <t>Customer Profile:</t>
    </r>
    <r>
      <rPr>
        <b/>
        <sz val="10"/>
        <color rgb="FF0070C0"/>
        <rFont val="Arial"/>
        <family val="2"/>
      </rPr>
      <t xml:space="preserve"> Admin - Ship-To: Read/Edit fields</t>
    </r>
  </si>
  <si>
    <t xml:space="preserve">• All labels are followed by a colon.  
• With exception of the following, all fields are display only: 
- Email Address; 
- Phone 2; 
- Fax 2.  
</t>
  </si>
  <si>
    <t xml:space="preserve">• Changes are retained.  
</t>
  </si>
  <si>
    <r>
      <t xml:space="preserve">• </t>
    </r>
    <r>
      <rPr>
        <b/>
        <sz val="10"/>
        <color theme="1"/>
        <rFont val="Arial"/>
        <family val="2"/>
      </rPr>
      <t>Attention</t>
    </r>
    <r>
      <rPr>
        <sz val="10"/>
        <color theme="1"/>
        <rFont val="Arial"/>
        <family val="2"/>
      </rPr>
      <t xml:space="preserve"> field displays Company Name; 
• </t>
    </r>
    <r>
      <rPr>
        <b/>
        <sz val="10"/>
        <color theme="1"/>
        <rFont val="Arial"/>
        <family val="2"/>
      </rPr>
      <t>Address</t>
    </r>
    <r>
      <rPr>
        <sz val="10"/>
        <color theme="1"/>
        <rFont val="Arial"/>
        <family val="2"/>
      </rPr>
      <t xml:space="preserve"> displays street on 1st line, followed by City, State, Zip on 2nd line.
• </t>
    </r>
    <r>
      <rPr>
        <b/>
        <sz val="10"/>
        <color theme="1"/>
        <rFont val="Arial"/>
        <family val="2"/>
      </rPr>
      <t>Phone 1</t>
    </r>
    <r>
      <rPr>
        <sz val="10"/>
        <color theme="1"/>
        <rFont val="Arial"/>
        <family val="2"/>
      </rPr>
      <t xml:space="preserve"> and </t>
    </r>
    <r>
      <rPr>
        <b/>
        <sz val="10"/>
        <color theme="1"/>
        <rFont val="Arial"/>
        <family val="2"/>
      </rPr>
      <t>Fax 1</t>
    </r>
    <r>
      <rPr>
        <sz val="10"/>
        <color theme="1"/>
        <rFont val="Arial"/>
        <family val="2"/>
      </rPr>
      <t xml:space="preserve"> display 10 character numbers without parentheses, but with a single hyphen.  </t>
    </r>
    <r>
      <rPr>
        <sz val="10"/>
        <color theme="1"/>
        <rFont val="Arial"/>
        <family val="2"/>
      </rPr>
      <t xml:space="preserve">
</t>
    </r>
  </si>
  <si>
    <t>• Examine the bottom of the Ship-To page.</t>
  </si>
  <si>
    <t xml:space="preserve">Admin - Account/Bill/Ship Help Icons, hovers, Site Help, etc. </t>
  </si>
  <si>
    <t>C.47</t>
  </si>
  <si>
    <r>
      <rPr>
        <b/>
        <sz val="10"/>
        <color rgb="FF00B050"/>
        <rFont val="Arial"/>
        <family val="2"/>
      </rPr>
      <t>Customer Profile:</t>
    </r>
    <r>
      <rPr>
        <b/>
        <sz val="10"/>
        <color rgb="FF0070C0"/>
        <rFont val="Arial"/>
        <family val="2"/>
      </rPr>
      <t xml:space="preserve"> Admin - Account/Bill/Ship Help Icons, hovers, Site Help, etc. </t>
    </r>
  </si>
  <si>
    <r>
      <t>• Hover over the Help Icon for "</t>
    </r>
    <r>
      <rPr>
        <b/>
        <sz val="10"/>
        <color theme="1"/>
        <rFont val="Arial"/>
        <family val="2"/>
      </rPr>
      <t>Quick Links</t>
    </r>
    <r>
      <rPr>
        <sz val="10"/>
        <color theme="1"/>
        <rFont val="Arial"/>
        <family val="2"/>
      </rPr>
      <t xml:space="preserve">".
</t>
    </r>
  </si>
  <si>
    <r>
      <t>• Hover over the Help Icon for "</t>
    </r>
    <r>
      <rPr>
        <b/>
        <sz val="10"/>
        <color theme="1"/>
        <rFont val="Arial"/>
        <family val="2"/>
      </rPr>
      <t>Customer Defined Fields</t>
    </r>
    <r>
      <rPr>
        <sz val="10"/>
        <color theme="1"/>
        <rFont val="Arial"/>
        <family val="2"/>
      </rPr>
      <t xml:space="preserve">"
</t>
    </r>
  </si>
  <si>
    <r>
      <t>• Hover over the Help Icon for "</t>
    </r>
    <r>
      <rPr>
        <b/>
        <sz val="10"/>
        <color theme="1"/>
        <rFont val="Arial"/>
        <family val="2"/>
      </rPr>
      <t>Email address(es) to receive invoices</t>
    </r>
    <r>
      <rPr>
        <sz val="10"/>
        <color theme="1"/>
        <rFont val="Arial"/>
        <family val="2"/>
      </rPr>
      <t xml:space="preserve">"
</t>
    </r>
  </si>
  <si>
    <t xml:space="preserve">• Help Text reads as follows: "Account defined bookmarked links which display on the homepage."
</t>
  </si>
  <si>
    <t xml:space="preserve">• Land on the Account Profile page.
• Help Text reads as follows: "Optional information for online viewing only."
</t>
  </si>
  <si>
    <t xml:space="preserve">• Help Text reads as follows: "Customized line level fields."
</t>
  </si>
  <si>
    <t xml:space="preserve">• Help Text reads as follows: "Enter comma separated email addresses of individuals who will receive invoices."
</t>
  </si>
  <si>
    <t>• Footer appears as "Last modified by &lt;First name&gt; &lt;Last name&gt;"</t>
  </si>
  <si>
    <r>
      <t xml:space="preserve">•  Select User Type checkboxes for Admin, Approver, and Buyer.  
• Enter the user's First Name &amp; Last Name. 
• Populate Email Address and Confirm Email Address with your </t>
    </r>
    <r>
      <rPr>
        <u/>
        <sz val="10"/>
        <color theme="1"/>
        <rFont val="Arial"/>
        <family val="2"/>
      </rPr>
      <t>own</t>
    </r>
    <r>
      <rPr>
        <sz val="10"/>
        <color theme="1"/>
        <rFont val="Arial"/>
        <family val="2"/>
      </rPr>
      <t xml:space="preserve"> xpedx email address.  
• Click Save on the page.</t>
    </r>
  </si>
  <si>
    <t xml:space="preserve">• Land on the Ship-To Profile page.
• Help Text reads as follows: "Approved Ship-To locations which cannot be edited online. If data is incorrect or a new ship to needs to be setup please call your CSR."
</t>
  </si>
  <si>
    <t>C.48</t>
  </si>
  <si>
    <r>
      <rPr>
        <b/>
        <sz val="10"/>
        <color rgb="FF00B050"/>
        <rFont val="Arial"/>
        <family val="2"/>
      </rPr>
      <t>Customer Profile:</t>
    </r>
    <r>
      <rPr>
        <b/>
        <sz val="10"/>
        <color rgb="FF0070C0"/>
        <rFont val="Arial"/>
        <family val="2"/>
      </rPr>
      <t xml:space="preserve"> Admin - Menu Navigation</t>
    </r>
  </si>
  <si>
    <r>
      <t xml:space="preserve">• Hover over the Admin menu.  </t>
    </r>
    <r>
      <rPr>
        <sz val="10"/>
        <color theme="1"/>
        <rFont val="Arial"/>
        <family val="2"/>
      </rPr>
      <t xml:space="preserve">
</t>
    </r>
  </si>
  <si>
    <t xml:space="preserve">• The Admin menu includes the following options: 
- My Profile; 
- My Users; 
- My Accounts; 
- News Articles; 
</t>
  </si>
  <si>
    <t>• From the Admin menu, select "My Profile"</t>
  </si>
  <si>
    <t xml:space="preserve">• Land on "User Information" tab of User Profile page.
• Other User Profile tabs are Locations; Site Preferences; and Spending Limits &amp; Approvers.
</t>
  </si>
  <si>
    <t>• From the Admin menu, select "My Users"</t>
  </si>
  <si>
    <t>• Land on "Select User" modal.  
(When finished, close this modal.)</t>
  </si>
  <si>
    <t>• From the Admin menu, select "My Accounts"</t>
  </si>
  <si>
    <t>• From the "Select Account" modal, select any entry.</t>
  </si>
  <si>
    <t xml:space="preserve">• Land on "Select Account" modal.  
</t>
  </si>
  <si>
    <t xml:space="preserve">• Land on "Select Account" modal.  
(This level may or may not appear, depdnding on the customer's hierarchy.  E.g.: "-R-Us" will display "Toys-R-Us"; "Kids-R-Us"; and "Babies-R'Us".  In this arrangement, the same modal will be displayed a 2nd time, but with Toys-R-Us Bill-To &amp; Ship-To locations.  See next step.)  
</t>
  </si>
  <si>
    <t>• Assuming "-R-Us" hierarchy, select a Bill-To from the 2nd "Select Account" modal.</t>
  </si>
  <si>
    <t>• Assuming "-R-Us" hierarchy, select a Ship-To from the 2nd "Select Account" modal.</t>
  </si>
  <si>
    <t xml:space="preserve">• Land on Bill-To Profile page.  
</t>
  </si>
  <si>
    <t xml:space="preserve">• Land on Ship-To Profile page.  
</t>
  </si>
  <si>
    <t>U.27</t>
  </si>
  <si>
    <t>U.28</t>
  </si>
  <si>
    <t>U.29</t>
  </si>
  <si>
    <t>U.30</t>
  </si>
  <si>
    <t>U.31</t>
  </si>
  <si>
    <t xml:space="preserve">• From the Admin menu, select My Profile. </t>
  </si>
  <si>
    <r>
      <t xml:space="preserve">• </t>
    </r>
    <r>
      <rPr>
        <sz val="10"/>
        <color rgb="FFFF0000"/>
        <rFont val="Arial"/>
        <family val="2"/>
      </rPr>
      <t>User Information tab</t>
    </r>
    <r>
      <rPr>
        <sz val="10"/>
        <color theme="1"/>
        <rFont val="Arial"/>
        <family val="2"/>
      </rPr>
      <t xml:space="preserve"> displays.
</t>
    </r>
  </si>
  <si>
    <t xml:space="preserve">• Buyer's UserName is NOT editable.
</t>
  </si>
  <si>
    <t xml:space="preserve">• Attempt to edit UserName (top line).  
</t>
  </si>
  <si>
    <r>
      <t>• From the Admin menu, select My Profile. 
• Select the tab "</t>
    </r>
    <r>
      <rPr>
        <sz val="10"/>
        <color rgb="FFFF0000"/>
        <rFont val="Arial"/>
        <family val="2"/>
      </rPr>
      <t>Authorized Locations</t>
    </r>
    <r>
      <rPr>
        <sz val="10"/>
        <color theme="1"/>
        <rFont val="Arial"/>
        <family val="2"/>
      </rPr>
      <t xml:space="preserve">" 
• Examine </t>
    </r>
    <r>
      <rPr>
        <b/>
        <sz val="10"/>
        <color theme="1"/>
        <rFont val="Arial"/>
        <family val="2"/>
      </rPr>
      <t>Preferred Ship-To</t>
    </r>
    <r>
      <rPr>
        <sz val="10"/>
        <color theme="1"/>
        <rFont val="Arial"/>
        <family val="2"/>
      </rPr>
      <t xml:space="preserve"> section.</t>
    </r>
  </si>
  <si>
    <r>
      <t>• From the Admin menu, select My Profile. 
• Select the tab "</t>
    </r>
    <r>
      <rPr>
        <sz val="10"/>
        <color rgb="FFFF0000"/>
        <rFont val="Arial"/>
        <family val="2"/>
      </rPr>
      <t>Authorized Locations</t>
    </r>
    <r>
      <rPr>
        <sz val="10"/>
        <color theme="1"/>
        <rFont val="Arial"/>
        <family val="2"/>
      </rPr>
      <t xml:space="preserve">" 
• Examine </t>
    </r>
    <r>
      <rPr>
        <b/>
        <u/>
        <sz val="10"/>
        <color theme="1"/>
        <rFont val="Arial"/>
        <family val="2"/>
      </rPr>
      <t>Available</t>
    </r>
    <r>
      <rPr>
        <b/>
        <sz val="10"/>
        <color theme="1"/>
        <rFont val="Arial"/>
        <family val="2"/>
      </rPr>
      <t xml:space="preserve"> Locations</t>
    </r>
    <r>
      <rPr>
        <sz val="10"/>
        <color theme="1"/>
        <rFont val="Arial"/>
        <family val="2"/>
      </rPr>
      <t xml:space="preserve"> section.</t>
    </r>
  </si>
  <si>
    <r>
      <t xml:space="preserve">• Examine </t>
    </r>
    <r>
      <rPr>
        <b/>
        <u/>
        <sz val="10"/>
        <color theme="1"/>
        <rFont val="Arial"/>
        <family val="2"/>
      </rPr>
      <t>Authorized</t>
    </r>
    <r>
      <rPr>
        <b/>
        <sz val="10"/>
        <color theme="1"/>
        <rFont val="Arial"/>
        <family val="2"/>
      </rPr>
      <t xml:space="preserve"> Locations</t>
    </r>
    <r>
      <rPr>
        <sz val="10"/>
        <color theme="1"/>
        <rFont val="Arial"/>
        <family val="2"/>
      </rPr>
      <t xml:space="preserve"> section.</t>
    </r>
  </si>
  <si>
    <t xml:space="preserve">• List box accommodates at least 5 lines.  
• If more than 5 lines are displayed, then the additional lines may be viewed by scrolling.
• Data displayed on each line includes Customer#-ShipTo; CustomerName; City; State; Zip; Country.
• Displayed data cannot be edited.
• Help icon displays about 1 character to the right of label "Available Locations."
• Mouse-over Help icon displays help text.
• Help text disappears when mouse moves away from Help icon.
</t>
  </si>
  <si>
    <t xml:space="preserve">• List box accommodates at least 5 lines.  
• If more than 5 lines are displayed, then the additional lines may be viewed by scrolling.
• Data displayed on each line includes Customer#-ShipTo; CustomerName; City; State; Zip; Country.
• Displayed data cannot be edited.
• Help icon displays about 1 character to the right of label "Authorized Locations."
• Mouse-over Help icon displays help text.
• Help text disappears when mouse moves away from Help icon.
</t>
  </si>
  <si>
    <r>
      <t xml:space="preserve">• Click </t>
    </r>
    <r>
      <rPr>
        <b/>
        <sz val="10"/>
        <color theme="1"/>
        <rFont val="Arial"/>
        <family val="2"/>
      </rPr>
      <t>Cancel</t>
    </r>
    <r>
      <rPr>
        <sz val="10"/>
        <color theme="1"/>
        <rFont val="Arial"/>
        <family val="2"/>
      </rPr>
      <t xml:space="preserve">
</t>
    </r>
  </si>
  <si>
    <t xml:space="preserve">• Footer appears as "Last modified by &lt;First name&gt; &lt;Last name&gt;"
</t>
  </si>
  <si>
    <t xml:space="preserve">• End
</t>
  </si>
  <si>
    <t xml:space="preserve">• PO List section header is bold.  
• Section includes an input box; Add and Remove buttons; and a scrolling List box.  (Scroll will only be evident when listbox is filled.)
</t>
  </si>
  <si>
    <t xml:space="preserve">• The selected PO# item is highlighted. 
• Remove deletes the selected PO# from the Listbox.  
• Multiple POs may be deleted concurrently. 
</t>
  </si>
  <si>
    <t xml:space="preserve">• The URL accepts no more than 150 characters.
• 
</t>
  </si>
  <si>
    <t>• Add at least 3 Quick Link URLs.</t>
  </si>
  <si>
    <t xml:space="preserve">• The Listbox displays a line for each Quick Link.
</t>
  </si>
  <si>
    <t xml:space="preserve">• The Home page displays a Quick Link for each entry in the Quick Links table for which the 'Show' button was selected.  
• Confirm that those lines for which Show was not selected, the corresponding Quick Link is NOT displayed.  
• Quick Links appear on the Home page in the same sequence as they are entered in the Quick Links table.  
</t>
  </si>
  <si>
    <t xml:space="preserve">• Remove deletes the selected Quick Link from the Listbox.  
</t>
  </si>
  <si>
    <t>NOT APPLICABLE FOR BUYER</t>
  </si>
  <si>
    <t xml:space="preserve">Admin should be able to edit most fields and reset a user's password.  </t>
  </si>
  <si>
    <r>
      <t xml:space="preserve">• </t>
    </r>
    <r>
      <rPr>
        <b/>
        <sz val="10"/>
        <color theme="1"/>
        <rFont val="Arial"/>
        <family val="2"/>
      </rPr>
      <t>User Information</t>
    </r>
    <r>
      <rPr>
        <sz val="10"/>
        <color theme="1"/>
        <rFont val="Arial"/>
        <family val="2"/>
      </rPr>
      <t xml:space="preserve"> tab displays.
• "Show My Users" hyperlink displays in header.
• UserName displays in header as Read-Only field.  
• Last Login &amp; User Created dates display.  
• All remaining fields may be edited:
  • User Status displays.  
  • User Type (role) displays and is editable.  
  • All available roles display and may be edited. 
  • FirstName; LastName; 
  • Reset Password button is displayed; 
  • Email Address; Confirm Email Address; Address Lines 1/2/3; City; State / Province; Postal Code; Country; Phone; Fax display and may be edited.  
  • Cancel &amp; Save buttons display.
  • Footer appears as "Last modified by &lt;First name&gt; &lt;Last name.&gt;"</t>
    </r>
  </si>
  <si>
    <r>
      <t xml:space="preserve">• </t>
    </r>
    <r>
      <rPr>
        <b/>
        <sz val="10"/>
        <color theme="1"/>
        <rFont val="Arial"/>
        <family val="2"/>
      </rPr>
      <t>User Information</t>
    </r>
    <r>
      <rPr>
        <sz val="10"/>
        <color theme="1"/>
        <rFont val="Arial"/>
        <family val="2"/>
      </rPr>
      <t xml:space="preserve"> tab displays.
• "Show My Users" hyperlink displays in header.
</t>
    </r>
  </si>
  <si>
    <r>
      <t xml:space="preserve">• "My Users" modal displays. 
• Modal includes the following columns: 
- Username; 
- First Name; 
- Last Name; 
- Email Address.
• Modal includes the following controls: 
- Add User, Cancel; and Select buttons; 
- Radio button for each row of data.  
- User Search input box </t>
    </r>
    <r>
      <rPr>
        <sz val="10"/>
        <color rgb="FFFF0000"/>
        <rFont val="Arial"/>
        <family val="2"/>
      </rPr>
      <t>(Later)</t>
    </r>
    <r>
      <rPr>
        <sz val="10"/>
        <color theme="1"/>
        <rFont val="Arial"/>
        <family val="2"/>
      </rPr>
      <t xml:space="preserve">  
</t>
    </r>
  </si>
  <si>
    <t xml:space="preserve">• New User Information Form displays, with all fields editable.  
</t>
  </si>
  <si>
    <r>
      <t xml:space="preserve">• Username field accepts input.  
</t>
    </r>
    <r>
      <rPr>
        <sz val="10"/>
        <rFont val="Arial"/>
        <family val="2"/>
      </rPr>
      <t xml:space="preserve">• User Status defaults to 'Active'  </t>
    </r>
    <r>
      <rPr>
        <sz val="10"/>
        <color theme="1"/>
        <rFont val="Arial"/>
        <family val="2"/>
      </rPr>
      <t xml:space="preserve">
• User Type defaults to 'Buyer'</t>
    </r>
  </si>
  <si>
    <r>
      <t>• User Status is retained as 'Suspended'</t>
    </r>
    <r>
      <rPr>
        <strike/>
        <sz val="10"/>
        <color rgb="FF00B050"/>
        <rFont val="Arial"/>
        <family val="2"/>
      </rPr>
      <t xml:space="preserve">
</t>
    </r>
    <r>
      <rPr>
        <sz val="10"/>
        <color theme="1"/>
        <rFont val="Arial"/>
        <family val="2"/>
      </rPr>
      <t xml:space="preserve">
</t>
    </r>
  </si>
  <si>
    <t>• Page displays the following sections: 
- Username and "Show My Users" link in header; 
- Preferred Ship-To;  
- Authorized Locations; 
- Available Locations; 
- Footer says "Last modified by &lt;First name&gt; &lt;Last name&gt;."</t>
  </si>
  <si>
    <t>• In Preferred Ship-To section, note the initially displayed Preferred Ship-To address and capture it at right.
• Click the [Change Preferred Ship-To] hyperlink.</t>
  </si>
  <si>
    <t>Admin - My Users - Site Pref: Preferred Catalog and Catalog View can be set, retained, actually change site behavior</t>
  </si>
  <si>
    <t>Admin - My Users - User Info: Add User, assign roles, confirm user password &amp; secret answer.</t>
  </si>
  <si>
    <t>Admin - My Users - User Info: Suspend user, Activate user.</t>
  </si>
  <si>
    <t>Admin - My Users - AuthLoc: Assign/Remove Auth Locations</t>
  </si>
  <si>
    <t>Admin - My Users - Site Pref: PO# List - Add, Remove PO#, PO field lengths</t>
  </si>
  <si>
    <t xml:space="preserve">Admin - My Users - Site Pref: Email Prefs - Add, Remove Email Addresses; Order Checkboxes may be selected; deselected.  </t>
  </si>
  <si>
    <t>Admin - My Users - Site Pref: Quick Links - Add, Edit; Delete; Show; Seq user links.  (Later: Confirm live URLs work; display, etc)</t>
  </si>
  <si>
    <t xml:space="preserve">Admin - My Users - Spend Limit &amp; Approvers: Set Currency Type &amp; Spending Limit.  Set Primary &amp; Alternate Approver.  </t>
  </si>
  <si>
    <t>Admin - My Users - User Info: Inventory Read/Edit fields and Change User password via Password Reset.</t>
  </si>
  <si>
    <r>
      <t xml:space="preserve">• </t>
    </r>
    <r>
      <rPr>
        <sz val="10"/>
        <color rgb="FF00B050"/>
        <rFont val="Arial"/>
        <family val="2"/>
      </rPr>
      <t>Spending Limit tab is NOT visible for Buyer.</t>
    </r>
    <r>
      <rPr>
        <sz val="10"/>
        <color theme="1"/>
        <rFont val="Arial"/>
        <family val="2"/>
      </rPr>
      <t xml:space="preserve">
</t>
    </r>
  </si>
  <si>
    <t xml:space="preserve">• From the Admin menu, select My Accounts.  
• Scroll  to the Quick Links section.  </t>
  </si>
  <si>
    <t xml:space="preserve">• From the Admin menu, select My Accounts.  
• Scroll  to the Customer Defined Fields section.  </t>
  </si>
  <si>
    <r>
      <t xml:space="preserve">• From the Admin menu, select My Accounts and land on Customer </t>
    </r>
    <r>
      <rPr>
        <b/>
        <sz val="10"/>
        <color rgb="FFFF0000"/>
        <rFont val="Arial"/>
        <family val="2"/>
      </rPr>
      <t>Account</t>
    </r>
    <r>
      <rPr>
        <sz val="10"/>
        <rFont val="Arial"/>
        <family val="2"/>
      </rPr>
      <t xml:space="preserve"> profile</t>
    </r>
    <r>
      <rPr>
        <sz val="10"/>
        <color theme="1"/>
        <rFont val="Arial"/>
        <family val="2"/>
      </rPr>
      <t xml:space="preserve">.  
• Scroll  to the section labeled as "Email addresses to receive invoices".  </t>
    </r>
  </si>
  <si>
    <t xml:space="preserve">• Ship-To Profile page displays.
• There is no scrollable text box labeled as "Email addresses to receive invoices"
</t>
  </si>
  <si>
    <r>
      <t xml:space="preserve">• From the Admin menu, select My Accounts and land on Customer </t>
    </r>
    <r>
      <rPr>
        <b/>
        <sz val="10"/>
        <color rgb="FFFF0000"/>
        <rFont val="Arial"/>
        <family val="2"/>
      </rPr>
      <t>Account</t>
    </r>
    <r>
      <rPr>
        <sz val="10"/>
        <color theme="1"/>
        <rFont val="Arial"/>
        <family val="2"/>
      </rPr>
      <t xml:space="preserve"> profile.  
• At the top of page, select </t>
    </r>
    <r>
      <rPr>
        <b/>
        <sz val="10"/>
        <color theme="1"/>
        <rFont val="Arial"/>
        <family val="2"/>
      </rPr>
      <t>[Change Location]</t>
    </r>
    <r>
      <rPr>
        <sz val="10"/>
        <color theme="1"/>
        <rFont val="Arial"/>
        <family val="2"/>
      </rPr>
      <t>.</t>
    </r>
  </si>
  <si>
    <r>
      <t xml:space="preserve">• From the Admin menu, select My Accounts.  
• In upper left, select [Change Location] and select a </t>
    </r>
    <r>
      <rPr>
        <b/>
        <sz val="10"/>
        <color rgb="FFFF0000"/>
        <rFont val="Arial"/>
        <family val="2"/>
      </rPr>
      <t>Bill-To</t>
    </r>
    <r>
      <rPr>
        <sz val="10"/>
        <color theme="1"/>
        <rFont val="Arial"/>
        <family val="2"/>
      </rPr>
      <t>.  
• Examine all labels.  
• Examine all fields for Read / Write properties.</t>
    </r>
  </si>
  <si>
    <r>
      <t xml:space="preserve">• From the Admin menu, select My Accounts.  
• In upper left, select [Change Location] and select a </t>
    </r>
    <r>
      <rPr>
        <b/>
        <sz val="10"/>
        <color rgb="FFFF0000"/>
        <rFont val="Arial"/>
        <family val="2"/>
      </rPr>
      <t>Ship-To</t>
    </r>
    <r>
      <rPr>
        <sz val="10"/>
        <color theme="1"/>
        <rFont val="Arial"/>
        <family val="2"/>
      </rPr>
      <t xml:space="preserve">.  
</t>
    </r>
    <r>
      <rPr>
        <sz val="10"/>
        <color theme="1"/>
        <rFont val="Arial"/>
        <family val="2"/>
      </rPr>
      <t xml:space="preserve">
• Examine all labels.  
• Examine all fields for Read / Write properties.</t>
    </r>
  </si>
  <si>
    <t xml:space="preserve">• Asterisks are displayed in the password fields.
• Message indicates password is too short.
</t>
  </si>
  <si>
    <r>
      <rPr>
        <b/>
        <sz val="10"/>
        <color rgb="FF00B050"/>
        <rFont val="Arial"/>
        <family val="2"/>
      </rPr>
      <t>User Profile:</t>
    </r>
    <r>
      <rPr>
        <b/>
        <sz val="10"/>
        <color rgb="FF0070C0"/>
        <rFont val="Arial"/>
        <family val="2"/>
      </rPr>
      <t xml:space="preserve"> Admin - Site Pref: Preferred Catalog and Catalog View can be set, retained, actually change site behavior</t>
    </r>
  </si>
  <si>
    <r>
      <rPr>
        <b/>
        <sz val="10"/>
        <color rgb="FF00B050"/>
        <rFont val="Arial"/>
        <family val="2"/>
      </rPr>
      <t>User Profile:</t>
    </r>
    <r>
      <rPr>
        <b/>
        <sz val="10"/>
        <color rgb="FF0070C0"/>
        <rFont val="Arial"/>
        <family val="2"/>
      </rPr>
      <t xml:space="preserve"> Admin - Site Pref: PO# List - Add, Remove PO#; PO field lengths</t>
    </r>
  </si>
  <si>
    <r>
      <rPr>
        <b/>
        <sz val="10"/>
        <color rgb="FF00B050"/>
        <rFont val="Arial"/>
        <family val="2"/>
      </rPr>
      <t>User Profile:</t>
    </r>
    <r>
      <rPr>
        <b/>
        <sz val="10"/>
        <color rgb="FF0070C0"/>
        <rFont val="Arial"/>
        <family val="2"/>
      </rPr>
      <t xml:space="preserve"> Admin - Site Pref: Email Prefs - Add, Remove Email Addresses; Order Checkboxes may be selected; deselected. </t>
    </r>
    <r>
      <rPr>
        <b/>
        <sz val="10"/>
        <color theme="0" tint="-0.34998626667073579"/>
        <rFont val="Arial"/>
        <family val="2"/>
      </rPr>
      <t xml:space="preserve"> (Later: Emails are sent/received as designated.)</t>
    </r>
  </si>
  <si>
    <r>
      <rPr>
        <b/>
        <sz val="10"/>
        <color rgb="FF00B050"/>
        <rFont val="Arial"/>
        <family val="2"/>
      </rPr>
      <t>User Profile:</t>
    </r>
    <r>
      <rPr>
        <b/>
        <sz val="10"/>
        <color rgb="FF0070C0"/>
        <rFont val="Arial"/>
        <family val="2"/>
      </rPr>
      <t xml:space="preserve"> Admin - Site Pref: Quick Links - Add; Edit; Delete; Show; Seq user links.  </t>
    </r>
    <r>
      <rPr>
        <b/>
        <sz val="10"/>
        <color theme="0" tint="-0.499984740745262"/>
        <rFont val="Arial"/>
        <family val="2"/>
      </rPr>
      <t>(Later: Confirm live URLs work; display, etc)</t>
    </r>
  </si>
  <si>
    <t>• Log on to WEB with an Admin User ID. 
• Note the Admin ID in results at right.</t>
  </si>
  <si>
    <t xml:space="preserve">• PO List section header is bold.  
• Section includes an input box; Add and Remove buttons; and a scrolling List box.  (Scroll will only be evident when listbox is filled.)
</t>
  </si>
  <si>
    <t>• Enter a PO# in the input box. 
• Test the maximum length which this box accepts.
• Test for acceptance of uppercase, lowercase, &amp; special characters.
• After each entry, click the Add button.
• Click Save</t>
  </si>
  <si>
    <t xml:space="preserve">• Remove deletes the selected PO# from the Listbox.  
• Multiple POs may be deleted concurrently. 
</t>
  </si>
  <si>
    <r>
      <t>• From the Admin menu,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the </t>
    </r>
    <r>
      <rPr>
        <b/>
        <sz val="10"/>
        <color theme="1"/>
        <rFont val="Arial"/>
        <family val="2"/>
      </rPr>
      <t>Email Preferences</t>
    </r>
    <r>
      <rPr>
        <sz val="10"/>
        <color theme="1"/>
        <rFont val="Arial"/>
        <family val="2"/>
      </rPr>
      <t xml:space="preserve"> section.</t>
    </r>
  </si>
  <si>
    <t xml:space="preserve">• Email Preferences section header is bold.  
• Section includes an input box; Add and Remove buttons; and a scrolling List box.  (Scroll will only be evident when listbox is filled.)
</t>
  </si>
  <si>
    <t xml:space="preserve">• Enter an Email Address in the input box. 
• Test the maximum length which this box accepts.
• Test for acceptance of uppercase, lowercase, &amp; special characters.
• After each entry, click the Add button.
• Click the Save button.  </t>
  </si>
  <si>
    <t xml:space="preserve">• Email Address input box accepts up to 150 characters.
• Email Address input box accepts upper / lowercase characters, ampersand.  
• After each entry, the entire Email Address moves from the input box to the Listbox.  
• All entries are retained after Saving, and focus remains on the current page. </t>
  </si>
  <si>
    <t xml:space="preserve">• Remove deletes the selected Email Address from the Listbox.  
• Multiple Email Addresses may be deleted concurrently. 
</t>
  </si>
  <si>
    <t xml:space="preserve">• Quick Links section header is bold.  
• Section includes a table with columns labeled as Name; URL; Show; and Sequence.  
• Section also includes an [Add New] hyperlink.
</t>
  </si>
  <si>
    <t xml:space="preserve">• The Add New Quick Link modal displays.  
• The modal includes input fields for Name &amp; URL, as well as buttons for Add &amp; Cancel.  
</t>
  </si>
  <si>
    <t xml:space="preserve">• The Add New Quick Link modal closes and focus returns to the Site Preferences tab.
</t>
  </si>
  <si>
    <r>
      <t xml:space="preserve">• In the Add New Quick Links modal, click the </t>
    </r>
    <r>
      <rPr>
        <b/>
        <sz val="10"/>
        <color theme="1"/>
        <rFont val="Arial"/>
        <family val="2"/>
      </rPr>
      <t>Cancel</t>
    </r>
    <r>
      <rPr>
        <sz val="10"/>
        <color theme="1"/>
        <rFont val="Arial"/>
        <family val="2"/>
      </rPr>
      <t xml:space="preserve"> button.  </t>
    </r>
  </si>
  <si>
    <r>
      <t xml:space="preserve">• In the </t>
    </r>
    <r>
      <rPr>
        <b/>
        <sz val="10"/>
        <color theme="1"/>
        <rFont val="Arial"/>
        <family val="2"/>
      </rPr>
      <t>Name</t>
    </r>
    <r>
      <rPr>
        <sz val="10"/>
        <color theme="1"/>
        <rFont val="Arial"/>
        <family val="2"/>
      </rPr>
      <t xml:space="preserve"> field, enter a site Name.  
• Test for acceptance of uppercase, lowercase, &amp; special characters.
• Test for the maximum number of characters which this field will accept and display.</t>
    </r>
  </si>
  <si>
    <t xml:space="preserve">• Name field accepts a max of 35 characters including uppercase, lowercase, &amp; special characters.  
• All 35 characters display without scrolling.
</t>
  </si>
  <si>
    <r>
      <t xml:space="preserve">• In the </t>
    </r>
    <r>
      <rPr>
        <b/>
        <sz val="10"/>
        <color theme="1"/>
        <rFont val="Arial"/>
        <family val="2"/>
      </rPr>
      <t>Name</t>
    </r>
    <r>
      <rPr>
        <sz val="10"/>
        <color theme="1"/>
        <rFont val="Arial"/>
        <family val="2"/>
      </rPr>
      <t xml:space="preserve"> field, reenter the Name of a site which will display on the Home page as a Personal Quick Link.  
• In the </t>
    </r>
    <r>
      <rPr>
        <b/>
        <sz val="10"/>
        <color theme="1"/>
        <rFont val="Arial"/>
        <family val="2"/>
      </rPr>
      <t>URL</t>
    </r>
    <r>
      <rPr>
        <sz val="10"/>
        <color theme="1"/>
        <rFont val="Arial"/>
        <family val="2"/>
      </rPr>
      <t xml:space="preserve"> field, enter the URL which corresponds with the Name entered above
</t>
    </r>
  </si>
  <si>
    <t xml:space="preserve">• Name and URL input are accepted.  
</t>
  </si>
  <si>
    <t xml:space="preserve">• The data entered for Name and URL appears as a row in the Quick Links table.  
</t>
  </si>
  <si>
    <r>
      <t xml:space="preserve">• In the Add New Quick Links modal, click the </t>
    </r>
    <r>
      <rPr>
        <b/>
        <sz val="10"/>
        <color theme="1"/>
        <rFont val="Arial"/>
        <family val="2"/>
      </rPr>
      <t>Add</t>
    </r>
    <r>
      <rPr>
        <sz val="10"/>
        <color theme="1"/>
        <rFont val="Arial"/>
        <family val="2"/>
      </rPr>
      <t xml:space="preserve"> button.  </t>
    </r>
  </si>
  <si>
    <t xml:space="preserve">• The Home page displays a Quick Link for each entry in the Quick Links table for which the 'Show' checkbox was selected.  
• Confirm that, for those lines in which Show was not selected, the corresponding Quick Link is NOT displayed.  
• Quick Links appear on the Home page in the same Sequence as they are designated in the Quick Links table.  
</t>
  </si>
  <si>
    <r>
      <t xml:space="preserve">• </t>
    </r>
    <r>
      <rPr>
        <b/>
        <sz val="10"/>
        <color theme="1"/>
        <rFont val="Arial"/>
        <family val="2"/>
      </rPr>
      <t>Logon as the Buyer</t>
    </r>
    <r>
      <rPr>
        <sz val="10"/>
        <color theme="1"/>
        <rFont val="Arial"/>
        <family val="2"/>
      </rPr>
      <t xml:space="preserve"> who's profile has been modified above.  (Buyer ID noted in Step 2)
• Go to the Home page and examine Q-Links at the bottom of the page.  
• Note the </t>
    </r>
    <r>
      <rPr>
        <b/>
        <sz val="10"/>
        <color theme="1"/>
        <rFont val="Arial"/>
        <family val="2"/>
      </rPr>
      <t>sequence</t>
    </r>
    <r>
      <rPr>
        <sz val="10"/>
        <color theme="1"/>
        <rFont val="Arial"/>
        <family val="2"/>
      </rPr>
      <t xml:space="preserve"> of 'personal' Q-Links as they currently appear on the Home page.  
</t>
    </r>
  </si>
  <si>
    <t xml:space="preserve">• Sequence of Home Page Quick Links agrees with that designated in the Site Preferences - Quick Links table.  
</t>
  </si>
  <si>
    <r>
      <rPr>
        <b/>
        <sz val="10"/>
        <color theme="1"/>
        <rFont val="Arial"/>
        <family val="2"/>
      </rPr>
      <t>• Logon as the Buyer</t>
    </r>
    <r>
      <rPr>
        <sz val="10"/>
        <color theme="1"/>
        <rFont val="Arial"/>
        <family val="2"/>
      </rPr>
      <t xml:space="preserve"> who's profile has been modified above.  (Buyer ID noted in Step 2)
• Go to the Home page and examine Q-Links at the bottom of the page.  
• </t>
    </r>
    <r>
      <rPr>
        <b/>
        <sz val="10"/>
        <color theme="1"/>
        <rFont val="Arial"/>
        <family val="2"/>
      </rPr>
      <t>Compare sequence</t>
    </r>
    <r>
      <rPr>
        <sz val="10"/>
        <color theme="1"/>
        <rFont val="Arial"/>
        <family val="2"/>
      </rPr>
      <t xml:space="preserve"> of Home page Quick Links with that of the User Profile - Site Preferences - Quick Links table. </t>
    </r>
  </si>
  <si>
    <t xml:space="preserve">• There are at least 3 Quick Links in the table.
• Show is selected for at least 2 lines.  
• Show is deselected for at least 1 line.
</t>
  </si>
  <si>
    <r>
      <t xml:space="preserve">• For 2 lines in the Quick Link table, select the </t>
    </r>
    <r>
      <rPr>
        <b/>
        <sz val="10"/>
        <color theme="1"/>
        <rFont val="Arial"/>
        <family val="2"/>
      </rPr>
      <t>Show</t>
    </r>
    <r>
      <rPr>
        <sz val="10"/>
        <color theme="1"/>
        <rFont val="Arial"/>
        <family val="2"/>
      </rPr>
      <t xml:space="preserve"> button</t>
    </r>
    <r>
      <rPr>
        <sz val="10"/>
        <color theme="1"/>
        <rFont val="Arial"/>
        <family val="2"/>
      </rPr>
      <t xml:space="preserve">.  (For at least 1 line, leave the Show checkbox unselected.)
• Click </t>
    </r>
    <r>
      <rPr>
        <b/>
        <sz val="10"/>
        <color theme="1"/>
        <rFont val="Arial"/>
        <family val="2"/>
      </rPr>
      <t>Save</t>
    </r>
    <r>
      <rPr>
        <sz val="10"/>
        <color theme="1"/>
        <rFont val="Arial"/>
        <family val="2"/>
      </rPr>
      <t xml:space="preserve"> for the page.</t>
    </r>
  </si>
  <si>
    <t xml:space="preserve">• When returning to Site Preferences page, note that all Quick Links entries, all Q-Link Show and Sequence assignments have been retained.  (Be sure you have clicked Save before leaving Quick Links table.)
</t>
  </si>
  <si>
    <r>
      <t xml:space="preserve">• Change the sequence of Quick Links to a distinct pattern, like 3, 2, 1 etc.  
• Click </t>
    </r>
    <r>
      <rPr>
        <b/>
        <sz val="10"/>
        <color theme="1"/>
        <rFont val="Arial"/>
        <family val="2"/>
      </rPr>
      <t>Cancel</t>
    </r>
    <r>
      <rPr>
        <sz val="10"/>
        <color theme="1"/>
        <rFont val="Arial"/>
        <family val="2"/>
      </rPr>
      <t xml:space="preserve"> for the page.
</t>
    </r>
  </si>
  <si>
    <r>
      <rPr>
        <b/>
        <sz val="10"/>
        <color rgb="FF00B050"/>
        <rFont val="Arial"/>
        <family val="2"/>
      </rPr>
      <t>User Profile:</t>
    </r>
    <r>
      <rPr>
        <b/>
        <sz val="10"/>
        <color rgb="FF0070C0"/>
        <rFont val="Arial"/>
        <family val="2"/>
      </rPr>
      <t xml:space="preserve"> Admin - Spending Limit &amp; Approvers</t>
    </r>
  </si>
  <si>
    <r>
      <t>• Spending L</t>
    </r>
    <r>
      <rPr>
        <sz val="10"/>
        <rFont val="Arial"/>
        <family val="2"/>
      </rPr>
      <t>imit accepts input of only numeric values, no comma, no decimal, no currency symbol</t>
    </r>
    <r>
      <rPr>
        <sz val="10"/>
        <color theme="1"/>
        <rFont val="Arial"/>
        <family val="2"/>
      </rPr>
      <t xml:space="preserve">.
• Spending Limit can be as large as 999,999. 
• Spending Limit accepts only whole dollars. </t>
    </r>
  </si>
  <si>
    <r>
      <t>Buyer - Spend Limit &amp; Approvers</t>
    </r>
    <r>
      <rPr>
        <sz val="10"/>
        <color rgb="FFFF0000"/>
        <rFont val="Arial"/>
        <family val="2"/>
      </rPr>
      <t xml:space="preserve"> (Function is not available for Buyer.)</t>
    </r>
  </si>
  <si>
    <t>C.Ctr?</t>
  </si>
  <si>
    <t>+</t>
  </si>
  <si>
    <t>No</t>
  </si>
  <si>
    <t xml:space="preserve">This test requires help from someone with access to Call Center.  </t>
  </si>
  <si>
    <t xml:space="preserve">• Message indicates password is too long.
</t>
  </si>
  <si>
    <t xml:space="preserve">• Message indicates password needs at least 1 uppercase character.
</t>
  </si>
  <si>
    <t>Should Fail</t>
  </si>
  <si>
    <t xml:space="preserve">PW Length </t>
  </si>
  <si>
    <t>Actually Fail?</t>
  </si>
  <si>
    <t>Should Pass</t>
  </si>
  <si>
    <t>PW Length</t>
  </si>
  <si>
    <t>Actually Pass?</t>
  </si>
  <si>
    <t>Appropriate Error Msg?</t>
  </si>
  <si>
    <t>Error Msg</t>
  </si>
  <si>
    <t>RQ-2</t>
  </si>
  <si>
    <t xml:space="preserve">Min 8 </t>
  </si>
  <si>
    <t>Passwo1</t>
  </si>
  <si>
    <t>Yes</t>
  </si>
  <si>
    <t>Password1</t>
  </si>
  <si>
    <t>RQ-3</t>
  </si>
  <si>
    <t>Max 14</t>
  </si>
  <si>
    <t>Password1234567</t>
  </si>
  <si>
    <t>NO</t>
  </si>
  <si>
    <t>Password123456</t>
  </si>
  <si>
    <t>None.  Accepted long password with no message whatsoever.</t>
  </si>
  <si>
    <t>RQ-4</t>
  </si>
  <si>
    <t>At least 2 alpha</t>
  </si>
  <si>
    <t>A12345678</t>
  </si>
  <si>
    <t>Ab1234567</t>
  </si>
  <si>
    <t>Non-Specific</t>
  </si>
  <si>
    <t>RQ-5</t>
  </si>
  <si>
    <t>At least 1 number</t>
  </si>
  <si>
    <t>Abcdefghi</t>
  </si>
  <si>
    <t>Abcdefgh1</t>
  </si>
  <si>
    <t>RQ-6</t>
  </si>
  <si>
    <t>At least 1 Uppercase</t>
  </si>
  <si>
    <t>abcdefg12</t>
  </si>
  <si>
    <t>Abcdefg12</t>
  </si>
  <si>
    <t>RQ-8</t>
  </si>
  <si>
    <t>Must not contain the characters '!'   '$' or  '?'</t>
  </si>
  <si>
    <t>Ab1234567!
Ab1234567$
Ab1234567?</t>
  </si>
  <si>
    <t>NO
NO
NO</t>
  </si>
  <si>
    <t>Ab12345678</t>
  </si>
  <si>
    <t>None</t>
  </si>
  <si>
    <t>RQ-9</t>
  </si>
  <si>
    <t>No more than 2 consecutive identical characters</t>
  </si>
  <si>
    <t>AAAaBBBb1 
aAaAaAaA1</t>
  </si>
  <si>
    <t>NO
NO</t>
  </si>
  <si>
    <t>Yes 
Yes</t>
  </si>
  <si>
    <t>RQ-12</t>
  </si>
  <si>
    <t>Must not permit user's Login name</t>
  </si>
  <si>
    <t>Nch004789</t>
  </si>
  <si>
    <t xml:space="preserve"> -</t>
  </si>
  <si>
    <t>RQ-15</t>
  </si>
  <si>
    <t>Disallow last 5 passwords</t>
  </si>
  <si>
    <t>RQ-17</t>
  </si>
  <si>
    <t>Lock ID after 5 failed Login attempts with valid ID</t>
  </si>
  <si>
    <t>At least 1 Lowercase???</t>
  </si>
  <si>
    <r>
      <t xml:space="preserve">Password entered must contain at least 8 characters with one upper case, </t>
    </r>
    <r>
      <rPr>
        <sz val="8"/>
        <color rgb="FFFF0000"/>
        <rFont val="Arial"/>
        <family val="2"/>
      </rPr>
      <t>one lower case</t>
    </r>
    <r>
      <rPr>
        <sz val="8"/>
        <color theme="1"/>
        <rFont val="Arial"/>
        <family val="2"/>
      </rPr>
      <t xml:space="preserve"> and one number</t>
    </r>
  </si>
  <si>
    <r>
      <t xml:space="preserve">Password entered must contain at least 8 characters with one upper case, </t>
    </r>
    <r>
      <rPr>
        <sz val="8"/>
        <color rgb="FFFF0000"/>
        <rFont val="Arial"/>
        <family val="2"/>
      </rPr>
      <t>one lower case</t>
    </r>
    <r>
      <rPr>
        <sz val="8"/>
        <color theme="1"/>
        <rFont val="Arial"/>
        <family val="2"/>
      </rPr>
      <t xml:space="preserve"> and one number.</t>
    </r>
  </si>
  <si>
    <r>
      <rPr>
        <sz val="8"/>
        <color rgb="FF00B050"/>
        <rFont val="Arial"/>
        <family val="2"/>
      </rPr>
      <t xml:space="preserve">aaBBccDDee1 </t>
    </r>
    <r>
      <rPr>
        <sz val="8"/>
        <color theme="1"/>
        <rFont val="Arial"/>
        <family val="2"/>
      </rPr>
      <t xml:space="preserve">
</t>
    </r>
    <r>
      <rPr>
        <sz val="8"/>
        <color rgb="FF00B050"/>
        <rFont val="Arial"/>
        <family val="2"/>
      </rPr>
      <t>abcABCabc1</t>
    </r>
  </si>
  <si>
    <t>PASSWORD REQUIREMENTS 
from Security DDD</t>
  </si>
  <si>
    <t>Req #</t>
  </si>
  <si>
    <t>10
9</t>
  </si>
  <si>
    <t>10
10
10</t>
  </si>
  <si>
    <t>Test users are initially set to 'Password1'</t>
  </si>
  <si>
    <t>• Attempt to change the password by entering a value with only 1 alpha character.</t>
  </si>
  <si>
    <t>• Attempt to change the password by entering a value without any numbers.</t>
  </si>
  <si>
    <t xml:space="preserve">• Message indicates password requires at least 1 number.
</t>
  </si>
  <si>
    <t xml:space="preserve">• Message indicates password requires at least 2 alpha.
</t>
  </si>
  <si>
    <t xml:space="preserve">• Attempt to change the password to match the currently logged-in Username.  </t>
  </si>
  <si>
    <t>• Message indicates password cannot match the current username.</t>
  </si>
  <si>
    <t xml:space="preserve">• Attempt to change the password to one of the previous 5 successful passwords. </t>
  </si>
  <si>
    <t xml:space="preserve">• Message indicates that you cannot reuse any of the previous 5 passwords.  </t>
  </si>
  <si>
    <t>• While logged in as the Buyer, change the test Buyer's password to "Password1".  Enter 'password' for both Password and Confirm Password fields.</t>
  </si>
  <si>
    <r>
      <t>• Change the password to the value "</t>
    </r>
    <r>
      <rPr>
        <u/>
        <sz val="10"/>
        <color rgb="FFFF0000"/>
        <rFont val="Arial"/>
        <family val="2"/>
      </rPr>
      <t>Password1</t>
    </r>
    <r>
      <rPr>
        <sz val="10"/>
        <color theme="1"/>
        <rFont val="Arial"/>
        <family val="2"/>
      </rPr>
      <t>"
• Click Save.</t>
    </r>
  </si>
  <si>
    <r>
      <t xml:space="preserve">• Confirmation message indicates successful password change.  </t>
    </r>
    <r>
      <rPr>
        <sz val="10"/>
        <color rgb="FF00B050"/>
        <rFont val="Arial"/>
        <family val="2"/>
      </rPr>
      <t xml:space="preserve">No confirmation?
</t>
    </r>
  </si>
  <si>
    <r>
      <t>Password requirements are as follows: 
- Min 8, Max of 14 characters; at least 2 alpha; at least 1 uppercase; 1 numeric; Max repeated consecutive characters = 2.  Following characters cannot be used: $, ?, !
No more than 2 consecutive identical chars.
Must not permit user's Login name.  
Disallow last 5 passwords.  
(</t>
    </r>
    <r>
      <rPr>
        <sz val="10"/>
        <color rgb="FF00B0F0"/>
        <rFont val="Arial"/>
        <family val="2"/>
      </rPr>
      <t>See Password tab for suggestions</t>
    </r>
    <r>
      <rPr>
        <sz val="10"/>
        <color theme="1"/>
        <rFont val="Arial"/>
        <family val="2"/>
      </rPr>
      <t>.)
• Attempt to change the password by entering a value less than 8 characters, but which otherwise, meets requirements.  (This requires identical entries in both Password and Confirm Password fields.)
• Click the Save button.</t>
    </r>
  </si>
  <si>
    <t xml:space="preserve">Error on page when submit response to Secret Question.  </t>
  </si>
  <si>
    <t>As Expected</t>
  </si>
  <si>
    <r>
      <t xml:space="preserve">• In </t>
    </r>
    <r>
      <rPr>
        <b/>
        <sz val="10"/>
        <color rgb="FFFF0000"/>
        <rFont val="Arial"/>
        <family val="2"/>
      </rPr>
      <t>WEB</t>
    </r>
    <r>
      <rPr>
        <sz val="10"/>
        <color theme="1"/>
        <rFont val="Arial"/>
        <family val="2"/>
      </rPr>
      <t xml:space="preserve">, Edit First Name and Last Name by adding extra characters to each.  
• Save
• Remove extra characters before leaving this step.
</t>
    </r>
  </si>
  <si>
    <t xml:space="preserve">• First &amp; Last Names are Required and editable but may not be blank.  (Required in Call Center.)
• Max length of each field is 20 characters.
</t>
  </si>
  <si>
    <t>• Country is not required. (DropDown)
• Max field length is 2 characters.</t>
  </si>
  <si>
    <r>
      <t xml:space="preserve">• Password and Confirm Password are editable.  (Careful - if edited AND they agree AND are  Submitted, these </t>
    </r>
    <r>
      <rPr>
        <u/>
        <sz val="10"/>
        <color theme="1"/>
        <rFont val="Arial"/>
        <family val="2"/>
      </rPr>
      <t>will</t>
    </r>
    <r>
      <rPr>
        <sz val="10"/>
        <color theme="1"/>
        <rFont val="Arial"/>
        <family val="2"/>
      </rPr>
      <t xml:space="preserve"> change the password.  If you accidentally change it, then </t>
    </r>
    <r>
      <rPr>
        <u/>
        <sz val="10"/>
        <color theme="1"/>
        <rFont val="Arial"/>
        <family val="2"/>
      </rPr>
      <t>write it here</t>
    </r>
    <r>
      <rPr>
        <sz val="10"/>
        <color theme="1"/>
        <rFont val="Arial"/>
        <family val="2"/>
      </rPr>
      <t xml:space="preserve"> in results, and change it back to 'Password1'.)
• For reference, Password rules are as follows: 
- Min of 8 characters; 
- Max of 14 characters; 
- at least 2 alpha; 
- at least 1 uppercase; 
- at least 1 numeric; 
- Max repeated consecutive characters = 2; 
- Following characters cannot be used: $, ?, !
</t>
    </r>
  </si>
  <si>
    <r>
      <t xml:space="preserve">• Attempt to edit Password and Confirm Password.  (Suggest using DIFFERENT values.)
• Note: This is not a test of Password rules.  Just confirm that PW can be edited.
</t>
    </r>
    <r>
      <rPr>
        <strike/>
        <sz val="10"/>
        <color theme="1"/>
        <rFont val="Arial"/>
        <family val="2"/>
      </rPr>
      <t xml:space="preserve">• Click Save after each attempt, since field validation may not occur immediately upon leaving each field.  
• Test possible values to confirm all rules.  </t>
    </r>
    <r>
      <rPr>
        <sz val="10"/>
        <color theme="1"/>
        <rFont val="Arial"/>
        <family val="2"/>
      </rPr>
      <t xml:space="preserve">
</t>
    </r>
  </si>
  <si>
    <t xml:space="preserve">• Modal displays with a listing of alternate locations to which this user is Authorized.  
• Modal lists all locations which appear in the "Authorized Locations" box from the User Profile - Authorized Locations tab.  
</t>
  </si>
  <si>
    <t xml:space="preserve">• Page reverts to it's earlier state.  
(Were there any changes??)
</t>
  </si>
  <si>
    <t xml:space="preserve">Listbox displays only 4 lines, but scrolls when the 5th line is added.  </t>
  </si>
  <si>
    <t>• Enter an Email Address in the input box. 
• Test the maximum length which this box accepts.
• Test for acceptance of uppercase, lowercase, &amp; special characters.
• After each entry, click the Add button.
• Click Save</t>
  </si>
  <si>
    <t xml:space="preserve">• Select each of the following checkboxes: 
- Order Confirmation; 
- Order Shipped; 
- Order Backorder; 
- Order Cancelled.
• Click Save.
• Move to another page/tab on the website and return to this Site Preferences page.
• Deselect each of the above checkboxes.
• Click Save.
• Leave and return to this page.  </t>
  </si>
  <si>
    <t xml:space="preserve">• Each checkbox permits selection and retains the selection when leaving and returning to the page.
• Each checkbox permits deselection and retains that setting when leaving and returning to the page.  
</t>
  </si>
  <si>
    <t xml:space="preserve">• The Add New Quick Link modal is displayed.  
• The modal includes input fields for Name &amp; URL, as well as buttons for Add &amp; Cancel.  
</t>
  </si>
  <si>
    <r>
      <t xml:space="preserve">• For 2 lines in the Quick Link table, select the Show button, and click </t>
    </r>
    <r>
      <rPr>
        <b/>
        <sz val="10"/>
        <color theme="1"/>
        <rFont val="Arial"/>
        <family val="2"/>
      </rPr>
      <t>Save</t>
    </r>
    <r>
      <rPr>
        <sz val="10"/>
        <color theme="1"/>
        <rFont val="Arial"/>
        <family val="2"/>
      </rPr>
      <t xml:space="preserve"> for the page.  (For at least 1 line, leave the Show checkbox unselected.)
• Click Save
• Go to the Home page and examine Q-Links at the bottom of the page.  
• Note the sequence of 'personal' Q-Links as they currently appear on the Home page.  
</t>
    </r>
  </si>
  <si>
    <t>• Land on the User Profile - User Information tab.
• Help Text reads as follows: "One or more roles may be assigned to each user.  Hover over each role to see more details."</t>
  </si>
  <si>
    <t xml:space="preserve">• Help Text reads as follows: "Preferred Authorized Location "
</t>
  </si>
  <si>
    <r>
      <t xml:space="preserve">• On the </t>
    </r>
    <r>
      <rPr>
        <b/>
        <sz val="10"/>
        <color rgb="FFFF0000"/>
        <rFont val="Arial"/>
        <family val="2"/>
      </rPr>
      <t>Authorized Locations</t>
    </r>
    <r>
      <rPr>
        <sz val="10"/>
        <color theme="1"/>
        <rFont val="Arial"/>
        <family val="2"/>
      </rPr>
      <t xml:space="preserve"> tab, hover over the Help Icon for "Preferred Ship-To"</t>
    </r>
  </si>
  <si>
    <r>
      <t>• From the Admin menu, se</t>
    </r>
    <r>
      <rPr>
        <sz val="10"/>
        <rFont val="Arial"/>
        <family val="2"/>
      </rPr>
      <t>lect My Users</t>
    </r>
    <r>
      <rPr>
        <sz val="10"/>
        <color theme="1"/>
        <rFont val="Arial"/>
        <family val="2"/>
      </rPr>
      <t xml:space="preserve">.  
• From the header, select the hyperlink for </t>
    </r>
    <r>
      <rPr>
        <sz val="10"/>
        <rFont val="Arial"/>
        <family val="2"/>
      </rPr>
      <t xml:space="preserve">Show My Users. </t>
    </r>
    <r>
      <rPr>
        <sz val="10"/>
        <color theme="1"/>
        <rFont val="Arial"/>
        <family val="2"/>
      </rPr>
      <t xml:space="preserve">
• Select a BUYER profile, and note the UserID in results at right.
• Attempt to edit all fields.  </t>
    </r>
  </si>
  <si>
    <t>Message Text needs to be revised.</t>
  </si>
  <si>
    <r>
      <t xml:space="preserve">Message text should be revised.  Currently reads as "User password will be sent to </t>
    </r>
    <r>
      <rPr>
        <b/>
        <u/>
        <sz val="10"/>
        <color rgb="FFFF0000"/>
        <rFont val="Arial"/>
        <family val="2"/>
      </rPr>
      <t>your</t>
    </r>
    <r>
      <rPr>
        <sz val="10"/>
        <color theme="1"/>
        <rFont val="Arial"/>
        <family val="2"/>
      </rPr>
      <t xml:space="preserve"> registered email address</t>
    </r>
    <r>
      <rPr>
        <b/>
        <u/>
        <sz val="10"/>
        <color rgb="FFFF0000"/>
        <rFont val="Arial"/>
        <family val="2"/>
      </rPr>
      <t>!</t>
    </r>
    <r>
      <rPr>
        <sz val="10"/>
        <color theme="1"/>
        <rFont val="Arial"/>
        <family val="2"/>
      </rPr>
      <t>"</t>
    </r>
  </si>
  <si>
    <t xml:space="preserve">Email message is found, but is vacant.  
Msg contains neither a password nor a link.  </t>
  </si>
  <si>
    <r>
      <t xml:space="preserve">• From the Admin menu, select My Users. 
</t>
    </r>
    <r>
      <rPr>
        <sz val="10"/>
        <color theme="1"/>
        <rFont val="Arial"/>
        <family val="2"/>
      </rPr>
      <t xml:space="preserve">
</t>
    </r>
  </si>
  <si>
    <r>
      <t xml:space="preserve">• From the Admin menu, select </t>
    </r>
    <r>
      <rPr>
        <sz val="10"/>
        <color rgb="FF00B0F0"/>
        <rFont val="Arial"/>
        <family val="2"/>
      </rPr>
      <t>My Users</t>
    </r>
    <r>
      <rPr>
        <sz val="10"/>
        <color theme="1"/>
        <rFont val="Arial"/>
        <family val="2"/>
      </rPr>
      <t xml:space="preserve">.  
• From the header, select Show My Users.
• From the My Users modal, select another Buyer's profile, and note the UserID in results at right.
</t>
    </r>
  </si>
  <si>
    <r>
      <t xml:space="preserve">• Log on with the same </t>
    </r>
    <r>
      <rPr>
        <b/>
        <sz val="10"/>
        <color rgb="FFFF0000"/>
        <rFont val="Arial"/>
        <family val="2"/>
      </rPr>
      <t>ADMIN</t>
    </r>
    <r>
      <rPr>
        <sz val="10"/>
        <color theme="1"/>
        <rFont val="Arial"/>
        <family val="2"/>
      </rPr>
      <t xml:space="preserve"> ID as used / referenced above.  
• From Admin menu, select My Users.
• From the header, select Show My Users.
• From the My Users modal, select the same BuyerID as was selected &amp; noted above.  
• At User Status, select the </t>
    </r>
    <r>
      <rPr>
        <b/>
        <sz val="10"/>
        <color theme="1"/>
        <rFont val="Arial"/>
        <family val="2"/>
      </rPr>
      <t>Active</t>
    </r>
    <r>
      <rPr>
        <sz val="10"/>
        <color theme="1"/>
        <rFont val="Arial"/>
        <family val="2"/>
      </rPr>
      <t xml:space="preserve"> radio button.  
• Click Save on the page.
</t>
    </r>
  </si>
  <si>
    <t xml:space="preserve">• User Profile is updated.  </t>
  </si>
  <si>
    <r>
      <t xml:space="preserve">• From the Admin menu, select </t>
    </r>
    <r>
      <rPr>
        <sz val="10"/>
        <color rgb="FF00B0F0"/>
        <rFont val="Arial"/>
        <family val="2"/>
      </rPr>
      <t>My Users</t>
    </r>
    <r>
      <rPr>
        <sz val="10"/>
        <color theme="1"/>
        <rFont val="Arial"/>
        <family val="2"/>
      </rPr>
      <t xml:space="preserve">.  
• From the header, select Show My Users.
• Select a Buyer's profile, and note the UserID in results at right.
</t>
    </r>
  </si>
  <si>
    <r>
      <t xml:space="preserve">• </t>
    </r>
    <r>
      <rPr>
        <b/>
        <sz val="10"/>
        <color theme="1"/>
        <rFont val="Arial"/>
        <family val="2"/>
      </rPr>
      <t>User Information</t>
    </r>
    <r>
      <rPr>
        <sz val="10"/>
        <color theme="1"/>
        <rFont val="Arial"/>
        <family val="2"/>
      </rPr>
      <t xml:space="preserve"> tab displays.
• Username displays in header as Read-Only field.  
• User Status displays as Active.
</t>
    </r>
  </si>
  <si>
    <r>
      <t xml:space="preserve">• Select the </t>
    </r>
    <r>
      <rPr>
        <b/>
        <sz val="10"/>
        <color theme="1"/>
        <rFont val="Arial"/>
        <family val="2"/>
      </rPr>
      <t>Authorized Locations</t>
    </r>
    <r>
      <rPr>
        <sz val="10"/>
        <color theme="1"/>
        <rFont val="Arial"/>
        <family val="2"/>
      </rPr>
      <t xml:space="preserve"> tab.
• Assuming the Admin has already assigned at least 2 locations for this user, select an address from the "Available Locations" section.  
• Click the Add button.
• Click Save</t>
    </r>
  </si>
  <si>
    <t xml:space="preserve">• From the Authorized Locations section, select an address.  
• Click the Remove button.
• Click Save
</t>
  </si>
  <si>
    <r>
      <rPr>
        <b/>
        <sz val="10"/>
        <color rgb="FF00B050"/>
        <rFont val="Arial"/>
        <family val="2"/>
      </rPr>
      <t>User Profile:</t>
    </r>
    <r>
      <rPr>
        <b/>
        <sz val="10"/>
        <color rgb="FF0070C0"/>
        <rFont val="Arial"/>
        <family val="2"/>
      </rPr>
      <t xml:space="preserve"> Admin - AuthLoc: Change Preferred Location</t>
    </r>
  </si>
  <si>
    <t>Admin - My Users - AuthLoc: Change Preferred Location</t>
  </si>
  <si>
    <r>
      <t xml:space="preserve">• </t>
    </r>
    <r>
      <rPr>
        <b/>
        <sz val="10"/>
        <color theme="1"/>
        <rFont val="Arial"/>
        <family val="2"/>
      </rPr>
      <t>User Information</t>
    </r>
    <r>
      <rPr>
        <sz val="10"/>
        <color theme="1"/>
        <rFont val="Arial"/>
        <family val="2"/>
      </rPr>
      <t xml:space="preserve"> tab displays.
• Username displays in header as Read-Only field.  
• User Status displays as Active.
</t>
    </r>
  </si>
  <si>
    <r>
      <t xml:space="preserve">• From the Admin menu, select My Users.  
• From the header, select </t>
    </r>
    <r>
      <rPr>
        <sz val="10"/>
        <color rgb="FF00B0F0"/>
        <rFont val="Arial"/>
        <family val="2"/>
      </rPr>
      <t>Show My Users</t>
    </r>
    <r>
      <rPr>
        <sz val="10"/>
        <color theme="1"/>
        <rFont val="Arial"/>
        <family val="2"/>
      </rPr>
      <t>.  
• Select another Buyer's profile, and note the Username in results at right.</t>
    </r>
  </si>
  <si>
    <t xml:space="preserve">• Change ShipTo modal displays; 
• Each location has an associated Radio button;  
• NO 2 Radio buttons may be concurrently selected.
• Checkbox displays as "Change Preferred Ship-To"
• Cancel &amp; Apply buttons are displayed.
</t>
  </si>
  <si>
    <t xml:space="preserve">• In the Preferred Ship-To section, click the [Change Preferred Ship-To] hyperlink.
• From the Change ShipTo modal, select any Ship-To location.  
• Select the checkbox to 'Change Preferred ShipTo' location
• Note the Ship-To suffix at right.  
• Click Apply.  </t>
  </si>
  <si>
    <t>• Change ShipTo modal displays; 
• Apply returns focus to Auth Loc page.
• Initial Preferred Ship-To is no longer displayed.
• Selected Location (noted at right) is now diaplayed as the Preferred ShipTo Location.</t>
  </si>
  <si>
    <t>• From the Change ShipTo modal, select any Ship-To location.  (Assumes locations have already been assigned for this user.  If not assigned, then none will display here.)
• Click Cancel.</t>
  </si>
  <si>
    <t xml:space="preserve">Selected Ship-To: 
Preferred ShipTo does NOT change on the Buyer's Auth.Loc tab.  Instead, the ADMIN's Preferred ShipTo is modified, and the change is evident on the Admin's home page.  </t>
  </si>
  <si>
    <t xml:space="preserve">Preferred ShipTo does NOT change on the Buyer's Home page.  </t>
  </si>
  <si>
    <t xml:space="preserve">• Log on as the recently edited Buyer (identified in Step 2).
• At the top of the Home page, display this user's Preferred ShipTo by clicking the arrowhead between Sign Out and Customer name.  </t>
  </si>
  <si>
    <t xml:space="preserve">• The Preferred ShipTo has been changed from the Initial value to the new Selected value.
</t>
  </si>
  <si>
    <r>
      <t>• From the Admin menu, select My Users.  
• From the header,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
    </r>
    <r>
      <rPr>
        <b/>
        <sz val="10"/>
        <color theme="1"/>
        <rFont val="Arial"/>
        <family val="2"/>
      </rPr>
      <t>Catalog Preferences</t>
    </r>
    <r>
      <rPr>
        <sz val="10"/>
        <color theme="1"/>
        <rFont val="Arial"/>
        <family val="2"/>
      </rPr>
      <t xml:space="preserve"> section.</t>
    </r>
  </si>
  <si>
    <r>
      <t xml:space="preserve">• As </t>
    </r>
    <r>
      <rPr>
        <b/>
        <u/>
        <sz val="10"/>
        <color theme="1"/>
        <rFont val="Arial"/>
        <family val="2"/>
      </rPr>
      <t>Admin</t>
    </r>
    <r>
      <rPr>
        <sz val="10"/>
        <color theme="1"/>
        <rFont val="Arial"/>
        <family val="2"/>
      </rPr>
      <t xml:space="preserve">, from the Preferred Catalog </t>
    </r>
    <r>
      <rPr>
        <b/>
        <sz val="10"/>
        <color theme="1"/>
        <rFont val="Arial"/>
        <family val="2"/>
      </rPr>
      <t>View</t>
    </r>
    <r>
      <rPr>
        <sz val="10"/>
        <color theme="1"/>
        <rFont val="Arial"/>
        <family val="2"/>
      </rPr>
      <t xml:space="preserve"> sub-section, select and Save </t>
    </r>
    <r>
      <rPr>
        <u/>
        <sz val="10"/>
        <color theme="1"/>
        <rFont val="Arial"/>
        <family val="2"/>
      </rPr>
      <t>each</t>
    </r>
    <r>
      <rPr>
        <sz val="10"/>
        <color theme="1"/>
        <rFont val="Arial"/>
        <family val="2"/>
      </rPr>
      <t xml:space="preserve"> Catalog View setting.  
• After each Save, log out as Admin, login as </t>
    </r>
    <r>
      <rPr>
        <b/>
        <u/>
        <sz val="10"/>
        <color theme="1"/>
        <rFont val="Arial"/>
        <family val="2"/>
      </rPr>
      <t>Buyer</t>
    </r>
    <r>
      <rPr>
        <sz val="10"/>
        <color theme="1"/>
        <rFont val="Arial"/>
        <family val="2"/>
      </rPr>
      <t xml:space="preserve">, and drill down into the Catalog to verify that each radio button setting actually modifies the catalog view.  
• As </t>
    </r>
    <r>
      <rPr>
        <b/>
        <u/>
        <sz val="10"/>
        <color theme="1"/>
        <rFont val="Arial"/>
        <family val="2"/>
      </rPr>
      <t>Admin</t>
    </r>
    <r>
      <rPr>
        <sz val="10"/>
        <color theme="1"/>
        <rFont val="Arial"/>
        <family val="2"/>
      </rPr>
      <t xml:space="preserve">, return to the Site Preferences tab, verify that the previously selected Catalog View radio button is still selected.  
• Before leaving this section, the last setting for Preferred Catalog </t>
    </r>
    <r>
      <rPr>
        <b/>
        <sz val="10"/>
        <color theme="1"/>
        <rFont val="Arial"/>
        <family val="2"/>
      </rPr>
      <t>View</t>
    </r>
    <r>
      <rPr>
        <sz val="10"/>
        <color theme="1"/>
        <rFont val="Arial"/>
        <family val="2"/>
      </rPr>
      <t xml:space="preserve"> should be "Grid View - No Images"</t>
    </r>
  </si>
  <si>
    <r>
      <t>• From the Admin menu, select My Users.  
• From the header,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the </t>
    </r>
    <r>
      <rPr>
        <b/>
        <sz val="10"/>
        <color theme="1"/>
        <rFont val="Arial"/>
        <family val="2"/>
      </rPr>
      <t>PO List</t>
    </r>
    <r>
      <rPr>
        <sz val="10"/>
        <color theme="1"/>
        <rFont val="Arial"/>
        <family val="2"/>
      </rPr>
      <t xml:space="preserve"> section.</t>
    </r>
  </si>
  <si>
    <t xml:space="preserve">• PO Input box accepts 22 characters (DW Max field length).  
• PO input box accepts upper / lowercase characters, hyphen.  
• After each entry, the entire PO# moves from the input box to the Listbox.  
• After Save, all entries are retained and focus remains on / returns to the current page.
</t>
  </si>
  <si>
    <t>Test Case</t>
  </si>
  <si>
    <r>
      <rPr>
        <sz val="10"/>
        <color rgb="FFFF0000"/>
        <rFont val="Arial"/>
        <family val="2"/>
      </rPr>
      <t xml:space="preserve">Email Address Input box accepts 500 characters.  </t>
    </r>
    <r>
      <rPr>
        <sz val="10"/>
        <color theme="1"/>
        <rFont val="Arial"/>
        <family val="2"/>
      </rPr>
      <t xml:space="preserve">
Otherwise, OK.  </t>
    </r>
  </si>
  <si>
    <t>Displays 4 lines instead of 5, but scrolls with input of 5th email address.</t>
  </si>
  <si>
    <t>"null" still appears after all other items have been deleted.</t>
  </si>
  <si>
    <t xml:space="preserve">• Select each of the following checkboxes: 
- Order Confirmation; 
- Order Shipped; 
- Order Backorder; 
- Order Cancelled.
• Click Save
• Move to another page/tab on the website and return to this Site Preferences page.
• Deselect each of the above checkboxes.
• Leave and return to this page.  </t>
  </si>
  <si>
    <r>
      <t>• From the Admin menu, select My Users.  
• From header,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the </t>
    </r>
    <r>
      <rPr>
        <b/>
        <sz val="10"/>
        <color theme="1"/>
        <rFont val="Arial"/>
        <family val="2"/>
      </rPr>
      <t>Quick Links</t>
    </r>
    <r>
      <rPr>
        <sz val="10"/>
        <color theme="1"/>
        <rFont val="Arial"/>
        <family val="2"/>
      </rPr>
      <t xml:space="preserve"> section.</t>
    </r>
  </si>
  <si>
    <t>Name field in modal correctly accepts only 35 characters, but must scroll to see them all.</t>
  </si>
  <si>
    <r>
      <t xml:space="preserve">• </t>
    </r>
    <r>
      <rPr>
        <b/>
        <sz val="10"/>
        <color theme="1"/>
        <rFont val="Arial"/>
        <family val="2"/>
      </rPr>
      <t>Logon as the Admin</t>
    </r>
    <r>
      <rPr>
        <sz val="10"/>
        <color theme="1"/>
        <rFont val="Arial"/>
        <family val="2"/>
      </rPr>
      <t xml:space="preserve"> identified in Step 1.
• From the Admin menu, select My Users.  
• From the header, select Show My Users.
• Select the same Buyer as above (Step 2).
• Select the tab "Site Preferences" and scroll to Quick Links.  
• In the far right column of the Quick Links table, assign a unique Sequence number to  Quick Links in the table, and take note of that sequence.  
• Click </t>
    </r>
    <r>
      <rPr>
        <b/>
        <sz val="10"/>
        <color theme="1"/>
        <rFont val="Arial"/>
        <family val="2"/>
      </rPr>
      <t xml:space="preserve">Save </t>
    </r>
    <r>
      <rPr>
        <sz val="10"/>
        <color theme="1"/>
        <rFont val="Arial"/>
        <family val="2"/>
      </rPr>
      <t xml:space="preserve">for the page.  </t>
    </r>
  </si>
  <si>
    <r>
      <t xml:space="preserve">• As </t>
    </r>
    <r>
      <rPr>
        <b/>
        <sz val="10"/>
        <color theme="1"/>
        <rFont val="Arial"/>
        <family val="2"/>
      </rPr>
      <t>Admin</t>
    </r>
    <r>
      <rPr>
        <sz val="10"/>
        <color theme="1"/>
        <rFont val="Arial"/>
        <family val="2"/>
      </rPr>
      <t xml:space="preserve">, on the User Profile for above Buyer - Site Preferences tab, select an entry from the Quick Links Listbox.  
• Click the Remove icon.    
• Click Save for the page.  </t>
    </r>
  </si>
  <si>
    <t xml:space="preserve">• Remove deletes the selected Quick Link from the Listbox.  
• All Quick Link Edits have been saved.  
</t>
  </si>
  <si>
    <t xml:space="preserve">• Quick Link sequence is changed.  
</t>
  </si>
  <si>
    <t xml:space="preserve">• Sequence of Home Page Quick Links agrees with that designated in the Site Preferences - Quick Links table.  </t>
  </si>
  <si>
    <r>
      <t xml:space="preserve">• Login as </t>
    </r>
    <r>
      <rPr>
        <b/>
        <sz val="10"/>
        <color theme="1"/>
        <rFont val="Arial"/>
        <family val="2"/>
      </rPr>
      <t>Buyer,</t>
    </r>
    <r>
      <rPr>
        <sz val="10"/>
        <color theme="1"/>
        <rFont val="Arial"/>
        <family val="2"/>
      </rPr>
      <t xml:space="preserve"> and check Quick Link Sequence, etc.</t>
    </r>
  </si>
  <si>
    <r>
      <t xml:space="preserve">• Change the sequence of Quick Links to a distinct pattern, like 3, 2, 1 etc.  
• Click </t>
    </r>
    <r>
      <rPr>
        <b/>
        <sz val="10"/>
        <color theme="1"/>
        <rFont val="Arial"/>
        <family val="2"/>
      </rPr>
      <t>Save</t>
    </r>
    <r>
      <rPr>
        <sz val="10"/>
        <color theme="1"/>
        <rFont val="Arial"/>
        <family val="2"/>
      </rPr>
      <t xml:space="preserve"> for the page.  </t>
    </r>
  </si>
  <si>
    <r>
      <t>• From the Admin menu, select My Users.  
• From header, select Show My Users.
• Select another Buyer's profile, and note the UserID in results at right.
• Select the tab "</t>
    </r>
    <r>
      <rPr>
        <sz val="10"/>
        <color rgb="FFFF0000"/>
        <rFont val="Arial"/>
        <family val="2"/>
      </rPr>
      <t>Spending Limit/Approvers</t>
    </r>
    <r>
      <rPr>
        <sz val="10"/>
        <color theme="1"/>
        <rFont val="Arial"/>
        <family val="2"/>
      </rPr>
      <t>" 
• Examine the page.</t>
    </r>
  </si>
  <si>
    <r>
      <t xml:space="preserve">Currency Type list box displays values like </t>
    </r>
    <r>
      <rPr>
        <sz val="10"/>
        <color rgb="FFFF0000"/>
        <rFont val="Arial"/>
        <family val="2"/>
      </rPr>
      <t xml:space="preserve">"US Dollar" and "Canadian Dollar" </t>
    </r>
    <r>
      <rPr>
        <sz val="10"/>
        <color theme="1"/>
        <rFont val="Arial"/>
        <family val="2"/>
      </rPr>
      <t>instead of USD, and CAD.</t>
    </r>
  </si>
  <si>
    <t xml:space="preserve">• From the Admin menu, select My Accounts.  
• Attempt to edit all fields in the Central Contact Information section.   </t>
  </si>
  <si>
    <r>
      <rPr>
        <sz val="10"/>
        <color rgb="FFFF0000"/>
        <rFont val="Arial"/>
        <family val="2"/>
      </rPr>
      <t>Phone &amp; Fax are formatted like the Marketing Standard</t>
    </r>
    <r>
      <rPr>
        <sz val="10"/>
        <color theme="1"/>
        <rFont val="Arial"/>
        <family val="2"/>
      </rPr>
      <t xml:space="preserve">.  </t>
    </r>
  </si>
  <si>
    <t xml:space="preserve">• Account page displays.
• The Quick Links section includes 5 columns: 
- Delete icon; (only displays with a row)
- Name; 
- URL; 
- Show; 
- Sequence.
• [Add New] hyperlink is immediately below the lower left corner of the Quick Links box.
</t>
  </si>
  <si>
    <t xml:space="preserve">• A 35 character Name is accepted.
• The Add New Quick Link modal closes and returns focus to Customer Profile page.  
• On the Customer profile page, note that the new Quick Link NAME and URL are displayed.  
• A Delete Icon appears to left of row.
</t>
  </si>
  <si>
    <t>• Site Label column reflects the new label value.  
(If this section is not enabled in Call Ctr, there will be no field into which a new value can be typed.)</t>
  </si>
  <si>
    <t xml:space="preserve">• Verify that the Label change which was submitted through the WEB above, has been reflected here in CALL CENTER.  
</t>
  </si>
  <si>
    <t>P@ssword1</t>
  </si>
  <si>
    <r>
      <t xml:space="preserve">• Log into </t>
    </r>
    <r>
      <rPr>
        <b/>
        <sz val="10"/>
        <color rgb="FFFF0000"/>
        <rFont val="Arial"/>
        <family val="2"/>
      </rPr>
      <t>CALL CENTER</t>
    </r>
    <r>
      <rPr>
        <sz val="10"/>
        <color theme="1"/>
        <rFont val="Arial"/>
        <family val="2"/>
      </rPr>
      <t xml:space="preserve"> as an Admin.  
• Using the Admin ID, search for the above Customer.  (or UserID)
• Drill down to the appropriate CUSTOMER record and examine/manage that Profile.
</t>
    </r>
  </si>
  <si>
    <r>
      <t xml:space="preserve">• In the upper left of the Customer Account page, select [Change Location], select a </t>
    </r>
    <r>
      <rPr>
        <b/>
        <sz val="10"/>
        <color rgb="FFFF0000"/>
        <rFont val="Arial"/>
        <family val="2"/>
      </rPr>
      <t>Bill-To</t>
    </r>
    <r>
      <rPr>
        <sz val="10"/>
        <color theme="1"/>
        <rFont val="Arial"/>
        <family val="2"/>
      </rPr>
      <t xml:space="preserve">, and click Apply.
• Scroll  to the section labeled as "Email addresses to receive invoices".  </t>
    </r>
  </si>
  <si>
    <r>
      <t xml:space="preserve">• In the upper left of the Customer Bill-to page, select [Change Location], select a </t>
    </r>
    <r>
      <rPr>
        <b/>
        <sz val="10"/>
        <color rgb="FFFF0000"/>
        <rFont val="Arial"/>
        <family val="2"/>
      </rPr>
      <t>Ship-To</t>
    </r>
    <r>
      <rPr>
        <sz val="10"/>
        <color theme="1"/>
        <rFont val="Arial"/>
        <family val="2"/>
      </rPr>
      <t xml:space="preserve">, and click Apply.  </t>
    </r>
  </si>
  <si>
    <r>
      <t xml:space="preserve">Text box limits input to 200 characters.  Scroll bar doesn't become active until about 300 characters, so not relevant.
</t>
    </r>
    <r>
      <rPr>
        <sz val="10"/>
        <color rgb="FFFF0000"/>
        <rFont val="Arial"/>
        <family val="2"/>
      </rPr>
      <t>Message needs attention.  Currently reads as "should not exceed 200 characters"</t>
    </r>
  </si>
  <si>
    <t xml:space="preserve">• Account Profile page displays.
• Change Location modal displays.  
</t>
  </si>
  <si>
    <t xml:space="preserve">• In the Modal, attempt to select a series of Radio buttons.  </t>
  </si>
  <si>
    <t xml:space="preserve">• Fully expand and then print the list of Accounts and Ship-To addresses from the Modal.  (Snagit)
• Check with Legacy to confirm that the displayed Account &amp; Ship-To data are accurately related.  </t>
  </si>
  <si>
    <t xml:space="preserve">Skip this - This is really a data issue, not an Admin / User Profile issue.  </t>
  </si>
  <si>
    <r>
      <t xml:space="preserve">• From the top of the Web page, capture the currently selected Profile at right.
• Select 1 Account Radio button and click </t>
    </r>
    <r>
      <rPr>
        <b/>
        <sz val="10"/>
        <color theme="1"/>
        <rFont val="Arial"/>
        <family val="2"/>
      </rPr>
      <t>Cancel.</t>
    </r>
    <r>
      <rPr>
        <sz val="10"/>
        <color theme="1"/>
        <rFont val="Arial"/>
        <family val="2"/>
      </rPr>
      <t xml:space="preserve">  
</t>
    </r>
  </si>
  <si>
    <t xml:space="preserve">• Modal closes and focus returns to Profile page.  
• Profile page is now displayed for the selected Bill-To location.  </t>
  </si>
  <si>
    <r>
      <t xml:space="preserve">• Select a radio button for a </t>
    </r>
    <r>
      <rPr>
        <b/>
        <sz val="10"/>
        <color rgb="FFFF0000"/>
        <rFont val="Arial"/>
        <family val="2"/>
      </rPr>
      <t>Bill-To</t>
    </r>
    <r>
      <rPr>
        <sz val="10"/>
        <color theme="1"/>
        <rFont val="Arial"/>
        <family val="2"/>
      </rPr>
      <t xml:space="preserve"> and click </t>
    </r>
    <r>
      <rPr>
        <b/>
        <sz val="10"/>
        <color theme="1"/>
        <rFont val="Arial"/>
        <family val="2"/>
      </rPr>
      <t>Apply.</t>
    </r>
    <r>
      <rPr>
        <sz val="10"/>
        <color theme="1"/>
        <rFont val="Arial"/>
        <family val="2"/>
      </rPr>
      <t xml:space="preserve">  
</t>
    </r>
  </si>
  <si>
    <r>
      <t xml:space="preserve">• Select a radio button for a </t>
    </r>
    <r>
      <rPr>
        <b/>
        <sz val="10"/>
        <color rgb="FFFF0000"/>
        <rFont val="Arial"/>
        <family val="2"/>
      </rPr>
      <t>Ship-To</t>
    </r>
    <r>
      <rPr>
        <sz val="10"/>
        <color theme="1"/>
        <rFont val="Arial"/>
        <family val="2"/>
      </rPr>
      <t xml:space="preserve"> and click </t>
    </r>
    <r>
      <rPr>
        <b/>
        <sz val="10"/>
        <color theme="1"/>
        <rFont val="Arial"/>
        <family val="2"/>
      </rPr>
      <t>Apply.</t>
    </r>
    <r>
      <rPr>
        <sz val="10"/>
        <color theme="1"/>
        <rFont val="Arial"/>
        <family val="2"/>
      </rPr>
      <t xml:space="preserve">  
</t>
    </r>
  </si>
  <si>
    <r>
      <t xml:space="preserve">• From the top of the Web page, capture the currently selected Profile at right.
• Select a radio button for any site other than the current one, and click </t>
    </r>
    <r>
      <rPr>
        <b/>
        <sz val="10"/>
        <color theme="1"/>
        <rFont val="Arial"/>
        <family val="2"/>
      </rPr>
      <t>Cancel.</t>
    </r>
    <r>
      <rPr>
        <sz val="10"/>
        <color theme="1"/>
        <rFont val="Arial"/>
        <family val="2"/>
      </rPr>
      <t xml:space="preserve">  
</t>
    </r>
  </si>
  <si>
    <t xml:space="preserve">• Modal closes and focus returns to Profile page.  
• Profile page is now displayed for the selected Ship-To location.  
</t>
  </si>
  <si>
    <r>
      <rPr>
        <sz val="10"/>
        <color rgb="FFFF0000"/>
        <rFont val="Arial"/>
        <family val="2"/>
      </rPr>
      <t>Changes are correctly ignored.  
However, a 2 paragraph message displays saying the browser needs to resend the info, etc.</t>
    </r>
    <r>
      <rPr>
        <sz val="10"/>
        <color theme="1"/>
        <rFont val="Arial"/>
        <family val="2"/>
      </rPr>
      <t xml:space="preserve">  </t>
    </r>
  </si>
  <si>
    <t>Why the message?</t>
  </si>
  <si>
    <t>Email field accepts 150 characters.</t>
  </si>
  <si>
    <r>
      <t xml:space="preserve">• From the Admin menu, select My Accounts.  </t>
    </r>
    <r>
      <rPr>
        <sz val="10"/>
        <color theme="1"/>
        <rFont val="Arial"/>
        <family val="2"/>
      </rPr>
      <t xml:space="preserve">
• Hover over the Help Icon for "</t>
    </r>
    <r>
      <rPr>
        <b/>
        <sz val="10"/>
        <color theme="1"/>
        <rFont val="Arial"/>
        <family val="2"/>
      </rPr>
      <t>Central Contact Information</t>
    </r>
    <r>
      <rPr>
        <sz val="10"/>
        <color theme="1"/>
        <rFont val="Arial"/>
        <family val="2"/>
      </rPr>
      <t xml:space="preserve">".
</t>
    </r>
  </si>
  <si>
    <r>
      <t xml:space="preserve">• In upper left, select [Change Location] and select a </t>
    </r>
    <r>
      <rPr>
        <b/>
        <sz val="10"/>
        <color rgb="FFFF0000"/>
        <rFont val="Arial"/>
        <family val="2"/>
      </rPr>
      <t>Bill-To</t>
    </r>
    <r>
      <rPr>
        <b/>
        <sz val="10"/>
        <color theme="1"/>
        <rFont val="Arial"/>
        <family val="2"/>
      </rPr>
      <t xml:space="preserve"> </t>
    </r>
    <r>
      <rPr>
        <sz val="10"/>
        <color theme="1"/>
        <rFont val="Arial"/>
        <family val="2"/>
      </rPr>
      <t>Profile. 
• Hover over the Help Icon for "</t>
    </r>
    <r>
      <rPr>
        <b/>
        <sz val="10"/>
        <color theme="1"/>
        <rFont val="Arial"/>
        <family val="2"/>
      </rPr>
      <t>Attention</t>
    </r>
    <r>
      <rPr>
        <sz val="10"/>
        <color theme="1"/>
        <rFont val="Arial"/>
        <family val="2"/>
      </rPr>
      <t xml:space="preserve">".
</t>
    </r>
  </si>
  <si>
    <r>
      <t xml:space="preserve">• In upper left, select [Change Location] and select </t>
    </r>
    <r>
      <rPr>
        <b/>
        <sz val="10"/>
        <color rgb="FFFF0000"/>
        <rFont val="Arial"/>
        <family val="2"/>
      </rPr>
      <t>Ship-To</t>
    </r>
    <r>
      <rPr>
        <b/>
        <sz val="10"/>
        <color theme="1"/>
        <rFont val="Arial"/>
        <family val="2"/>
      </rPr>
      <t xml:space="preserve"> </t>
    </r>
    <r>
      <rPr>
        <sz val="10"/>
        <color theme="1"/>
        <rFont val="Arial"/>
        <family val="2"/>
      </rPr>
      <t xml:space="preserve">Profile. 
• Hover over the Help Icon next to Attention.
</t>
    </r>
  </si>
  <si>
    <t>Jira?</t>
  </si>
  <si>
    <t>See U.29</t>
  </si>
  <si>
    <t>See U.16</t>
  </si>
  <si>
    <t>No email received (ie8 or FFx)
As of 5/19, probably due to Agent not running on server.  However, email hyperlink doesn't work when received.</t>
  </si>
  <si>
    <t>XNGTP-1472
XNGTP-1473</t>
  </si>
  <si>
    <t>Save copy of email for review of message with Busines</t>
  </si>
  <si>
    <t>Low</t>
  </si>
  <si>
    <t>Must Fix</t>
  </si>
  <si>
    <t xml:space="preserve">Pass with exception.  </t>
  </si>
  <si>
    <t>Pass with exception</t>
  </si>
  <si>
    <t>• Scrollable text box accepts comma separated email addresses.  
• Scroll bar becomes active when the text exceeds displayed input space (roughly 200 characters.)
• (The actual effectiveness of this email function will be tested elsewhere.)</t>
  </si>
  <si>
    <t>Pass - Moore Wallace accepts only 200</t>
  </si>
  <si>
    <t xml:space="preserve">Potential redesign for performance.  </t>
  </si>
  <si>
    <t>Fail for now</t>
  </si>
  <si>
    <t>Low.  Message fix.</t>
  </si>
  <si>
    <t>Invoice Pref should say full name, not code.</t>
  </si>
  <si>
    <r>
      <t xml:space="preserve">ie8 - Text box limits input to 200 characters.  Scroll bar doesn't become active until about 300 characters, so not relevant.
</t>
    </r>
    <r>
      <rPr>
        <sz val="10"/>
        <color rgb="FFFF0000"/>
        <rFont val="Arial"/>
        <family val="2"/>
      </rPr>
      <t>Message needs attention.  Currently reads as "should not exceed 200 characters"
FireFox allows hundreds too many.  System Error if try to save with more than 200.</t>
    </r>
  </si>
  <si>
    <t>Low.</t>
  </si>
  <si>
    <t>High</t>
  </si>
  <si>
    <t>Script #</t>
  </si>
  <si>
    <t>Priority</t>
  </si>
  <si>
    <t>Func / UI</t>
  </si>
  <si>
    <t>XNGTP-1454</t>
  </si>
  <si>
    <t>Password rules are incorrect.</t>
  </si>
  <si>
    <t>Functional</t>
  </si>
  <si>
    <t>XNGTP-1890</t>
  </si>
  <si>
    <t>Change ShipTo modal does not reflect changed Preferred ShipTo.</t>
  </si>
  <si>
    <r>
      <t xml:space="preserve">• From the Preferred Catalog </t>
    </r>
    <r>
      <rPr>
        <b/>
        <sz val="10"/>
        <color theme="1"/>
        <rFont val="Arial"/>
        <family val="2"/>
      </rPr>
      <t>View</t>
    </r>
    <r>
      <rPr>
        <sz val="10"/>
        <color theme="1"/>
        <rFont val="Arial"/>
        <family val="2"/>
      </rPr>
      <t xml:space="preserve"> sub-section, select and Save </t>
    </r>
    <r>
      <rPr>
        <u/>
        <sz val="10"/>
        <color theme="1"/>
        <rFont val="Arial"/>
        <family val="2"/>
      </rPr>
      <t>each</t>
    </r>
    <r>
      <rPr>
        <sz val="10"/>
        <color theme="1"/>
        <rFont val="Arial"/>
        <family val="2"/>
      </rPr>
      <t xml:space="preserve"> Catalog View setting.  
• After each Save, </t>
    </r>
    <r>
      <rPr>
        <b/>
        <u/>
        <sz val="10"/>
        <color theme="1"/>
        <rFont val="Arial"/>
        <family val="2"/>
      </rPr>
      <t>log out</t>
    </r>
    <r>
      <rPr>
        <sz val="10"/>
        <color theme="1"/>
        <rFont val="Arial"/>
        <family val="2"/>
      </rPr>
      <t xml:space="preserve"> then back in, and drill down into the Catalog to verify that each radio button setting actually modifies the catalog view.  
• Upon return to the Site Preferences tab, verify that the previously selected Catalog View radio button is still selected.  
• Before leaving this section, the last setting for Preferred Catalog </t>
    </r>
    <r>
      <rPr>
        <b/>
        <sz val="10"/>
        <color theme="1"/>
        <rFont val="Arial"/>
        <family val="2"/>
      </rPr>
      <t>View</t>
    </r>
    <r>
      <rPr>
        <sz val="10"/>
        <color theme="1"/>
        <rFont val="Arial"/>
        <family val="2"/>
      </rPr>
      <t xml:space="preserve"> should be "Grid View - No Images"</t>
    </r>
  </si>
  <si>
    <r>
      <t>When all entries have been removed and the page is saved, the listbox displays the value '</t>
    </r>
    <r>
      <rPr>
        <b/>
        <u/>
        <sz val="10"/>
        <color theme="1"/>
        <rFont val="Arial"/>
        <family val="2"/>
      </rPr>
      <t>null</t>
    </r>
    <r>
      <rPr>
        <sz val="10"/>
        <color theme="1"/>
        <rFont val="Arial"/>
        <family val="2"/>
      </rPr>
      <t xml:space="preserve">'.  The Buyer is unable to permanently remove this value.  </t>
    </r>
  </si>
  <si>
    <t>XNGTP-1667</t>
  </si>
  <si>
    <r>
      <t xml:space="preserve">Fail - cannot clear the list box.  If all email addresses are 'removed, the system places the value </t>
    </r>
    <r>
      <rPr>
        <b/>
        <u/>
        <sz val="10"/>
        <color theme="1"/>
        <rFont val="Arial"/>
        <family val="2"/>
      </rPr>
      <t>'null'</t>
    </r>
    <r>
      <rPr>
        <sz val="10"/>
        <color theme="1"/>
        <rFont val="Arial"/>
        <family val="2"/>
      </rPr>
      <t xml:space="preserve"> in the listbox.  </t>
    </r>
  </si>
  <si>
    <t>Email Preferences Input box permits more than 150 chars.  List box permits 500 chars, should limit to 400.</t>
  </si>
  <si>
    <t>Modal Name field does not permit display of all 35 characters without scrolling - displays only 19 characters at a time.
Once the name displays in the Quick Links table, then all 35 characters display without scrolling.
TQI Site is correct - Modal limits to 35, but displays all characters without scroll.</t>
  </si>
  <si>
    <t>User is permitted to Login with old PW, after PW Reset.</t>
  </si>
  <si>
    <t xml:space="preserve">PW Reset Email message is received but is vacant.  Msg contains neither a password nor a link.  </t>
  </si>
  <si>
    <t>XNGTP-1877</t>
  </si>
  <si>
    <t>IE8.  Unable to Add New User.  Get blank white page.</t>
  </si>
  <si>
    <t>XNGTP-1869; XNGTP-1871</t>
  </si>
  <si>
    <t>Add User.  Email hyperlink doesn't work when received.</t>
  </si>
  <si>
    <t>XNGTP-1886</t>
  </si>
  <si>
    <t>Auth Loc. When Admin tries to change Preferred Location for Buyer, the Admin's own Preferred Location is changed instead.</t>
  </si>
  <si>
    <t>FIX THIS - Medium.
TQI site is wrong.  TQI sets no limit on Email Input box</t>
  </si>
  <si>
    <t>Admin, Site Pref: Email Pref Input box accepts 500 chars.  Should limit to 150.  TQI site has no limit.</t>
  </si>
  <si>
    <t>Medium</t>
  </si>
  <si>
    <r>
      <t xml:space="preserve">Admin, Site Pref: Quick Links - Name field in modal correctly accepts only 35 characters, but must scroll to see them all.  </t>
    </r>
    <r>
      <rPr>
        <sz val="10"/>
        <color rgb="FF00B0F0"/>
        <rFont val="Arial"/>
        <family val="2"/>
      </rPr>
      <t>See U.19, Step 4.</t>
    </r>
  </si>
  <si>
    <r>
      <t xml:space="preserve">Buyer, Site Pref: Quick Links - Modal Name field does not permit display of all 35 characters without scrolling - displays only 19 characters at a time.  TQI OK.  </t>
    </r>
    <r>
      <rPr>
        <sz val="10"/>
        <color rgb="FF00B0F0"/>
        <rFont val="Arial"/>
        <family val="2"/>
      </rPr>
      <t>Same issue in U.30, Step 4.</t>
    </r>
  </si>
  <si>
    <t xml:space="preserve">Modal correctly limits Name to 35 characters.  However, once the modal closes, the user is permitted to edit QL NAME in the table and the length be as great as 250 characters.  </t>
  </si>
  <si>
    <t>FIX - Medium.  TQI HTML correctly limits TABLE to 35 chars.</t>
  </si>
  <si>
    <t>Customer Profile, Change Location modal - Hierarchy cannot be expanded/collapsed.  Displays as fully expanded.</t>
  </si>
  <si>
    <t>Pending Redesign</t>
  </si>
  <si>
    <t>UI</t>
  </si>
  <si>
    <t>Hierarchy cannot be expanded/collapsed.  Displays as fully expanded.</t>
  </si>
  <si>
    <t>Customer Profile, Bill-To: Message needs attention.  Currently reads as "should not exceed 200 characters"</t>
  </si>
  <si>
    <t xml:space="preserve">Customer Profile, Bill-To: Cancel - Changes are correctly ignored but a 2 paragraph message displays saying the browser needs to resend the info, etc.  </t>
  </si>
  <si>
    <t>Customer Profile Help Icons - Message says to call 800#.  A request has already been submitted to change this to read "Invoice billing data which cannot be deleted online.  If data is incorrect, please call your sales professional."</t>
  </si>
  <si>
    <r>
      <t xml:space="preserve">When all entries have been removed and the page is saved, the listbox displays the value 'null'.  The Buyer is unable to permanently remove this value.  </t>
    </r>
    <r>
      <rPr>
        <sz val="10"/>
        <color rgb="FF00B0F0"/>
        <rFont val="Arial"/>
        <family val="2"/>
      </rPr>
      <t>Same issue in U.18, Step 5 and in U.29, Step 5.</t>
    </r>
  </si>
  <si>
    <t xml:space="preserve">  Total Scripts</t>
  </si>
  <si>
    <t xml:space="preserve">  Total Run</t>
  </si>
  <si>
    <t xml:space="preserve">  Pass</t>
  </si>
  <si>
    <t xml:space="preserve">  Failed</t>
  </si>
  <si>
    <t>Email</t>
  </si>
  <si>
    <t>Notes</t>
  </si>
  <si>
    <t>Password</t>
  </si>
  <si>
    <t>Email, Password</t>
  </si>
  <si>
    <t>XNGTP-1941</t>
  </si>
  <si>
    <t>Customer Account, Quick Links: User is permitted to edit QL NAME in the table and the length can be as great as 250 characters.  TQI correctly limits table NAME to 35 characters.</t>
  </si>
  <si>
    <t>Customer Account, "Email Address to Receive Invoices" - Limit to 200.</t>
  </si>
  <si>
    <t>XNGTP-2028</t>
  </si>
  <si>
    <t>Customer Profile, Bill-To: Email address.  FireFox allows hundreds too many characters.  System Error if try to save with more than 200.</t>
  </si>
  <si>
    <t xml:space="preserve">• All character types are accepted.  
• Field accepts a maximum of 150 characters.  (This is the max which the Sterling database can accommodate.)
</t>
  </si>
  <si>
    <r>
      <t xml:space="preserve">• Examine all display fields for content and format.
</t>
    </r>
    <r>
      <rPr>
        <b/>
        <sz val="10"/>
        <color rgb="FFFF0000"/>
        <rFont val="Arial"/>
        <family val="2"/>
      </rPr>
      <t>Note</t>
    </r>
    <r>
      <rPr>
        <sz val="10"/>
        <color rgb="FFFF0000"/>
        <rFont val="Arial"/>
        <family val="2"/>
      </rPr>
      <t>:</t>
    </r>
    <r>
      <rPr>
        <sz val="10"/>
        <color theme="1"/>
        <rFont val="Arial"/>
        <family val="2"/>
      </rPr>
      <t xml:space="preserve"> Neither Sales Pro nor CSR labels/data will display unless these have been setup in Call Center.  Get help before running and/or failing this step.   </t>
    </r>
  </si>
  <si>
    <t xml:space="preserve">• All character types are accepted.  
• Field accepts a maximum of 150 characters.  
</t>
  </si>
  <si>
    <t>XNGTP-1946</t>
  </si>
  <si>
    <t>XNGTP-2201</t>
  </si>
  <si>
    <r>
      <t xml:space="preserve">• Land on the Bill-To Profile page.
• Help Text reads as follows: "Invoice billing data which cannot be edited online. If data is incorrect please call </t>
    </r>
    <r>
      <rPr>
        <sz val="10"/>
        <color rgb="FF00B050"/>
        <rFont val="Arial"/>
        <family val="2"/>
      </rPr>
      <t>customer service.</t>
    </r>
    <r>
      <rPr>
        <sz val="10"/>
        <color theme="1"/>
        <rFont val="Arial"/>
        <family val="2"/>
      </rPr>
      <t xml:space="preserve">"
</t>
    </r>
  </si>
  <si>
    <t>XNGTP-1807; XNGTP-1667</t>
  </si>
  <si>
    <t>XNGTP-1457</t>
  </si>
  <si>
    <t>Pass: 20-Jun</t>
  </si>
  <si>
    <t>XNGTP-2134</t>
  </si>
  <si>
    <t xml:space="preserve">Final "PW change notice" email uses User Creation Notif. template. </t>
  </si>
  <si>
    <t>In Progress</t>
  </si>
  <si>
    <t>Open</t>
  </si>
  <si>
    <t>In Progress
Open</t>
  </si>
  <si>
    <t>Closed</t>
  </si>
  <si>
    <r>
      <rPr>
        <strike/>
        <sz val="10"/>
        <color theme="1"/>
        <rFont val="Arial"/>
        <family val="2"/>
      </rPr>
      <t>XNGTP-1877</t>
    </r>
    <r>
      <rPr>
        <sz val="10"/>
        <color theme="1"/>
        <rFont val="Arial"/>
        <family val="2"/>
      </rPr>
      <t xml:space="preserve">
XNGTP-2134</t>
    </r>
  </si>
  <si>
    <r>
      <rPr>
        <sz val="10"/>
        <color rgb="FF00B050"/>
        <rFont val="Arial"/>
        <family val="2"/>
      </rPr>
      <t>Closed</t>
    </r>
    <r>
      <rPr>
        <sz val="10"/>
        <color theme="1"/>
        <rFont val="Arial"/>
        <family val="2"/>
      </rPr>
      <t xml:space="preserve">
Open</t>
    </r>
  </si>
  <si>
    <t xml:space="preserve">PASS 30-Jun.  </t>
  </si>
  <si>
    <r>
      <t xml:space="preserve">PASS 30-Jun.  </t>
    </r>
    <r>
      <rPr>
        <sz val="10"/>
        <color rgb="FFFF0000"/>
        <rFont val="Arial"/>
        <family val="2"/>
      </rPr>
      <t>Msg needs Attn.</t>
    </r>
  </si>
  <si>
    <t>• User Information tab displays.
• Last Login &amp; User Created dates display.
• User Type (role) displays but is not editable.  
• User is permittted to see all available roles but is not permitted to edit.
• Buyer's Username is presented as a Read-Only field, followed by editable fields including FirstName; LastName; Password; Confirm Password; Secret Question dropdown; Secret Answer; Confirm Answer; Email Address; Confirm Email Address; Address Lines 1/2/3; City; State / Province; Postal Code; Country; Phone; and Fax.  
• Footer appears as "Last modified by &lt;First name&gt; &lt;Last name&gt;"
• Cancel &amp; Save buttons display.</t>
  </si>
  <si>
    <r>
      <t xml:space="preserve">• If prompted, Enter response to Secret Question (exactly as recorded above) and Submit.
</t>
    </r>
    <r>
      <rPr>
        <sz val="10"/>
        <color rgb="FFFF0000"/>
        <rFont val="Arial"/>
        <family val="2"/>
      </rPr>
      <t>• Save email message for review by email team.</t>
    </r>
  </si>
  <si>
    <r>
      <t xml:space="preserve">• From the Admin menu, select My Profile. 
• Select the tab "Site Preferences" 
• Examine the </t>
    </r>
    <r>
      <rPr>
        <b/>
        <sz val="10"/>
        <rFont val="Arial"/>
        <family val="2"/>
      </rPr>
      <t>Email Preferences</t>
    </r>
    <r>
      <rPr>
        <sz val="10"/>
        <rFont val="Arial"/>
        <family val="2"/>
      </rPr>
      <t xml:space="preserve"> section.</t>
    </r>
  </si>
  <si>
    <r>
      <t xml:space="preserve">• Sign on to your own xpedx email and retrieve the password which was just System generated and emailed for your test Buyer.  
• </t>
    </r>
    <r>
      <rPr>
        <sz val="10"/>
        <color rgb="FFFF0000"/>
        <rFont val="Arial"/>
        <family val="2"/>
      </rPr>
      <t xml:space="preserve">Save the received email message for review by the email team.  </t>
    </r>
  </si>
  <si>
    <r>
      <t xml:space="preserve">• Open your own xpedx email account and look for an email with a system generated password.  
• </t>
    </r>
    <r>
      <rPr>
        <sz val="10"/>
        <color rgb="FFFF0000"/>
        <rFont val="Arial"/>
        <family val="2"/>
      </rPr>
      <t>Save email message for review by Email team.</t>
    </r>
  </si>
  <si>
    <t>• Scrollable text box accepts comma separated email addresses.  
• Scroll bar becomes active when the text exceeds displayed input space.  
• (The actual effectiveness of this email function will be tested elsewhere.)</t>
  </si>
  <si>
    <t>Barry Burkinshaw</t>
  </si>
  <si>
    <t>WC Customer &amp; User Profile</t>
  </si>
  <si>
    <t xml:space="preserve">• The Preferred Ship-To address displays as defined for this user in Call Center.
• Preferred Ship-To address includes Customer Number; Company Name; Street Address; City; State; Zip; and Country.  (Country is last.)
• Help icon displays about 1 character to the right of label "Preferred Ship-To."
• Mouse-over Help icon displays help text.
• [Change Preferred Ship-To] hyperlink displays immediately below the label "Preferred Ship-To". </t>
  </si>
  <si>
    <r>
      <t xml:space="preserve">• Click the </t>
    </r>
    <r>
      <rPr>
        <b/>
        <sz val="10"/>
        <color theme="1"/>
        <rFont val="Arial"/>
        <family val="2"/>
      </rPr>
      <t>[Change Preferred Ship-To]</t>
    </r>
    <r>
      <rPr>
        <sz val="10"/>
        <color theme="1"/>
        <rFont val="Arial"/>
        <family val="2"/>
      </rPr>
      <t xml:space="preserve"> hyperlink located beneath "Preferred Ship-To."
• Make note of the current "Preferred Ship-To" info under Actual Results at right.  (Especially the Ship-To suffix.)</t>
    </r>
  </si>
  <si>
    <r>
      <rPr>
        <b/>
        <sz val="10"/>
        <color rgb="FF00B050"/>
        <rFont val="Arial"/>
        <family val="2"/>
      </rPr>
      <t>User Profile:</t>
    </r>
    <r>
      <rPr>
        <b/>
        <sz val="10"/>
        <color rgb="FF0070C0"/>
        <rFont val="Arial"/>
        <family val="2"/>
      </rPr>
      <t xml:space="preserve"> Buyer - AuthLoc: Preferred ShipTo displays on profile/home page; can be changed; etc.</t>
    </r>
  </si>
  <si>
    <t>Buyer - AuthLoc: Preferred ShipTo displays on profile/home page; can be changed; etc.</t>
  </si>
  <si>
    <t xml:space="preserve">• On the Home page, click the down arrow immediately left of "Sign Out".  </t>
  </si>
  <si>
    <t>• User should be able to modify his own password at will.  Buyer - User Info: Change own Password (via My Account &gt; Password, Confirm Password)
• See Password tab for examples of passwords which should Fail and Pass.</t>
  </si>
  <si>
    <t>Buyer - Site Pref: Email Prefs - Add, Remove Email Addresses; Order Checkboxes may be selected; deselected.  (Later: Emails are sent/received as designated.)</t>
  </si>
  <si>
    <t>email</t>
  </si>
  <si>
    <t>Rhoda Germain</t>
  </si>
  <si>
    <t>Critical</t>
  </si>
  <si>
    <t>High
Medium</t>
  </si>
  <si>
    <t>High
Critical</t>
  </si>
  <si>
    <t>Medium
Medium</t>
  </si>
  <si>
    <r>
      <t xml:space="preserve">• Email Address input box accepts </t>
    </r>
    <r>
      <rPr>
        <sz val="10"/>
        <color theme="1"/>
        <rFont val="Arial"/>
        <family val="2"/>
      </rPr>
      <t>150 characters.
• Email Address input box accepts upper / lowercase characters, ampersand.  
• After each entry, the entire Email Address moves from the input box to the Listbox.  
• List box does not permit more than 400 characters total.</t>
    </r>
  </si>
  <si>
    <r>
      <t xml:space="preserve">Country appears out of expected sequence: </t>
    </r>
    <r>
      <rPr>
        <sz val="10"/>
        <color rgb="FFFF0000"/>
        <rFont val="Arial"/>
        <family val="2"/>
      </rPr>
      <t xml:space="preserve">City, State, Country, Zip </t>
    </r>
    <r>
      <rPr>
        <sz val="10"/>
        <color theme="1"/>
        <rFont val="Arial"/>
        <family val="2"/>
      </rPr>
      <t xml:space="preserve">instead of City, State, Zip, Country. </t>
    </r>
  </si>
  <si>
    <r>
      <t xml:space="preserve">Country appears out of expected sequence: </t>
    </r>
    <r>
      <rPr>
        <sz val="10"/>
        <color rgb="FFFF0000"/>
        <rFont val="Arial"/>
        <family val="2"/>
      </rPr>
      <t xml:space="preserve">City, State, Country, Zip </t>
    </r>
    <r>
      <rPr>
        <sz val="10"/>
        <color theme="1"/>
        <rFont val="Arial"/>
        <family val="2"/>
      </rPr>
      <t xml:space="preserve">instead of City, State, Zip, Country.  </t>
    </r>
  </si>
  <si>
    <t>User Search input box is not yet present.</t>
  </si>
  <si>
    <t xml:space="preserve">Username: 
</t>
  </si>
  <si>
    <t xml:space="preserve">Note: Was able to proceed to this point after successful change via FFx.  </t>
  </si>
  <si>
    <t xml:space="preserve">Admin ID:    
Cust.Name: 
Cust.Nmbr: 
Cust.ShipTo: </t>
  </si>
  <si>
    <t>Moore-Wallace = 200.</t>
  </si>
  <si>
    <t>Moore-Wallace accepts only 200 chars.</t>
  </si>
  <si>
    <r>
      <rPr>
        <sz val="10"/>
        <color rgb="FFFF0000"/>
        <rFont val="Arial"/>
        <family val="2"/>
      </rPr>
      <t>Note that only a full 10-digit number is accepted.  9 characters or fewer are not saved.</t>
    </r>
    <r>
      <rPr>
        <sz val="10"/>
        <color theme="1"/>
        <rFont val="Arial"/>
        <family val="2"/>
      </rPr>
      <t xml:space="preserve">  </t>
    </r>
  </si>
  <si>
    <t xml:space="preserve">• System displays the same Preferred Ship-To info as found in steps above.  </t>
  </si>
  <si>
    <t>Results / Comments</t>
  </si>
  <si>
    <r>
      <t xml:space="preserve">• Catalog Preferences section header is bold, with 2 sub-sections: Preferred Catalog View and Preferred </t>
    </r>
    <r>
      <rPr>
        <sz val="10"/>
        <color rgb="FFFF0000"/>
        <rFont val="Arial"/>
        <family val="2"/>
      </rPr>
      <t>Product Category</t>
    </r>
    <r>
      <rPr>
        <sz val="10"/>
        <color theme="1"/>
        <rFont val="Arial"/>
        <family val="2"/>
      </rPr>
      <t xml:space="preserve">.
• Preferred Catalog View sub-section includes 4 items with radio buttons as follows: 1.) Full View - 1 item per row; 2.) Condensed View - 2 items per row; 3.) Mini View - 4 items per row; and 4.) Grid View - No images.
• Preferred </t>
    </r>
    <r>
      <rPr>
        <sz val="10"/>
        <color rgb="FFFF0000"/>
        <rFont val="Arial"/>
        <family val="2"/>
      </rPr>
      <t>Product Category</t>
    </r>
    <r>
      <rPr>
        <sz val="10"/>
        <color theme="1"/>
        <rFont val="Arial"/>
        <family val="2"/>
      </rPr>
      <t xml:space="preserve"> sub-section includes a dropdown box listing "- Select Catalog -"; Facility Supply; Graphics; Packaging; and Paper.  
</t>
    </r>
    <r>
      <rPr>
        <sz val="10"/>
        <color rgb="FFFF0000"/>
        <rFont val="Arial"/>
        <family val="2"/>
      </rPr>
      <t xml:space="preserve">NOTE: Actual Categories displayed depend upon entitlement.  </t>
    </r>
  </si>
  <si>
    <r>
      <t xml:space="preserve">• From the Preferred </t>
    </r>
    <r>
      <rPr>
        <b/>
        <sz val="10"/>
        <rFont val="Arial"/>
        <family val="2"/>
      </rPr>
      <t>Product Category</t>
    </r>
    <r>
      <rPr>
        <sz val="10"/>
        <rFont val="Arial"/>
        <family val="2"/>
      </rPr>
      <t xml:space="preserve"> sub-section, select and Save each </t>
    </r>
    <r>
      <rPr>
        <sz val="10"/>
        <color rgb="FFFF0000"/>
        <rFont val="Arial"/>
        <family val="2"/>
      </rPr>
      <t>Category</t>
    </r>
    <r>
      <rPr>
        <sz val="10"/>
        <rFont val="Arial"/>
        <family val="2"/>
      </rPr>
      <t xml:space="preserve"> setting.  
• After each save, return to the Home page and verify that the selected </t>
    </r>
    <r>
      <rPr>
        <sz val="10"/>
        <color rgb="FFFF0000"/>
        <rFont val="Arial"/>
        <family val="2"/>
      </rPr>
      <t>Category</t>
    </r>
    <r>
      <rPr>
        <sz val="10"/>
        <rFont val="Arial"/>
        <family val="2"/>
      </rPr>
      <t xml:space="preserve"> displays at the lower left portion of the Home page.  </t>
    </r>
    <r>
      <rPr>
        <sz val="10"/>
        <color rgb="FFFF0000"/>
        <rFont val="Arial"/>
        <family val="2"/>
      </rPr>
      <t>(Ctrl-F5 to clear cache)</t>
    </r>
    <r>
      <rPr>
        <sz val="10"/>
        <rFont val="Arial"/>
        <family val="2"/>
      </rPr>
      <t xml:space="preserve">
• Upon return to the Site Preferences tab, verify that the previously selected </t>
    </r>
    <r>
      <rPr>
        <sz val="10"/>
        <color rgb="FFFF0000"/>
        <rFont val="Arial"/>
        <family val="2"/>
      </rPr>
      <t>Category</t>
    </r>
    <r>
      <rPr>
        <sz val="10"/>
        <rFont val="Arial"/>
        <family val="2"/>
      </rPr>
      <t xml:space="preserve"> radio button remains selected.  
• Before leaving this section, the last setting for Preferred </t>
    </r>
    <r>
      <rPr>
        <b/>
        <sz val="10"/>
        <color rgb="FFFF0000"/>
        <rFont val="Arial"/>
        <family val="2"/>
      </rPr>
      <t>Product Category</t>
    </r>
    <r>
      <rPr>
        <sz val="10"/>
        <rFont val="Arial"/>
        <family val="2"/>
      </rPr>
      <t xml:space="preserve"> should be Graphics.  </t>
    </r>
  </si>
  <si>
    <r>
      <t xml:space="preserve">• Each Preferred </t>
    </r>
    <r>
      <rPr>
        <sz val="10"/>
        <color rgb="FFFF0000"/>
        <rFont val="Arial"/>
        <family val="2"/>
      </rPr>
      <t>Product Category</t>
    </r>
    <r>
      <rPr>
        <sz val="10"/>
        <rFont val="Arial"/>
        <family val="2"/>
      </rPr>
      <t xml:space="preserve"> may be selected.
• Each Preferred </t>
    </r>
    <r>
      <rPr>
        <sz val="10"/>
        <color rgb="FFFF0000"/>
        <rFont val="Arial"/>
        <family val="2"/>
      </rPr>
      <t>Product Category</t>
    </r>
    <r>
      <rPr>
        <sz val="10"/>
        <rFont val="Arial"/>
        <family val="2"/>
      </rPr>
      <t xml:space="preserve"> displays in lower left of Home Page for 
  - Facility Supply; 
  - Graphics; 
  - Packaging; 
  - Paper.
• For the selected Preferred </t>
    </r>
    <r>
      <rPr>
        <sz val="10"/>
        <color rgb="FFFF0000"/>
        <rFont val="Arial"/>
        <family val="2"/>
      </rPr>
      <t>Product Category</t>
    </r>
    <r>
      <rPr>
        <sz val="10"/>
        <rFont val="Arial"/>
        <family val="2"/>
      </rPr>
      <t xml:space="preserve">, Cat 2 headings display in the center of Home page, and remaining catalogs appear against the right side.  
• Upon return to the Site Preferences tab, each previously selected Preferred </t>
    </r>
    <r>
      <rPr>
        <sz val="10"/>
        <color rgb="FFFF0000"/>
        <rFont val="Arial"/>
        <family val="2"/>
      </rPr>
      <t>Product Category</t>
    </r>
    <r>
      <rPr>
        <sz val="10"/>
        <rFont val="Arial"/>
        <family val="2"/>
      </rPr>
      <t xml:space="preserve"> is retained.  </t>
    </r>
  </si>
  <si>
    <r>
      <t xml:space="preserve">• Enter a PO# in the input box. 
• Test the maximum length which this box accepts.
• Test for acceptance of uppercase, lowercase, &amp; special characters.
• After each entry, click the Add button.
</t>
    </r>
    <r>
      <rPr>
        <sz val="10"/>
        <color rgb="FFFF0000"/>
        <rFont val="Arial"/>
        <family val="2"/>
      </rPr>
      <t>• Click page Save.</t>
    </r>
  </si>
  <si>
    <r>
      <t xml:space="preserve">• Enter User ID.
</t>
    </r>
    <r>
      <rPr>
        <sz val="10"/>
        <color rgb="FFFF0000"/>
        <rFont val="Arial"/>
        <family val="2"/>
      </rPr>
      <t>• Note UserName in Results column.</t>
    </r>
    <r>
      <rPr>
        <sz val="10"/>
        <color theme="1"/>
        <rFont val="Arial"/>
        <family val="2"/>
      </rPr>
      <t xml:space="preserve">  </t>
    </r>
  </si>
  <si>
    <r>
      <rPr>
        <sz val="10"/>
        <color rgb="FFFF0000"/>
        <rFont val="Arial"/>
        <family val="2"/>
      </rPr>
      <t xml:space="preserve">• UserName: </t>
    </r>
    <r>
      <rPr>
        <sz val="10"/>
        <color theme="1"/>
        <rFont val="Arial"/>
        <family val="2"/>
      </rPr>
      <t xml:space="preserve">
As Expected</t>
    </r>
  </si>
  <si>
    <r>
      <t xml:space="preserve">• Email is received which contains a </t>
    </r>
    <r>
      <rPr>
        <sz val="10"/>
        <color rgb="FFFF0000"/>
        <rFont val="Arial"/>
        <family val="2"/>
      </rPr>
      <t>link to reset your password</t>
    </r>
    <r>
      <rPr>
        <sz val="10"/>
        <color theme="1"/>
        <rFont val="Arial"/>
        <family val="2"/>
      </rPr>
      <t>.</t>
    </r>
  </si>
  <si>
    <t xml:space="preserve">• In the email message, click the link as directed.  
• Enter the UserName of the test user from above and click Submit.  </t>
  </si>
  <si>
    <t xml:space="preserve">• System prompts to enter New Password and Confirm New Password.  
</t>
  </si>
  <si>
    <t>• Enter New Password and Confirm New Password.  
• Click Submit.</t>
  </si>
  <si>
    <t>• System indicates acceptance of new password and that a confirming email has been sent.</t>
  </si>
  <si>
    <r>
      <t xml:space="preserve">• Go back to sign-in page.  </t>
    </r>
    <r>
      <rPr>
        <b/>
        <sz val="10"/>
        <color rgb="FF0070C0"/>
        <rFont val="Arial"/>
        <family val="2"/>
      </rPr>
      <t>(Browser BACK button, then Cancel, or Close and relaunch browser window if needed.)</t>
    </r>
    <r>
      <rPr>
        <sz val="10"/>
        <color rgb="FFFF0000"/>
        <rFont val="Arial"/>
        <family val="2"/>
      </rPr>
      <t xml:space="preserve">
• Enter UserName recorded above.
• Enter NEW Password. (Record New PW in Results column at right.)
• Click Sign In</t>
    </r>
  </si>
  <si>
    <t xml:space="preserve">• Username / Password combination are valid, and the Home page opens as expected.
• Successful login confirms effective password change.  </t>
  </si>
  <si>
    <t>• User Name: 
• New Password: 
As Expected</t>
  </si>
  <si>
    <t>No way to return after PW Change</t>
  </si>
  <si>
    <t xml:space="preserve">• Check your email to find the system-generated confirmation message.
</t>
  </si>
  <si>
    <t xml:space="preserve">• Email is received which confirms / notifies that Password has been changed.  </t>
  </si>
  <si>
    <t xml:space="preserve">• Confirmation message indicates that the system has sent an auto-generated password to the email address currently associated with the User profile.
</t>
  </si>
  <si>
    <t xml:space="preserve">• Check your email to find the system-generated message.  
</t>
  </si>
  <si>
    <r>
      <t xml:space="preserve">• New user profile is saved.  
• Remaining User Profile tabs display.  (Auth.Locs; Site Prefs.  Spend Limit &amp; Approver only displays if new user is designated as an Admin.)
• </t>
    </r>
    <r>
      <rPr>
        <sz val="10"/>
        <color rgb="FFFF0000"/>
        <rFont val="Arial"/>
        <family val="2"/>
      </rPr>
      <t>User Creation Notification</t>
    </r>
    <r>
      <rPr>
        <sz val="10"/>
        <color theme="1"/>
        <rFont val="Arial"/>
        <family val="2"/>
      </rPr>
      <t xml:space="preserve"> Email message is sent to your own xpedx email address.</t>
    </r>
  </si>
  <si>
    <r>
      <t xml:space="preserve">• One Radio button was initially selected.
• Cancel returns focus to Auth Loc page. 
• </t>
    </r>
    <r>
      <rPr>
        <sz val="10"/>
        <color rgb="FFFF0000"/>
        <rFont val="Arial"/>
        <family val="2"/>
      </rPr>
      <t>Preferred</t>
    </r>
    <r>
      <rPr>
        <sz val="10"/>
        <color theme="1"/>
        <rFont val="Arial"/>
        <family val="2"/>
      </rPr>
      <t xml:space="preserve"> Ship-To has not changed.  
</t>
    </r>
  </si>
  <si>
    <r>
      <t xml:space="preserve">• As </t>
    </r>
    <r>
      <rPr>
        <b/>
        <u/>
        <sz val="10"/>
        <color theme="1"/>
        <rFont val="Arial"/>
        <family val="2"/>
      </rPr>
      <t>Admin</t>
    </r>
    <r>
      <rPr>
        <sz val="10"/>
        <color theme="1"/>
        <rFont val="Arial"/>
        <family val="2"/>
      </rPr>
      <t xml:space="preserve">, from the Preferred </t>
    </r>
    <r>
      <rPr>
        <b/>
        <sz val="10"/>
        <color rgb="FFFF0000"/>
        <rFont val="Arial"/>
        <family val="2"/>
      </rPr>
      <t>Product Category</t>
    </r>
    <r>
      <rPr>
        <sz val="10"/>
        <color theme="1"/>
        <rFont val="Arial"/>
        <family val="2"/>
      </rPr>
      <t xml:space="preserve"> sub-section, select and Save each Catalog setting.  
• After each Save, log out as Admin, login as </t>
    </r>
    <r>
      <rPr>
        <b/>
        <u/>
        <sz val="10"/>
        <color theme="1"/>
        <rFont val="Arial"/>
        <family val="2"/>
      </rPr>
      <t>Buyer</t>
    </r>
    <r>
      <rPr>
        <sz val="10"/>
        <color theme="1"/>
        <rFont val="Arial"/>
        <family val="2"/>
      </rPr>
      <t xml:space="preserve">, return to the Home page and verify that the selected </t>
    </r>
    <r>
      <rPr>
        <sz val="10"/>
        <color rgb="FFFF0000"/>
        <rFont val="Arial"/>
        <family val="2"/>
      </rPr>
      <t>Category</t>
    </r>
    <r>
      <rPr>
        <sz val="10"/>
        <color theme="1"/>
        <rFont val="Arial"/>
        <family val="2"/>
      </rPr>
      <t xml:space="preserve"> displays at the lower left portion of the Home page.  
• As </t>
    </r>
    <r>
      <rPr>
        <b/>
        <u/>
        <sz val="10"/>
        <color theme="1"/>
        <rFont val="Arial"/>
        <family val="2"/>
      </rPr>
      <t>Admin</t>
    </r>
    <r>
      <rPr>
        <sz val="10"/>
        <color theme="1"/>
        <rFont val="Arial"/>
        <family val="2"/>
      </rPr>
      <t xml:space="preserve">, return to the Site Preferences tab, verify that the previously selected </t>
    </r>
    <r>
      <rPr>
        <sz val="10"/>
        <color rgb="FFFF0000"/>
        <rFont val="Arial"/>
        <family val="2"/>
      </rPr>
      <t>Category</t>
    </r>
    <r>
      <rPr>
        <sz val="10"/>
        <color theme="1"/>
        <rFont val="Arial"/>
        <family val="2"/>
      </rPr>
      <t xml:space="preserve"> radio button remains selected.  
• Before leaving this section, the last setting for Preferred </t>
    </r>
    <r>
      <rPr>
        <b/>
        <sz val="10"/>
        <color rgb="FFFF0000"/>
        <rFont val="Arial"/>
        <family val="2"/>
      </rPr>
      <t>Product Category</t>
    </r>
    <r>
      <rPr>
        <sz val="10"/>
        <color theme="1"/>
        <rFont val="Arial"/>
        <family val="2"/>
      </rPr>
      <t xml:space="preserve"> should be Graphics.  </t>
    </r>
  </si>
  <si>
    <r>
      <t xml:space="preserve">• Each Preferred </t>
    </r>
    <r>
      <rPr>
        <sz val="10"/>
        <color rgb="FFFF0000"/>
        <rFont val="Arial"/>
        <family val="2"/>
      </rPr>
      <t>Product Category</t>
    </r>
    <r>
      <rPr>
        <sz val="10"/>
        <color theme="1"/>
        <rFont val="Arial"/>
        <family val="2"/>
      </rPr>
      <t xml:space="preserve"> may be selected.
• Each Preferred </t>
    </r>
    <r>
      <rPr>
        <sz val="10"/>
        <color rgb="FFFF0000"/>
        <rFont val="Arial"/>
        <family val="2"/>
      </rPr>
      <t>Product Category</t>
    </r>
    <r>
      <rPr>
        <sz val="10"/>
        <color theme="1"/>
        <rFont val="Arial"/>
        <family val="2"/>
      </rPr>
      <t xml:space="preserve"> displays in lower left of Home Page for 
  - Facility Supply; 
  - Graphics; 
  - Packaging; 
  - Paper.
• For the selected Preferred </t>
    </r>
    <r>
      <rPr>
        <sz val="10"/>
        <color rgb="FFFF0000"/>
        <rFont val="Arial"/>
        <family val="2"/>
      </rPr>
      <t>Product Category</t>
    </r>
    <r>
      <rPr>
        <sz val="10"/>
        <color theme="1"/>
        <rFont val="Arial"/>
        <family val="2"/>
      </rPr>
      <t xml:space="preserve">, Cat 2 headings display in the center of Home page, and remaining catalogs appear against the right side.  
• Upon return to the Site Preferences tab, each previously selected Preferred </t>
    </r>
    <r>
      <rPr>
        <sz val="10"/>
        <color rgb="FFFF0000"/>
        <rFont val="Arial"/>
        <family val="2"/>
      </rPr>
      <t>Product Category</t>
    </r>
    <r>
      <rPr>
        <sz val="10"/>
        <color theme="1"/>
        <rFont val="Arial"/>
        <family val="2"/>
      </rPr>
      <t xml:space="preserve"> is retained.  </t>
    </r>
  </si>
  <si>
    <r>
      <t xml:space="preserve">• Catalog Preferences section header is bold, with 2 sub-sections: Preferred Catalog View and Preferred </t>
    </r>
    <r>
      <rPr>
        <sz val="10"/>
        <color rgb="FFFF0000"/>
        <rFont val="Arial"/>
        <family val="2"/>
      </rPr>
      <t>Product Category</t>
    </r>
    <r>
      <rPr>
        <sz val="10"/>
        <color theme="1"/>
        <rFont val="Arial"/>
        <family val="2"/>
      </rPr>
      <t xml:space="preserve">.
• Preferred Catalog View sub-section includes 4 items with radio buttons as follows: 1.) Full View - 1 item per row; 2.) Condensed View - 2 items per row; 3.) Mini View - 4 items per row; and 4.) Grid View - No images.
• Preferred </t>
    </r>
    <r>
      <rPr>
        <sz val="10"/>
        <color rgb="FFFF0000"/>
        <rFont val="Arial"/>
        <family val="2"/>
      </rPr>
      <t>Product Category</t>
    </r>
    <r>
      <rPr>
        <sz val="10"/>
        <color theme="1"/>
        <rFont val="Arial"/>
        <family val="2"/>
      </rPr>
      <t xml:space="preserve"> sub-section includes a dropdown box listing "- Select Catalog -"; Facility Supply; Graphics; Packaging; and Paper.  (This assumes the customer is entitled to items in each of these catalogs.)</t>
    </r>
  </si>
  <si>
    <r>
      <t xml:space="preserve">• Go back to the Customer profile page.  
- Select the Delete icon for the 1st Quick Link. 
</t>
    </r>
    <r>
      <rPr>
        <sz val="10"/>
        <color rgb="FFFF0000"/>
        <rFont val="Arial"/>
        <family val="2"/>
      </rPr>
      <t>- Click page Save.</t>
    </r>
  </si>
  <si>
    <t xml:space="preserve">Opened, then closed Jira-2633 due to inability to consistently reproduce.  </t>
  </si>
  <si>
    <t>Attention field info not displayed.
(This is a data issue)
Attention data displays for TSUDIS CHOCOLATE CO, (tsu001 / Password1)</t>
  </si>
  <si>
    <r>
      <t xml:space="preserve">• </t>
    </r>
    <r>
      <rPr>
        <sz val="10"/>
        <color rgb="FFFF0000"/>
        <rFont val="Arial"/>
        <family val="2"/>
      </rPr>
      <t>Ship-</t>
    </r>
    <r>
      <rPr>
        <sz val="10"/>
        <color theme="1"/>
        <rFont val="Arial"/>
        <family val="2"/>
      </rPr>
      <t>To number is expressed in the following format: &lt;customer division&gt;</t>
    </r>
    <r>
      <rPr>
        <b/>
        <sz val="18"/>
        <color rgb="FFFF0000"/>
        <rFont val="Arial"/>
        <family val="2"/>
      </rPr>
      <t>-</t>
    </r>
    <r>
      <rPr>
        <sz val="10"/>
        <color theme="1"/>
        <rFont val="Arial"/>
        <family val="2"/>
      </rPr>
      <t>&lt;customer number&gt;</t>
    </r>
    <r>
      <rPr>
        <b/>
        <sz val="18"/>
        <color rgb="FFFF0000"/>
        <rFont val="Arial"/>
        <family val="2"/>
      </rPr>
      <t>-</t>
    </r>
    <r>
      <rPr>
        <sz val="10"/>
        <color theme="1"/>
        <rFont val="Arial"/>
        <family val="2"/>
      </rPr>
      <t xml:space="preserve">&lt;ship-to-suffix&gt; &lt;ship-to name&gt; 
• Note placement of hyphens in the format.  
</t>
    </r>
  </si>
  <si>
    <r>
      <t xml:space="preserve">Medium - IE8
</t>
    </r>
    <r>
      <rPr>
        <sz val="10"/>
        <color rgb="FFFF0000"/>
        <rFont val="Arial"/>
        <family val="2"/>
      </rPr>
      <t>Advised BS &amp; GT @ 8/11 UI Blitz</t>
    </r>
  </si>
  <si>
    <r>
      <t xml:space="preserve">Attention field info not displayed.
</t>
    </r>
    <r>
      <rPr>
        <sz val="10"/>
        <color rgb="FFFF0000"/>
        <rFont val="Arial"/>
        <family val="2"/>
      </rPr>
      <t>Attention data displays for TSUDIS CHOCOLATE CO.  Try signing in as tsu001 / Password1</t>
    </r>
    <r>
      <rPr>
        <sz val="10"/>
        <color theme="1"/>
        <rFont val="Arial"/>
        <family val="2"/>
      </rPr>
      <t xml:space="preserve">
Sales Professional info not displayed.
Customer Service info not displayed.
</t>
    </r>
  </si>
  <si>
    <t>• Phone is not required.
• Max field length is 10 characters.</t>
  </si>
  <si>
    <t>• Fax is not required.
• Max field length is 10 characters.</t>
  </si>
  <si>
    <t xml:space="preserve">• The Account tab displays.
• Account Name &amp; # display in header.  
• [Change Location] hyperlink displays in header.
• Attention field accepts 35 characters; 
• Email Address accepts up to 150 characters; 
• Address Lines 1 / 2 / 3 accept 35 each; 
• City accepts 20 characters; 
• State / Province accepts 2; 
• Postal Code accepts 10 characters; 
• Country is a 2 character dropdown; 
• Phone 1 / 2 accept 10 numbers.
• Fax 1 / 2 accept 10 numbers.  
</t>
  </si>
  <si>
    <t xml:space="preserve">• Only numbers are accepted - no hyphens, parentheses.  
• Field accepts a maximum of 10 digits.  
• All 10 digits remain visible without scrolling.
</t>
  </si>
  <si>
    <r>
      <t xml:space="preserve">• Help Text reads as follows: "Permitted to view reports."  </t>
    </r>
    <r>
      <rPr>
        <sz val="10"/>
        <color rgb="FFFF0000"/>
        <rFont val="Arial"/>
        <family val="2"/>
      </rPr>
      <t>(View Reports with UserID dog001 / Password1)</t>
    </r>
    <r>
      <rPr>
        <sz val="10"/>
        <color theme="1"/>
        <rFont val="Arial"/>
        <family val="2"/>
      </rPr>
      <t xml:space="preserve">
</t>
    </r>
  </si>
  <si>
    <r>
      <t xml:space="preserve">• Hover over the Help Icon for "Preferred </t>
    </r>
    <r>
      <rPr>
        <sz val="10"/>
        <color rgb="FFFF0000"/>
        <rFont val="Arial"/>
        <family val="2"/>
      </rPr>
      <t>Product Category</t>
    </r>
    <r>
      <rPr>
        <sz val="10"/>
        <color theme="1"/>
        <rFont val="Arial"/>
        <family val="2"/>
      </rPr>
      <t>"</t>
    </r>
  </si>
  <si>
    <t xml:space="preserve">• Help Text reads as follows: "Defaults your Preferred Catalog on the homepage."
</t>
  </si>
  <si>
    <t>Jira</t>
  </si>
  <si>
    <t>1941; 2439; 2629</t>
  </si>
  <si>
    <r>
      <rPr>
        <strike/>
        <sz val="9"/>
        <color theme="1"/>
        <rFont val="Arial"/>
        <family val="2"/>
      </rPr>
      <t>1667</t>
    </r>
    <r>
      <rPr>
        <sz val="9"/>
        <color theme="1"/>
        <rFont val="Arial"/>
        <family val="2"/>
      </rPr>
      <t xml:space="preserve"> &gt; 2657</t>
    </r>
  </si>
  <si>
    <t xml:space="preserve">• Input box permits more than 150 chars.
• List box permits 500 chars, should limit to 400.
</t>
  </si>
  <si>
    <t>XNTGP-2614
XNGTP-2414</t>
  </si>
  <si>
    <r>
      <t xml:space="preserve">• The Listbox accommodates display of </t>
    </r>
    <r>
      <rPr>
        <sz val="10"/>
        <color rgb="FFFF0000"/>
        <rFont val="Arial"/>
        <family val="2"/>
      </rPr>
      <t>at least 5 lines.</t>
    </r>
    <r>
      <rPr>
        <sz val="10"/>
        <color theme="1"/>
        <rFont val="Arial"/>
        <family val="2"/>
      </rPr>
      <t xml:space="preserve">
• (</t>
    </r>
    <r>
      <rPr>
        <u/>
        <sz val="10"/>
        <color rgb="FF00B050"/>
        <rFont val="Arial"/>
        <family val="2"/>
      </rPr>
      <t>Later</t>
    </r>
    <r>
      <rPr>
        <sz val="10"/>
        <color rgb="FF00B050"/>
        <rFont val="Arial"/>
        <family val="2"/>
      </rPr>
      <t xml:space="preserve"> - the PO Listbox will display all entries sorted in alpha-numeric sequence</t>
    </r>
    <r>
      <rPr>
        <sz val="10"/>
        <color theme="1"/>
        <rFont val="Arial"/>
        <family val="2"/>
      </rPr>
      <t xml:space="preserve">.)  
</t>
    </r>
  </si>
  <si>
    <t xml:space="preserve">BB, 18-Aug: PASS
Modify Script.  Spec has changed to enlarge Listbox.  </t>
  </si>
  <si>
    <r>
      <t xml:space="preserve">• The Listbox accommodates display of </t>
    </r>
    <r>
      <rPr>
        <sz val="10"/>
        <color rgb="FFFF0000"/>
        <rFont val="Arial"/>
        <family val="2"/>
      </rPr>
      <t xml:space="preserve">at least </t>
    </r>
    <r>
      <rPr>
        <sz val="10"/>
        <color theme="1"/>
        <rFont val="Arial"/>
        <family val="2"/>
      </rPr>
      <t>5 lines.
• If the number of PO lines exceeds 5 lines, the listbox scrolls to permit viewing of all entries.  
• (</t>
    </r>
    <r>
      <rPr>
        <u/>
        <sz val="10"/>
        <color rgb="FF00B050"/>
        <rFont val="Arial"/>
        <family val="2"/>
      </rPr>
      <t>Later</t>
    </r>
    <r>
      <rPr>
        <sz val="10"/>
        <color rgb="FF00B050"/>
        <rFont val="Arial"/>
        <family val="2"/>
      </rPr>
      <t xml:space="preserve"> - the PO Listbox will display all entries sorted in alpha-numeric sequence</t>
    </r>
    <r>
      <rPr>
        <sz val="10"/>
        <color theme="1"/>
        <rFont val="Arial"/>
        <family val="2"/>
      </rPr>
      <t xml:space="preserve">.)  
</t>
    </r>
  </si>
  <si>
    <r>
      <t xml:space="preserve">• Buyer is NOT prevented from successful login.  
</t>
    </r>
    <r>
      <rPr>
        <sz val="10"/>
        <color rgb="FFFF0000"/>
        <rFont val="Arial"/>
        <family val="2"/>
      </rPr>
      <t>(Reset Password provides the Buyer with an opportunity to reset the PW, but that reset does not occur until he changes it via the email link.)</t>
    </r>
  </si>
  <si>
    <r>
      <t xml:space="preserve">• Password is changed to 'Password1'.
</t>
    </r>
    <r>
      <rPr>
        <sz val="10"/>
        <color rgb="FFFF0000"/>
        <rFont val="Arial"/>
        <family val="2"/>
      </rPr>
      <t xml:space="preserve">This is not a Pass/Fail part of test script.  It is only a matter of convenience.  </t>
    </r>
  </si>
  <si>
    <t>Not a requirement.</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</si>
</sst>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41">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i/>
      <sz val="10"/>
      <color theme="1"/>
      <name val="Arial"/>
      <family val="2"/>
    </font>
    <font>
      <b/>
      <sz val="10"/>
      <color rgb="FF0070C0"/>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sz val="10"/>
      <color rgb="FFFF0000"/>
      <name val="Arial"/>
      <family val="2"/>
    </font>
    <font>
      <b/>
      <sz val="10"/>
      <color rgb="FFFF0000"/>
      <name val="Arial"/>
      <family val="2"/>
    </font>
    <font>
      <b/>
      <sz val="10"/>
      <color rgb="FF00B050"/>
      <name val="Arial"/>
      <family val="2"/>
    </font>
    <font>
      <sz val="10"/>
      <color theme="0" tint="-0.34998626667073579"/>
      <name val="Arial"/>
      <family val="2"/>
    </font>
    <font>
      <sz val="10"/>
      <color rgb="FF00B0F0"/>
      <name val="Arial"/>
      <family val="2"/>
    </font>
    <font>
      <u/>
      <sz val="10"/>
      <color theme="1"/>
      <name val="Arial"/>
      <family val="2"/>
    </font>
    <font>
      <b/>
      <sz val="8"/>
      <color theme="1"/>
      <name val="Arial"/>
      <family val="2"/>
    </font>
    <font>
      <b/>
      <sz val="10"/>
      <color theme="0" tint="-0.34998626667073579"/>
      <name val="Arial"/>
      <family val="2"/>
    </font>
    <font>
      <b/>
      <sz val="10"/>
      <color theme="0" tint="-0.499984740745262"/>
      <name val="Arial"/>
      <family val="2"/>
    </font>
    <font>
      <b/>
      <u/>
      <sz val="10"/>
      <color rgb="FFFF0000"/>
      <name val="Arial"/>
      <family val="2"/>
    </font>
    <font>
      <b/>
      <sz val="18"/>
      <color rgb="FFFF0000"/>
      <name val="Arial"/>
      <family val="2"/>
    </font>
    <font>
      <sz val="10"/>
      <color rgb="FF00B050"/>
      <name val="Arial"/>
      <family val="2"/>
    </font>
    <font>
      <strike/>
      <sz val="10"/>
      <color rgb="FF00B050"/>
      <name val="Arial"/>
      <family val="2"/>
    </font>
    <font>
      <u/>
      <sz val="10"/>
      <color rgb="FF00B050"/>
      <name val="Arial"/>
      <family val="2"/>
    </font>
    <font>
      <b/>
      <u/>
      <sz val="10"/>
      <color theme="1"/>
      <name val="Arial"/>
      <family val="2"/>
    </font>
    <font>
      <strike/>
      <sz val="10"/>
      <color rgb="FFFF0000"/>
      <name val="Arial"/>
      <family val="2"/>
    </font>
    <font>
      <sz val="8"/>
      <color rgb="FFFF0000"/>
      <name val="Arial"/>
      <family val="2"/>
    </font>
    <font>
      <sz val="8"/>
      <color rgb="FF00B050"/>
      <name val="Arial"/>
      <family val="2"/>
    </font>
    <font>
      <sz val="8"/>
      <name val="Arial"/>
      <family val="2"/>
    </font>
    <font>
      <u/>
      <sz val="10"/>
      <color rgb="FFFF0000"/>
      <name val="Arial"/>
      <family val="2"/>
    </font>
    <font>
      <strike/>
      <sz val="10"/>
      <color theme="1"/>
      <name val="Arial"/>
      <family val="2"/>
    </font>
    <font>
      <b/>
      <sz val="10"/>
      <name val="Arial"/>
      <family val="2"/>
    </font>
    <font>
      <i/>
      <sz val="9"/>
      <color theme="1"/>
      <name val="Arial"/>
      <family val="2"/>
    </font>
    <font>
      <sz val="9"/>
      <name val="Arial"/>
      <family val="2"/>
    </font>
    <font>
      <u/>
      <sz val="9"/>
      <color theme="10"/>
      <name val="Arial"/>
      <family val="2"/>
    </font>
    <font>
      <strike/>
      <sz val="9"/>
      <color theme="1"/>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FFC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8" tint="0.79998168889431442"/>
        <bgColor indexed="64"/>
      </patternFill>
    </fill>
    <fill>
      <patternFill patternType="solid">
        <fgColor theme="9"/>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bottom/>
      <diagonal/>
    </border>
    <border>
      <left/>
      <right style="thin">
        <color auto="1"/>
      </right>
      <top style="thin">
        <color auto="1"/>
      </top>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diagonal/>
    </border>
    <border>
      <left style="hair">
        <color auto="1"/>
      </left>
      <right/>
      <top style="hair">
        <color auto="1"/>
      </top>
      <bottom/>
      <diagonal/>
    </border>
    <border>
      <left/>
      <right/>
      <top style="hair">
        <color auto="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9"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cellStyleXfs>
  <cellXfs count="261">
    <xf numFmtId="0" fontId="0" fillId="0" borderId="0" xfId="0"/>
    <xf numFmtId="0" fontId="6" fillId="0" borderId="0" xfId="0" applyFont="1"/>
    <xf numFmtId="0" fontId="7" fillId="0" borderId="0" xfId="0" applyFont="1"/>
    <xf numFmtId="0" fontId="8" fillId="0" borderId="0" xfId="0" applyFont="1"/>
    <xf numFmtId="0" fontId="6" fillId="0" borderId="1" xfId="0" applyFont="1" applyBorder="1"/>
    <xf numFmtId="0" fontId="6" fillId="0" borderId="0" xfId="0" applyFont="1" applyAlignment="1">
      <alignment horizontal="left"/>
    </xf>
    <xf numFmtId="0" fontId="6" fillId="0" borderId="0" xfId="0" applyFont="1" applyAlignment="1">
      <alignment horizontal="center"/>
    </xf>
    <xf numFmtId="0" fontId="6" fillId="3" borderId="14" xfId="0" applyFont="1" applyFill="1" applyBorder="1"/>
    <xf numFmtId="2" fontId="6" fillId="0" borderId="15" xfId="0" applyNumberFormat="1" applyFont="1" applyBorder="1" applyAlignment="1">
      <alignment horizontal="center" vertical="top" wrapText="1"/>
    </xf>
    <xf numFmtId="0" fontId="6" fillId="3" borderId="15" xfId="0" applyFont="1" applyFill="1" applyBorder="1" applyAlignment="1">
      <alignment horizontal="right"/>
    </xf>
    <xf numFmtId="0" fontId="6" fillId="3" borderId="2" xfId="0" applyFont="1" applyFill="1" applyBorder="1"/>
    <xf numFmtId="0" fontId="6" fillId="0" borderId="1" xfId="0" applyNumberFormat="1" applyFont="1" applyBorder="1" applyAlignment="1">
      <alignment vertical="top" wrapText="1"/>
    </xf>
    <xf numFmtId="0" fontId="6" fillId="3" borderId="3" xfId="0" applyFont="1" applyFill="1" applyBorder="1"/>
    <xf numFmtId="0" fontId="6" fillId="3" borderId="4" xfId="0" applyFont="1" applyFill="1" applyBorder="1" applyAlignment="1">
      <alignment horizontal="right"/>
    </xf>
    <xf numFmtId="0" fontId="6" fillId="3" borderId="1" xfId="0" applyFont="1" applyFill="1" applyBorder="1" applyAlignment="1">
      <alignment horizontal="center"/>
    </xf>
    <xf numFmtId="0" fontId="6" fillId="3" borderId="1" xfId="0" applyFont="1" applyFill="1" applyBorder="1"/>
    <xf numFmtId="0" fontId="6" fillId="0" borderId="1" xfId="0" applyFont="1" applyBorder="1" applyAlignment="1">
      <alignment horizontal="center" vertical="top"/>
    </xf>
    <xf numFmtId="0" fontId="6" fillId="0" borderId="1" xfId="0" applyFont="1" applyBorder="1" applyAlignment="1">
      <alignment vertical="top"/>
    </xf>
    <xf numFmtId="165" fontId="6" fillId="0" borderId="1" xfId="0" applyNumberFormat="1" applyFont="1" applyBorder="1" applyAlignment="1">
      <alignment horizontal="left" vertical="top"/>
    </xf>
    <xf numFmtId="0" fontId="6" fillId="0" borderId="0" xfId="0" applyFont="1" applyBorder="1"/>
    <xf numFmtId="0" fontId="0" fillId="0" borderId="12" xfId="0" applyBorder="1"/>
    <xf numFmtId="0" fontId="0" fillId="0" borderId="19" xfId="0" applyFill="1" applyBorder="1"/>
    <xf numFmtId="0" fontId="0" fillId="0" borderId="13" xfId="0" applyBorder="1"/>
    <xf numFmtId="0" fontId="6" fillId="0" borderId="1" xfId="0" applyFont="1" applyBorder="1" applyAlignment="1">
      <alignment vertical="top" wrapText="1"/>
    </xf>
    <xf numFmtId="1" fontId="6" fillId="0" borderId="1" xfId="0" applyNumberFormat="1" applyFont="1" applyBorder="1" applyAlignment="1">
      <alignment horizontal="center" vertical="top" wrapText="1"/>
    </xf>
    <xf numFmtId="166" fontId="6" fillId="0" borderId="1" xfId="0" applyNumberFormat="1" applyFont="1" applyBorder="1" applyAlignment="1">
      <alignment horizontal="center" vertical="top"/>
    </xf>
    <xf numFmtId="0" fontId="12" fillId="0" borderId="0" xfId="0" applyFont="1" applyAlignment="1">
      <alignment vertical="top" wrapText="1"/>
    </xf>
    <xf numFmtId="0" fontId="13" fillId="0" borderId="0" xfId="0" applyFont="1" applyAlignment="1">
      <alignment vertical="top" wrapText="1"/>
    </xf>
    <xf numFmtId="0" fontId="12" fillId="4" borderId="0" xfId="0" applyFont="1" applyFill="1" applyAlignment="1">
      <alignment vertical="top" wrapText="1"/>
    </xf>
    <xf numFmtId="0" fontId="12" fillId="0" borderId="0" xfId="0" applyFont="1" applyAlignment="1">
      <alignment vertical="top" wrapText="1"/>
    </xf>
    <xf numFmtId="0" fontId="6" fillId="0" borderId="1" xfId="0" applyFont="1" applyFill="1" applyBorder="1" applyAlignment="1">
      <alignment vertical="top" wrapText="1"/>
    </xf>
    <xf numFmtId="0" fontId="6" fillId="0" borderId="22" xfId="0" applyFont="1" applyBorder="1"/>
    <xf numFmtId="0" fontId="6" fillId="0" borderId="1" xfId="0" applyFont="1" applyBorder="1" applyAlignment="1">
      <alignment horizontal="center"/>
    </xf>
    <xf numFmtId="0" fontId="6" fillId="0" borderId="23" xfId="0" applyFont="1" applyBorder="1"/>
    <xf numFmtId="0" fontId="6" fillId="0" borderId="24" xfId="0" applyFont="1" applyBorder="1"/>
    <xf numFmtId="0" fontId="7" fillId="0" borderId="7" xfId="0" applyFont="1" applyBorder="1"/>
    <xf numFmtId="0" fontId="14" fillId="0" borderId="1" xfId="0" applyFont="1" applyBorder="1"/>
    <xf numFmtId="0" fontId="18" fillId="6" borderId="1" xfId="0" applyFont="1" applyFill="1" applyBorder="1"/>
    <xf numFmtId="0" fontId="4" fillId="0" borderId="0" xfId="0" applyFont="1"/>
    <xf numFmtId="0" fontId="3" fillId="0" borderId="0" xfId="0" applyFont="1"/>
    <xf numFmtId="0" fontId="6" fillId="5" borderId="4" xfId="0" applyNumberFormat="1" applyFont="1" applyFill="1" applyBorder="1" applyAlignment="1">
      <alignment horizontal="center" vertical="top" wrapText="1"/>
    </xf>
    <xf numFmtId="0" fontId="7" fillId="7" borderId="0" xfId="0" applyFont="1" applyFill="1"/>
    <xf numFmtId="0" fontId="6" fillId="8" borderId="1" xfId="0" applyFont="1" applyFill="1" applyBorder="1" applyAlignment="1">
      <alignment vertical="top" wrapText="1"/>
    </xf>
    <xf numFmtId="0" fontId="6" fillId="5" borderId="0" xfId="0" applyFont="1" applyFill="1"/>
    <xf numFmtId="0" fontId="26"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166" fontId="6" fillId="0" borderId="1" xfId="0" applyNumberFormat="1" applyFont="1" applyBorder="1" applyAlignment="1">
      <alignment horizontal="center" vertical="top"/>
    </xf>
    <xf numFmtId="0" fontId="6" fillId="10" borderId="0" xfId="0" applyFont="1" applyFill="1"/>
    <xf numFmtId="0" fontId="14" fillId="0" borderId="0" xfId="0" applyFont="1"/>
    <xf numFmtId="0" fontId="30" fillId="0" borderId="0" xfId="0" applyFont="1"/>
    <xf numFmtId="0" fontId="30" fillId="5" borderId="0" xfId="0" applyFont="1" applyFill="1"/>
    <xf numFmtId="0" fontId="6" fillId="6" borderId="0" xfId="0" applyFont="1" applyFill="1"/>
    <xf numFmtId="0" fontId="14" fillId="6" borderId="0" xfId="0" applyFont="1" applyFill="1"/>
    <xf numFmtId="0" fontId="6" fillId="11" borderId="1" xfId="0" applyFont="1" applyFill="1" applyBorder="1"/>
    <xf numFmtId="0" fontId="6" fillId="11" borderId="1" xfId="0" applyFont="1" applyFill="1" applyBorder="1" applyAlignment="1">
      <alignment horizontal="center"/>
    </xf>
    <xf numFmtId="0" fontId="2" fillId="0" borderId="0" xfId="0" applyFont="1" applyAlignment="1">
      <alignment horizontal="center"/>
    </xf>
    <xf numFmtId="0" fontId="6" fillId="9" borderId="0" xfId="0" quotePrefix="1" applyFont="1" applyFill="1" applyAlignment="1">
      <alignment horizontal="center"/>
    </xf>
    <xf numFmtId="0" fontId="31" fillId="12" borderId="26" xfId="0" applyFont="1" applyFill="1" applyBorder="1" applyAlignment="1">
      <alignment vertical="top" wrapText="1"/>
    </xf>
    <xf numFmtId="0" fontId="32" fillId="13" borderId="26" xfId="0" applyFont="1" applyFill="1" applyBorder="1" applyAlignment="1">
      <alignment vertical="top" wrapText="1"/>
    </xf>
    <xf numFmtId="0" fontId="33" fillId="7" borderId="26" xfId="0" applyFont="1" applyFill="1" applyBorder="1" applyAlignment="1">
      <alignment horizontal="center" vertical="top" wrapText="1"/>
    </xf>
    <xf numFmtId="0" fontId="31" fillId="12" borderId="25" xfId="0" applyFont="1" applyFill="1" applyBorder="1" applyAlignment="1">
      <alignment horizontal="center" vertical="top" wrapText="1"/>
    </xf>
    <xf numFmtId="0" fontId="31" fillId="7" borderId="26" xfId="0" applyFont="1" applyFill="1" applyBorder="1" applyAlignment="1">
      <alignment horizontal="left" vertical="top"/>
    </xf>
    <xf numFmtId="0" fontId="31" fillId="7" borderId="26" xfId="0" applyFont="1" applyFill="1" applyBorder="1" applyAlignment="1">
      <alignment horizontal="center" vertical="top" wrapText="1"/>
    </xf>
    <xf numFmtId="0" fontId="32" fillId="13" borderId="26" xfId="0" quotePrefix="1" applyFont="1" applyFill="1" applyBorder="1" applyAlignment="1">
      <alignment vertical="top" wrapText="1"/>
    </xf>
    <xf numFmtId="0" fontId="32" fillId="6"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2" fillId="0" borderId="25" xfId="0" applyFont="1" applyBorder="1" applyAlignment="1">
      <alignment vertical="top" wrapText="1"/>
    </xf>
    <xf numFmtId="0" fontId="2" fillId="12" borderId="27" xfId="0" applyFont="1" applyFill="1" applyBorder="1" applyAlignment="1">
      <alignment horizontal="center" vertical="top" wrapText="1"/>
    </xf>
    <xf numFmtId="0" fontId="2" fillId="12" borderId="25" xfId="0" applyFont="1" applyFill="1" applyBorder="1" applyAlignment="1">
      <alignment horizontal="center" vertical="top" wrapText="1"/>
    </xf>
    <xf numFmtId="0" fontId="2" fillId="13" borderId="27" xfId="0" applyFont="1" applyFill="1" applyBorder="1" applyAlignment="1">
      <alignment horizontal="center" vertical="top" wrapText="1"/>
    </xf>
    <xf numFmtId="0" fontId="2" fillId="13" borderId="25" xfId="0" applyFont="1" applyFill="1" applyBorder="1" applyAlignment="1">
      <alignment horizontal="center" vertical="top" wrapText="1"/>
    </xf>
    <xf numFmtId="0" fontId="2" fillId="7" borderId="25" xfId="0" applyFont="1" applyFill="1" applyBorder="1" applyAlignment="1">
      <alignment vertical="top"/>
    </xf>
    <xf numFmtId="0" fontId="2" fillId="13" borderId="26" xfId="0" applyFont="1" applyFill="1" applyBorder="1" applyAlignment="1">
      <alignment vertical="top" wrapText="1"/>
    </xf>
    <xf numFmtId="0" fontId="2" fillId="7" borderId="26" xfId="0" applyFont="1" applyFill="1" applyBorder="1" applyAlignment="1">
      <alignment horizontal="center" vertical="top" wrapText="1"/>
    </xf>
    <xf numFmtId="0" fontId="2" fillId="0" borderId="28" xfId="0" applyFont="1" applyBorder="1" applyAlignment="1">
      <alignment vertical="top" wrapText="1"/>
    </xf>
    <xf numFmtId="0" fontId="2" fillId="12" borderId="29" xfId="0" applyFont="1" applyFill="1" applyBorder="1" applyAlignment="1">
      <alignment vertical="top" wrapText="1"/>
    </xf>
    <xf numFmtId="0" fontId="2" fillId="12" borderId="30" xfId="0" applyFont="1" applyFill="1" applyBorder="1" applyAlignment="1">
      <alignment horizontal="center" vertical="top" wrapText="1"/>
    </xf>
    <xf numFmtId="0" fontId="2" fillId="12" borderId="28" xfId="0" applyFont="1" applyFill="1" applyBorder="1" applyAlignment="1">
      <alignment horizontal="center" vertical="top" wrapText="1"/>
    </xf>
    <xf numFmtId="0" fontId="2" fillId="13" borderId="29" xfId="0" applyFont="1" applyFill="1" applyBorder="1" applyAlignment="1">
      <alignment vertical="top" wrapText="1"/>
    </xf>
    <xf numFmtId="0" fontId="2" fillId="13" borderId="30" xfId="0" applyFont="1" applyFill="1" applyBorder="1" applyAlignment="1">
      <alignment horizontal="center" vertical="top" wrapText="1"/>
    </xf>
    <xf numFmtId="0" fontId="2" fillId="13" borderId="28" xfId="0" applyFont="1" applyFill="1" applyBorder="1" applyAlignment="1">
      <alignment horizontal="center" vertical="top" wrapText="1"/>
    </xf>
    <xf numFmtId="0" fontId="2" fillId="7" borderId="29" xfId="0" applyFont="1" applyFill="1" applyBorder="1" applyAlignment="1">
      <alignment horizontal="center" vertical="top" wrapText="1"/>
    </xf>
    <xf numFmtId="0" fontId="2" fillId="7" borderId="28" xfId="0" applyFont="1" applyFill="1" applyBorder="1" applyAlignment="1">
      <alignment vertical="top"/>
    </xf>
    <xf numFmtId="0" fontId="2" fillId="0" borderId="27" xfId="0" applyFont="1" applyBorder="1" applyAlignment="1">
      <alignment vertical="top" wrapText="1"/>
    </xf>
    <xf numFmtId="0" fontId="2" fillId="0" borderId="26" xfId="0" applyFont="1" applyBorder="1" applyAlignment="1">
      <alignment vertical="top" wrapText="1"/>
    </xf>
    <xf numFmtId="0" fontId="2" fillId="0" borderId="27" xfId="0" applyFont="1" applyBorder="1" applyAlignment="1">
      <alignment horizontal="center" vertical="top" wrapText="1"/>
    </xf>
    <xf numFmtId="0" fontId="2" fillId="0" borderId="25" xfId="0" applyFont="1" applyBorder="1" applyAlignment="1">
      <alignment horizontal="center" vertical="top" wrapText="1"/>
    </xf>
    <xf numFmtId="0" fontId="2" fillId="0" borderId="27" xfId="0" applyFont="1" applyBorder="1" applyAlignment="1">
      <alignment vertical="top"/>
    </xf>
    <xf numFmtId="0" fontId="2" fillId="6" borderId="27" xfId="0" applyFont="1" applyFill="1" applyBorder="1" applyAlignment="1">
      <alignment vertical="top" wrapText="1"/>
    </xf>
    <xf numFmtId="0" fontId="2" fillId="0" borderId="0" xfId="0" applyFont="1" applyAlignment="1">
      <alignment horizontal="center" vertical="top" wrapText="1"/>
    </xf>
    <xf numFmtId="0" fontId="2" fillId="7" borderId="10" xfId="0" applyFont="1" applyFill="1" applyBorder="1" applyAlignment="1">
      <alignment vertical="top" wrapText="1"/>
    </xf>
    <xf numFmtId="0" fontId="31" fillId="0" borderId="10" xfId="0" applyFont="1" applyBorder="1" applyAlignment="1">
      <alignment vertical="top" wrapText="1"/>
    </xf>
    <xf numFmtId="0" fontId="2" fillId="12" borderId="10" xfId="0" applyFont="1" applyFill="1" applyBorder="1" applyAlignment="1">
      <alignment vertical="top" wrapText="1"/>
    </xf>
    <xf numFmtId="0" fontId="2" fillId="12" borderId="10" xfId="0" applyFont="1" applyFill="1" applyBorder="1" applyAlignment="1">
      <alignment horizontal="center" vertical="top" wrapText="1"/>
    </xf>
    <xf numFmtId="0" fontId="2" fillId="13" borderId="10" xfId="0" applyFont="1" applyFill="1" applyBorder="1" applyAlignment="1">
      <alignment vertical="top" wrapText="1"/>
    </xf>
    <xf numFmtId="0" fontId="2" fillId="13" borderId="10" xfId="0" applyFont="1" applyFill="1" applyBorder="1" applyAlignment="1">
      <alignment horizontal="center" vertical="top" wrapText="1"/>
    </xf>
    <xf numFmtId="0" fontId="2" fillId="7" borderId="10" xfId="0" applyFont="1" applyFill="1" applyBorder="1" applyAlignment="1">
      <alignment horizontal="center" vertical="top" wrapText="1"/>
    </xf>
    <xf numFmtId="0" fontId="2" fillId="7" borderId="10" xfId="0" applyFont="1" applyFill="1" applyBorder="1" applyAlignment="1">
      <alignment vertical="top"/>
    </xf>
    <xf numFmtId="0" fontId="6" fillId="14" borderId="0" xfId="0" applyFont="1" applyFill="1"/>
    <xf numFmtId="0" fontId="6" fillId="0" borderId="0" xfId="0" applyFont="1" applyAlignment="1">
      <alignment vertical="top" wrapText="1"/>
    </xf>
    <xf numFmtId="0" fontId="6" fillId="6" borderId="0" xfId="0" applyFont="1" applyFill="1" applyAlignment="1">
      <alignment vertical="top" wrapText="1"/>
    </xf>
    <xf numFmtId="0" fontId="6" fillId="0" borderId="0" xfId="0" applyFont="1" applyFill="1" applyAlignment="1">
      <alignment vertical="top" wrapText="1"/>
    </xf>
    <xf numFmtId="0" fontId="11" fillId="0" borderId="0" xfId="2" applyAlignment="1" applyProtection="1"/>
    <xf numFmtId="0" fontId="15" fillId="0" borderId="1" xfId="0" applyFont="1" applyBorder="1" applyAlignment="1">
      <alignment vertical="top" wrapText="1"/>
    </xf>
    <xf numFmtId="0" fontId="7" fillId="15" borderId="31" xfId="0" applyFont="1" applyFill="1" applyBorder="1" applyAlignment="1">
      <alignment horizontal="center" vertical="top"/>
    </xf>
    <xf numFmtId="0" fontId="7" fillId="15" borderId="31" xfId="0" applyFont="1" applyFill="1" applyBorder="1" applyAlignment="1">
      <alignment vertical="top"/>
    </xf>
    <xf numFmtId="0" fontId="6" fillId="0" borderId="0" xfId="0" applyFont="1" applyAlignment="1">
      <alignment vertical="top"/>
    </xf>
    <xf numFmtId="0" fontId="6" fillId="0" borderId="0" xfId="0" applyFont="1" applyAlignment="1">
      <alignment horizontal="center" vertical="top"/>
    </xf>
    <xf numFmtId="0" fontId="6" fillId="0" borderId="31" xfId="0" applyFont="1" applyBorder="1" applyAlignment="1">
      <alignment vertical="top"/>
    </xf>
    <xf numFmtId="0" fontId="6" fillId="0" borderId="31" xfId="0" applyFont="1" applyFill="1" applyBorder="1" applyAlignment="1">
      <alignment horizontal="center" vertical="top"/>
    </xf>
    <xf numFmtId="0" fontId="6" fillId="0" borderId="31" xfId="0" applyFont="1" applyBorder="1" applyAlignment="1">
      <alignment horizontal="center" vertical="top"/>
    </xf>
    <xf numFmtId="0" fontId="6" fillId="0" borderId="31" xfId="0" applyFont="1" applyBorder="1" applyAlignment="1">
      <alignment vertical="top" wrapText="1"/>
    </xf>
    <xf numFmtId="0" fontId="6" fillId="6" borderId="1" xfId="0" applyFont="1" applyFill="1" applyBorder="1" applyAlignment="1">
      <alignment vertical="top" wrapText="1"/>
    </xf>
    <xf numFmtId="0" fontId="6" fillId="6" borderId="0" xfId="0" applyFont="1" applyFill="1" applyAlignment="1">
      <alignment horizontal="left" vertical="top"/>
    </xf>
    <xf numFmtId="0" fontId="6" fillId="6" borderId="0" xfId="0" applyFont="1" applyFill="1" applyAlignment="1">
      <alignment vertical="top"/>
    </xf>
    <xf numFmtId="0" fontId="6" fillId="12" borderId="0" xfId="0" applyFont="1" applyFill="1"/>
    <xf numFmtId="0" fontId="6" fillId="11" borderId="31" xfId="0" applyFont="1" applyFill="1" applyBorder="1" applyAlignment="1">
      <alignment vertical="top"/>
    </xf>
    <xf numFmtId="0" fontId="6" fillId="5" borderId="0" xfId="0" applyFont="1" applyFill="1"/>
    <xf numFmtId="0" fontId="6" fillId="16" borderId="0" xfId="0" applyFont="1" applyFill="1"/>
    <xf numFmtId="0" fontId="6" fillId="5" borderId="31" xfId="0" applyFont="1" applyFill="1" applyBorder="1" applyAlignment="1">
      <alignment vertical="top"/>
    </xf>
    <xf numFmtId="0" fontId="30" fillId="2" borderId="0" xfId="0" applyFont="1" applyFill="1"/>
    <xf numFmtId="16" fontId="15" fillId="0" borderId="0" xfId="0" applyNumberFormat="1" applyFont="1" applyAlignment="1">
      <alignment vertical="top"/>
    </xf>
    <xf numFmtId="0" fontId="26" fillId="0" borderId="0" xfId="0" applyFont="1" applyAlignment="1">
      <alignment vertical="top"/>
    </xf>
    <xf numFmtId="0" fontId="6" fillId="5" borderId="31" xfId="0" applyFont="1" applyFill="1" applyBorder="1" applyAlignment="1">
      <alignment vertical="top" wrapText="1"/>
    </xf>
    <xf numFmtId="0" fontId="14" fillId="0" borderId="1" xfId="0" applyFont="1" applyBorder="1" applyAlignment="1">
      <alignment vertical="top" wrapText="1"/>
    </xf>
    <xf numFmtId="0" fontId="21" fillId="7" borderId="0" xfId="0" applyFont="1" applyFill="1" applyAlignment="1">
      <alignment horizontal="center"/>
    </xf>
    <xf numFmtId="0" fontId="12" fillId="0" borderId="0" xfId="0" applyFont="1"/>
    <xf numFmtId="0" fontId="12" fillId="0" borderId="0" xfId="0" applyFont="1" applyFill="1" applyAlignment="1">
      <alignment horizontal="right"/>
    </xf>
    <xf numFmtId="0" fontId="13" fillId="0" borderId="0" xfId="0" applyFont="1"/>
    <xf numFmtId="0" fontId="12" fillId="2" borderId="1" xfId="0" applyFont="1" applyFill="1" applyBorder="1" applyAlignment="1">
      <alignment horizontal="center"/>
    </xf>
    <xf numFmtId="0" fontId="12" fillId="17" borderId="1" xfId="0" applyFont="1" applyFill="1" applyBorder="1" applyAlignment="1">
      <alignment horizontal="center"/>
    </xf>
    <xf numFmtId="0" fontId="12" fillId="2" borderId="1" xfId="0" applyFont="1" applyFill="1" applyBorder="1"/>
    <xf numFmtId="0" fontId="37" fillId="0" borderId="0" xfId="0" applyFont="1"/>
    <xf numFmtId="0" fontId="12" fillId="0" borderId="1" xfId="0" applyFont="1" applyBorder="1"/>
    <xf numFmtId="2" fontId="12" fillId="0" borderId="0" xfId="0" applyNumberFormat="1" applyFont="1" applyBorder="1" applyAlignment="1">
      <alignment horizontal="center"/>
    </xf>
    <xf numFmtId="2" fontId="12" fillId="0" borderId="0" xfId="0" applyNumberFormat="1" applyFont="1" applyFill="1" applyBorder="1" applyAlignment="1">
      <alignment horizontal="center"/>
    </xf>
    <xf numFmtId="0" fontId="12" fillId="0" borderId="0" xfId="0" applyFont="1" applyBorder="1"/>
    <xf numFmtId="164" fontId="12" fillId="0" borderId="0" xfId="0" applyNumberFormat="1" applyFont="1" applyBorder="1" applyAlignment="1">
      <alignment horizontal="center"/>
    </xf>
    <xf numFmtId="0" fontId="12" fillId="0" borderId="0" xfId="0" applyFont="1" applyFill="1"/>
    <xf numFmtId="0" fontId="13" fillId="2" borderId="0" xfId="0" applyFont="1" applyFill="1" applyAlignment="1">
      <alignment horizontal="right"/>
    </xf>
    <xf numFmtId="0" fontId="12" fillId="2" borderId="0" xfId="0" applyFont="1" applyFill="1" applyAlignment="1">
      <alignment horizontal="right"/>
    </xf>
    <xf numFmtId="0" fontId="12" fillId="2" borderId="0" xfId="0" applyFont="1" applyFill="1"/>
    <xf numFmtId="9" fontId="12" fillId="2" borderId="0" xfId="1" applyFont="1" applyFill="1"/>
    <xf numFmtId="9" fontId="12" fillId="2" borderId="0" xfId="0" applyNumberFormat="1" applyFont="1" applyFill="1"/>
    <xf numFmtId="0" fontId="12" fillId="5" borderId="1" xfId="0" applyFont="1" applyFill="1" applyBorder="1"/>
    <xf numFmtId="0" fontId="12" fillId="0" borderId="1" xfId="0" applyFont="1" applyFill="1" applyBorder="1"/>
    <xf numFmtId="0" fontId="12" fillId="10" borderId="1" xfId="0" applyFont="1" applyFill="1" applyBorder="1"/>
    <xf numFmtId="0" fontId="12" fillId="6" borderId="1" xfId="0" applyFont="1" applyFill="1" applyBorder="1"/>
    <xf numFmtId="0" fontId="38" fillId="6" borderId="1" xfId="0" applyFont="1" applyFill="1" applyBorder="1"/>
    <xf numFmtId="165" fontId="12" fillId="0" borderId="1" xfId="0" applyNumberFormat="1" applyFont="1" applyBorder="1" applyAlignment="1">
      <alignment horizontal="center"/>
    </xf>
    <xf numFmtId="0" fontId="12" fillId="0" borderId="0" xfId="0" applyFont="1" applyAlignment="1">
      <alignment horizontal="left"/>
    </xf>
    <xf numFmtId="0" fontId="6" fillId="9" borderId="31" xfId="0" applyFont="1" applyFill="1" applyBorder="1" applyAlignment="1">
      <alignment vertical="top"/>
    </xf>
    <xf numFmtId="0" fontId="12" fillId="2" borderId="20" xfId="0" applyFont="1" applyFill="1" applyBorder="1"/>
    <xf numFmtId="0" fontId="12" fillId="2" borderId="22" xfId="0" applyFont="1" applyFill="1" applyBorder="1"/>
    <xf numFmtId="164" fontId="12" fillId="2" borderId="22" xfId="0" applyNumberFormat="1" applyFont="1" applyFill="1" applyBorder="1" applyAlignment="1">
      <alignment horizontal="center"/>
    </xf>
    <xf numFmtId="0" fontId="12" fillId="2" borderId="21" xfId="0" applyFont="1" applyFill="1" applyBorder="1"/>
    <xf numFmtId="0" fontId="6" fillId="3" borderId="14" xfId="0" applyFont="1" applyFill="1" applyBorder="1" applyAlignment="1">
      <alignment vertical="top"/>
    </xf>
    <xf numFmtId="2" fontId="6" fillId="0" borderId="15" xfId="0" applyNumberFormat="1" applyFont="1" applyBorder="1" applyAlignment="1">
      <alignment vertical="top" wrapText="1"/>
    </xf>
    <xf numFmtId="0" fontId="6" fillId="3" borderId="15" xfId="0" applyFont="1" applyFill="1" applyBorder="1" applyAlignment="1">
      <alignment vertical="top"/>
    </xf>
    <xf numFmtId="0" fontId="6" fillId="3" borderId="2" xfId="0" applyFont="1" applyFill="1" applyBorder="1" applyAlignment="1">
      <alignment vertical="top"/>
    </xf>
    <xf numFmtId="1" fontId="6" fillId="0" borderId="1" xfId="0" applyNumberFormat="1" applyFont="1" applyBorder="1" applyAlignment="1">
      <alignment vertical="top" wrapText="1"/>
    </xf>
    <xf numFmtId="0" fontId="6" fillId="3" borderId="3" xfId="0" applyFont="1" applyFill="1" applyBorder="1" applyAlignment="1">
      <alignment vertical="top"/>
    </xf>
    <xf numFmtId="0" fontId="6" fillId="5" borderId="4" xfId="0" applyNumberFormat="1" applyFont="1" applyFill="1" applyBorder="1" applyAlignment="1">
      <alignment vertical="top" wrapText="1"/>
    </xf>
    <xf numFmtId="0" fontId="6" fillId="3" borderId="4" xfId="0" applyFont="1" applyFill="1" applyBorder="1" applyAlignment="1">
      <alignment vertical="top"/>
    </xf>
    <xf numFmtId="0" fontId="39" fillId="0" borderId="1" xfId="2" applyFont="1" applyBorder="1" applyAlignment="1" applyProtection="1"/>
    <xf numFmtId="0" fontId="12" fillId="18" borderId="1" xfId="0" applyFont="1" applyFill="1" applyBorder="1"/>
    <xf numFmtId="0" fontId="12" fillId="11" borderId="1" xfId="0" applyFont="1" applyFill="1" applyBorder="1"/>
    <xf numFmtId="0" fontId="14" fillId="0" borderId="1" xfId="0" applyFont="1" applyFill="1" applyBorder="1" applyAlignment="1">
      <alignment vertical="top" wrapText="1"/>
    </xf>
    <xf numFmtId="0" fontId="6" fillId="0" borderId="1" xfId="0" applyFont="1" applyBorder="1" applyAlignment="1">
      <alignment vertical="top" wrapText="1"/>
    </xf>
    <xf numFmtId="0" fontId="14" fillId="0" borderId="1" xfId="0" applyFont="1" applyFill="1" applyBorder="1" applyAlignment="1">
      <alignment vertical="top" wrapText="1"/>
    </xf>
    <xf numFmtId="0" fontId="6" fillId="0" borderId="0" xfId="0" applyFont="1"/>
    <xf numFmtId="0" fontId="0" fillId="0" borderId="0" xfId="0"/>
    <xf numFmtId="0" fontId="6" fillId="0" borderId="1" xfId="0" applyFont="1" applyBorder="1" applyAlignment="1">
      <alignment horizontal="center" vertical="top"/>
    </xf>
    <xf numFmtId="0" fontId="6" fillId="0" borderId="1" xfId="0" applyFont="1" applyBorder="1" applyAlignment="1">
      <alignment vertical="top"/>
    </xf>
    <xf numFmtId="165" fontId="6" fillId="0" borderId="1" xfId="0" applyNumberFormat="1" applyFont="1" applyBorder="1" applyAlignment="1">
      <alignment horizontal="left" vertical="top"/>
    </xf>
    <xf numFmtId="0" fontId="6" fillId="0" borderId="1" xfId="0" applyFont="1" applyBorder="1" applyAlignment="1">
      <alignment vertical="top" wrapText="1"/>
    </xf>
    <xf numFmtId="166" fontId="6" fillId="0" borderId="1" xfId="0" applyNumberFormat="1" applyFont="1" applyBorder="1" applyAlignment="1">
      <alignment horizontal="center" vertical="top"/>
    </xf>
    <xf numFmtId="0" fontId="6" fillId="0" borderId="1" xfId="0" applyFont="1" applyFill="1" applyBorder="1" applyAlignment="1">
      <alignment vertical="top" wrapText="1"/>
    </xf>
    <xf numFmtId="0" fontId="6" fillId="8" borderId="1" xfId="0" applyFont="1" applyFill="1" applyBorder="1" applyAlignment="1">
      <alignment vertical="top" wrapText="1"/>
    </xf>
    <xf numFmtId="0" fontId="6" fillId="6" borderId="0" xfId="0" applyFont="1" applyFill="1" applyAlignment="1">
      <alignment vertical="top" wrapText="1"/>
    </xf>
    <xf numFmtId="0" fontId="6" fillId="5" borderId="0" xfId="0" applyFont="1" applyFill="1" applyAlignment="1">
      <alignment vertical="top" wrapText="1"/>
    </xf>
    <xf numFmtId="0" fontId="6" fillId="0" borderId="1" xfId="0" applyFont="1" applyFill="1" applyBorder="1" applyAlignment="1">
      <alignment horizontal="center" vertical="top"/>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vertical="top" wrapText="1"/>
    </xf>
    <xf numFmtId="0" fontId="6" fillId="0" borderId="0" xfId="0" applyFont="1" applyAlignment="1">
      <alignment vertical="top" wrapText="1"/>
    </xf>
    <xf numFmtId="0" fontId="6" fillId="0" borderId="0" xfId="0" applyFont="1" applyFill="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0" fontId="6" fillId="0" borderId="1" xfId="0" applyFont="1" applyFill="1" applyBorder="1" applyAlignment="1">
      <alignment vertical="top" wrapText="1"/>
    </xf>
    <xf numFmtId="0" fontId="6" fillId="0" borderId="0" xfId="0" applyFont="1" applyAlignment="1">
      <alignment vertical="top" wrapText="1"/>
    </xf>
    <xf numFmtId="0" fontId="6" fillId="6" borderId="0" xfId="0" applyFont="1" applyFill="1" applyAlignment="1">
      <alignment vertical="top" wrapText="1"/>
    </xf>
    <xf numFmtId="0" fontId="6" fillId="0" borderId="0" xfId="0" applyFont="1" applyFill="1" applyAlignment="1">
      <alignment vertical="top" wrapText="1"/>
    </xf>
    <xf numFmtId="0" fontId="15" fillId="0" borderId="1" xfId="0" applyFont="1" applyFill="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0" fontId="6" fillId="0" borderId="0" xfId="0" applyFont="1" applyAlignment="1">
      <alignment vertical="top" wrapText="1"/>
    </xf>
    <xf numFmtId="0" fontId="6" fillId="6" borderId="0" xfId="0" applyFont="1" applyFill="1" applyAlignment="1">
      <alignment vertical="top" wrapText="1"/>
    </xf>
    <xf numFmtId="0" fontId="6" fillId="0" borderId="1" xfId="0" applyFont="1" applyBorder="1" applyAlignment="1">
      <alignment vertical="top" wrapText="1"/>
    </xf>
    <xf numFmtId="0" fontId="12" fillId="0" borderId="0" xfId="0" applyFont="1" applyAlignment="1">
      <alignment horizontal="left"/>
    </xf>
    <xf numFmtId="166" fontId="6" fillId="0" borderId="1" xfId="0" applyNumberFormat="1"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vertical="top" wrapText="1"/>
    </xf>
    <xf numFmtId="0" fontId="6" fillId="5" borderId="0" xfId="0" applyFont="1" applyFill="1" applyAlignment="1">
      <alignment vertical="top" wrapText="1"/>
    </xf>
    <xf numFmtId="0" fontId="6" fillId="5" borderId="0" xfId="0" applyFont="1" applyFill="1" applyAlignment="1">
      <alignment vertical="top" wrapText="1"/>
    </xf>
    <xf numFmtId="0" fontId="13" fillId="0" borderId="0" xfId="0" applyFont="1" applyAlignment="1">
      <alignment horizontal="left" vertical="top" wrapText="1"/>
    </xf>
    <xf numFmtId="0" fontId="12" fillId="0" borderId="0" xfId="0" applyFont="1" applyAlignment="1">
      <alignment vertical="top" wrapText="1"/>
    </xf>
    <xf numFmtId="0" fontId="13" fillId="0" borderId="0" xfId="0" applyFont="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9" fillId="0" borderId="16" xfId="0" applyFont="1" applyBorder="1" applyAlignment="1">
      <alignment vertical="top" wrapText="1"/>
    </xf>
    <xf numFmtId="0" fontId="9" fillId="0" borderId="17" xfId="0" applyFont="1" applyBorder="1" applyAlignment="1">
      <alignment vertical="top" wrapText="1"/>
    </xf>
    <xf numFmtId="0" fontId="9" fillId="0" borderId="18" xfId="0" applyFont="1" applyBorder="1" applyAlignment="1">
      <alignment vertical="top" wrapText="1"/>
    </xf>
    <xf numFmtId="0" fontId="6" fillId="3" borderId="12" xfId="0" applyFont="1" applyFill="1" applyBorder="1" applyAlignment="1">
      <alignment vertical="top"/>
    </xf>
    <xf numFmtId="0" fontId="6" fillId="3" borderId="13" xfId="0" applyFont="1" applyFill="1" applyBorder="1" applyAlignment="1">
      <alignment vertical="top"/>
    </xf>
    <xf numFmtId="0" fontId="6" fillId="0" borderId="6" xfId="0" applyFont="1" applyFill="1" applyBorder="1" applyAlignment="1">
      <alignment vertical="top" wrapText="1"/>
    </xf>
    <xf numFmtId="0" fontId="6" fillId="0" borderId="7" xfId="0" applyFont="1" applyFill="1" applyBorder="1" applyAlignment="1">
      <alignment vertical="top" wrapText="1"/>
    </xf>
    <xf numFmtId="0" fontId="6" fillId="0" borderId="8" xfId="0" applyFont="1" applyFill="1" applyBorder="1" applyAlignment="1">
      <alignment vertical="top" wrapText="1"/>
    </xf>
    <xf numFmtId="0" fontId="6" fillId="0" borderId="9" xfId="0" applyFont="1" applyFill="1" applyBorder="1" applyAlignment="1">
      <alignment vertical="top" wrapText="1"/>
    </xf>
    <xf numFmtId="0" fontId="6" fillId="0" borderId="10" xfId="0" applyFont="1" applyFill="1" applyBorder="1" applyAlignment="1">
      <alignment vertical="top" wrapText="1"/>
    </xf>
    <xf numFmtId="0" fontId="6" fillId="0" borderId="11" xfId="0" applyFont="1" applyFill="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3" borderId="1" xfId="0" applyFont="1" applyFill="1" applyBorder="1" applyAlignment="1">
      <alignment horizontal="left"/>
    </xf>
    <xf numFmtId="0" fontId="15" fillId="0" borderId="20" xfId="0" applyFont="1" applyFill="1" applyBorder="1" applyAlignment="1">
      <alignment vertical="top" wrapText="1"/>
    </xf>
    <xf numFmtId="0" fontId="15" fillId="0" borderId="21" xfId="0" applyFont="1" applyFill="1" applyBorder="1" applyAlignment="1">
      <alignment vertical="top" wrapText="1"/>
    </xf>
    <xf numFmtId="0" fontId="6" fillId="0" borderId="20" xfId="0" applyFont="1" applyFill="1" applyBorder="1" applyAlignment="1">
      <alignment vertical="top" wrapText="1"/>
    </xf>
    <xf numFmtId="0" fontId="6" fillId="0" borderId="21" xfId="0" applyFont="1" applyFill="1" applyBorder="1" applyAlignment="1">
      <alignment vertical="top" wrapText="1"/>
    </xf>
    <xf numFmtId="0" fontId="6" fillId="3" borderId="12" xfId="0" applyFont="1" applyFill="1" applyBorder="1" applyAlignment="1">
      <alignment horizontal="right" vertical="top"/>
    </xf>
    <xf numFmtId="0" fontId="6" fillId="3" borderId="13" xfId="0" applyFont="1" applyFill="1" applyBorder="1" applyAlignment="1">
      <alignment horizontal="right" vertical="top"/>
    </xf>
    <xf numFmtId="0" fontId="14" fillId="0" borderId="20" xfId="0" applyFont="1" applyFill="1" applyBorder="1" applyAlignment="1">
      <alignment vertical="top" wrapText="1"/>
    </xf>
    <xf numFmtId="0" fontId="14" fillId="0" borderId="21" xfId="0" applyFont="1" applyFill="1" applyBorder="1" applyAlignment="1">
      <alignment vertical="top" wrapText="1"/>
    </xf>
    <xf numFmtId="0" fontId="14" fillId="0" borderId="20" xfId="0" applyFont="1" applyBorder="1" applyAlignment="1">
      <alignment vertical="top" wrapText="1"/>
    </xf>
    <xf numFmtId="0" fontId="14" fillId="0" borderId="21" xfId="0" applyFont="1" applyBorder="1" applyAlignment="1">
      <alignment vertical="top" wrapText="1"/>
    </xf>
    <xf numFmtId="0" fontId="16" fillId="6" borderId="6" xfId="0" applyFont="1" applyFill="1" applyBorder="1" applyAlignment="1">
      <alignment vertical="top" wrapText="1"/>
    </xf>
    <xf numFmtId="0" fontId="16" fillId="6" borderId="7" xfId="0" applyFont="1" applyFill="1" applyBorder="1" applyAlignment="1">
      <alignment vertical="top" wrapText="1"/>
    </xf>
    <xf numFmtId="0" fontId="16" fillId="6" borderId="8" xfId="0" applyFont="1" applyFill="1" applyBorder="1" applyAlignment="1">
      <alignment vertical="top" wrapText="1"/>
    </xf>
    <xf numFmtId="0" fontId="16" fillId="6" borderId="9" xfId="0" applyFont="1" applyFill="1" applyBorder="1" applyAlignment="1">
      <alignment vertical="top" wrapText="1"/>
    </xf>
    <xf numFmtId="0" fontId="16" fillId="6" borderId="10" xfId="0" applyFont="1" applyFill="1" applyBorder="1" applyAlignment="1">
      <alignment vertical="top" wrapText="1"/>
    </xf>
    <xf numFmtId="0" fontId="16" fillId="6" borderId="11" xfId="0" applyFont="1" applyFill="1" applyBorder="1" applyAlignment="1">
      <alignment vertical="top" wrapText="1"/>
    </xf>
    <xf numFmtId="0" fontId="14" fillId="0" borderId="6" xfId="0" applyFont="1" applyFill="1" applyBorder="1" applyAlignment="1">
      <alignment vertical="top" wrapText="1"/>
    </xf>
    <xf numFmtId="0" fontId="14" fillId="0" borderId="7" xfId="0" applyFont="1" applyFill="1" applyBorder="1" applyAlignment="1">
      <alignment vertical="top" wrapText="1"/>
    </xf>
    <xf numFmtId="0" fontId="14" fillId="0" borderId="8" xfId="0" applyFont="1" applyFill="1" applyBorder="1" applyAlignment="1">
      <alignment vertical="top" wrapText="1"/>
    </xf>
    <xf numFmtId="0" fontId="14" fillId="0" borderId="9" xfId="0" applyFont="1" applyFill="1" applyBorder="1" applyAlignment="1">
      <alignment vertical="top" wrapText="1"/>
    </xf>
    <xf numFmtId="0" fontId="14" fillId="0" borderId="10" xfId="0" applyFont="1" applyFill="1" applyBorder="1" applyAlignment="1">
      <alignment vertical="top" wrapText="1"/>
    </xf>
    <xf numFmtId="0" fontId="14" fillId="0" borderId="11" xfId="0" applyFont="1" applyFill="1" applyBorder="1" applyAlignment="1">
      <alignment vertical="top" wrapText="1"/>
    </xf>
    <xf numFmtId="0" fontId="6" fillId="8" borderId="20" xfId="0" applyFont="1" applyFill="1" applyBorder="1" applyAlignment="1">
      <alignment vertical="top" wrapText="1"/>
    </xf>
    <xf numFmtId="0" fontId="6" fillId="8" borderId="21" xfId="0" applyFont="1" applyFill="1" applyBorder="1" applyAlignment="1">
      <alignment vertical="top" wrapText="1"/>
    </xf>
    <xf numFmtId="0" fontId="6" fillId="6" borderId="6" xfId="0" applyFont="1" applyFill="1" applyBorder="1" applyAlignment="1">
      <alignment vertical="top" wrapText="1"/>
    </xf>
    <xf numFmtId="0" fontId="6" fillId="6" borderId="7" xfId="0" applyFont="1" applyFill="1" applyBorder="1" applyAlignment="1">
      <alignment vertical="top" wrapText="1"/>
    </xf>
    <xf numFmtId="0" fontId="6" fillId="6" borderId="8" xfId="0" applyFont="1" applyFill="1" applyBorder="1" applyAlignment="1">
      <alignment vertical="top" wrapText="1"/>
    </xf>
    <xf numFmtId="0" fontId="6" fillId="6" borderId="9" xfId="0" applyFont="1" applyFill="1" applyBorder="1" applyAlignment="1">
      <alignment vertical="top" wrapText="1"/>
    </xf>
    <xf numFmtId="0" fontId="6" fillId="6" borderId="10" xfId="0" applyFont="1" applyFill="1" applyBorder="1" applyAlignment="1">
      <alignment vertical="top" wrapText="1"/>
    </xf>
    <xf numFmtId="0" fontId="6" fillId="6" borderId="11" xfId="0" applyFont="1" applyFill="1" applyBorder="1" applyAlignment="1">
      <alignment vertical="top" wrapText="1"/>
    </xf>
    <xf numFmtId="0" fontId="6" fillId="19" borderId="20" xfId="0" applyFont="1" applyFill="1" applyBorder="1" applyAlignment="1">
      <alignment vertical="top" wrapText="1"/>
    </xf>
    <xf numFmtId="0" fontId="6" fillId="19" borderId="21" xfId="0" applyFont="1" applyFill="1" applyBorder="1" applyAlignment="1">
      <alignment vertical="top" wrapText="1"/>
    </xf>
    <xf numFmtId="0" fontId="6" fillId="19" borderId="1" xfId="0" applyFont="1" applyFill="1" applyBorder="1" applyAlignment="1">
      <alignment vertical="top" wrapText="1"/>
    </xf>
  </cellXfs>
  <cellStyles count="4">
    <cellStyle name="Hyperlink" xfId="2" builtinId="8"/>
    <cellStyle name="Normal" xfId="0" builtinId="0"/>
    <cellStyle name="Normal 2" xfId="3"/>
    <cellStyle name="Percent" xfId="1" builtinId="5"/>
  </cellStyles>
  <dxfs count="185">
    <dxf>
      <fill>
        <patternFill>
          <bgColor rgb="FF00B0F0"/>
        </patternFill>
      </fill>
    </dxf>
    <dxf>
      <fill>
        <patternFill>
          <bgColor rgb="FF92D050"/>
        </patternFill>
      </fill>
    </dxf>
    <dxf>
      <fill>
        <patternFill>
          <bgColor theme="4" tint="0.79998168889431442"/>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FFFFCC"/>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0Order/OM_Test%20Scripts_All/PRJ_4201494_NG_OM1_Checkout&amp;Conf_TC_v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Checkout Resources"/>
      <sheetName val="TC-2_ErrorProcessing"/>
      <sheetName val="TC3L-VerifyLinks"/>
      <sheetName val="TC3B-VerifyButtons"/>
      <sheetName val="TC3D-CheckoutInitialDisplay"/>
      <sheetName val="TC-3 Checkout_Submit"/>
      <sheetName val="TC3E_Promotions"/>
      <sheetName val="TC-4_Change Ship To "/>
      <sheetName val="TC5A-VerifyLinks"/>
      <sheetName val="TC5B-VerifyButtons"/>
      <sheetName val="TC-5 Order Confirmation"/>
      <sheetName val="Statu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mailto:P@ssword1" TargetMode="External"/><Relationship Id="rId4"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tabColor theme="1"/>
    <pageSetUpPr fitToPage="1"/>
  </sheetPr>
  <dimension ref="A1:B37"/>
  <sheetViews>
    <sheetView topLeftCell="A22" workbookViewId="0">
      <selection activeCell="B38" sqref="B38"/>
    </sheetView>
  </sheetViews>
  <sheetFormatPr defaultRowHeight="12"/>
  <cols>
    <col min="1" max="1" width="9.140625" style="26"/>
    <col min="2" max="2" width="100.5703125" style="26" customWidth="1"/>
    <col min="3" max="16384" width="9.140625" style="26"/>
  </cols>
  <sheetData>
    <row r="1" spans="1:2" ht="24">
      <c r="A1" s="26" t="s">
        <v>21</v>
      </c>
    </row>
    <row r="2" spans="1:2">
      <c r="A2" s="210"/>
      <c r="B2" s="210"/>
    </row>
    <row r="3" spans="1:2">
      <c r="A3" s="211" t="s">
        <v>32</v>
      </c>
      <c r="B3" s="211"/>
    </row>
    <row r="4" spans="1:2">
      <c r="A4" s="27"/>
      <c r="B4" s="27"/>
    </row>
    <row r="5" spans="1:2">
      <c r="A5" s="27"/>
      <c r="B5" s="27"/>
    </row>
    <row r="6" spans="1:2">
      <c r="A6" s="28"/>
      <c r="B6" s="28"/>
    </row>
    <row r="7" spans="1:2">
      <c r="A7" s="211" t="s">
        <v>33</v>
      </c>
      <c r="B7" s="211"/>
    </row>
    <row r="8" spans="1:2">
      <c r="A8" s="27"/>
      <c r="B8" s="27"/>
    </row>
    <row r="9" spans="1:2">
      <c r="A9" s="27"/>
      <c r="B9" s="27"/>
    </row>
    <row r="10" spans="1:2">
      <c r="A10" s="28"/>
      <c r="B10" s="28"/>
    </row>
    <row r="11" spans="1:2">
      <c r="A11" s="211" t="s">
        <v>34</v>
      </c>
      <c r="B11" s="211"/>
    </row>
    <row r="12" spans="1:2">
      <c r="A12" s="27"/>
      <c r="B12" s="27"/>
    </row>
    <row r="13" spans="1:2">
      <c r="A13" s="27"/>
      <c r="B13" s="27"/>
    </row>
    <row r="14" spans="1:2">
      <c r="A14" s="28"/>
      <c r="B14" s="28"/>
    </row>
    <row r="15" spans="1:2">
      <c r="A15" s="211" t="s">
        <v>35</v>
      </c>
      <c r="B15" s="211"/>
    </row>
    <row r="16" spans="1:2" ht="36">
      <c r="A16" s="27"/>
      <c r="B16" s="26" t="s">
        <v>39</v>
      </c>
    </row>
    <row r="17" spans="1:2">
      <c r="A17" s="27"/>
      <c r="B17" s="26" t="s">
        <v>40</v>
      </c>
    </row>
    <row r="18" spans="1:2">
      <c r="A18" s="27"/>
      <c r="B18" s="26" t="s">
        <v>41</v>
      </c>
    </row>
    <row r="19" spans="1:2">
      <c r="A19" s="27"/>
      <c r="B19" s="26" t="s">
        <v>42</v>
      </c>
    </row>
    <row r="20" spans="1:2">
      <c r="A20" s="27"/>
      <c r="B20" s="26" t="s">
        <v>43</v>
      </c>
    </row>
    <row r="21" spans="1:2">
      <c r="A21" s="27"/>
      <c r="B21" s="26" t="s">
        <v>44</v>
      </c>
    </row>
    <row r="22" spans="1:2">
      <c r="A22" s="27"/>
      <c r="B22" s="26" t="s">
        <v>45</v>
      </c>
    </row>
    <row r="23" spans="1:2" ht="72">
      <c r="B23" s="26" t="s">
        <v>46</v>
      </c>
    </row>
    <row r="26" spans="1:2">
      <c r="A26" s="28"/>
      <c r="B26" s="28"/>
    </row>
    <row r="27" spans="1:2">
      <c r="A27" s="209" t="s">
        <v>28</v>
      </c>
      <c r="B27" s="209"/>
    </row>
    <row r="28" spans="1:2">
      <c r="B28" s="26" t="s">
        <v>36</v>
      </c>
    </row>
    <row r="29" spans="1:2" ht="24">
      <c r="B29" s="26" t="s">
        <v>37</v>
      </c>
    </row>
    <row r="30" spans="1:2" ht="36">
      <c r="B30" s="26" t="s">
        <v>38</v>
      </c>
    </row>
    <row r="31" spans="1:2">
      <c r="B31" s="29" t="s">
        <v>47</v>
      </c>
    </row>
    <row r="33" spans="1:2" s="29" customFormat="1">
      <c r="A33" s="28"/>
      <c r="B33" s="28"/>
    </row>
    <row r="34" spans="1:2">
      <c r="A34" s="209" t="s">
        <v>48</v>
      </c>
      <c r="B34" s="209"/>
    </row>
    <row r="35" spans="1:2">
      <c r="B35" s="29" t="s">
        <v>49</v>
      </c>
    </row>
    <row r="36" spans="1:2">
      <c r="B36" s="29" t="s">
        <v>50</v>
      </c>
    </row>
    <row r="37" spans="1:2">
      <c r="B37" s="29"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codeName="Sheet9">
    <tabColor rgb="FF92D050"/>
    <pageSetUpPr fitToPage="1"/>
  </sheetPr>
  <dimension ref="A1:H12"/>
  <sheetViews>
    <sheetView zoomScale="85" zoomScaleNormal="85" workbookViewId="0">
      <selection activeCell="H10" sqref="H10"/>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118</v>
      </c>
      <c r="C1" s="9" t="s">
        <v>1</v>
      </c>
      <c r="D1" s="214" t="s">
        <v>170</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0" customHeight="1">
      <c r="A7" s="16">
        <v>1</v>
      </c>
      <c r="B7" s="212" t="s">
        <v>148</v>
      </c>
      <c r="C7" s="213"/>
      <c r="D7" s="23" t="s">
        <v>54</v>
      </c>
      <c r="E7" s="47"/>
      <c r="F7" s="17" t="s">
        <v>19</v>
      </c>
      <c r="G7" s="18"/>
      <c r="H7" s="25"/>
    </row>
    <row r="8" spans="1:8" ht="165.75">
      <c r="A8" s="16">
        <f>A7+1</f>
        <v>2</v>
      </c>
      <c r="B8" s="212" t="s">
        <v>421</v>
      </c>
      <c r="C8" s="213"/>
      <c r="D8" s="47" t="s">
        <v>423</v>
      </c>
      <c r="E8" s="47" t="s">
        <v>774</v>
      </c>
      <c r="F8" s="46" t="s">
        <v>19</v>
      </c>
      <c r="G8" s="18"/>
      <c r="H8" s="48">
        <v>2201</v>
      </c>
    </row>
    <row r="9" spans="1:8" ht="165.75">
      <c r="A9" s="16">
        <f>A8+1</f>
        <v>3</v>
      </c>
      <c r="B9" s="212" t="s">
        <v>422</v>
      </c>
      <c r="C9" s="213"/>
      <c r="D9" s="47" t="s">
        <v>424</v>
      </c>
      <c r="E9" s="47" t="s">
        <v>774</v>
      </c>
      <c r="F9" s="46" t="s">
        <v>19</v>
      </c>
      <c r="G9" s="18"/>
      <c r="H9" s="48">
        <v>2201</v>
      </c>
    </row>
    <row r="10" spans="1:8" ht="38.25">
      <c r="A10" s="16">
        <f t="shared" ref="A10:A12" si="0">A9+1</f>
        <v>4</v>
      </c>
      <c r="B10" s="212" t="s">
        <v>425</v>
      </c>
      <c r="C10" s="213"/>
      <c r="D10" s="47" t="s">
        <v>583</v>
      </c>
      <c r="E10" s="47"/>
      <c r="F10" s="46" t="s">
        <v>19</v>
      </c>
      <c r="G10" s="18"/>
      <c r="H10" s="48"/>
    </row>
    <row r="11" spans="1:8" ht="38.25">
      <c r="A11" s="16">
        <f t="shared" si="0"/>
        <v>5</v>
      </c>
      <c r="B11" s="212" t="s">
        <v>169</v>
      </c>
      <c r="C11" s="213"/>
      <c r="D11" s="44" t="s">
        <v>426</v>
      </c>
      <c r="E11" s="47"/>
      <c r="F11" s="46" t="s">
        <v>19</v>
      </c>
      <c r="G11" s="18"/>
      <c r="H11" s="48"/>
    </row>
    <row r="12" spans="1:8" ht="25.5">
      <c r="A12" s="16">
        <f t="shared" si="0"/>
        <v>6</v>
      </c>
      <c r="B12" s="212" t="s">
        <v>30</v>
      </c>
      <c r="C12" s="213"/>
      <c r="D12" s="42" t="s">
        <v>427</v>
      </c>
      <c r="E12" s="23"/>
      <c r="F12" s="17" t="s">
        <v>19</v>
      </c>
      <c r="G12" s="18"/>
      <c r="H12" s="25"/>
    </row>
  </sheetData>
  <mergeCells count="11">
    <mergeCell ref="B10:C10"/>
    <mergeCell ref="B11:C11"/>
    <mergeCell ref="B12:C12"/>
    <mergeCell ref="B8:C8"/>
    <mergeCell ref="B9:C9"/>
    <mergeCell ref="B7:C7"/>
    <mergeCell ref="D1:H1"/>
    <mergeCell ref="C2:C3"/>
    <mergeCell ref="D2:H3"/>
    <mergeCell ref="D4:H4"/>
    <mergeCell ref="B6:C6"/>
  </mergeCells>
  <conditionalFormatting sqref="F7:F12">
    <cfRule type="expression" dxfId="158" priority="5">
      <formula>IF(F7="Pass",1,0)</formula>
    </cfRule>
    <cfRule type="expression" dxfId="157" priority="6">
      <formula>IF(F7="Fail",1,0)</formula>
    </cfRule>
  </conditionalFormatting>
  <conditionalFormatting sqref="H7:H12">
    <cfRule type="expression" dxfId="156" priority="4">
      <formula>IF(H7&lt;&gt;"",1,0)</formula>
    </cfRule>
  </conditionalFormatting>
  <conditionalFormatting sqref="B1">
    <cfRule type="expression" dxfId="155" priority="40">
      <formula>IF(COUNTIF(F7:F12,"Fail")&gt;0,1,0)</formula>
    </cfRule>
    <cfRule type="expression" dxfId="154" priority="41">
      <formula>IF(COUNTIF(F7:F12,"Not Started")&gt;0,1,0)</formula>
    </cfRule>
    <cfRule type="expression" dxfId="153" priority="42">
      <formula>IF(COUNTIF(F7:F12,"Pass")&gt;0,1,0)</formula>
    </cfRule>
  </conditionalFormatting>
  <dataValidations count="1">
    <dataValidation type="list" allowBlank="1" showInputMessage="1" showErrorMessage="1" sqref="F7:F12">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codeName="Sheet10">
    <tabColor rgb="FF92D050"/>
    <pageSetUpPr fitToPage="1"/>
  </sheetPr>
  <dimension ref="A1:I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102"/>
    <col min="10" max="16384" width="9.140625" style="1"/>
  </cols>
  <sheetData>
    <row r="1" spans="1:8" ht="13.5" thickTop="1">
      <c r="A1" s="7" t="s">
        <v>0</v>
      </c>
      <c r="B1" s="8" t="s">
        <v>119</v>
      </c>
      <c r="C1" s="9" t="s">
        <v>1</v>
      </c>
      <c r="D1" s="214" t="s">
        <v>175</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t="s">
        <v>665</v>
      </c>
      <c r="E4" s="225"/>
      <c r="F4" s="225"/>
      <c r="G4" s="225"/>
      <c r="H4" s="226"/>
    </row>
    <row r="6" spans="1:8">
      <c r="A6" s="14" t="s">
        <v>6</v>
      </c>
      <c r="B6" s="227" t="s">
        <v>7</v>
      </c>
      <c r="C6" s="227"/>
      <c r="D6" s="15" t="s">
        <v>8</v>
      </c>
      <c r="E6" s="15" t="s">
        <v>784</v>
      </c>
      <c r="F6" s="15" t="s">
        <v>14</v>
      </c>
      <c r="G6" s="14" t="s">
        <v>9</v>
      </c>
      <c r="H6" s="14" t="s">
        <v>11</v>
      </c>
    </row>
    <row r="7" spans="1:8" ht="30" customHeight="1">
      <c r="A7" s="16">
        <v>1</v>
      </c>
      <c r="B7" s="212" t="s">
        <v>148</v>
      </c>
      <c r="C7" s="213"/>
      <c r="D7" s="23" t="s">
        <v>54</v>
      </c>
      <c r="E7" s="47"/>
      <c r="F7" s="17" t="s">
        <v>19</v>
      </c>
      <c r="G7" s="18"/>
      <c r="H7" s="25"/>
    </row>
    <row r="8" spans="1:8" ht="178.5">
      <c r="A8" s="16">
        <f>A7+1</f>
        <v>2</v>
      </c>
      <c r="B8" s="212" t="s">
        <v>172</v>
      </c>
      <c r="C8" s="213"/>
      <c r="D8" s="171" t="s">
        <v>785</v>
      </c>
      <c r="E8" s="47"/>
      <c r="F8" s="46" t="s">
        <v>19</v>
      </c>
      <c r="G8" s="18"/>
      <c r="H8" s="48"/>
    </row>
    <row r="9" spans="1:8" ht="238.5" customHeight="1">
      <c r="A9" s="16">
        <f t="shared" ref="A9:A11" si="0">A8+1</f>
        <v>3</v>
      </c>
      <c r="B9" s="212" t="s">
        <v>691</v>
      </c>
      <c r="C9" s="213"/>
      <c r="D9" s="23" t="s">
        <v>173</v>
      </c>
      <c r="E9" s="47"/>
      <c r="F9" s="46" t="s">
        <v>19</v>
      </c>
      <c r="G9" s="18"/>
      <c r="H9" s="204" t="s">
        <v>826</v>
      </c>
    </row>
    <row r="10" spans="1:8" ht="198.75" customHeight="1">
      <c r="A10" s="16">
        <f t="shared" si="0"/>
        <v>4</v>
      </c>
      <c r="B10" s="234" t="s">
        <v>786</v>
      </c>
      <c r="C10" s="235"/>
      <c r="D10" s="172" t="s">
        <v>787</v>
      </c>
      <c r="E10" s="47"/>
      <c r="F10" s="46" t="s">
        <v>19</v>
      </c>
      <c r="G10" s="18"/>
      <c r="H10" s="48"/>
    </row>
    <row r="11" spans="1:8">
      <c r="A11" s="16">
        <f t="shared" si="0"/>
        <v>5</v>
      </c>
      <c r="B11" s="212" t="s">
        <v>30</v>
      </c>
      <c r="C11" s="213"/>
      <c r="D11" s="42" t="s">
        <v>138</v>
      </c>
      <c r="E11" s="23"/>
      <c r="F11" s="17" t="s">
        <v>19</v>
      </c>
      <c r="G11" s="18"/>
      <c r="H11" s="25"/>
    </row>
  </sheetData>
  <mergeCells count="10">
    <mergeCell ref="B8:C8"/>
    <mergeCell ref="B11:C11"/>
    <mergeCell ref="B9:C9"/>
    <mergeCell ref="D1:H1"/>
    <mergeCell ref="C2:C3"/>
    <mergeCell ref="D2:H3"/>
    <mergeCell ref="D4:H4"/>
    <mergeCell ref="B6:C6"/>
    <mergeCell ref="B7:C7"/>
    <mergeCell ref="B10:C10"/>
  </mergeCells>
  <conditionalFormatting sqref="F7:F11">
    <cfRule type="expression" dxfId="152" priority="5">
      <formula>IF(F7="Pass",1,0)</formula>
    </cfRule>
    <cfRule type="expression" dxfId="151" priority="6">
      <formula>IF(F7="Fail",1,0)</formula>
    </cfRule>
  </conditionalFormatting>
  <conditionalFormatting sqref="H7:H11">
    <cfRule type="expression" dxfId="150" priority="4">
      <formula>IF(H7&lt;&gt;"",1,0)</formula>
    </cfRule>
  </conditionalFormatting>
  <conditionalFormatting sqref="B1">
    <cfRule type="expression" dxfId="149" priority="13">
      <formula>IF(COUNTIF(F7:F11,"Fail")&gt;0,1,0)</formula>
    </cfRule>
    <cfRule type="expression" dxfId="148" priority="14">
      <formula>IF(COUNTIF(F7:F11,"Not Started")&gt;0,1,0)</formula>
    </cfRule>
    <cfRule type="expression" dxfId="147" priority="15">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codeName="Sheet11">
    <tabColor rgb="FF92D050"/>
    <pageSetUpPr fitToPage="1"/>
  </sheetPr>
  <dimension ref="A1:K12"/>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1" width="15.7109375" style="206" customWidth="1"/>
    <col min="12" max="16384" width="9.140625" style="1"/>
  </cols>
  <sheetData>
    <row r="1" spans="1:9" ht="13.5" thickTop="1">
      <c r="A1" s="7" t="s">
        <v>0</v>
      </c>
      <c r="B1" s="8" t="s">
        <v>120</v>
      </c>
      <c r="C1" s="9" t="s">
        <v>1</v>
      </c>
      <c r="D1" s="214" t="s">
        <v>177</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25.5" customHeight="1"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8.25">
      <c r="A7" s="16">
        <v>1</v>
      </c>
      <c r="B7" s="212" t="s">
        <v>148</v>
      </c>
      <c r="C7" s="213"/>
      <c r="D7" s="23" t="s">
        <v>181</v>
      </c>
      <c r="E7" s="47"/>
      <c r="F7" s="17" t="s">
        <v>19</v>
      </c>
      <c r="G7" s="18"/>
      <c r="H7" s="25"/>
    </row>
    <row r="8" spans="1:9" ht="76.5">
      <c r="A8" s="16">
        <f>A7+1</f>
        <v>2</v>
      </c>
      <c r="B8" s="212" t="s">
        <v>178</v>
      </c>
      <c r="C8" s="213"/>
      <c r="D8" s="47" t="s">
        <v>428</v>
      </c>
      <c r="E8" s="47"/>
      <c r="F8" s="46" t="s">
        <v>19</v>
      </c>
      <c r="G8" s="18"/>
      <c r="H8" s="48"/>
    </row>
    <row r="9" spans="1:9" ht="89.25" customHeight="1">
      <c r="A9" s="16">
        <f t="shared" ref="A9:A12" si="0">A8+1</f>
        <v>3</v>
      </c>
      <c r="B9" s="230" t="s">
        <v>788</v>
      </c>
      <c r="C9" s="231"/>
      <c r="D9" s="23" t="s">
        <v>180</v>
      </c>
      <c r="E9" s="47"/>
      <c r="F9" s="46" t="s">
        <v>19</v>
      </c>
      <c r="G9" s="18"/>
      <c r="H9" s="48"/>
    </row>
    <row r="10" spans="1:9" ht="89.25">
      <c r="A10" s="16">
        <f t="shared" si="0"/>
        <v>4</v>
      </c>
      <c r="B10" s="212" t="s">
        <v>179</v>
      </c>
      <c r="C10" s="213"/>
      <c r="D10" s="202" t="s">
        <v>829</v>
      </c>
      <c r="E10" s="47"/>
      <c r="F10" s="46" t="s">
        <v>19</v>
      </c>
      <c r="G10" s="18"/>
      <c r="H10" s="48"/>
      <c r="I10" s="208" t="s">
        <v>828</v>
      </c>
    </row>
    <row r="11" spans="1:9" ht="75.75" customHeight="1">
      <c r="A11" s="16">
        <f t="shared" si="0"/>
        <v>5</v>
      </c>
      <c r="B11" s="212" t="s">
        <v>182</v>
      </c>
      <c r="C11" s="213"/>
      <c r="D11" s="47" t="s">
        <v>429</v>
      </c>
      <c r="E11" s="47" t="s">
        <v>692</v>
      </c>
      <c r="F11" s="46" t="s">
        <v>19</v>
      </c>
      <c r="G11" s="18"/>
      <c r="H11" s="48">
        <v>2657</v>
      </c>
    </row>
    <row r="12" spans="1:9">
      <c r="A12" s="16">
        <f t="shared" si="0"/>
        <v>6</v>
      </c>
      <c r="B12" s="212" t="s">
        <v>30</v>
      </c>
      <c r="C12" s="213"/>
      <c r="D12" s="42" t="s">
        <v>138</v>
      </c>
      <c r="E12" s="23"/>
      <c r="F12" s="17" t="s">
        <v>19</v>
      </c>
      <c r="G12" s="18"/>
      <c r="H12" s="25"/>
    </row>
  </sheetData>
  <mergeCells count="11">
    <mergeCell ref="B12:C12"/>
    <mergeCell ref="B8:C8"/>
    <mergeCell ref="B10:C10"/>
    <mergeCell ref="B11:C11"/>
    <mergeCell ref="B9:C9"/>
    <mergeCell ref="B7:C7"/>
    <mergeCell ref="D1:H1"/>
    <mergeCell ref="C2:C3"/>
    <mergeCell ref="D2:H3"/>
    <mergeCell ref="D4:H4"/>
    <mergeCell ref="B6:C6"/>
  </mergeCells>
  <conditionalFormatting sqref="F7:F12">
    <cfRule type="expression" dxfId="146" priority="5">
      <formula>IF(F7="Pass",1,0)</formula>
    </cfRule>
    <cfRule type="expression" dxfId="145" priority="6">
      <formula>IF(F7="Fail",1,0)</formula>
    </cfRule>
  </conditionalFormatting>
  <conditionalFormatting sqref="H7:H12">
    <cfRule type="expression" dxfId="144" priority="4">
      <formula>IF(H7&lt;&gt;"",1,0)</formula>
    </cfRule>
  </conditionalFormatting>
  <conditionalFormatting sqref="B1">
    <cfRule type="expression" dxfId="143" priority="13">
      <formula>IF(COUNTIF(F7:F12,"Fail")&gt;0,1,0)</formula>
    </cfRule>
    <cfRule type="expression" dxfId="142" priority="14">
      <formula>IF(COUNTIF(F7:F12,"Not Started")&gt;0,1,0)</formula>
    </cfRule>
    <cfRule type="expression" dxfId="141" priority="15">
      <formula>IF(COUNTIF(F7:F12,"Pass")&gt;0,1,0)</formula>
    </cfRule>
  </conditionalFormatting>
  <dataValidations count="1">
    <dataValidation type="list" allowBlank="1" showInputMessage="1" showErrorMessage="1" sqref="F7:F12">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codeName="Sheet12">
    <tabColor rgb="FF92D050"/>
    <pageSetUpPr fitToPage="1"/>
  </sheetPr>
  <dimension ref="A1:H13"/>
  <sheetViews>
    <sheetView zoomScale="85" zoomScaleNormal="85" workbookViewId="0">
      <selection activeCell="E9" sqref="E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27.75" customHeight="1" thickTop="1">
      <c r="A1" s="7" t="s">
        <v>0</v>
      </c>
      <c r="B1" s="8" t="s">
        <v>121</v>
      </c>
      <c r="C1" s="9" t="s">
        <v>1</v>
      </c>
      <c r="D1" s="214" t="s">
        <v>188</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8.25">
      <c r="A7" s="16">
        <v>1</v>
      </c>
      <c r="B7" s="212" t="s">
        <v>148</v>
      </c>
      <c r="C7" s="213"/>
      <c r="D7" s="23" t="s">
        <v>181</v>
      </c>
      <c r="E7" s="47"/>
      <c r="F7" s="17" t="s">
        <v>19</v>
      </c>
      <c r="G7" s="18"/>
      <c r="H7" s="25"/>
    </row>
    <row r="8" spans="1:8" ht="51">
      <c r="A8" s="16">
        <f>A7+1</f>
        <v>2</v>
      </c>
      <c r="B8" s="236" t="s">
        <v>754</v>
      </c>
      <c r="C8" s="237"/>
      <c r="D8" s="23" t="s">
        <v>183</v>
      </c>
      <c r="E8" s="47"/>
      <c r="F8" s="46" t="s">
        <v>19</v>
      </c>
      <c r="G8" s="18"/>
      <c r="H8" s="48"/>
    </row>
    <row r="9" spans="1:8" ht="102">
      <c r="A9" s="16">
        <f t="shared" ref="A9:A13" si="0">A8+1</f>
        <v>3</v>
      </c>
      <c r="B9" s="212" t="s">
        <v>585</v>
      </c>
      <c r="C9" s="213"/>
      <c r="D9" s="30" t="s">
        <v>773</v>
      </c>
      <c r="E9" s="202" t="s">
        <v>825</v>
      </c>
      <c r="F9" s="46" t="s">
        <v>19</v>
      </c>
      <c r="G9" s="18"/>
      <c r="H9" s="48"/>
    </row>
    <row r="10" spans="1:8" ht="89.25">
      <c r="A10" s="16">
        <f t="shared" si="0"/>
        <v>4</v>
      </c>
      <c r="B10" s="212" t="s">
        <v>185</v>
      </c>
      <c r="C10" s="213"/>
      <c r="D10" s="23" t="s">
        <v>184</v>
      </c>
      <c r="E10" s="106" t="s">
        <v>584</v>
      </c>
      <c r="F10" s="46" t="s">
        <v>19</v>
      </c>
      <c r="G10" s="18"/>
      <c r="H10" s="48"/>
    </row>
    <row r="11" spans="1:8" ht="63.75">
      <c r="A11" s="16">
        <f t="shared" si="0"/>
        <v>5</v>
      </c>
      <c r="B11" s="212" t="s">
        <v>186</v>
      </c>
      <c r="C11" s="213"/>
      <c r="D11" s="47" t="s">
        <v>475</v>
      </c>
      <c r="E11" s="47" t="s">
        <v>694</v>
      </c>
      <c r="F11" s="46" t="s">
        <v>19</v>
      </c>
      <c r="G11" s="18"/>
      <c r="H11" s="48">
        <v>2657</v>
      </c>
    </row>
    <row r="12" spans="1:8" ht="165.75">
      <c r="A12" s="16">
        <f t="shared" si="0"/>
        <v>6</v>
      </c>
      <c r="B12" s="212" t="s">
        <v>586</v>
      </c>
      <c r="C12" s="213"/>
      <c r="D12" s="47" t="s">
        <v>587</v>
      </c>
      <c r="E12" s="47"/>
      <c r="F12" s="46" t="s">
        <v>19</v>
      </c>
      <c r="G12" s="18"/>
      <c r="H12" s="48"/>
    </row>
    <row r="13" spans="1:8">
      <c r="A13" s="16">
        <f t="shared" si="0"/>
        <v>7</v>
      </c>
      <c r="B13" s="212" t="s">
        <v>30</v>
      </c>
      <c r="C13" s="213"/>
      <c r="D13" s="42" t="s">
        <v>138</v>
      </c>
      <c r="E13" s="23"/>
      <c r="F13" s="17" t="s">
        <v>19</v>
      </c>
      <c r="G13" s="18"/>
      <c r="H13" s="25"/>
    </row>
  </sheetData>
  <mergeCells count="12">
    <mergeCell ref="B13:C13"/>
    <mergeCell ref="B12:C12"/>
    <mergeCell ref="B8:C8"/>
    <mergeCell ref="B9:C9"/>
    <mergeCell ref="B10:C10"/>
    <mergeCell ref="B11:C11"/>
    <mergeCell ref="B7:C7"/>
    <mergeCell ref="D1:H1"/>
    <mergeCell ref="C2:C3"/>
    <mergeCell ref="D2:H3"/>
    <mergeCell ref="D4:H4"/>
    <mergeCell ref="B6:C6"/>
  </mergeCells>
  <conditionalFormatting sqref="F7:F13">
    <cfRule type="expression" dxfId="140" priority="6">
      <formula>IF(F7="Pass",1,0)</formula>
    </cfRule>
    <cfRule type="expression" dxfId="139" priority="7">
      <formula>IF(F7="Fail",1,0)</formula>
    </cfRule>
  </conditionalFormatting>
  <conditionalFormatting sqref="H7:H13">
    <cfRule type="expression" dxfId="138" priority="5">
      <formula>IF(H7&lt;&gt;"",1,0)</formula>
    </cfRule>
  </conditionalFormatting>
  <conditionalFormatting sqref="B1">
    <cfRule type="expression" dxfId="137" priority="23">
      <formula>IF(COUNTIF(F7:F13,"Fail")&gt;0,1,0)</formula>
    </cfRule>
    <cfRule type="expression" dxfId="136" priority="24">
      <formula>IF(COUNTIF(F7:F13,"Not Started")&gt;0,1,0)</formula>
    </cfRule>
    <cfRule type="expression" dxfId="135" priority="25">
      <formula>IF(COUNTIF(F7:F13,"Pass")&gt;0,1,0)</formula>
    </cfRule>
  </conditionalFormatting>
  <dataValidations count="1">
    <dataValidation type="list" allowBlank="1" showInputMessage="1" showErrorMessage="1" sqref="F7:F13">
      <formula1>'0. Dropdown Values'!$A$1:$A$4</formula1>
    </dataValidation>
  </dataValidations>
  <printOptions horizontalCentered="1"/>
  <pageMargins left="0.75" right="0.75" top="0.75" bottom="0.75" header="0.3" footer="0.3"/>
  <pageSetup scale="67" fitToHeight="0" orientation="landscape" r:id="rId1"/>
  <headerFooter>
    <oddFooter>&amp;L&amp;"Arial,Regular"&amp;8File: &amp;Z&amp;F
Tab: &amp;A&amp;R&amp;"Arial,Regular"&amp;8Page &amp;P of &amp;N
Printed &amp;D  @ &amp;T</oddFooter>
  </headerFooter>
  <legacyDrawing r:id="rId2"/>
</worksheet>
</file>

<file path=xl/worksheets/sheet14.xml><?xml version="1.0" encoding="utf-8"?>
<worksheet xmlns="http://schemas.openxmlformats.org/spreadsheetml/2006/main" xmlns:r="http://schemas.openxmlformats.org/officeDocument/2006/relationships">
  <sheetPr codeName="Sheet13">
    <tabColor rgb="FF92D050"/>
    <pageSetUpPr fitToPage="1"/>
  </sheetPr>
  <dimension ref="A1:H21"/>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25.5" customHeight="1" thickTop="1">
      <c r="A1" s="7" t="s">
        <v>0</v>
      </c>
      <c r="B1" s="8" t="s">
        <v>122</v>
      </c>
      <c r="C1" s="9" t="s">
        <v>1</v>
      </c>
      <c r="D1" s="214" t="s">
        <v>208</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8.25">
      <c r="A7" s="16">
        <v>1</v>
      </c>
      <c r="B7" s="212" t="s">
        <v>148</v>
      </c>
      <c r="C7" s="213"/>
      <c r="D7" s="23" t="s">
        <v>181</v>
      </c>
      <c r="E7" s="47"/>
      <c r="F7" s="17" t="s">
        <v>19</v>
      </c>
      <c r="G7" s="18"/>
      <c r="H7" s="25"/>
    </row>
    <row r="8" spans="1:8" ht="63.75">
      <c r="A8" s="16">
        <f>A7+1</f>
        <v>2</v>
      </c>
      <c r="B8" s="212" t="s">
        <v>191</v>
      </c>
      <c r="C8" s="213"/>
      <c r="D8" s="23" t="s">
        <v>192</v>
      </c>
      <c r="E8" s="47"/>
      <c r="F8" s="46" t="s">
        <v>19</v>
      </c>
      <c r="G8" s="18"/>
      <c r="H8" s="48"/>
    </row>
    <row r="9" spans="1:8" ht="63.75">
      <c r="A9" s="16">
        <f t="shared" ref="A9:A10" si="0">A8+1</f>
        <v>3</v>
      </c>
      <c r="B9" s="212" t="s">
        <v>193</v>
      </c>
      <c r="C9" s="213"/>
      <c r="D9" s="47" t="s">
        <v>588</v>
      </c>
      <c r="E9" s="47"/>
      <c r="F9" s="46" t="s">
        <v>19</v>
      </c>
      <c r="G9" s="18"/>
      <c r="H9" s="48"/>
    </row>
    <row r="10" spans="1:8" ht="150" customHeight="1">
      <c r="A10" s="16">
        <f t="shared" si="0"/>
        <v>4</v>
      </c>
      <c r="B10" s="212" t="s">
        <v>194</v>
      </c>
      <c r="C10" s="213"/>
      <c r="D10" s="30" t="s">
        <v>196</v>
      </c>
      <c r="E10" s="47" t="s">
        <v>696</v>
      </c>
      <c r="F10" s="46" t="s">
        <v>19</v>
      </c>
      <c r="G10" s="18"/>
      <c r="H10" s="48"/>
    </row>
    <row r="11" spans="1:8" ht="89.25">
      <c r="A11" s="16">
        <f t="shared" ref="A11:A21" si="1">A10+1</f>
        <v>5</v>
      </c>
      <c r="B11" s="212" t="s">
        <v>195</v>
      </c>
      <c r="C11" s="213"/>
      <c r="D11" s="47" t="s">
        <v>430</v>
      </c>
      <c r="E11" s="47"/>
      <c r="F11" s="46" t="s">
        <v>19</v>
      </c>
      <c r="G11" s="18"/>
      <c r="H11" s="48"/>
    </row>
    <row r="12" spans="1:8" ht="38.25">
      <c r="A12" s="16">
        <f t="shared" si="1"/>
        <v>6</v>
      </c>
      <c r="B12" s="212" t="s">
        <v>197</v>
      </c>
      <c r="C12" s="213"/>
      <c r="D12" s="23" t="s">
        <v>198</v>
      </c>
      <c r="E12" s="47"/>
      <c r="F12" s="46" t="s">
        <v>19</v>
      </c>
      <c r="G12" s="18"/>
      <c r="H12" s="48"/>
    </row>
    <row r="13" spans="1:8" ht="38.25">
      <c r="A13" s="16">
        <f t="shared" si="1"/>
        <v>7</v>
      </c>
      <c r="B13" s="212" t="s">
        <v>431</v>
      </c>
      <c r="C13" s="213"/>
      <c r="D13" s="47" t="s">
        <v>432</v>
      </c>
      <c r="E13" s="47"/>
      <c r="F13" s="46" t="s">
        <v>19</v>
      </c>
      <c r="G13" s="18"/>
      <c r="H13" s="48"/>
    </row>
    <row r="14" spans="1:8" ht="153">
      <c r="A14" s="16">
        <f>A13+1</f>
        <v>8</v>
      </c>
      <c r="B14" s="212" t="s">
        <v>589</v>
      </c>
      <c r="C14" s="213"/>
      <c r="D14" s="47" t="s">
        <v>433</v>
      </c>
      <c r="E14" s="47"/>
      <c r="F14" s="46" t="s">
        <v>19</v>
      </c>
      <c r="G14" s="18"/>
      <c r="H14" s="48"/>
    </row>
    <row r="15" spans="1:8" ht="212.25" customHeight="1">
      <c r="A15" s="16">
        <f t="shared" si="1"/>
        <v>9</v>
      </c>
      <c r="B15" s="212" t="s">
        <v>200</v>
      </c>
      <c r="C15" s="213"/>
      <c r="D15" s="23" t="s">
        <v>201</v>
      </c>
      <c r="E15" s="47"/>
      <c r="F15" s="46" t="s">
        <v>19</v>
      </c>
      <c r="G15" s="18"/>
      <c r="H15" s="48"/>
    </row>
    <row r="16" spans="1:8" ht="51">
      <c r="A16" s="16">
        <f t="shared" si="1"/>
        <v>10</v>
      </c>
      <c r="B16" s="212" t="s">
        <v>199</v>
      </c>
      <c r="C16" s="213"/>
      <c r="D16" s="47" t="s">
        <v>434</v>
      </c>
      <c r="E16" s="47"/>
      <c r="F16" s="46" t="s">
        <v>19</v>
      </c>
      <c r="G16" s="18"/>
      <c r="H16" s="48"/>
    </row>
    <row r="17" spans="1:8" ht="36.75" customHeight="1">
      <c r="A17" s="16">
        <f t="shared" si="1"/>
        <v>11</v>
      </c>
      <c r="B17" s="212" t="s">
        <v>202</v>
      </c>
      <c r="C17" s="213"/>
      <c r="D17" s="23" t="s">
        <v>203</v>
      </c>
      <c r="E17" s="47"/>
      <c r="F17" s="46" t="s">
        <v>19</v>
      </c>
      <c r="G17" s="18"/>
      <c r="H17" s="48"/>
    </row>
    <row r="18" spans="1:8" ht="44.25" customHeight="1">
      <c r="A18" s="16">
        <f t="shared" si="1"/>
        <v>12</v>
      </c>
      <c r="B18" s="212" t="s">
        <v>205</v>
      </c>
      <c r="C18" s="213"/>
      <c r="D18" s="23" t="s">
        <v>204</v>
      </c>
      <c r="E18" s="47"/>
      <c r="F18" s="46" t="s">
        <v>19</v>
      </c>
      <c r="G18" s="18"/>
      <c r="H18" s="48"/>
    </row>
    <row r="19" spans="1:8" ht="84" customHeight="1">
      <c r="A19" s="16">
        <f t="shared" si="1"/>
        <v>13</v>
      </c>
      <c r="B19" s="212" t="s">
        <v>206</v>
      </c>
      <c r="C19" s="213"/>
      <c r="D19" s="23" t="s">
        <v>207</v>
      </c>
      <c r="E19" s="47"/>
      <c r="F19" s="46" t="s">
        <v>19</v>
      </c>
      <c r="G19" s="18"/>
      <c r="H19" s="48"/>
    </row>
    <row r="20" spans="1:8">
      <c r="A20" s="16">
        <f t="shared" si="1"/>
        <v>14</v>
      </c>
      <c r="B20" s="212" t="s">
        <v>30</v>
      </c>
      <c r="C20" s="213"/>
      <c r="D20" s="23" t="s">
        <v>30</v>
      </c>
      <c r="E20" s="23"/>
      <c r="F20" s="17" t="s">
        <v>19</v>
      </c>
      <c r="G20" s="18"/>
      <c r="H20" s="25"/>
    </row>
    <row r="21" spans="1:8">
      <c r="A21" s="16">
        <f t="shared" si="1"/>
        <v>15</v>
      </c>
      <c r="B21" s="212" t="s">
        <v>30</v>
      </c>
      <c r="C21" s="213"/>
      <c r="D21" s="42" t="s">
        <v>138</v>
      </c>
      <c r="E21" s="23"/>
      <c r="F21" s="17" t="s">
        <v>19</v>
      </c>
      <c r="G21" s="18"/>
      <c r="H21" s="25"/>
    </row>
  </sheetData>
  <mergeCells count="20">
    <mergeCell ref="B20:C20"/>
    <mergeCell ref="B21:C21"/>
    <mergeCell ref="B19:C19"/>
    <mergeCell ref="B18:C18"/>
    <mergeCell ref="B17:C17"/>
    <mergeCell ref="D1:H1"/>
    <mergeCell ref="C2:C3"/>
    <mergeCell ref="D2:H3"/>
    <mergeCell ref="D4:H4"/>
    <mergeCell ref="B6:C6"/>
    <mergeCell ref="B7:C7"/>
    <mergeCell ref="B8:C8"/>
    <mergeCell ref="B10:C10"/>
    <mergeCell ref="B11:C11"/>
    <mergeCell ref="B16:C16"/>
    <mergeCell ref="B9:C9"/>
    <mergeCell ref="B13:C13"/>
    <mergeCell ref="B14:C14"/>
    <mergeCell ref="B15:C15"/>
    <mergeCell ref="B12:C12"/>
  </mergeCells>
  <conditionalFormatting sqref="F7:F21">
    <cfRule type="expression" dxfId="134" priority="5">
      <formula>IF(F7="Pass",1,0)</formula>
    </cfRule>
    <cfRule type="expression" dxfId="133" priority="6">
      <formula>IF(F7="Fail",1,0)</formula>
    </cfRule>
  </conditionalFormatting>
  <conditionalFormatting sqref="H7:H21">
    <cfRule type="expression" dxfId="132" priority="4">
      <formula>IF(H7&lt;&gt;"",1,0)</formula>
    </cfRule>
  </conditionalFormatting>
  <conditionalFormatting sqref="B1">
    <cfRule type="expression" dxfId="131" priority="13">
      <formula>IF(COUNTIF(F7:F21,"Fail")&gt;0,1,0)</formula>
    </cfRule>
    <cfRule type="expression" dxfId="130" priority="14">
      <formula>IF(COUNTIF(F7:F21,"Not Started")&gt;0,1,0)</formula>
    </cfRule>
    <cfRule type="expression" dxfId="129" priority="15">
      <formula>IF(COUNTIF(F7:F21,"Pass")&gt;0,1,0)</formula>
    </cfRule>
  </conditionalFormatting>
  <dataValidations count="1">
    <dataValidation type="list" allowBlank="1" showInputMessage="1" showErrorMessage="1" sqref="F7:F21">
      <formula1>'0. Dropdown Values'!$A$1:$A$4</formula1>
    </dataValidation>
  </dataValidations>
  <printOptions horizontalCentered="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codeName="Sheet14">
    <tabColor theme="1" tint="4.9989318521683403E-2"/>
    <pageSetUpPr fitToPage="1"/>
  </sheetPr>
  <dimension ref="A1:H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123</v>
      </c>
      <c r="C1" s="9" t="s">
        <v>1</v>
      </c>
      <c r="D1" s="214" t="s">
        <v>216</v>
      </c>
      <c r="E1" s="215"/>
      <c r="F1" s="215"/>
      <c r="G1" s="215"/>
      <c r="H1" s="216"/>
    </row>
    <row r="2" spans="1:8">
      <c r="A2" s="10" t="s">
        <v>2</v>
      </c>
      <c r="B2" s="24"/>
      <c r="C2" s="232" t="s">
        <v>5</v>
      </c>
      <c r="D2" s="238" t="s">
        <v>435</v>
      </c>
      <c r="E2" s="239"/>
      <c r="F2" s="239"/>
      <c r="G2" s="239"/>
      <c r="H2" s="240"/>
    </row>
    <row r="3" spans="1:8">
      <c r="A3" s="10" t="s">
        <v>3</v>
      </c>
      <c r="B3" s="11"/>
      <c r="C3" s="233"/>
      <c r="D3" s="241"/>
      <c r="E3" s="242"/>
      <c r="F3" s="242"/>
      <c r="G3" s="242"/>
      <c r="H3" s="243"/>
    </row>
    <row r="4" spans="1:8" ht="13.5" thickBot="1">
      <c r="A4" s="12" t="s">
        <v>4</v>
      </c>
      <c r="B4" s="40"/>
      <c r="C4" s="13" t="s">
        <v>12</v>
      </c>
      <c r="D4" s="225"/>
      <c r="E4" s="225"/>
      <c r="F4" s="225"/>
      <c r="G4" s="225"/>
      <c r="H4" s="226"/>
    </row>
    <row r="6" spans="1:8">
      <c r="A6" s="14" t="s">
        <v>6</v>
      </c>
      <c r="B6" s="227" t="s">
        <v>7</v>
      </c>
      <c r="C6" s="227"/>
      <c r="D6" s="15" t="s">
        <v>8</v>
      </c>
      <c r="E6" s="15" t="s">
        <v>29</v>
      </c>
      <c r="F6" s="15" t="s">
        <v>10</v>
      </c>
      <c r="G6" s="14" t="s">
        <v>9</v>
      </c>
      <c r="H6" s="14" t="s">
        <v>11</v>
      </c>
    </row>
    <row r="7" spans="1:8" ht="38.25">
      <c r="A7" s="16">
        <v>1</v>
      </c>
      <c r="B7" s="212" t="s">
        <v>148</v>
      </c>
      <c r="C7" s="213"/>
      <c r="D7" s="23" t="s">
        <v>181</v>
      </c>
      <c r="E7" s="23"/>
      <c r="F7" s="17" t="s">
        <v>19</v>
      </c>
      <c r="G7" s="18"/>
      <c r="H7" s="25"/>
    </row>
    <row r="8" spans="1:8" ht="114.75">
      <c r="A8" s="16">
        <f>A7+1</f>
        <v>2</v>
      </c>
      <c r="B8" s="212" t="s">
        <v>209</v>
      </c>
      <c r="C8" s="213"/>
      <c r="D8" s="23" t="s">
        <v>210</v>
      </c>
      <c r="E8" s="23"/>
      <c r="F8" s="17" t="s">
        <v>19</v>
      </c>
      <c r="G8" s="18"/>
      <c r="H8" s="25"/>
    </row>
    <row r="9" spans="1:8" ht="63.75">
      <c r="A9" s="16">
        <f t="shared" ref="A9:A14" si="0">A8+1</f>
        <v>3</v>
      </c>
      <c r="B9" s="212" t="s">
        <v>211</v>
      </c>
      <c r="C9" s="213"/>
      <c r="D9" s="23" t="s">
        <v>212</v>
      </c>
      <c r="E9" s="23"/>
      <c r="F9" s="17" t="s">
        <v>19</v>
      </c>
      <c r="G9" s="18"/>
      <c r="H9" s="25"/>
    </row>
    <row r="10" spans="1:8" ht="114.75">
      <c r="A10" s="16">
        <f t="shared" si="0"/>
        <v>4</v>
      </c>
      <c r="B10" s="212" t="s">
        <v>213</v>
      </c>
      <c r="C10" s="213"/>
      <c r="D10" s="23" t="s">
        <v>259</v>
      </c>
      <c r="E10" s="23"/>
      <c r="F10" s="17" t="s">
        <v>19</v>
      </c>
      <c r="G10" s="18"/>
      <c r="H10" s="25"/>
    </row>
    <row r="11" spans="1:8" ht="114.75">
      <c r="A11" s="16">
        <f t="shared" si="0"/>
        <v>5</v>
      </c>
      <c r="B11" s="212" t="s">
        <v>214</v>
      </c>
      <c r="C11" s="213"/>
      <c r="D11" s="23" t="s">
        <v>218</v>
      </c>
      <c r="E11" s="23"/>
      <c r="F11" s="17" t="s">
        <v>19</v>
      </c>
      <c r="G11" s="18"/>
      <c r="H11" s="25"/>
    </row>
    <row r="12" spans="1:8" ht="89.25">
      <c r="A12" s="16">
        <f t="shared" si="0"/>
        <v>6</v>
      </c>
      <c r="B12" s="212" t="s">
        <v>215</v>
      </c>
      <c r="C12" s="213"/>
      <c r="D12" s="23" t="s">
        <v>217</v>
      </c>
      <c r="E12" s="23"/>
      <c r="F12" s="17" t="s">
        <v>19</v>
      </c>
      <c r="G12" s="18"/>
      <c r="H12" s="25"/>
    </row>
    <row r="13" spans="1:8" ht="25.5">
      <c r="A13" s="16">
        <f t="shared" si="0"/>
        <v>7</v>
      </c>
      <c r="B13" s="212" t="s">
        <v>30</v>
      </c>
      <c r="C13" s="213"/>
      <c r="D13" s="23" t="s">
        <v>187</v>
      </c>
      <c r="E13" s="23"/>
      <c r="F13" s="17" t="s">
        <v>19</v>
      </c>
      <c r="G13" s="18"/>
      <c r="H13" s="25"/>
    </row>
    <row r="14" spans="1:8">
      <c r="A14" s="16">
        <f t="shared" si="0"/>
        <v>8</v>
      </c>
      <c r="B14" s="212" t="s">
        <v>30</v>
      </c>
      <c r="C14" s="213"/>
      <c r="D14" s="42" t="s">
        <v>138</v>
      </c>
      <c r="E14" s="23"/>
      <c r="F14" s="17" t="s">
        <v>19</v>
      </c>
      <c r="G14" s="18"/>
      <c r="H14" s="25"/>
    </row>
  </sheetData>
  <sheetProtection sheet="1" objects="1" scenarios="1"/>
  <mergeCells count="13">
    <mergeCell ref="B7:C7"/>
    <mergeCell ref="D1:H1"/>
    <mergeCell ref="C2:C3"/>
    <mergeCell ref="D2:H3"/>
    <mergeCell ref="D4:H4"/>
    <mergeCell ref="B6:C6"/>
    <mergeCell ref="B13:C13"/>
    <mergeCell ref="B14:C14"/>
    <mergeCell ref="B8:C8"/>
    <mergeCell ref="B9:C9"/>
    <mergeCell ref="B10:C10"/>
    <mergeCell ref="B11:C11"/>
    <mergeCell ref="B12:C12"/>
  </mergeCells>
  <conditionalFormatting sqref="F7:F14">
    <cfRule type="expression" dxfId="128" priority="5">
      <formula>IF(F7="Pass",1,0)</formula>
    </cfRule>
    <cfRule type="expression" dxfId="127" priority="6">
      <formula>IF(F7="Fail",1,0)</formula>
    </cfRule>
  </conditionalFormatting>
  <conditionalFormatting sqref="H7:H14">
    <cfRule type="expression" dxfId="126" priority="4">
      <formula>IF(H7&lt;&gt;"",1,0)</formula>
    </cfRule>
  </conditionalFormatting>
  <conditionalFormatting sqref="B1">
    <cfRule type="expression" dxfId="125" priority="13">
      <formula>IF(COUNTIF(F7:F14,"Fail")&gt;0,1,0)</formula>
    </cfRule>
    <cfRule type="expression" dxfId="124" priority="14">
      <formula>IF(COUNTIF(F7:F14,"Not Started")&gt;0,1,0)</formula>
    </cfRule>
    <cfRule type="expression" dxfId="123" priority="15">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codeName="Sheet15">
    <tabColor rgb="FF92D050"/>
    <pageSetUpPr fitToPage="1"/>
  </sheetPr>
  <dimension ref="A1:H33"/>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124</v>
      </c>
      <c r="C1" s="9" t="s">
        <v>1</v>
      </c>
      <c r="D1" s="214" t="s">
        <v>240</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13.5"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8.25">
      <c r="A7" s="16">
        <v>1</v>
      </c>
      <c r="B7" s="212" t="s">
        <v>261</v>
      </c>
      <c r="C7" s="213"/>
      <c r="D7" s="23" t="s">
        <v>181</v>
      </c>
      <c r="E7" s="47"/>
      <c r="F7" s="17" t="s">
        <v>19</v>
      </c>
      <c r="G7" s="18"/>
      <c r="H7" s="25"/>
    </row>
    <row r="8" spans="1:8" ht="76.5">
      <c r="A8" s="16">
        <f>A7+1</f>
        <v>2</v>
      </c>
      <c r="B8" s="212" t="s">
        <v>228</v>
      </c>
      <c r="C8" s="213"/>
      <c r="D8" s="47" t="s">
        <v>590</v>
      </c>
      <c r="E8" s="47"/>
      <c r="F8" s="46" t="s">
        <v>19</v>
      </c>
      <c r="G8" s="18"/>
      <c r="H8" s="48"/>
    </row>
    <row r="9" spans="1:8" ht="63.75">
      <c r="A9" s="16">
        <f t="shared" ref="A9:A33" si="0">A8+1</f>
        <v>3</v>
      </c>
      <c r="B9" s="212" t="s">
        <v>219</v>
      </c>
      <c r="C9" s="213"/>
      <c r="D9" s="23" t="s">
        <v>241</v>
      </c>
      <c r="E9" s="47"/>
      <c r="F9" s="46" t="s">
        <v>19</v>
      </c>
      <c r="G9" s="18"/>
      <c r="H9" s="48"/>
    </row>
    <row r="10" spans="1:8" ht="38.25">
      <c r="A10" s="16">
        <f t="shared" si="0"/>
        <v>4</v>
      </c>
      <c r="B10" s="212" t="s">
        <v>220</v>
      </c>
      <c r="C10" s="213"/>
      <c r="D10" s="23" t="s">
        <v>242</v>
      </c>
      <c r="E10" s="47"/>
      <c r="F10" s="46" t="s">
        <v>19</v>
      </c>
      <c r="G10" s="18"/>
      <c r="H10" s="48"/>
    </row>
    <row r="11" spans="1:8" ht="38.25">
      <c r="A11" s="16">
        <f t="shared" si="0"/>
        <v>5</v>
      </c>
      <c r="B11" s="212" t="s">
        <v>221</v>
      </c>
      <c r="C11" s="213"/>
      <c r="D11" s="23" t="s">
        <v>243</v>
      </c>
      <c r="E11" s="47"/>
      <c r="F11" s="46" t="s">
        <v>19</v>
      </c>
      <c r="G11" s="18"/>
      <c r="H11" s="48"/>
    </row>
    <row r="12" spans="1:8" ht="38.25">
      <c r="A12" s="16">
        <f t="shared" si="0"/>
        <v>6</v>
      </c>
      <c r="B12" s="212" t="s">
        <v>222</v>
      </c>
      <c r="C12" s="213"/>
      <c r="D12" s="23" t="s">
        <v>244</v>
      </c>
      <c r="E12" s="47"/>
      <c r="F12" s="46" t="s">
        <v>19</v>
      </c>
      <c r="G12" s="18"/>
      <c r="H12" s="48"/>
    </row>
    <row r="13" spans="1:8" ht="38.25">
      <c r="A13" s="16">
        <f t="shared" si="0"/>
        <v>7</v>
      </c>
      <c r="B13" s="212" t="s">
        <v>223</v>
      </c>
      <c r="C13" s="213"/>
      <c r="D13" s="23" t="s">
        <v>245</v>
      </c>
      <c r="E13" s="47"/>
      <c r="F13" s="46" t="s">
        <v>19</v>
      </c>
      <c r="G13" s="18"/>
      <c r="H13" s="48"/>
    </row>
    <row r="14" spans="1:8" ht="38.25">
      <c r="A14" s="16">
        <f t="shared" si="0"/>
        <v>8</v>
      </c>
      <c r="B14" s="212" t="s">
        <v>224</v>
      </c>
      <c r="C14" s="213"/>
      <c r="D14" s="23" t="s">
        <v>246</v>
      </c>
      <c r="E14" s="47"/>
      <c r="F14" s="46" t="s">
        <v>19</v>
      </c>
      <c r="G14" s="18"/>
      <c r="H14" s="48"/>
    </row>
    <row r="15" spans="1:8" ht="51">
      <c r="A15" s="16">
        <f t="shared" si="0"/>
        <v>9</v>
      </c>
      <c r="B15" s="212" t="s">
        <v>225</v>
      </c>
      <c r="C15" s="213"/>
      <c r="D15" s="199" t="s">
        <v>819</v>
      </c>
      <c r="E15" s="47"/>
      <c r="F15" s="46" t="s">
        <v>19</v>
      </c>
      <c r="G15" s="18"/>
      <c r="H15" s="48"/>
    </row>
    <row r="16" spans="1:8" ht="89.25">
      <c r="A16" s="16">
        <f t="shared" si="0"/>
        <v>10</v>
      </c>
      <c r="B16" s="212" t="s">
        <v>226</v>
      </c>
      <c r="C16" s="213"/>
      <c r="D16" s="23" t="s">
        <v>247</v>
      </c>
      <c r="E16" s="47"/>
      <c r="F16" s="46" t="s">
        <v>19</v>
      </c>
      <c r="G16" s="18"/>
      <c r="H16" s="48"/>
    </row>
    <row r="17" spans="1:8" ht="51">
      <c r="A17" s="16">
        <f t="shared" si="0"/>
        <v>11</v>
      </c>
      <c r="B17" s="212" t="s">
        <v>227</v>
      </c>
      <c r="C17" s="213"/>
      <c r="D17" s="23" t="s">
        <v>248</v>
      </c>
      <c r="E17" s="47"/>
      <c r="F17" s="46" t="s">
        <v>19</v>
      </c>
      <c r="G17" s="18"/>
      <c r="H17" s="48"/>
    </row>
    <row r="18" spans="1:8" ht="38.25">
      <c r="A18" s="16">
        <f t="shared" si="0"/>
        <v>12</v>
      </c>
      <c r="B18" s="212" t="s">
        <v>592</v>
      </c>
      <c r="C18" s="213"/>
      <c r="D18" s="47" t="s">
        <v>591</v>
      </c>
      <c r="E18" s="47"/>
      <c r="F18" s="46" t="s">
        <v>19</v>
      </c>
      <c r="G18" s="18"/>
      <c r="H18" s="48"/>
    </row>
    <row r="19" spans="1:8" ht="38.25">
      <c r="A19" s="16">
        <f t="shared" si="0"/>
        <v>13</v>
      </c>
      <c r="B19" s="212" t="s">
        <v>229</v>
      </c>
      <c r="C19" s="213"/>
      <c r="D19" s="23" t="s">
        <v>250</v>
      </c>
      <c r="E19" s="47"/>
      <c r="F19" s="46" t="s">
        <v>19</v>
      </c>
      <c r="G19" s="18"/>
      <c r="H19" s="48"/>
    </row>
    <row r="20" spans="1:8" ht="51">
      <c r="A20" s="16">
        <f t="shared" si="0"/>
        <v>14</v>
      </c>
      <c r="B20" s="212" t="s">
        <v>230</v>
      </c>
      <c r="C20" s="213"/>
      <c r="D20" s="23" t="s">
        <v>249</v>
      </c>
      <c r="E20" s="47"/>
      <c r="F20" s="46" t="s">
        <v>19</v>
      </c>
      <c r="G20" s="18"/>
      <c r="H20" s="48"/>
    </row>
    <row r="21" spans="1:8" ht="25.5" customHeight="1">
      <c r="A21" s="16">
        <f t="shared" si="0"/>
        <v>15</v>
      </c>
      <c r="B21" s="212" t="s">
        <v>231</v>
      </c>
      <c r="C21" s="213"/>
      <c r="D21" s="23" t="s">
        <v>251</v>
      </c>
      <c r="E21" s="47"/>
      <c r="F21" s="46" t="s">
        <v>19</v>
      </c>
      <c r="G21" s="18"/>
      <c r="H21" s="48"/>
    </row>
    <row r="22" spans="1:8" ht="38.25">
      <c r="A22" s="16">
        <f t="shared" si="0"/>
        <v>16</v>
      </c>
      <c r="B22" s="212" t="s">
        <v>820</v>
      </c>
      <c r="C22" s="213"/>
      <c r="D22" s="202" t="s">
        <v>821</v>
      </c>
      <c r="E22" s="47"/>
      <c r="F22" s="46" t="s">
        <v>19</v>
      </c>
      <c r="G22" s="18"/>
      <c r="H22" s="48"/>
    </row>
    <row r="23" spans="1:8" ht="38.25">
      <c r="A23" s="16">
        <f t="shared" si="0"/>
        <v>17</v>
      </c>
      <c r="B23" s="212" t="s">
        <v>232</v>
      </c>
      <c r="C23" s="213"/>
      <c r="D23" s="23" t="s">
        <v>252</v>
      </c>
      <c r="E23" s="47"/>
      <c r="F23" s="46" t="s">
        <v>19</v>
      </c>
      <c r="G23" s="18"/>
      <c r="H23" s="48"/>
    </row>
    <row r="24" spans="1:8" ht="38.25">
      <c r="A24" s="16">
        <f t="shared" si="0"/>
        <v>18</v>
      </c>
      <c r="B24" s="212" t="s">
        <v>233</v>
      </c>
      <c r="C24" s="213"/>
      <c r="D24" s="23" t="s">
        <v>253</v>
      </c>
      <c r="E24" s="47"/>
      <c r="F24" s="46" t="s">
        <v>19</v>
      </c>
      <c r="G24" s="18"/>
      <c r="H24" s="48"/>
    </row>
    <row r="25" spans="1:8" ht="38.25">
      <c r="A25" s="16">
        <f t="shared" si="0"/>
        <v>19</v>
      </c>
      <c r="B25" s="212" t="s">
        <v>234</v>
      </c>
      <c r="C25" s="213"/>
      <c r="D25" s="23" t="s">
        <v>254</v>
      </c>
      <c r="E25" s="47"/>
      <c r="F25" s="46" t="s">
        <v>19</v>
      </c>
      <c r="G25" s="18"/>
      <c r="H25" s="48"/>
    </row>
    <row r="26" spans="1:8" ht="38.25">
      <c r="A26" s="16">
        <f t="shared" si="0"/>
        <v>20</v>
      </c>
      <c r="B26" s="212" t="s">
        <v>235</v>
      </c>
      <c r="C26" s="213"/>
      <c r="D26" s="23" t="s">
        <v>255</v>
      </c>
      <c r="E26" s="47"/>
      <c r="F26" s="46" t="s">
        <v>19</v>
      </c>
      <c r="G26" s="18"/>
      <c r="H26" s="48"/>
    </row>
    <row r="27" spans="1:8" ht="38.25">
      <c r="A27" s="16">
        <f t="shared" si="0"/>
        <v>21</v>
      </c>
      <c r="B27" s="212" t="s">
        <v>236</v>
      </c>
      <c r="C27" s="213"/>
      <c r="D27" s="23" t="s">
        <v>256</v>
      </c>
      <c r="E27" s="47"/>
      <c r="F27" s="46" t="s">
        <v>19</v>
      </c>
      <c r="G27" s="18"/>
      <c r="H27" s="48"/>
    </row>
    <row r="28" spans="1:8" ht="38.25">
      <c r="A28" s="16">
        <f t="shared" si="0"/>
        <v>22</v>
      </c>
      <c r="B28" s="212" t="s">
        <v>237</v>
      </c>
      <c r="C28" s="213"/>
      <c r="D28" s="23" t="s">
        <v>257</v>
      </c>
      <c r="E28" s="47"/>
      <c r="F28" s="46" t="s">
        <v>19</v>
      </c>
      <c r="G28" s="18"/>
      <c r="H28" s="48"/>
    </row>
    <row r="29" spans="1:8" ht="51">
      <c r="A29" s="16">
        <f t="shared" si="0"/>
        <v>23</v>
      </c>
      <c r="B29" s="212" t="s">
        <v>238</v>
      </c>
      <c r="C29" s="213"/>
      <c r="D29" s="23" t="s">
        <v>258</v>
      </c>
      <c r="E29" s="47"/>
      <c r="F29" s="46" t="s">
        <v>19</v>
      </c>
      <c r="G29" s="18"/>
      <c r="H29" s="48"/>
    </row>
    <row r="30" spans="1:8" ht="43.5" customHeight="1">
      <c r="A30" s="16">
        <f t="shared" si="0"/>
        <v>24</v>
      </c>
      <c r="B30" s="212" t="s">
        <v>239</v>
      </c>
      <c r="C30" s="213"/>
      <c r="D30" s="47" t="s">
        <v>454</v>
      </c>
      <c r="E30" s="47"/>
      <c r="F30" s="46" t="s">
        <v>19</v>
      </c>
      <c r="G30" s="18"/>
      <c r="H30" s="48"/>
    </row>
    <row r="31" spans="1:8" ht="25.5" customHeight="1">
      <c r="A31" s="16">
        <f t="shared" si="0"/>
        <v>25</v>
      </c>
      <c r="B31" s="212" t="s">
        <v>260</v>
      </c>
      <c r="C31" s="213"/>
      <c r="D31" s="23" t="s">
        <v>181</v>
      </c>
      <c r="E31" s="47"/>
      <c r="F31" s="46" t="s">
        <v>19</v>
      </c>
      <c r="G31" s="18"/>
      <c r="H31" s="48"/>
    </row>
    <row r="32" spans="1:8" ht="49.5" customHeight="1">
      <c r="A32" s="16">
        <f t="shared" si="0"/>
        <v>26</v>
      </c>
      <c r="B32" s="212" t="s">
        <v>262</v>
      </c>
      <c r="C32" s="213"/>
      <c r="D32" s="23" t="s">
        <v>263</v>
      </c>
      <c r="E32" s="47"/>
      <c r="F32" s="46" t="s">
        <v>19</v>
      </c>
      <c r="G32" s="18"/>
      <c r="H32" s="48"/>
    </row>
    <row r="33" spans="1:8">
      <c r="A33" s="16">
        <f t="shared" si="0"/>
        <v>27</v>
      </c>
      <c r="B33" s="212" t="s">
        <v>30</v>
      </c>
      <c r="C33" s="213"/>
      <c r="D33" s="42" t="s">
        <v>138</v>
      </c>
      <c r="E33" s="23"/>
      <c r="F33" s="17" t="s">
        <v>19</v>
      </c>
      <c r="G33" s="18"/>
      <c r="H33" s="25"/>
    </row>
  </sheetData>
  <mergeCells count="32">
    <mergeCell ref="B32:C32"/>
    <mergeCell ref="B7:C7"/>
    <mergeCell ref="B8:C8"/>
    <mergeCell ref="B9:C9"/>
    <mergeCell ref="B14:C14"/>
    <mergeCell ref="B15:C15"/>
    <mergeCell ref="B26:C26"/>
    <mergeCell ref="B27:C27"/>
    <mergeCell ref="B28:C28"/>
    <mergeCell ref="B22:C22"/>
    <mergeCell ref="B23:C23"/>
    <mergeCell ref="D1:H1"/>
    <mergeCell ref="C2:C3"/>
    <mergeCell ref="D2:H3"/>
    <mergeCell ref="D4:H4"/>
    <mergeCell ref="B6:C6"/>
    <mergeCell ref="B33:C33"/>
    <mergeCell ref="B10:C10"/>
    <mergeCell ref="B11:C11"/>
    <mergeCell ref="B12:C12"/>
    <mergeCell ref="B13:C13"/>
    <mergeCell ref="B17:C17"/>
    <mergeCell ref="B18:C18"/>
    <mergeCell ref="B19:C19"/>
    <mergeCell ref="B20:C20"/>
    <mergeCell ref="B21:C21"/>
    <mergeCell ref="B16:C16"/>
    <mergeCell ref="B24:C24"/>
    <mergeCell ref="B25:C25"/>
    <mergeCell ref="B31:C31"/>
    <mergeCell ref="B29:C29"/>
    <mergeCell ref="B30:C30"/>
  </mergeCells>
  <conditionalFormatting sqref="F7:F33">
    <cfRule type="expression" dxfId="122" priority="5">
      <formula>IF(F7="Pass",1,0)</formula>
    </cfRule>
    <cfRule type="expression" dxfId="121" priority="6">
      <formula>IF(F7="Fail",1,0)</formula>
    </cfRule>
  </conditionalFormatting>
  <conditionalFormatting sqref="H7:H33">
    <cfRule type="expression" dxfId="120" priority="4">
      <formula>IF(H7&lt;&gt;"",1,0)</formula>
    </cfRule>
  </conditionalFormatting>
  <conditionalFormatting sqref="B1">
    <cfRule type="expression" dxfId="119" priority="40">
      <formula>IF(COUNTIF(F7:F33,"Fail")&gt;0,1,0)</formula>
    </cfRule>
    <cfRule type="expression" dxfId="118" priority="41">
      <formula>IF(COUNTIF(F7:F33,"Not Started")&gt;0,1,0)</formula>
    </cfRule>
    <cfRule type="expression" dxfId="117" priority="42">
      <formula>IF(COUNTIF(F7:F33,"Pass")&gt;0,1,0)</formula>
    </cfRule>
  </conditionalFormatting>
  <dataValidations count="1">
    <dataValidation type="list" allowBlank="1" showInputMessage="1" showErrorMessage="1" sqref="F7:F33">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codeName="Sheet16">
    <tabColor rgb="FF00B050"/>
    <pageSetUpPr fitToPage="1"/>
  </sheetPr>
  <dimension ref="A1:I17"/>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102"/>
    <col min="10" max="16384" width="9.140625" style="1"/>
  </cols>
  <sheetData>
    <row r="1" spans="1:9" ht="13.5" thickTop="1">
      <c r="A1" s="7" t="s">
        <v>0</v>
      </c>
      <c r="B1" s="8" t="s">
        <v>340</v>
      </c>
      <c r="C1" s="9" t="s">
        <v>1</v>
      </c>
      <c r="D1" s="214" t="s">
        <v>265</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13.5" thickBot="1">
      <c r="A4" s="12" t="s">
        <v>4</v>
      </c>
      <c r="B4" s="40"/>
      <c r="C4" s="13" t="s">
        <v>12</v>
      </c>
      <c r="D4" s="225" t="s">
        <v>436</v>
      </c>
      <c r="E4" s="225"/>
      <c r="F4" s="225"/>
      <c r="G4" s="225"/>
      <c r="H4" s="226"/>
    </row>
    <row r="6" spans="1:9">
      <c r="A6" s="14" t="s">
        <v>6</v>
      </c>
      <c r="B6" s="227" t="s">
        <v>7</v>
      </c>
      <c r="C6" s="227"/>
      <c r="D6" s="15" t="s">
        <v>8</v>
      </c>
      <c r="E6" s="15" t="s">
        <v>784</v>
      </c>
      <c r="F6" s="15" t="s">
        <v>14</v>
      </c>
      <c r="G6" s="14" t="s">
        <v>9</v>
      </c>
      <c r="H6" s="14" t="s">
        <v>11</v>
      </c>
    </row>
    <row r="7" spans="1:9" ht="38.25">
      <c r="A7" s="16">
        <v>1</v>
      </c>
      <c r="B7" s="212" t="s">
        <v>267</v>
      </c>
      <c r="C7" s="213"/>
      <c r="D7" s="23" t="s">
        <v>269</v>
      </c>
      <c r="E7" s="23" t="s">
        <v>268</v>
      </c>
      <c r="F7" s="17" t="s">
        <v>19</v>
      </c>
      <c r="G7" s="18"/>
      <c r="H7" s="25"/>
    </row>
    <row r="8" spans="1:9" ht="243" customHeight="1">
      <c r="A8" s="16">
        <f>A7+1</f>
        <v>2</v>
      </c>
      <c r="B8" s="212" t="s">
        <v>593</v>
      </c>
      <c r="C8" s="213"/>
      <c r="D8" s="47" t="s">
        <v>437</v>
      </c>
      <c r="E8" s="47" t="s">
        <v>145</v>
      </c>
      <c r="F8" s="46" t="s">
        <v>19</v>
      </c>
      <c r="G8" s="18"/>
      <c r="H8" s="48"/>
    </row>
    <row r="9" spans="1:9" ht="70.5" customHeight="1">
      <c r="A9" s="16">
        <f t="shared" ref="A9:A10" si="0">A8+1</f>
        <v>3</v>
      </c>
      <c r="B9" s="212" t="s">
        <v>270</v>
      </c>
      <c r="C9" s="213"/>
      <c r="D9" s="23" t="s">
        <v>279</v>
      </c>
      <c r="E9" s="47"/>
      <c r="F9" s="46" t="s">
        <v>19</v>
      </c>
      <c r="G9" s="18"/>
      <c r="H9" s="48"/>
    </row>
    <row r="10" spans="1:9" ht="24.75" customHeight="1">
      <c r="A10" s="16">
        <f t="shared" si="0"/>
        <v>4</v>
      </c>
      <c r="B10" s="212" t="s">
        <v>271</v>
      </c>
      <c r="C10" s="213"/>
      <c r="D10" s="23" t="s">
        <v>272</v>
      </c>
      <c r="E10" s="47"/>
      <c r="F10" s="46" t="s">
        <v>19</v>
      </c>
      <c r="G10" s="18"/>
      <c r="H10" s="48"/>
    </row>
    <row r="11" spans="1:9" ht="63.75">
      <c r="A11" s="16">
        <f t="shared" ref="A11:A17" si="1">A10+1</f>
        <v>5</v>
      </c>
      <c r="B11" s="212" t="s">
        <v>273</v>
      </c>
      <c r="C11" s="213"/>
      <c r="D11" s="23" t="s">
        <v>274</v>
      </c>
      <c r="E11" s="47" t="s">
        <v>595</v>
      </c>
      <c r="F11" s="46" t="s">
        <v>19</v>
      </c>
      <c r="G11" s="18"/>
      <c r="H11" s="48"/>
      <c r="I11" s="103" t="s">
        <v>594</v>
      </c>
    </row>
    <row r="12" spans="1:9" ht="60" customHeight="1">
      <c r="A12" s="16">
        <f t="shared" si="1"/>
        <v>6</v>
      </c>
      <c r="B12" s="212" t="s">
        <v>278</v>
      </c>
      <c r="C12" s="213"/>
      <c r="D12" s="202" t="s">
        <v>830</v>
      </c>
      <c r="E12" s="47"/>
      <c r="F12" s="46" t="s">
        <v>19</v>
      </c>
      <c r="G12" s="18"/>
      <c r="H12" s="48"/>
    </row>
    <row r="13" spans="1:9" ht="75.75" customHeight="1">
      <c r="A13" s="16">
        <f t="shared" si="1"/>
        <v>7</v>
      </c>
      <c r="B13" s="212" t="s">
        <v>755</v>
      </c>
      <c r="C13" s="213"/>
      <c r="D13" s="23" t="s">
        <v>275</v>
      </c>
      <c r="E13" s="47" t="s">
        <v>596</v>
      </c>
      <c r="F13" s="46" t="s">
        <v>19</v>
      </c>
      <c r="G13" s="18"/>
      <c r="H13" s="48"/>
    </row>
    <row r="14" spans="1:9" ht="65.25" customHeight="1">
      <c r="A14" s="16">
        <f t="shared" si="1"/>
        <v>8</v>
      </c>
      <c r="B14" s="212" t="s">
        <v>277</v>
      </c>
      <c r="C14" s="213"/>
      <c r="D14" s="23" t="s">
        <v>276</v>
      </c>
      <c r="E14" s="23"/>
      <c r="F14" s="46" t="s">
        <v>19</v>
      </c>
      <c r="G14" s="18"/>
      <c r="H14" s="48"/>
    </row>
    <row r="15" spans="1:9" ht="63.75" customHeight="1">
      <c r="A15" s="16">
        <f t="shared" si="1"/>
        <v>9</v>
      </c>
      <c r="B15" s="212" t="s">
        <v>571</v>
      </c>
      <c r="C15" s="213"/>
      <c r="D15" s="202" t="s">
        <v>831</v>
      </c>
      <c r="E15" s="23"/>
      <c r="F15" s="17" t="s">
        <v>19</v>
      </c>
      <c r="G15" s="18"/>
      <c r="H15" s="25"/>
    </row>
    <row r="16" spans="1:9">
      <c r="A16" s="16">
        <f t="shared" si="1"/>
        <v>10</v>
      </c>
      <c r="B16" s="212" t="s">
        <v>30</v>
      </c>
      <c r="C16" s="213"/>
      <c r="D16" s="23" t="s">
        <v>30</v>
      </c>
      <c r="E16" s="23"/>
      <c r="F16" s="17" t="s">
        <v>19</v>
      </c>
      <c r="G16" s="18"/>
      <c r="H16" s="25"/>
    </row>
    <row r="17" spans="1:8">
      <c r="A17" s="16">
        <f t="shared" si="1"/>
        <v>11</v>
      </c>
      <c r="B17" s="212" t="s">
        <v>30</v>
      </c>
      <c r="C17" s="213"/>
      <c r="D17" s="42" t="s">
        <v>138</v>
      </c>
      <c r="E17" s="23"/>
      <c r="F17" s="17" t="s">
        <v>19</v>
      </c>
      <c r="G17" s="18"/>
      <c r="H17" s="25"/>
    </row>
  </sheetData>
  <mergeCells count="16">
    <mergeCell ref="B16:C16"/>
    <mergeCell ref="B17:C17"/>
    <mergeCell ref="B9:C9"/>
    <mergeCell ref="B12:C12"/>
    <mergeCell ref="B15:C15"/>
    <mergeCell ref="B8:C8"/>
    <mergeCell ref="B10:C10"/>
    <mergeCell ref="B11:C11"/>
    <mergeCell ref="B13:C13"/>
    <mergeCell ref="B14:C14"/>
    <mergeCell ref="B7:C7"/>
    <mergeCell ref="D1:H1"/>
    <mergeCell ref="C2:C3"/>
    <mergeCell ref="D2:H3"/>
    <mergeCell ref="D4:H4"/>
    <mergeCell ref="B6:C6"/>
  </mergeCells>
  <conditionalFormatting sqref="F7:F17">
    <cfRule type="expression" dxfId="116" priority="5">
      <formula>IF(F7="Pass",1,0)</formula>
    </cfRule>
    <cfRule type="expression" dxfId="115" priority="6">
      <formula>IF(F7="Fail",1,0)</formula>
    </cfRule>
  </conditionalFormatting>
  <conditionalFormatting sqref="H7:H17">
    <cfRule type="expression" dxfId="114" priority="4">
      <formula>IF(H7&lt;&gt;"",1,0)</formula>
    </cfRule>
  </conditionalFormatting>
  <conditionalFormatting sqref="B1">
    <cfRule type="expression" dxfId="113" priority="13">
      <formula>IF(COUNTIF(F7:F17,"Fail")&gt;0,1,0)</formula>
    </cfRule>
    <cfRule type="expression" dxfId="112" priority="14">
      <formula>IF(COUNTIF(F7:F17,"Not Started")&gt;0,1,0)</formula>
    </cfRule>
    <cfRule type="expression" dxfId="111" priority="15">
      <formula>IF(COUNTIF(F7:F17,"Pass")&gt;0,1,0)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18.xml><?xml version="1.0" encoding="utf-8"?>
<worksheet xmlns="http://schemas.openxmlformats.org/spreadsheetml/2006/main" xmlns:r="http://schemas.openxmlformats.org/officeDocument/2006/relationships">
  <sheetPr codeName="Sheet17">
    <tabColor rgb="FF00B050"/>
    <pageSetUpPr fitToPage="1"/>
  </sheetPr>
  <dimension ref="A1:H20"/>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341</v>
      </c>
      <c r="C1" s="9" t="s">
        <v>1</v>
      </c>
      <c r="D1" s="214" t="s">
        <v>289</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13.5" thickBot="1">
      <c r="A4" s="12" t="s">
        <v>4</v>
      </c>
      <c r="B4" s="40"/>
      <c r="C4" s="13" t="s">
        <v>12</v>
      </c>
      <c r="D4" s="225" t="s">
        <v>266</v>
      </c>
      <c r="E4" s="225"/>
      <c r="F4" s="225"/>
      <c r="G4" s="225"/>
      <c r="H4" s="226"/>
    </row>
    <row r="6" spans="1:8">
      <c r="A6" s="14" t="s">
        <v>6</v>
      </c>
      <c r="B6" s="227" t="s">
        <v>7</v>
      </c>
      <c r="C6" s="227"/>
      <c r="D6" s="15" t="s">
        <v>8</v>
      </c>
      <c r="E6" s="15" t="s">
        <v>784</v>
      </c>
      <c r="F6" s="15" t="s">
        <v>14</v>
      </c>
      <c r="G6" s="14" t="s">
        <v>9</v>
      </c>
      <c r="H6" s="14" t="s">
        <v>11</v>
      </c>
    </row>
    <row r="7" spans="1:8" ht="38.25">
      <c r="A7" s="16">
        <v>1</v>
      </c>
      <c r="B7" s="212" t="s">
        <v>267</v>
      </c>
      <c r="C7" s="213"/>
      <c r="D7" s="23" t="s">
        <v>269</v>
      </c>
      <c r="E7" s="23" t="s">
        <v>268</v>
      </c>
      <c r="F7" s="17" t="s">
        <v>19</v>
      </c>
      <c r="G7" s="18"/>
      <c r="H7" s="25"/>
    </row>
    <row r="8" spans="1:8" ht="63.75">
      <c r="A8" s="16">
        <f>A7+1</f>
        <v>2</v>
      </c>
      <c r="B8" s="212" t="s">
        <v>597</v>
      </c>
      <c r="C8" s="213"/>
      <c r="D8" s="47" t="s">
        <v>438</v>
      </c>
      <c r="E8" s="47"/>
      <c r="F8" s="46" t="s">
        <v>19</v>
      </c>
      <c r="G8" s="18"/>
      <c r="H8" s="48"/>
    </row>
    <row r="9" spans="1:8" ht="165.75">
      <c r="A9" s="16">
        <f t="shared" ref="A9:A20" si="0">A8+1</f>
        <v>3</v>
      </c>
      <c r="B9" s="212" t="s">
        <v>280</v>
      </c>
      <c r="C9" s="213"/>
      <c r="D9" s="47" t="s">
        <v>439</v>
      </c>
      <c r="E9" s="47" t="s">
        <v>776</v>
      </c>
      <c r="F9" s="46" t="s">
        <v>19</v>
      </c>
      <c r="G9" s="18"/>
      <c r="H9" s="48"/>
    </row>
    <row r="10" spans="1:8" ht="38.25">
      <c r="A10" s="16">
        <f t="shared" si="0"/>
        <v>4</v>
      </c>
      <c r="B10" s="212" t="s">
        <v>281</v>
      </c>
      <c r="C10" s="213"/>
      <c r="D10" s="47" t="s">
        <v>440</v>
      </c>
      <c r="E10" s="47"/>
      <c r="F10" s="46" t="s">
        <v>19</v>
      </c>
      <c r="G10" s="18"/>
      <c r="H10" s="48"/>
    </row>
    <row r="11" spans="1:8" ht="66" customHeight="1">
      <c r="A11" s="16">
        <f t="shared" si="0"/>
        <v>5</v>
      </c>
      <c r="B11" s="212" t="s">
        <v>295</v>
      </c>
      <c r="C11" s="213"/>
      <c r="D11" s="47" t="s">
        <v>441</v>
      </c>
      <c r="E11" s="47" t="s">
        <v>777</v>
      </c>
      <c r="F11" s="46" t="s">
        <v>19</v>
      </c>
      <c r="G11" s="18"/>
      <c r="H11" s="48"/>
    </row>
    <row r="12" spans="1:8" ht="50.1" customHeight="1">
      <c r="A12" s="16">
        <f t="shared" si="0"/>
        <v>6</v>
      </c>
      <c r="B12" s="212" t="s">
        <v>282</v>
      </c>
      <c r="C12" s="213"/>
      <c r="D12" s="23" t="s">
        <v>283</v>
      </c>
      <c r="E12" s="47"/>
      <c r="F12" s="46" t="s">
        <v>19</v>
      </c>
      <c r="G12" s="18"/>
      <c r="H12" s="48"/>
    </row>
    <row r="13" spans="1:8" ht="137.25" customHeight="1">
      <c r="A13" s="16">
        <f t="shared" si="0"/>
        <v>7</v>
      </c>
      <c r="B13" s="212" t="s">
        <v>393</v>
      </c>
      <c r="C13" s="213"/>
      <c r="D13" s="178" t="s">
        <v>804</v>
      </c>
      <c r="E13" s="47"/>
      <c r="F13" s="46" t="s">
        <v>19</v>
      </c>
      <c r="G13" s="18"/>
      <c r="H13" s="48"/>
    </row>
    <row r="14" spans="1:8" ht="72" customHeight="1">
      <c r="A14" s="16">
        <f t="shared" si="0"/>
        <v>8</v>
      </c>
      <c r="B14" s="212" t="s">
        <v>756</v>
      </c>
      <c r="C14" s="213"/>
      <c r="D14" s="23" t="s">
        <v>284</v>
      </c>
      <c r="E14" s="47" t="s">
        <v>667</v>
      </c>
      <c r="F14" s="46" t="s">
        <v>19</v>
      </c>
      <c r="G14" s="18"/>
      <c r="H14" s="48"/>
    </row>
    <row r="15" spans="1:8" ht="39" customHeight="1">
      <c r="A15" s="16">
        <f t="shared" si="0"/>
        <v>9</v>
      </c>
      <c r="B15" s="212" t="s">
        <v>291</v>
      </c>
      <c r="C15" s="213"/>
      <c r="D15" s="23" t="s">
        <v>285</v>
      </c>
      <c r="E15" s="23"/>
      <c r="F15" s="46" t="s">
        <v>19</v>
      </c>
      <c r="G15" s="18"/>
      <c r="H15" s="48"/>
    </row>
    <row r="16" spans="1:8" ht="130.5" customHeight="1">
      <c r="A16" s="16">
        <f t="shared" si="0"/>
        <v>10</v>
      </c>
      <c r="B16" s="212" t="s">
        <v>292</v>
      </c>
      <c r="C16" s="213"/>
      <c r="D16" s="23" t="s">
        <v>287</v>
      </c>
      <c r="E16" s="23"/>
      <c r="F16" s="46" t="s">
        <v>19</v>
      </c>
      <c r="G16" s="18"/>
      <c r="H16" s="48"/>
    </row>
    <row r="17" spans="1:8" ht="123.75" customHeight="1">
      <c r="A17" s="16">
        <f t="shared" si="0"/>
        <v>11</v>
      </c>
      <c r="B17" s="212" t="s">
        <v>293</v>
      </c>
      <c r="C17" s="213"/>
      <c r="D17" s="23" t="s">
        <v>286</v>
      </c>
      <c r="E17" s="23"/>
      <c r="F17" s="46" t="s">
        <v>19</v>
      </c>
      <c r="G17" s="18"/>
      <c r="H17" s="48"/>
    </row>
    <row r="18" spans="1:8" ht="123.75" customHeight="1">
      <c r="A18" s="16">
        <f t="shared" si="0"/>
        <v>12</v>
      </c>
      <c r="B18" s="212" t="s">
        <v>294</v>
      </c>
      <c r="C18" s="213"/>
      <c r="D18" s="23" t="s">
        <v>288</v>
      </c>
      <c r="E18" s="23"/>
      <c r="F18" s="17" t="s">
        <v>19</v>
      </c>
      <c r="G18" s="18"/>
      <c r="H18" s="25"/>
    </row>
    <row r="19" spans="1:8" ht="12.75" customHeight="1">
      <c r="A19" s="16">
        <f t="shared" si="0"/>
        <v>13</v>
      </c>
      <c r="B19" s="212" t="s">
        <v>30</v>
      </c>
      <c r="C19" s="213"/>
      <c r="D19" s="23" t="s">
        <v>30</v>
      </c>
      <c r="E19" s="23"/>
      <c r="F19" s="17" t="s">
        <v>19</v>
      </c>
      <c r="G19" s="18"/>
      <c r="H19" s="25"/>
    </row>
    <row r="20" spans="1:8">
      <c r="A20" s="16">
        <f t="shared" si="0"/>
        <v>14</v>
      </c>
      <c r="B20" s="212" t="s">
        <v>30</v>
      </c>
      <c r="C20" s="213"/>
      <c r="D20" s="42" t="s">
        <v>138</v>
      </c>
      <c r="E20" s="23"/>
      <c r="F20" s="17" t="s">
        <v>19</v>
      </c>
      <c r="G20" s="18"/>
      <c r="H20" s="25"/>
    </row>
  </sheetData>
  <mergeCells count="19">
    <mergeCell ref="B15:C15"/>
    <mergeCell ref="B16:C16"/>
    <mergeCell ref="B19:C19"/>
    <mergeCell ref="B20:C20"/>
    <mergeCell ref="B8:C8"/>
    <mergeCell ref="B9:C9"/>
    <mergeCell ref="B10:C10"/>
    <mergeCell ref="B11:C11"/>
    <mergeCell ref="B13:C13"/>
    <mergeCell ref="B14:C14"/>
    <mergeCell ref="B18:C18"/>
    <mergeCell ref="B17:C17"/>
    <mergeCell ref="B7:C7"/>
    <mergeCell ref="B12:C12"/>
    <mergeCell ref="D1:H1"/>
    <mergeCell ref="C2:C3"/>
    <mergeCell ref="D2:H3"/>
    <mergeCell ref="D4:H4"/>
    <mergeCell ref="B6:C6"/>
  </mergeCells>
  <conditionalFormatting sqref="F7:F20">
    <cfRule type="expression" dxfId="110" priority="5">
      <formula>IF(F7="Pass",1,0)</formula>
    </cfRule>
    <cfRule type="expression" dxfId="109" priority="6">
      <formula>IF(F7="Fail",1,0)</formula>
    </cfRule>
  </conditionalFormatting>
  <conditionalFormatting sqref="H7:H20">
    <cfRule type="expression" dxfId="108" priority="4">
      <formula>IF(H7&lt;&gt;"",1,0)</formula>
    </cfRule>
  </conditionalFormatting>
  <conditionalFormatting sqref="B1">
    <cfRule type="expression" dxfId="107" priority="13">
      <formula>IF(COUNTIF(F7:F20,"Fail")&gt;0,1,0)</formula>
    </cfRule>
    <cfRule type="expression" dxfId="106" priority="14">
      <formula>IF(COUNTIF(F7:F20,"Not Started")&gt;0,1,0)</formula>
    </cfRule>
    <cfRule type="expression" dxfId="105" priority="15">
      <formula>IF(COUNTIF(F7:F20,"Pass")&gt;0,1,0)</formula>
    </cfRule>
  </conditionalFormatting>
  <dataValidations count="1">
    <dataValidation type="list" allowBlank="1" showInputMessage="1" showErrorMessage="1" sqref="F7:F20">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codeName="Sheet18">
    <tabColor rgb="FF00B050"/>
    <pageSetUpPr fitToPage="1"/>
  </sheetPr>
  <dimension ref="A1:H13"/>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342</v>
      </c>
      <c r="C1" s="9" t="s">
        <v>1</v>
      </c>
      <c r="D1" s="214" t="s">
        <v>290</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13.5"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8.25">
      <c r="A7" s="16">
        <v>1</v>
      </c>
      <c r="B7" s="212" t="s">
        <v>267</v>
      </c>
      <c r="C7" s="213"/>
      <c r="D7" s="23" t="s">
        <v>269</v>
      </c>
      <c r="E7" s="23" t="s">
        <v>268</v>
      </c>
      <c r="F7" s="17" t="s">
        <v>19</v>
      </c>
      <c r="G7" s="18"/>
      <c r="H7" s="25"/>
    </row>
    <row r="8" spans="1:8" ht="72.75" customHeight="1">
      <c r="A8" s="16">
        <f>A7+1</f>
        <v>2</v>
      </c>
      <c r="B8" s="212" t="s">
        <v>598</v>
      </c>
      <c r="C8" s="213"/>
      <c r="D8" s="47" t="s">
        <v>296</v>
      </c>
      <c r="E8" s="23" t="s">
        <v>145</v>
      </c>
      <c r="F8" s="46" t="s">
        <v>19</v>
      </c>
      <c r="G8" s="18"/>
      <c r="H8" s="25"/>
    </row>
    <row r="9" spans="1:8" ht="38.25">
      <c r="A9" s="16">
        <f t="shared" ref="A9:A13" si="0">A8+1</f>
        <v>3</v>
      </c>
      <c r="B9" s="212" t="s">
        <v>301</v>
      </c>
      <c r="C9" s="213"/>
      <c r="D9" s="47" t="s">
        <v>442</v>
      </c>
      <c r="E9" s="47"/>
      <c r="F9" s="46" t="s">
        <v>19</v>
      </c>
      <c r="G9" s="18"/>
      <c r="H9" s="25"/>
    </row>
    <row r="10" spans="1:8" ht="29.25" customHeight="1">
      <c r="A10" s="16">
        <f t="shared" si="0"/>
        <v>4</v>
      </c>
      <c r="B10" s="212" t="s">
        <v>299</v>
      </c>
      <c r="C10" s="213"/>
      <c r="D10" s="23" t="s">
        <v>297</v>
      </c>
      <c r="E10" s="47"/>
      <c r="F10" s="46" t="s">
        <v>19</v>
      </c>
      <c r="G10" s="18"/>
      <c r="H10" s="25"/>
    </row>
    <row r="11" spans="1:8" ht="119.25" customHeight="1">
      <c r="A11" s="16">
        <f t="shared" si="0"/>
        <v>5</v>
      </c>
      <c r="B11" s="212" t="s">
        <v>599</v>
      </c>
      <c r="C11" s="213"/>
      <c r="D11" s="47" t="s">
        <v>600</v>
      </c>
      <c r="E11" s="47"/>
      <c r="F11" s="46" t="s">
        <v>19</v>
      </c>
      <c r="G11" s="18"/>
      <c r="H11" s="25"/>
    </row>
    <row r="12" spans="1:8" ht="30.75" customHeight="1">
      <c r="A12" s="16">
        <f t="shared" si="0"/>
        <v>6</v>
      </c>
      <c r="B12" s="212" t="s">
        <v>300</v>
      </c>
      <c r="C12" s="213"/>
      <c r="D12" s="23" t="s">
        <v>298</v>
      </c>
      <c r="E12" s="47"/>
      <c r="F12" s="46" t="s">
        <v>19</v>
      </c>
      <c r="G12" s="18"/>
      <c r="H12" s="25"/>
    </row>
    <row r="13" spans="1:8">
      <c r="A13" s="16">
        <f t="shared" si="0"/>
        <v>7</v>
      </c>
      <c r="B13" s="212" t="s">
        <v>30</v>
      </c>
      <c r="C13" s="213"/>
      <c r="D13" s="42" t="s">
        <v>138</v>
      </c>
      <c r="E13" s="23"/>
      <c r="F13" s="17" t="s">
        <v>19</v>
      </c>
      <c r="G13" s="18"/>
      <c r="H13" s="25"/>
    </row>
  </sheetData>
  <mergeCells count="12">
    <mergeCell ref="B13:C13"/>
    <mergeCell ref="B8:C8"/>
    <mergeCell ref="B9:C9"/>
    <mergeCell ref="B11:C11"/>
    <mergeCell ref="B12:C12"/>
    <mergeCell ref="B10:C10"/>
    <mergeCell ref="B7:C7"/>
    <mergeCell ref="D1:H1"/>
    <mergeCell ref="C2:C3"/>
    <mergeCell ref="D2:H3"/>
    <mergeCell ref="D4:H4"/>
    <mergeCell ref="B6:C6"/>
  </mergeCells>
  <conditionalFormatting sqref="F7:F13">
    <cfRule type="expression" dxfId="104" priority="5">
      <formula>IF(F7="Pass",1,0)</formula>
    </cfRule>
    <cfRule type="expression" dxfId="103" priority="6">
      <formula>IF(F7="Fail",1,0)</formula>
    </cfRule>
  </conditionalFormatting>
  <conditionalFormatting sqref="H7:H13">
    <cfRule type="expression" dxfId="102" priority="4">
      <formula>IF(H7&lt;&gt;"",1,0)</formula>
    </cfRule>
  </conditionalFormatting>
  <conditionalFormatting sqref="B1">
    <cfRule type="expression" dxfId="101" priority="22">
      <formula>IF(COUNTIF(F7:F13,"Fail")&gt;0,1,0)</formula>
    </cfRule>
    <cfRule type="expression" dxfId="100" priority="23">
      <formula>IF(COUNTIF(F7:F13,"Not Started")&gt;0,1,0)</formula>
    </cfRule>
    <cfRule type="expression" dxfId="99" priority="24">
      <formula>IF(COUNTIF(F7:F13,"Pass")&gt;0,1,0)</formula>
    </cfRule>
  </conditionalFormatting>
  <dataValidations count="1">
    <dataValidation type="list" allowBlank="1" showInputMessage="1" showErrorMessage="1" sqref="F7:F13">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xml><?xml version="1.0" encoding="utf-8"?>
<worksheet xmlns="http://schemas.openxmlformats.org/spreadsheetml/2006/main" xmlns:r="http://schemas.openxmlformats.org/officeDocument/2006/relationships">
  <sheetPr codeName="Sheet3">
    <tabColor theme="1"/>
  </sheetPr>
  <dimension ref="A1:A4"/>
  <sheetViews>
    <sheetView workbookViewId="0"/>
  </sheetViews>
  <sheetFormatPr defaultRowHeight="15"/>
  <cols>
    <col min="1" max="1" width="11.140625" bestFit="1" customWidth="1"/>
  </cols>
  <sheetData>
    <row r="1" spans="1:1">
      <c r="A1" s="20" t="s">
        <v>22</v>
      </c>
    </row>
    <row r="2" spans="1:1">
      <c r="A2" s="21" t="s">
        <v>17</v>
      </c>
    </row>
    <row r="3" spans="1:1">
      <c r="A3" s="21" t="s">
        <v>18</v>
      </c>
    </row>
    <row r="4" spans="1:1">
      <c r="A4" s="22" t="s">
        <v>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19">
    <tabColor rgb="FF00B050"/>
    <pageSetUpPr fitToPage="1"/>
  </sheetPr>
  <dimension ref="A1:H11"/>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343</v>
      </c>
      <c r="C1" s="9" t="s">
        <v>1</v>
      </c>
      <c r="D1" s="214" t="s">
        <v>304</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13.5"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8.25">
      <c r="A7" s="16">
        <v>1</v>
      </c>
      <c r="B7" s="212" t="s">
        <v>267</v>
      </c>
      <c r="C7" s="213"/>
      <c r="D7" s="23" t="s">
        <v>269</v>
      </c>
      <c r="E7" s="23" t="s">
        <v>268</v>
      </c>
      <c r="F7" s="17" t="s">
        <v>19</v>
      </c>
      <c r="G7" s="18"/>
      <c r="H7" s="25"/>
    </row>
    <row r="8" spans="1:8" ht="72.75" customHeight="1">
      <c r="A8" s="16">
        <f>A7+1</f>
        <v>2</v>
      </c>
      <c r="B8" s="212" t="s">
        <v>601</v>
      </c>
      <c r="C8" s="213"/>
      <c r="D8" s="47" t="s">
        <v>602</v>
      </c>
      <c r="E8" s="23" t="s">
        <v>145</v>
      </c>
      <c r="F8" s="46" t="s">
        <v>19</v>
      </c>
      <c r="G8" s="18"/>
      <c r="H8" s="25"/>
    </row>
    <row r="9" spans="1:8" ht="113.25" customHeight="1">
      <c r="A9" s="16">
        <f t="shared" ref="A9:A11" si="0">A8+1</f>
        <v>3</v>
      </c>
      <c r="B9" s="212" t="s">
        <v>603</v>
      </c>
      <c r="C9" s="213"/>
      <c r="D9" s="23" t="s">
        <v>305</v>
      </c>
      <c r="E9" s="47"/>
      <c r="F9" s="46" t="s">
        <v>19</v>
      </c>
      <c r="G9" s="18"/>
      <c r="H9" s="25"/>
    </row>
    <row r="10" spans="1:8" ht="63.75">
      <c r="A10" s="16">
        <f t="shared" si="0"/>
        <v>4</v>
      </c>
      <c r="B10" s="212" t="s">
        <v>604</v>
      </c>
      <c r="C10" s="213"/>
      <c r="D10" s="47" t="s">
        <v>306</v>
      </c>
      <c r="E10" s="47"/>
      <c r="F10" s="46" t="s">
        <v>19</v>
      </c>
      <c r="G10" s="18"/>
      <c r="H10" s="25"/>
    </row>
    <row r="11" spans="1:8">
      <c r="A11" s="16">
        <f t="shared" si="0"/>
        <v>5</v>
      </c>
      <c r="B11" s="212" t="s">
        <v>30</v>
      </c>
      <c r="C11" s="213"/>
      <c r="D11" s="42" t="s">
        <v>138</v>
      </c>
      <c r="E11" s="23"/>
      <c r="F11" s="17" t="s">
        <v>19</v>
      </c>
      <c r="G11" s="18"/>
      <c r="H11" s="25"/>
    </row>
  </sheetData>
  <mergeCells count="10">
    <mergeCell ref="D1:H1"/>
    <mergeCell ref="C2:C3"/>
    <mergeCell ref="D2:H3"/>
    <mergeCell ref="D4:H4"/>
    <mergeCell ref="B6:C6"/>
    <mergeCell ref="B11:C11"/>
    <mergeCell ref="B8:C8"/>
    <mergeCell ref="B9:C9"/>
    <mergeCell ref="B10:C10"/>
    <mergeCell ref="B7:C7"/>
  </mergeCells>
  <conditionalFormatting sqref="F7:F11">
    <cfRule type="expression" dxfId="98" priority="5">
      <formula>IF(F7="Pass",1,0)</formula>
    </cfRule>
    <cfRule type="expression" dxfId="97" priority="6">
      <formula>IF(F7="Fail",1,0)</formula>
    </cfRule>
  </conditionalFormatting>
  <conditionalFormatting sqref="H7:H11">
    <cfRule type="expression" dxfId="96" priority="4">
      <formula>IF(H7&lt;&gt;"",1,0)</formula>
    </cfRule>
  </conditionalFormatting>
  <conditionalFormatting sqref="B1">
    <cfRule type="expression" dxfId="95" priority="22">
      <formula>IF(COUNTIF(F7:F11,"Fail")&gt;0,1,0)</formula>
    </cfRule>
    <cfRule type="expression" dxfId="94" priority="23">
      <formula>IF(COUNTIF(F7:F11,"Not Started")&gt;0,1,0)</formula>
    </cfRule>
    <cfRule type="expression" dxfId="93" priority="24">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1.xml><?xml version="1.0" encoding="utf-8"?>
<worksheet xmlns="http://schemas.openxmlformats.org/spreadsheetml/2006/main" xmlns:r="http://schemas.openxmlformats.org/officeDocument/2006/relationships">
  <sheetPr codeName="Sheet20">
    <tabColor rgb="FF00B050"/>
    <pageSetUpPr fitToPage="1"/>
  </sheetPr>
  <dimension ref="A1:I14"/>
  <sheetViews>
    <sheetView zoomScale="85" zoomScaleNormal="85" workbookViewId="0">
      <selection activeCell="E11" sqref="E11"/>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9" ht="13.5" thickTop="1">
      <c r="A1" s="7" t="s">
        <v>0</v>
      </c>
      <c r="B1" s="8" t="s">
        <v>344</v>
      </c>
      <c r="C1" s="9" t="s">
        <v>1</v>
      </c>
      <c r="D1" s="214" t="s">
        <v>605</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13.5"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8.25">
      <c r="A7" s="16">
        <v>1</v>
      </c>
      <c r="B7" s="212" t="s">
        <v>267</v>
      </c>
      <c r="C7" s="213"/>
      <c r="D7" s="23" t="s">
        <v>269</v>
      </c>
      <c r="E7" s="23" t="s">
        <v>268</v>
      </c>
      <c r="F7" s="46" t="s">
        <v>19</v>
      </c>
      <c r="G7" s="18"/>
      <c r="H7" s="25"/>
    </row>
    <row r="8" spans="1:9" ht="63.75">
      <c r="A8" s="16">
        <f>A7+1</f>
        <v>2</v>
      </c>
      <c r="B8" s="212" t="s">
        <v>608</v>
      </c>
      <c r="C8" s="213"/>
      <c r="D8" s="47" t="s">
        <v>607</v>
      </c>
      <c r="E8" s="23" t="s">
        <v>145</v>
      </c>
      <c r="F8" s="46" t="s">
        <v>19</v>
      </c>
      <c r="G8" s="18"/>
      <c r="H8" s="48"/>
    </row>
    <row r="9" spans="1:9" ht="102">
      <c r="A9" s="16">
        <f t="shared" ref="A9:A14" si="0">A8+1</f>
        <v>3</v>
      </c>
      <c r="B9" s="212" t="s">
        <v>302</v>
      </c>
      <c r="C9" s="213"/>
      <c r="D9" s="47" t="s">
        <v>443</v>
      </c>
      <c r="E9" s="47"/>
      <c r="F9" s="46" t="s">
        <v>19</v>
      </c>
      <c r="G9" s="18"/>
      <c r="H9" s="48"/>
    </row>
    <row r="10" spans="1:9" ht="114.75">
      <c r="A10" s="16">
        <f t="shared" si="0"/>
        <v>4</v>
      </c>
      <c r="B10" s="212" t="s">
        <v>444</v>
      </c>
      <c r="C10" s="213"/>
      <c r="D10" s="47" t="s">
        <v>609</v>
      </c>
      <c r="E10" s="23" t="s">
        <v>303</v>
      </c>
      <c r="F10" s="46" t="s">
        <v>19</v>
      </c>
      <c r="G10" s="18"/>
      <c r="H10" s="48"/>
    </row>
    <row r="11" spans="1:9" ht="83.25" customHeight="1">
      <c r="A11" s="16">
        <f>A10+1</f>
        <v>5</v>
      </c>
      <c r="B11" s="212" t="s">
        <v>612</v>
      </c>
      <c r="C11" s="213"/>
      <c r="D11" s="178" t="s">
        <v>805</v>
      </c>
      <c r="E11" s="47"/>
      <c r="F11" s="46" t="s">
        <v>19</v>
      </c>
      <c r="G11" s="18"/>
      <c r="H11" s="48"/>
    </row>
    <row r="12" spans="1:9" ht="119.25" customHeight="1">
      <c r="A12" s="16">
        <f t="shared" si="0"/>
        <v>6</v>
      </c>
      <c r="B12" s="212" t="s">
        <v>610</v>
      </c>
      <c r="C12" s="213"/>
      <c r="D12" s="47" t="s">
        <v>611</v>
      </c>
      <c r="E12" s="47" t="s">
        <v>613</v>
      </c>
      <c r="F12" s="46" t="s">
        <v>19</v>
      </c>
      <c r="G12" s="18"/>
      <c r="H12" s="48"/>
      <c r="I12" s="1" t="s">
        <v>682</v>
      </c>
    </row>
    <row r="13" spans="1:9" ht="89.25">
      <c r="A13" s="16">
        <f t="shared" si="0"/>
        <v>7</v>
      </c>
      <c r="B13" s="212" t="s">
        <v>615</v>
      </c>
      <c r="C13" s="213"/>
      <c r="D13" s="47" t="s">
        <v>616</v>
      </c>
      <c r="E13" s="47" t="s">
        <v>614</v>
      </c>
      <c r="F13" s="46" t="s">
        <v>19</v>
      </c>
      <c r="G13" s="18"/>
      <c r="H13" s="48"/>
    </row>
    <row r="14" spans="1:9">
      <c r="A14" s="16">
        <f t="shared" si="0"/>
        <v>8</v>
      </c>
      <c r="B14" s="212" t="s">
        <v>30</v>
      </c>
      <c r="C14" s="213"/>
      <c r="D14" s="42" t="s">
        <v>138</v>
      </c>
      <c r="E14" s="23"/>
      <c r="F14" s="17" t="s">
        <v>19</v>
      </c>
      <c r="G14" s="18"/>
      <c r="H14" s="25"/>
    </row>
  </sheetData>
  <mergeCells count="13">
    <mergeCell ref="B7:C7"/>
    <mergeCell ref="D1:H1"/>
    <mergeCell ref="C2:C3"/>
    <mergeCell ref="D2:H3"/>
    <mergeCell ref="D4:H4"/>
    <mergeCell ref="B6:C6"/>
    <mergeCell ref="B14:C14"/>
    <mergeCell ref="B12:C12"/>
    <mergeCell ref="B8:C8"/>
    <mergeCell ref="B9:C9"/>
    <mergeCell ref="B10:C10"/>
    <mergeCell ref="B11:C11"/>
    <mergeCell ref="B13:C13"/>
  </mergeCells>
  <conditionalFormatting sqref="F7:F14">
    <cfRule type="expression" dxfId="92" priority="5">
      <formula>IF(F7="Pass",1,0)</formula>
    </cfRule>
    <cfRule type="expression" dxfId="91" priority="6">
      <formula>IF(F7="Fail",1,0)</formula>
    </cfRule>
  </conditionalFormatting>
  <conditionalFormatting sqref="H7:H14">
    <cfRule type="expression" dxfId="90" priority="4">
      <formula>IF(H7&lt;&gt;"",1,0)</formula>
    </cfRule>
  </conditionalFormatting>
  <conditionalFormatting sqref="B1">
    <cfRule type="expression" dxfId="89" priority="22">
      <formula>IF(COUNTIF(F7:F14,"Fail")&gt;0,1,0)</formula>
    </cfRule>
    <cfRule type="expression" dxfId="88" priority="23">
      <formula>IF(COUNTIF(F7:F14,"Not Started")&gt;0,1,0)</formula>
    </cfRule>
    <cfRule type="expression" dxfId="87" priority="24">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2.xml><?xml version="1.0" encoding="utf-8"?>
<worksheet xmlns="http://schemas.openxmlformats.org/spreadsheetml/2006/main" xmlns:r="http://schemas.openxmlformats.org/officeDocument/2006/relationships">
  <sheetPr codeName="Sheet21">
    <tabColor rgb="FF00B050"/>
    <pageSetUpPr fitToPage="1"/>
  </sheetPr>
  <dimension ref="A1:I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14" style="102" bestFit="1" customWidth="1"/>
    <col min="10" max="16384" width="9.140625" style="1"/>
  </cols>
  <sheetData>
    <row r="1" spans="1:8" ht="13.5" thickTop="1">
      <c r="A1" s="7" t="s">
        <v>0</v>
      </c>
      <c r="B1" s="8" t="s">
        <v>411</v>
      </c>
      <c r="C1" s="9" t="s">
        <v>1</v>
      </c>
      <c r="D1" s="214" t="s">
        <v>463</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25.5">
      <c r="A7" s="16">
        <v>1</v>
      </c>
      <c r="B7" s="212" t="s">
        <v>467</v>
      </c>
      <c r="C7" s="213"/>
      <c r="D7" s="47" t="s">
        <v>317</v>
      </c>
      <c r="E7" s="47" t="s">
        <v>268</v>
      </c>
      <c r="F7" s="46" t="s">
        <v>19</v>
      </c>
      <c r="G7" s="18"/>
      <c r="H7" s="48"/>
    </row>
    <row r="8" spans="1:8" ht="178.5">
      <c r="A8" s="16">
        <f>A7+1</f>
        <v>2</v>
      </c>
      <c r="B8" s="212" t="s">
        <v>617</v>
      </c>
      <c r="C8" s="213"/>
      <c r="D8" s="188" t="s">
        <v>808</v>
      </c>
      <c r="E8" s="47" t="s">
        <v>145</v>
      </c>
      <c r="F8" s="46" t="s">
        <v>19</v>
      </c>
      <c r="G8" s="18"/>
      <c r="H8" s="48"/>
    </row>
    <row r="9" spans="1:8" ht="140.25">
      <c r="A9" s="16">
        <f t="shared" ref="A9:A11" si="0">A8+1</f>
        <v>3</v>
      </c>
      <c r="B9" s="212" t="s">
        <v>618</v>
      </c>
      <c r="C9" s="213"/>
      <c r="D9" s="47" t="s">
        <v>173</v>
      </c>
      <c r="E9" s="47"/>
      <c r="F9" s="46" t="s">
        <v>19</v>
      </c>
      <c r="G9" s="18"/>
      <c r="H9" s="48"/>
    </row>
    <row r="10" spans="1:8" ht="229.5">
      <c r="A10" s="16">
        <f t="shared" si="0"/>
        <v>4</v>
      </c>
      <c r="B10" s="212" t="s">
        <v>806</v>
      </c>
      <c r="C10" s="213"/>
      <c r="D10" s="187" t="s">
        <v>807</v>
      </c>
      <c r="E10" s="47"/>
      <c r="F10" s="46" t="s">
        <v>19</v>
      </c>
      <c r="G10" s="18"/>
      <c r="H10" s="48"/>
    </row>
    <row r="11" spans="1:8">
      <c r="A11" s="16">
        <f t="shared" si="0"/>
        <v>5</v>
      </c>
      <c r="B11" s="212" t="s">
        <v>30</v>
      </c>
      <c r="C11" s="213"/>
      <c r="D11" s="42" t="s">
        <v>138</v>
      </c>
      <c r="E11" s="47"/>
      <c r="F11" s="46" t="s">
        <v>19</v>
      </c>
      <c r="G11" s="18"/>
      <c r="H11" s="48"/>
    </row>
  </sheetData>
  <mergeCells count="10">
    <mergeCell ref="B8:C8"/>
    <mergeCell ref="B9:C9"/>
    <mergeCell ref="B11:C11"/>
    <mergeCell ref="D1:H1"/>
    <mergeCell ref="C2:C3"/>
    <mergeCell ref="D2:H3"/>
    <mergeCell ref="D4:H4"/>
    <mergeCell ref="B6:C6"/>
    <mergeCell ref="B7:C7"/>
    <mergeCell ref="B10:C10"/>
  </mergeCells>
  <conditionalFormatting sqref="F7:F11">
    <cfRule type="expression" dxfId="86" priority="5">
      <formula>IF(F7="Pass",1,0)</formula>
    </cfRule>
    <cfRule type="expression" dxfId="85" priority="6">
      <formula>IF(F7="Fail",1,0)</formula>
    </cfRule>
  </conditionalFormatting>
  <conditionalFormatting sqref="H7:H11">
    <cfRule type="expression" dxfId="84" priority="4">
      <formula>IF(H7&lt;&gt;"",1,0)</formula>
    </cfRule>
  </conditionalFormatting>
  <conditionalFormatting sqref="B1">
    <cfRule type="expression" dxfId="83" priority="1">
      <formula>IF(COUNTIF(F7:F11,"Fail")&gt;0,1,0)</formula>
    </cfRule>
    <cfRule type="expression" dxfId="82" priority="2">
      <formula>IF(COUNTIF(F7:F11,"Not Started")&gt;0,1,0)</formula>
    </cfRule>
    <cfRule type="expression" dxfId="81" priority="3">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3.xml><?xml version="1.0" encoding="utf-8"?>
<worksheet xmlns="http://schemas.openxmlformats.org/spreadsheetml/2006/main" xmlns:r="http://schemas.openxmlformats.org/officeDocument/2006/relationships">
  <sheetPr codeName="Sheet22">
    <tabColor rgb="FF00B050"/>
    <pageSetUpPr fitToPage="1"/>
  </sheetPr>
  <dimension ref="A1:K12"/>
  <sheetViews>
    <sheetView zoomScale="85" zoomScaleNormal="85" workbookViewId="0">
      <selection activeCell="I10" sqref="I10"/>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1" width="15.7109375" style="205" customWidth="1"/>
    <col min="12" max="16384" width="9.140625" style="1"/>
  </cols>
  <sheetData>
    <row r="1" spans="1:9" ht="13.5" thickTop="1">
      <c r="A1" s="7" t="s">
        <v>0</v>
      </c>
      <c r="B1" s="8" t="s">
        <v>412</v>
      </c>
      <c r="C1" s="9" t="s">
        <v>1</v>
      </c>
      <c r="D1" s="214" t="s">
        <v>464</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25.5" customHeight="1"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8.25" customHeight="1">
      <c r="A7" s="16">
        <v>1</v>
      </c>
      <c r="B7" s="212" t="s">
        <v>467</v>
      </c>
      <c r="C7" s="213"/>
      <c r="D7" s="47" t="s">
        <v>317</v>
      </c>
      <c r="E7" s="47" t="s">
        <v>268</v>
      </c>
      <c r="F7" s="46" t="s">
        <v>19</v>
      </c>
      <c r="G7" s="18"/>
      <c r="H7" s="48"/>
    </row>
    <row r="8" spans="1:9" ht="77.25" customHeight="1">
      <c r="A8" s="16">
        <f>A7+1</f>
        <v>2</v>
      </c>
      <c r="B8" s="212" t="s">
        <v>619</v>
      </c>
      <c r="C8" s="213"/>
      <c r="D8" s="47" t="s">
        <v>468</v>
      </c>
      <c r="E8" s="47" t="s">
        <v>145</v>
      </c>
      <c r="F8" s="46" t="s">
        <v>19</v>
      </c>
      <c r="G8" s="18"/>
      <c r="H8" s="48"/>
    </row>
    <row r="9" spans="1:9" ht="114.75">
      <c r="A9" s="16">
        <f t="shared" ref="A9:A12" si="0">A8+1</f>
        <v>3</v>
      </c>
      <c r="B9" s="212" t="s">
        <v>469</v>
      </c>
      <c r="C9" s="213"/>
      <c r="D9" s="47" t="s">
        <v>620</v>
      </c>
      <c r="E9" s="47"/>
      <c r="F9" s="46" t="s">
        <v>19</v>
      </c>
      <c r="G9" s="18"/>
      <c r="H9" s="48"/>
    </row>
    <row r="10" spans="1:9" ht="76.5">
      <c r="A10" s="16">
        <f t="shared" si="0"/>
        <v>4</v>
      </c>
      <c r="B10" s="212" t="s">
        <v>179</v>
      </c>
      <c r="C10" s="213"/>
      <c r="D10" s="202" t="s">
        <v>827</v>
      </c>
      <c r="E10" s="47"/>
      <c r="F10" s="46" t="s">
        <v>19</v>
      </c>
      <c r="G10" s="18"/>
      <c r="H10" s="48"/>
      <c r="I10" s="207" t="s">
        <v>828</v>
      </c>
    </row>
    <row r="11" spans="1:9" ht="75.75" customHeight="1">
      <c r="A11" s="16">
        <f t="shared" si="0"/>
        <v>5</v>
      </c>
      <c r="B11" s="212" t="s">
        <v>182</v>
      </c>
      <c r="C11" s="213"/>
      <c r="D11" s="47" t="s">
        <v>470</v>
      </c>
      <c r="E11" s="47"/>
      <c r="F11" s="46" t="s">
        <v>19</v>
      </c>
      <c r="G11" s="18"/>
      <c r="H11" s="48">
        <v>2657</v>
      </c>
    </row>
    <row r="12" spans="1:9">
      <c r="A12" s="16">
        <f t="shared" si="0"/>
        <v>6</v>
      </c>
      <c r="B12" s="212" t="s">
        <v>30</v>
      </c>
      <c r="C12" s="213"/>
      <c r="D12" s="42" t="s">
        <v>138</v>
      </c>
      <c r="E12" s="47"/>
      <c r="F12" s="46" t="s">
        <v>19</v>
      </c>
      <c r="G12" s="18"/>
      <c r="H12" s="48"/>
    </row>
  </sheetData>
  <mergeCells count="11">
    <mergeCell ref="B8:C8"/>
    <mergeCell ref="B9:C9"/>
    <mergeCell ref="B10:C10"/>
    <mergeCell ref="B11:C11"/>
    <mergeCell ref="B12:C12"/>
    <mergeCell ref="B7:C7"/>
    <mergeCell ref="D1:H1"/>
    <mergeCell ref="C2:C3"/>
    <mergeCell ref="D2:H3"/>
    <mergeCell ref="D4:H4"/>
    <mergeCell ref="B6:C6"/>
  </mergeCells>
  <conditionalFormatting sqref="F7:F12">
    <cfRule type="expression" dxfId="80" priority="5">
      <formula>IF(F7="Pass",1,0)</formula>
    </cfRule>
    <cfRule type="expression" dxfId="79" priority="6">
      <formula>IF(F7="Fail",1,0)</formula>
    </cfRule>
  </conditionalFormatting>
  <conditionalFormatting sqref="H7:H12">
    <cfRule type="expression" dxfId="78" priority="4">
      <formula>IF(H7&lt;&gt;"",1,0)</formula>
    </cfRule>
  </conditionalFormatting>
  <conditionalFormatting sqref="B1">
    <cfRule type="expression" dxfId="77" priority="1">
      <formula>IF(COUNTIF(F7:F12,"Fail")&gt;0,1,0)</formula>
    </cfRule>
    <cfRule type="expression" dxfId="76" priority="2">
      <formula>IF(COUNTIF(F7:F12,"Not Started")&gt;0,1,0)</formula>
    </cfRule>
    <cfRule type="expression" dxfId="75" priority="3">
      <formula>IF(COUNTIF(F7:F12,"Pass")&gt;0,1,0)</formula>
    </cfRule>
  </conditionalFormatting>
  <dataValidations count="1">
    <dataValidation type="list" allowBlank="1" showInputMessage="1" showErrorMessage="1" sqref="F7:F12">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24.xml><?xml version="1.0" encoding="utf-8"?>
<worksheet xmlns="http://schemas.openxmlformats.org/spreadsheetml/2006/main" xmlns:r="http://schemas.openxmlformats.org/officeDocument/2006/relationships">
  <sheetPr codeName="Sheet23">
    <tabColor rgb="FF00B050"/>
    <pageSetUpPr fitToPage="1"/>
  </sheetPr>
  <dimension ref="A1:J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102"/>
    <col min="10" max="16384" width="9.140625" style="1"/>
  </cols>
  <sheetData>
    <row r="1" spans="1:10" ht="27.75" customHeight="1" thickTop="1">
      <c r="A1" s="7" t="s">
        <v>621</v>
      </c>
      <c r="B1" s="8" t="s">
        <v>413</v>
      </c>
      <c r="C1" s="9" t="s">
        <v>1</v>
      </c>
      <c r="D1" s="214" t="s">
        <v>465</v>
      </c>
      <c r="E1" s="215"/>
      <c r="F1" s="215"/>
      <c r="G1" s="215"/>
      <c r="H1" s="216"/>
    </row>
    <row r="2" spans="1:10">
      <c r="A2" s="10" t="s">
        <v>2</v>
      </c>
      <c r="B2" s="24"/>
      <c r="C2" s="232" t="s">
        <v>5</v>
      </c>
      <c r="D2" s="219"/>
      <c r="E2" s="220"/>
      <c r="F2" s="220"/>
      <c r="G2" s="220"/>
      <c r="H2" s="221"/>
    </row>
    <row r="3" spans="1:10">
      <c r="A3" s="10" t="s">
        <v>3</v>
      </c>
      <c r="B3" s="11"/>
      <c r="C3" s="233"/>
      <c r="D3" s="222"/>
      <c r="E3" s="223"/>
      <c r="F3" s="223"/>
      <c r="G3" s="223"/>
      <c r="H3" s="224"/>
    </row>
    <row r="4" spans="1:10" ht="25.5" customHeight="1" thickBot="1">
      <c r="A4" s="12" t="s">
        <v>4</v>
      </c>
      <c r="B4" s="40"/>
      <c r="C4" s="13" t="s">
        <v>12</v>
      </c>
      <c r="D4" s="225" t="s">
        <v>666</v>
      </c>
      <c r="E4" s="225"/>
      <c r="F4" s="225"/>
      <c r="G4" s="225"/>
      <c r="H4" s="226"/>
    </row>
    <row r="6" spans="1:10">
      <c r="A6" s="14" t="s">
        <v>6</v>
      </c>
      <c r="B6" s="227" t="s">
        <v>7</v>
      </c>
      <c r="C6" s="227"/>
      <c r="D6" s="15" t="s">
        <v>8</v>
      </c>
      <c r="E6" s="15" t="s">
        <v>784</v>
      </c>
      <c r="F6" s="15" t="s">
        <v>14</v>
      </c>
      <c r="G6" s="14" t="s">
        <v>9</v>
      </c>
      <c r="H6" s="14" t="s">
        <v>11</v>
      </c>
    </row>
    <row r="7" spans="1:10" ht="38.25" customHeight="1">
      <c r="A7" s="16">
        <v>1</v>
      </c>
      <c r="B7" s="212" t="s">
        <v>467</v>
      </c>
      <c r="C7" s="213"/>
      <c r="D7" s="47" t="s">
        <v>317</v>
      </c>
      <c r="E7" s="47" t="s">
        <v>268</v>
      </c>
      <c r="F7" s="46" t="s">
        <v>19</v>
      </c>
      <c r="G7" s="18"/>
      <c r="H7" s="48"/>
    </row>
    <row r="8" spans="1:10" ht="102">
      <c r="A8" s="16">
        <f>A7+1</f>
        <v>2</v>
      </c>
      <c r="B8" s="212" t="s">
        <v>471</v>
      </c>
      <c r="C8" s="213"/>
      <c r="D8" s="47" t="s">
        <v>472</v>
      </c>
      <c r="E8" s="47" t="s">
        <v>145</v>
      </c>
      <c r="F8" s="46" t="s">
        <v>19</v>
      </c>
      <c r="G8" s="18"/>
      <c r="H8" s="48"/>
    </row>
    <row r="9" spans="1:10" ht="114.75">
      <c r="A9" s="16">
        <f t="shared" ref="A9:A14" si="0">A8+1</f>
        <v>3</v>
      </c>
      <c r="B9" s="212" t="s">
        <v>473</v>
      </c>
      <c r="C9" s="213"/>
      <c r="D9" s="30" t="s">
        <v>474</v>
      </c>
      <c r="E9" s="47" t="s">
        <v>622</v>
      </c>
      <c r="F9" s="46" t="s">
        <v>19</v>
      </c>
      <c r="G9" s="18"/>
      <c r="H9" s="48"/>
      <c r="I9" s="103" t="s">
        <v>705</v>
      </c>
    </row>
    <row r="10" spans="1:10" ht="89.25">
      <c r="A10" s="16">
        <f t="shared" si="0"/>
        <v>4</v>
      </c>
      <c r="B10" s="212" t="s">
        <v>185</v>
      </c>
      <c r="C10" s="213"/>
      <c r="D10" s="47" t="s">
        <v>184</v>
      </c>
      <c r="E10" s="47" t="s">
        <v>623</v>
      </c>
      <c r="F10" s="46" t="s">
        <v>19</v>
      </c>
      <c r="G10" s="18"/>
      <c r="H10" s="48"/>
      <c r="I10" s="103" t="s">
        <v>670</v>
      </c>
      <c r="J10" s="1" t="s">
        <v>673</v>
      </c>
    </row>
    <row r="11" spans="1:10" ht="63.75">
      <c r="A11" s="16">
        <f t="shared" si="0"/>
        <v>5</v>
      </c>
      <c r="B11" s="212" t="s">
        <v>186</v>
      </c>
      <c r="C11" s="213"/>
      <c r="D11" s="47" t="s">
        <v>475</v>
      </c>
      <c r="E11" s="47" t="s">
        <v>624</v>
      </c>
      <c r="F11" s="46" t="s">
        <v>19</v>
      </c>
      <c r="G11" s="18"/>
      <c r="H11" s="48">
        <v>2657</v>
      </c>
      <c r="I11" s="102" t="s">
        <v>671</v>
      </c>
    </row>
    <row r="12" spans="1:10" ht="135.75" customHeight="1">
      <c r="A12" s="16">
        <f t="shared" si="0"/>
        <v>6</v>
      </c>
      <c r="B12" s="212" t="s">
        <v>625</v>
      </c>
      <c r="C12" s="213"/>
      <c r="D12" s="47" t="s">
        <v>189</v>
      </c>
      <c r="E12" s="47"/>
      <c r="F12" s="46" t="s">
        <v>19</v>
      </c>
      <c r="G12" s="18"/>
      <c r="H12" s="48"/>
    </row>
    <row r="13" spans="1:10" ht="12.75" customHeight="1">
      <c r="A13" s="16">
        <f t="shared" si="0"/>
        <v>7</v>
      </c>
      <c r="B13" s="212" t="s">
        <v>30</v>
      </c>
      <c r="C13" s="213"/>
      <c r="D13" s="47" t="s">
        <v>187</v>
      </c>
      <c r="E13" s="47"/>
      <c r="F13" s="46" t="s">
        <v>19</v>
      </c>
      <c r="G13" s="18"/>
      <c r="H13" s="48"/>
    </row>
    <row r="14" spans="1:10">
      <c r="A14" s="16">
        <f t="shared" si="0"/>
        <v>8</v>
      </c>
      <c r="B14" s="212" t="s">
        <v>30</v>
      </c>
      <c r="C14" s="213"/>
      <c r="D14" s="42" t="s">
        <v>138</v>
      </c>
      <c r="E14" s="47"/>
      <c r="F14" s="46" t="s">
        <v>19</v>
      </c>
      <c r="G14" s="18"/>
      <c r="H14" s="48"/>
    </row>
  </sheetData>
  <mergeCells count="13">
    <mergeCell ref="B13:C13"/>
    <mergeCell ref="B14:C14"/>
    <mergeCell ref="B8:C8"/>
    <mergeCell ref="B9:C9"/>
    <mergeCell ref="B10:C10"/>
    <mergeCell ref="B11:C11"/>
    <mergeCell ref="B12:C12"/>
    <mergeCell ref="B7:C7"/>
    <mergeCell ref="D1:H1"/>
    <mergeCell ref="C2:C3"/>
    <mergeCell ref="D2:H3"/>
    <mergeCell ref="D4:H4"/>
    <mergeCell ref="B6:C6"/>
  </mergeCells>
  <conditionalFormatting sqref="F7:F14">
    <cfRule type="expression" dxfId="74" priority="5">
      <formula>IF(F7="Pass",1,0)</formula>
    </cfRule>
    <cfRule type="expression" dxfId="73" priority="6">
      <formula>IF(F7="Fail",1,0)</formula>
    </cfRule>
  </conditionalFormatting>
  <conditionalFormatting sqref="H7:H14">
    <cfRule type="expression" dxfId="72" priority="4">
      <formula>IF(H7&lt;&gt;"",1,0)</formula>
    </cfRule>
  </conditionalFormatting>
  <conditionalFormatting sqref="B1">
    <cfRule type="expression" dxfId="71" priority="13">
      <formula>IF(COUNTIF(F7:F14,"Fail")&gt;0,1,0)</formula>
    </cfRule>
    <cfRule type="expression" dxfId="70" priority="14">
      <formula>IF(COUNTIF(F7:F14,"Not Started")&gt;0,1,0)</formula>
    </cfRule>
    <cfRule type="expression" dxfId="69" priority="15">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25.xml><?xml version="1.0" encoding="utf-8"?>
<worksheet xmlns="http://schemas.openxmlformats.org/spreadsheetml/2006/main" xmlns:r="http://schemas.openxmlformats.org/officeDocument/2006/relationships">
  <sheetPr codeName="Sheet24">
    <tabColor rgb="FF00B050"/>
    <pageSetUpPr fitToPage="1"/>
  </sheetPr>
  <dimension ref="A1:J23"/>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89" customWidth="1"/>
    <col min="11" max="16384" width="9.140625" style="1"/>
  </cols>
  <sheetData>
    <row r="1" spans="1:10" ht="25.5" customHeight="1" thickTop="1">
      <c r="A1" s="7" t="s">
        <v>0</v>
      </c>
      <c r="B1" s="8" t="s">
        <v>414</v>
      </c>
      <c r="C1" s="9" t="s">
        <v>1</v>
      </c>
      <c r="D1" s="214" t="s">
        <v>466</v>
      </c>
      <c r="E1" s="215"/>
      <c r="F1" s="215"/>
      <c r="G1" s="215"/>
      <c r="H1" s="216"/>
    </row>
    <row r="2" spans="1:10">
      <c r="A2" s="10" t="s">
        <v>2</v>
      </c>
      <c r="B2" s="24"/>
      <c r="C2" s="232" t="s">
        <v>5</v>
      </c>
      <c r="D2" s="219"/>
      <c r="E2" s="220"/>
      <c r="F2" s="220"/>
      <c r="G2" s="220"/>
      <c r="H2" s="221"/>
    </row>
    <row r="3" spans="1:10">
      <c r="A3" s="10" t="s">
        <v>3</v>
      </c>
      <c r="B3" s="11"/>
      <c r="C3" s="233"/>
      <c r="D3" s="222"/>
      <c r="E3" s="223"/>
      <c r="F3" s="223"/>
      <c r="G3" s="223"/>
      <c r="H3" s="224"/>
    </row>
    <row r="4" spans="1:10" ht="25.5" customHeight="1" thickBot="1">
      <c r="A4" s="12" t="s">
        <v>4</v>
      </c>
      <c r="B4" s="40"/>
      <c r="C4" s="13" t="s">
        <v>12</v>
      </c>
      <c r="D4" s="225"/>
      <c r="E4" s="225"/>
      <c r="F4" s="225"/>
      <c r="G4" s="225"/>
      <c r="H4" s="226"/>
    </row>
    <row r="6" spans="1:10">
      <c r="A6" s="14" t="s">
        <v>6</v>
      </c>
      <c r="B6" s="227" t="s">
        <v>7</v>
      </c>
      <c r="C6" s="227"/>
      <c r="D6" s="15" t="s">
        <v>8</v>
      </c>
      <c r="E6" s="15" t="s">
        <v>784</v>
      </c>
      <c r="F6" s="15" t="s">
        <v>14</v>
      </c>
      <c r="G6" s="14" t="s">
        <v>9</v>
      </c>
      <c r="H6" s="14" t="s">
        <v>11</v>
      </c>
    </row>
    <row r="7" spans="1:10" ht="38.25" customHeight="1">
      <c r="A7" s="16">
        <v>1</v>
      </c>
      <c r="B7" s="212" t="s">
        <v>467</v>
      </c>
      <c r="C7" s="213"/>
      <c r="D7" s="47" t="s">
        <v>317</v>
      </c>
      <c r="E7" s="47" t="s">
        <v>268</v>
      </c>
      <c r="F7" s="46" t="s">
        <v>19</v>
      </c>
      <c r="G7" s="18"/>
      <c r="H7" s="48"/>
    </row>
    <row r="8" spans="1:10" ht="89.25">
      <c r="A8" s="16">
        <f>A7+1</f>
        <v>2</v>
      </c>
      <c r="B8" s="212" t="s">
        <v>626</v>
      </c>
      <c r="C8" s="213"/>
      <c r="D8" s="47" t="s">
        <v>476</v>
      </c>
      <c r="E8" s="47" t="s">
        <v>145</v>
      </c>
      <c r="F8" s="46" t="s">
        <v>19</v>
      </c>
      <c r="G8" s="18"/>
      <c r="H8" s="48"/>
    </row>
    <row r="9" spans="1:10" ht="63.75">
      <c r="A9" s="16">
        <f t="shared" ref="A9:A23" si="0">A8+1</f>
        <v>3</v>
      </c>
      <c r="B9" s="212" t="s">
        <v>193</v>
      </c>
      <c r="C9" s="213"/>
      <c r="D9" s="47" t="s">
        <v>477</v>
      </c>
      <c r="E9" s="47"/>
      <c r="F9" s="46" t="s">
        <v>19</v>
      </c>
      <c r="G9" s="18"/>
      <c r="H9" s="48"/>
    </row>
    <row r="10" spans="1:10" ht="102">
      <c r="A10" s="16">
        <f t="shared" si="0"/>
        <v>4</v>
      </c>
      <c r="B10" s="212" t="s">
        <v>480</v>
      </c>
      <c r="C10" s="213"/>
      <c r="D10" s="30" t="s">
        <v>481</v>
      </c>
      <c r="E10" s="47" t="s">
        <v>627</v>
      </c>
      <c r="F10" s="46" t="s">
        <v>19</v>
      </c>
      <c r="G10" s="18"/>
      <c r="H10" s="48">
        <v>1941</v>
      </c>
      <c r="J10" s="189" t="s">
        <v>670</v>
      </c>
    </row>
    <row r="11" spans="1:10" ht="38.25">
      <c r="A11" s="16">
        <f t="shared" si="0"/>
        <v>5</v>
      </c>
      <c r="B11" s="212" t="s">
        <v>479</v>
      </c>
      <c r="C11" s="213"/>
      <c r="D11" s="47" t="s">
        <v>478</v>
      </c>
      <c r="E11" s="47"/>
      <c r="F11" s="46" t="s">
        <v>19</v>
      </c>
      <c r="G11" s="18"/>
      <c r="H11" s="48"/>
      <c r="I11" s="190"/>
    </row>
    <row r="12" spans="1:10" ht="90" customHeight="1">
      <c r="A12" s="16">
        <f t="shared" si="0"/>
        <v>6</v>
      </c>
      <c r="B12" s="212" t="s">
        <v>482</v>
      </c>
      <c r="C12" s="213"/>
      <c r="D12" s="30" t="s">
        <v>483</v>
      </c>
      <c r="E12" s="47"/>
      <c r="F12" s="46" t="s">
        <v>19</v>
      </c>
      <c r="G12" s="18"/>
      <c r="H12" s="48"/>
      <c r="I12" s="190"/>
    </row>
    <row r="13" spans="1:10" ht="38.25">
      <c r="A13" s="16">
        <f t="shared" si="0"/>
        <v>7</v>
      </c>
      <c r="B13" s="212" t="s">
        <v>485</v>
      </c>
      <c r="C13" s="213"/>
      <c r="D13" s="47" t="s">
        <v>484</v>
      </c>
      <c r="E13" s="47"/>
      <c r="F13" s="46" t="s">
        <v>19</v>
      </c>
      <c r="G13" s="18"/>
      <c r="H13" s="48"/>
      <c r="I13" s="190"/>
    </row>
    <row r="14" spans="1:10" ht="38.25">
      <c r="A14" s="16">
        <f t="shared" si="0"/>
        <v>8</v>
      </c>
      <c r="B14" s="212" t="s">
        <v>431</v>
      </c>
      <c r="C14" s="213"/>
      <c r="D14" s="47" t="s">
        <v>432</v>
      </c>
      <c r="E14" s="47"/>
      <c r="F14" s="46" t="s">
        <v>19</v>
      </c>
      <c r="G14" s="18"/>
      <c r="H14" s="48"/>
    </row>
    <row r="15" spans="1:10" ht="63.75">
      <c r="A15" s="16">
        <f>A14+1</f>
        <v>9</v>
      </c>
      <c r="B15" s="212" t="s">
        <v>491</v>
      </c>
      <c r="C15" s="213"/>
      <c r="D15" s="47" t="s">
        <v>490</v>
      </c>
      <c r="E15" s="47"/>
      <c r="F15" s="46" t="s">
        <v>19</v>
      </c>
      <c r="G15" s="18"/>
      <c r="H15" s="48">
        <v>2633</v>
      </c>
      <c r="I15" s="191" t="s">
        <v>810</v>
      </c>
    </row>
    <row r="16" spans="1:10" ht="153">
      <c r="A16" s="16">
        <f t="shared" ref="A16:A20" si="1">A15+1</f>
        <v>10</v>
      </c>
      <c r="B16" s="212" t="s">
        <v>487</v>
      </c>
      <c r="C16" s="213"/>
      <c r="D16" s="47" t="s">
        <v>486</v>
      </c>
      <c r="E16" s="47"/>
      <c r="F16" s="46" t="s">
        <v>19</v>
      </c>
      <c r="G16" s="18"/>
      <c r="H16" s="48"/>
    </row>
    <row r="17" spans="1:8" ht="153">
      <c r="A17" s="16">
        <f t="shared" si="1"/>
        <v>11</v>
      </c>
      <c r="B17" s="212" t="s">
        <v>628</v>
      </c>
      <c r="C17" s="213"/>
      <c r="D17" s="47" t="s">
        <v>492</v>
      </c>
      <c r="E17" s="47"/>
      <c r="F17" s="46" t="s">
        <v>19</v>
      </c>
      <c r="G17" s="18"/>
      <c r="H17" s="48"/>
    </row>
    <row r="18" spans="1:8" ht="127.5">
      <c r="A18" s="16">
        <f t="shared" si="1"/>
        <v>12</v>
      </c>
      <c r="B18" s="212" t="s">
        <v>489</v>
      </c>
      <c r="C18" s="213"/>
      <c r="D18" s="47" t="s">
        <v>488</v>
      </c>
      <c r="E18" s="47"/>
      <c r="F18" s="46" t="s">
        <v>19</v>
      </c>
      <c r="G18" s="18"/>
      <c r="H18" s="48"/>
    </row>
    <row r="19" spans="1:8" ht="76.5">
      <c r="A19" s="16">
        <f t="shared" si="1"/>
        <v>13</v>
      </c>
      <c r="B19" s="212" t="s">
        <v>629</v>
      </c>
      <c r="C19" s="213"/>
      <c r="D19" s="47" t="s">
        <v>630</v>
      </c>
      <c r="E19" s="47"/>
      <c r="F19" s="46" t="s">
        <v>19</v>
      </c>
      <c r="G19" s="18"/>
      <c r="H19" s="48"/>
    </row>
    <row r="20" spans="1:8" ht="44.25" customHeight="1">
      <c r="A20" s="16">
        <f t="shared" si="1"/>
        <v>14</v>
      </c>
      <c r="B20" s="212" t="s">
        <v>493</v>
      </c>
      <c r="C20" s="213"/>
      <c r="D20" s="47" t="s">
        <v>204</v>
      </c>
      <c r="E20" s="47"/>
      <c r="F20" s="46" t="s">
        <v>19</v>
      </c>
      <c r="G20" s="18"/>
      <c r="H20" s="48"/>
    </row>
    <row r="21" spans="1:8" ht="51">
      <c r="A21" s="16">
        <f t="shared" si="0"/>
        <v>15</v>
      </c>
      <c r="B21" s="212" t="s">
        <v>634</v>
      </c>
      <c r="C21" s="213"/>
      <c r="D21" s="47" t="s">
        <v>631</v>
      </c>
      <c r="E21" s="47"/>
      <c r="F21" s="46" t="s">
        <v>19</v>
      </c>
      <c r="G21" s="18"/>
      <c r="H21" s="48"/>
    </row>
    <row r="22" spans="1:8" ht="38.25">
      <c r="A22" s="16">
        <f t="shared" si="0"/>
        <v>16</v>
      </c>
      <c r="B22" s="212" t="s">
        <v>633</v>
      </c>
      <c r="C22" s="213"/>
      <c r="D22" s="47" t="s">
        <v>632</v>
      </c>
      <c r="E22" s="47"/>
      <c r="F22" s="46" t="s">
        <v>19</v>
      </c>
      <c r="G22" s="18"/>
      <c r="H22" s="48"/>
    </row>
    <row r="23" spans="1:8">
      <c r="A23" s="16">
        <f t="shared" si="0"/>
        <v>17</v>
      </c>
      <c r="B23" s="212" t="s">
        <v>30</v>
      </c>
      <c r="C23" s="213"/>
      <c r="D23" s="42" t="s">
        <v>138</v>
      </c>
      <c r="E23" s="47"/>
      <c r="F23" s="46" t="s">
        <v>19</v>
      </c>
      <c r="G23" s="18"/>
      <c r="H23" s="48"/>
    </row>
  </sheetData>
  <mergeCells count="22">
    <mergeCell ref="B22:C22"/>
    <mergeCell ref="B23:C23"/>
    <mergeCell ref="B11:C11"/>
    <mergeCell ref="B12:C12"/>
    <mergeCell ref="B15:C15"/>
    <mergeCell ref="B17:C17"/>
    <mergeCell ref="B19:C19"/>
    <mergeCell ref="B20:C20"/>
    <mergeCell ref="B21:C21"/>
    <mergeCell ref="B7:C7"/>
    <mergeCell ref="B16:C16"/>
    <mergeCell ref="B18:C18"/>
    <mergeCell ref="D1:H1"/>
    <mergeCell ref="C2:C3"/>
    <mergeCell ref="D2:H3"/>
    <mergeCell ref="D4:H4"/>
    <mergeCell ref="B6:C6"/>
    <mergeCell ref="B8:C8"/>
    <mergeCell ref="B9:C9"/>
    <mergeCell ref="B10:C10"/>
    <mergeCell ref="B13:C13"/>
    <mergeCell ref="B14:C14"/>
  </mergeCells>
  <conditionalFormatting sqref="F7:F23">
    <cfRule type="expression" dxfId="68" priority="5">
      <formula>IF(F7="Pass",1,0)</formula>
    </cfRule>
    <cfRule type="expression" dxfId="67" priority="6">
      <formula>IF(F7="Fail",1,0)</formula>
    </cfRule>
  </conditionalFormatting>
  <conditionalFormatting sqref="H7:H23">
    <cfRule type="expression" dxfId="66" priority="4">
      <formula>IF(H7&lt;&gt;"",1,0)</formula>
    </cfRule>
  </conditionalFormatting>
  <conditionalFormatting sqref="B1">
    <cfRule type="expression" dxfId="65" priority="40">
      <formula>IF(COUNTIF(F7:F23,"Fail")&gt;0,1,0)</formula>
    </cfRule>
    <cfRule type="expression" dxfId="64" priority="41">
      <formula>IF(COUNTIF(F7:F23,"Not Started")&gt;0,1,0)</formula>
    </cfRule>
    <cfRule type="expression" dxfId="63" priority="42">
      <formula>IF(COUNTIF(F7:F23,"Pass")&gt;0,1,0)</formula>
    </cfRule>
  </conditionalFormatting>
  <dataValidations count="1">
    <dataValidation type="list" allowBlank="1" showInputMessage="1" showErrorMessage="1" sqref="F7:F23">
      <formula1>'0. Dropdown Values'!$A$1:$A$4</formula1>
    </dataValidation>
  </dataValidations>
  <printOptions horizontalCentered="1"/>
  <pageMargins left="0.75" right="0.75" top="0.75" bottom="0.75" header="0.3" footer="0.3"/>
  <pageSetup scale="67" fitToHeight="0" orientation="landscape" r:id="rId1"/>
  <headerFooter>
    <oddFooter>&amp;L&amp;"Arial,Regular"&amp;8File: &amp;Z&amp;F
Tab: &amp;A&amp;R&amp;"Arial,Regular"&amp;8Page &amp;P of &amp;N
Printed &amp;D  @ &amp;T</oddFooter>
  </headerFooter>
  <legacyDrawing r:id="rId2"/>
</worksheet>
</file>

<file path=xl/worksheets/sheet26.xml><?xml version="1.0" encoding="utf-8"?>
<worksheet xmlns="http://schemas.openxmlformats.org/spreadsheetml/2006/main" xmlns:r="http://schemas.openxmlformats.org/officeDocument/2006/relationships">
  <sheetPr codeName="Sheet25">
    <tabColor rgb="FF00B050"/>
    <pageSetUpPr fitToPage="1"/>
  </sheetPr>
  <dimension ref="A1:I13"/>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102"/>
    <col min="10" max="16384" width="9.140625" style="1"/>
  </cols>
  <sheetData>
    <row r="1" spans="1:9" ht="13.5" thickTop="1">
      <c r="A1" s="7" t="s">
        <v>0</v>
      </c>
      <c r="B1" s="8" t="s">
        <v>415</v>
      </c>
      <c r="C1" s="9" t="s">
        <v>1</v>
      </c>
      <c r="D1" s="214" t="s">
        <v>494</v>
      </c>
      <c r="E1" s="215"/>
      <c r="F1" s="215"/>
      <c r="G1" s="215"/>
      <c r="H1" s="216"/>
    </row>
    <row r="2" spans="1:9">
      <c r="A2" s="10" t="s">
        <v>2</v>
      </c>
      <c r="B2" s="24"/>
      <c r="C2" s="232" t="s">
        <v>5</v>
      </c>
      <c r="D2" s="244"/>
      <c r="E2" s="245"/>
      <c r="F2" s="245"/>
      <c r="G2" s="245"/>
      <c r="H2" s="246"/>
    </row>
    <row r="3" spans="1:9">
      <c r="A3" s="10" t="s">
        <v>3</v>
      </c>
      <c r="B3" s="11"/>
      <c r="C3" s="233"/>
      <c r="D3" s="247"/>
      <c r="E3" s="248"/>
      <c r="F3" s="248"/>
      <c r="G3" s="248"/>
      <c r="H3" s="249"/>
    </row>
    <row r="4" spans="1:9" ht="13.5"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8.25" customHeight="1">
      <c r="A7" s="16">
        <v>1</v>
      </c>
      <c r="B7" s="212" t="s">
        <v>467</v>
      </c>
      <c r="C7" s="213"/>
      <c r="D7" s="47" t="s">
        <v>317</v>
      </c>
      <c r="E7" s="47" t="s">
        <v>268</v>
      </c>
      <c r="F7" s="46" t="s">
        <v>19</v>
      </c>
      <c r="G7" s="18"/>
      <c r="H7" s="48"/>
    </row>
    <row r="8" spans="1:9" ht="114.75">
      <c r="A8" s="16">
        <f>A7+1</f>
        <v>2</v>
      </c>
      <c r="B8" s="212" t="s">
        <v>635</v>
      </c>
      <c r="C8" s="213"/>
      <c r="D8" s="47" t="s">
        <v>210</v>
      </c>
      <c r="E8" s="47" t="s">
        <v>145</v>
      </c>
      <c r="F8" s="46" t="s">
        <v>19</v>
      </c>
      <c r="G8" s="18"/>
      <c r="H8" s="48"/>
    </row>
    <row r="9" spans="1:9" ht="63.75">
      <c r="A9" s="16">
        <f t="shared" ref="A9:A13" si="0">A8+1</f>
        <v>3</v>
      </c>
      <c r="B9" s="212" t="s">
        <v>211</v>
      </c>
      <c r="C9" s="213"/>
      <c r="D9" s="47" t="s">
        <v>212</v>
      </c>
      <c r="E9" s="115" t="s">
        <v>636</v>
      </c>
      <c r="F9" s="46" t="s">
        <v>19</v>
      </c>
      <c r="G9" s="18"/>
      <c r="H9" s="48"/>
      <c r="I9" s="103" t="s">
        <v>672</v>
      </c>
    </row>
    <row r="10" spans="1:9" ht="89.25">
      <c r="A10" s="16">
        <f t="shared" si="0"/>
        <v>4</v>
      </c>
      <c r="B10" s="212" t="s">
        <v>213</v>
      </c>
      <c r="C10" s="213"/>
      <c r="D10" s="47" t="s">
        <v>495</v>
      </c>
      <c r="E10" s="47"/>
      <c r="F10" s="46" t="s">
        <v>19</v>
      </c>
      <c r="G10" s="18"/>
      <c r="H10" s="48"/>
    </row>
    <row r="11" spans="1:9" ht="114.75">
      <c r="A11" s="16">
        <f t="shared" si="0"/>
        <v>5</v>
      </c>
      <c r="B11" s="212" t="s">
        <v>214</v>
      </c>
      <c r="C11" s="213"/>
      <c r="D11" s="47" t="s">
        <v>218</v>
      </c>
      <c r="E11" s="47"/>
      <c r="F11" s="46" t="s">
        <v>19</v>
      </c>
      <c r="G11" s="18"/>
      <c r="H11" s="48"/>
    </row>
    <row r="12" spans="1:9" ht="89.25">
      <c r="A12" s="16">
        <f t="shared" si="0"/>
        <v>6</v>
      </c>
      <c r="B12" s="212" t="s">
        <v>215</v>
      </c>
      <c r="C12" s="213"/>
      <c r="D12" s="47" t="s">
        <v>217</v>
      </c>
      <c r="E12" s="47"/>
      <c r="F12" s="46" t="s">
        <v>19</v>
      </c>
      <c r="G12" s="18"/>
      <c r="H12" s="48"/>
    </row>
    <row r="13" spans="1:9">
      <c r="A13" s="16">
        <f t="shared" si="0"/>
        <v>7</v>
      </c>
      <c r="B13" s="212" t="s">
        <v>30</v>
      </c>
      <c r="C13" s="213"/>
      <c r="D13" s="42" t="s">
        <v>138</v>
      </c>
      <c r="E13" s="47"/>
      <c r="F13" s="46" t="s">
        <v>19</v>
      </c>
      <c r="G13" s="18"/>
      <c r="H13" s="48"/>
    </row>
  </sheetData>
  <mergeCells count="12">
    <mergeCell ref="B13:C13"/>
    <mergeCell ref="B8:C8"/>
    <mergeCell ref="B9:C9"/>
    <mergeCell ref="B10:C10"/>
    <mergeCell ref="B11:C11"/>
    <mergeCell ref="B12:C12"/>
    <mergeCell ref="B7:C7"/>
    <mergeCell ref="D1:H1"/>
    <mergeCell ref="C2:C3"/>
    <mergeCell ref="D2:H3"/>
    <mergeCell ref="D4:H4"/>
    <mergeCell ref="B6:C6"/>
  </mergeCells>
  <conditionalFormatting sqref="F7:F13">
    <cfRule type="expression" dxfId="62" priority="5">
      <formula>IF(F7="Pass",1,0)</formula>
    </cfRule>
    <cfRule type="expression" dxfId="61" priority="6">
      <formula>IF(F7="Fail",1,0)</formula>
    </cfRule>
  </conditionalFormatting>
  <conditionalFormatting sqref="H7:H13">
    <cfRule type="expression" dxfId="60" priority="4">
      <formula>IF(H7&lt;&gt;"",1,0)</formula>
    </cfRule>
  </conditionalFormatting>
  <conditionalFormatting sqref="B1">
    <cfRule type="expression" dxfId="59" priority="13">
      <formula>IF(COUNTIF(F7:F13,"Fail")&gt;0,1,0)</formula>
    </cfRule>
    <cfRule type="expression" dxfId="58" priority="14">
      <formula>IF(COUNTIF(F7:F13,"Not Started")&gt;0,1,0)</formula>
    </cfRule>
    <cfRule type="expression" dxfId="57" priority="15">
      <formula>IF(COUNTIF(F7:F13,"Pass")&gt;0,1,0)</formula>
    </cfRule>
  </conditionalFormatting>
  <dataValidations count="1">
    <dataValidation type="list" allowBlank="1" showInputMessage="1" showErrorMessage="1" sqref="F7:F13">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7.xml><?xml version="1.0" encoding="utf-8"?>
<worksheet xmlns="http://schemas.openxmlformats.org/spreadsheetml/2006/main" xmlns:r="http://schemas.openxmlformats.org/officeDocument/2006/relationships">
  <sheetPr codeName="Sheet26">
    <tabColor rgb="FFFFFF00"/>
    <pageSetUpPr fitToPage="1"/>
  </sheetPr>
  <dimension ref="A1:H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307</v>
      </c>
      <c r="C1" s="9" t="s">
        <v>1</v>
      </c>
      <c r="D1" s="214" t="s">
        <v>314</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0" customHeight="1">
      <c r="A7" s="16">
        <v>1</v>
      </c>
      <c r="B7" s="212" t="s">
        <v>316</v>
      </c>
      <c r="C7" s="213"/>
      <c r="D7" s="23" t="s">
        <v>317</v>
      </c>
      <c r="E7" s="47" t="s">
        <v>576</v>
      </c>
      <c r="F7" s="17" t="s">
        <v>19</v>
      </c>
      <c r="G7" s="18"/>
      <c r="H7" s="25"/>
    </row>
    <row r="8" spans="1:8" ht="178.5">
      <c r="A8" s="16">
        <f>A7+1</f>
        <v>2</v>
      </c>
      <c r="B8" s="212" t="s">
        <v>637</v>
      </c>
      <c r="C8" s="213"/>
      <c r="D8" s="199" t="s">
        <v>817</v>
      </c>
      <c r="E8" s="47" t="s">
        <v>638</v>
      </c>
      <c r="F8" s="46" t="s">
        <v>19</v>
      </c>
      <c r="G8" s="18"/>
      <c r="H8" s="25"/>
    </row>
    <row r="9" spans="1:8" ht="12.75" customHeight="1">
      <c r="A9" s="16">
        <f t="shared" ref="A9:A11" si="0">A8+1</f>
        <v>3</v>
      </c>
      <c r="B9" s="212" t="s">
        <v>30</v>
      </c>
      <c r="C9" s="213"/>
      <c r="D9" s="23"/>
      <c r="E9" s="23"/>
      <c r="F9" s="17" t="s">
        <v>19</v>
      </c>
      <c r="G9" s="18"/>
      <c r="H9" s="25"/>
    </row>
    <row r="10" spans="1:8" ht="12.75" customHeight="1">
      <c r="A10" s="16">
        <f t="shared" si="0"/>
        <v>4</v>
      </c>
      <c r="B10" s="212" t="s">
        <v>30</v>
      </c>
      <c r="C10" s="213"/>
      <c r="D10" s="23" t="s">
        <v>30</v>
      </c>
      <c r="E10" s="23"/>
      <c r="F10" s="17" t="s">
        <v>19</v>
      </c>
      <c r="G10" s="18"/>
      <c r="H10" s="25"/>
    </row>
    <row r="11" spans="1:8">
      <c r="A11" s="16">
        <f t="shared" si="0"/>
        <v>5</v>
      </c>
      <c r="B11" s="212" t="s">
        <v>30</v>
      </c>
      <c r="C11" s="213"/>
      <c r="D11" s="42" t="s">
        <v>138</v>
      </c>
      <c r="E11" s="23"/>
      <c r="F11" s="17" t="s">
        <v>19</v>
      </c>
      <c r="G11" s="18"/>
      <c r="H11" s="25"/>
    </row>
  </sheetData>
  <mergeCells count="10">
    <mergeCell ref="B10:C10"/>
    <mergeCell ref="B11:C11"/>
    <mergeCell ref="B8:C8"/>
    <mergeCell ref="B9:C9"/>
    <mergeCell ref="D1:H1"/>
    <mergeCell ref="C2:C3"/>
    <mergeCell ref="D2:H3"/>
    <mergeCell ref="D4:H4"/>
    <mergeCell ref="B6:C6"/>
    <mergeCell ref="B7:C7"/>
  </mergeCells>
  <conditionalFormatting sqref="F7:F11">
    <cfRule type="expression" dxfId="56" priority="5">
      <formula>IF(F7="Pass",1,0)</formula>
    </cfRule>
    <cfRule type="expression" dxfId="55" priority="6">
      <formula>IF(F7="Fail",1,0)</formula>
    </cfRule>
  </conditionalFormatting>
  <conditionalFormatting sqref="H7:H11">
    <cfRule type="expression" dxfId="54" priority="4">
      <formula>IF(H7&lt;&gt;"",1,0)</formula>
    </cfRule>
  </conditionalFormatting>
  <conditionalFormatting sqref="B1">
    <cfRule type="expression" dxfId="53" priority="13">
      <formula>IF(COUNTIF(F7:F11,"Fail")&gt;0,1,0)</formula>
    </cfRule>
    <cfRule type="expression" dxfId="52" priority="14">
      <formula>IF(COUNTIF(F7:F11,"Not Started")&gt;0,1,0)</formula>
    </cfRule>
    <cfRule type="expression" dxfId="51" priority="15">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8.xml><?xml version="1.0" encoding="utf-8"?>
<worksheet xmlns="http://schemas.openxmlformats.org/spreadsheetml/2006/main" xmlns:r="http://schemas.openxmlformats.org/officeDocument/2006/relationships">
  <sheetPr codeName="Sheet27">
    <tabColor rgb="FFFFFF00"/>
    <pageSetUpPr fitToPage="1"/>
  </sheetPr>
  <dimension ref="A1:J19"/>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200" customWidth="1"/>
    <col min="11" max="16384" width="9.140625" style="1"/>
  </cols>
  <sheetData>
    <row r="1" spans="1:9" ht="13.5" thickTop="1">
      <c r="A1" s="7" t="s">
        <v>0</v>
      </c>
      <c r="B1" s="8" t="s">
        <v>308</v>
      </c>
      <c r="C1" s="9" t="s">
        <v>1</v>
      </c>
      <c r="D1" s="214" t="s">
        <v>315</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25.5" customHeight="1"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0" customHeight="1">
      <c r="A7" s="16">
        <v>1</v>
      </c>
      <c r="B7" s="212" t="s">
        <v>316</v>
      </c>
      <c r="C7" s="213"/>
      <c r="D7" s="23" t="s">
        <v>317</v>
      </c>
      <c r="E7" s="47"/>
      <c r="F7" s="17" t="s">
        <v>19</v>
      </c>
      <c r="G7" s="18"/>
      <c r="H7" s="25"/>
    </row>
    <row r="8" spans="1:9" ht="153">
      <c r="A8" s="16">
        <f>A7+1</f>
        <v>2</v>
      </c>
      <c r="B8" s="212" t="s">
        <v>455</v>
      </c>
      <c r="C8" s="213"/>
      <c r="D8" s="47" t="s">
        <v>639</v>
      </c>
      <c r="E8" s="47"/>
      <c r="F8" s="46" t="s">
        <v>19</v>
      </c>
      <c r="G8" s="18"/>
      <c r="H8" s="48"/>
    </row>
    <row r="9" spans="1:9" ht="25.5">
      <c r="A9" s="16">
        <f t="shared" ref="A9:A19" si="0">A8+1</f>
        <v>3</v>
      </c>
      <c r="B9" s="212" t="s">
        <v>193</v>
      </c>
      <c r="C9" s="213"/>
      <c r="D9" s="23" t="s">
        <v>318</v>
      </c>
      <c r="E9" s="47"/>
      <c r="F9" s="46" t="s">
        <v>19</v>
      </c>
      <c r="G9" s="18"/>
      <c r="H9" s="48"/>
    </row>
    <row r="10" spans="1:9" ht="38.25">
      <c r="A10" s="16">
        <f t="shared" si="0"/>
        <v>4</v>
      </c>
      <c r="B10" s="212" t="s">
        <v>321</v>
      </c>
      <c r="C10" s="213"/>
      <c r="D10" s="23" t="s">
        <v>319</v>
      </c>
      <c r="E10" s="47"/>
      <c r="F10" s="46" t="s">
        <v>19</v>
      </c>
      <c r="G10" s="18"/>
      <c r="H10" s="48"/>
    </row>
    <row r="11" spans="1:9" ht="89.25">
      <c r="A11" s="16">
        <f t="shared" si="0"/>
        <v>5</v>
      </c>
      <c r="B11" s="212" t="s">
        <v>320</v>
      </c>
      <c r="C11" s="213"/>
      <c r="D11" s="47" t="s">
        <v>640</v>
      </c>
      <c r="E11" s="106" t="s">
        <v>710</v>
      </c>
      <c r="F11" s="46" t="s">
        <v>19</v>
      </c>
      <c r="G11" s="18"/>
      <c r="H11" s="48"/>
      <c r="I11" s="201" t="s">
        <v>711</v>
      </c>
    </row>
    <row r="12" spans="1:9" ht="38.25">
      <c r="A12" s="16">
        <f t="shared" si="0"/>
        <v>6</v>
      </c>
      <c r="B12" s="212" t="s">
        <v>322</v>
      </c>
      <c r="C12" s="213"/>
      <c r="D12" s="47" t="s">
        <v>323</v>
      </c>
      <c r="E12" s="47"/>
      <c r="F12" s="46" t="s">
        <v>19</v>
      </c>
      <c r="G12" s="18"/>
      <c r="H12" s="48"/>
    </row>
    <row r="13" spans="1:9" ht="76.5">
      <c r="A13" s="16">
        <f t="shared" si="0"/>
        <v>7</v>
      </c>
      <c r="B13" s="212" t="s">
        <v>325</v>
      </c>
      <c r="C13" s="213"/>
      <c r="D13" s="23" t="s">
        <v>326</v>
      </c>
      <c r="E13" s="47"/>
      <c r="F13" s="46" t="s">
        <v>19</v>
      </c>
      <c r="G13" s="18"/>
      <c r="H13" s="48"/>
    </row>
    <row r="14" spans="1:9" ht="63.75">
      <c r="A14" s="16">
        <f t="shared" si="0"/>
        <v>8</v>
      </c>
      <c r="B14" s="212" t="s">
        <v>324</v>
      </c>
      <c r="C14" s="213"/>
      <c r="D14" s="23" t="s">
        <v>327</v>
      </c>
      <c r="E14" s="47" t="s">
        <v>778</v>
      </c>
      <c r="F14" s="46" t="s">
        <v>19</v>
      </c>
      <c r="G14" s="18"/>
      <c r="H14" s="48"/>
    </row>
    <row r="15" spans="1:9" ht="88.5" customHeight="1">
      <c r="A15" s="16">
        <f t="shared" si="0"/>
        <v>9</v>
      </c>
      <c r="B15" s="212" t="s">
        <v>328</v>
      </c>
      <c r="C15" s="213"/>
      <c r="D15" s="23" t="s">
        <v>329</v>
      </c>
      <c r="E15" s="47" t="s">
        <v>778</v>
      </c>
      <c r="F15" s="46" t="s">
        <v>19</v>
      </c>
      <c r="G15" s="18"/>
      <c r="H15" s="48"/>
    </row>
    <row r="16" spans="1:9" ht="88.5" customHeight="1">
      <c r="A16" s="16">
        <f t="shared" si="0"/>
        <v>10</v>
      </c>
      <c r="B16" s="212" t="s">
        <v>324</v>
      </c>
      <c r="C16" s="213"/>
      <c r="D16" s="23" t="s">
        <v>330</v>
      </c>
      <c r="E16" s="23"/>
      <c r="F16" s="46" t="s">
        <v>19</v>
      </c>
      <c r="G16" s="18"/>
      <c r="H16" s="48"/>
    </row>
    <row r="17" spans="1:8" ht="88.5" customHeight="1">
      <c r="A17" s="16">
        <f t="shared" si="0"/>
        <v>11</v>
      </c>
      <c r="B17" s="212" t="s">
        <v>809</v>
      </c>
      <c r="C17" s="213"/>
      <c r="D17" s="23" t="s">
        <v>331</v>
      </c>
      <c r="E17" s="23"/>
      <c r="F17" s="46" t="s">
        <v>19</v>
      </c>
      <c r="G17" s="18"/>
      <c r="H17" s="48"/>
    </row>
    <row r="18" spans="1:8" ht="12.75" customHeight="1">
      <c r="A18" s="16">
        <f t="shared" si="0"/>
        <v>12</v>
      </c>
      <c r="B18" s="212" t="s">
        <v>30</v>
      </c>
      <c r="C18" s="213"/>
      <c r="D18" s="23" t="s">
        <v>30</v>
      </c>
      <c r="E18" s="23"/>
      <c r="F18" s="46" t="s">
        <v>19</v>
      </c>
      <c r="G18" s="18"/>
      <c r="H18" s="48"/>
    </row>
    <row r="19" spans="1:8">
      <c r="A19" s="16">
        <f t="shared" si="0"/>
        <v>13</v>
      </c>
      <c r="B19" s="212" t="s">
        <v>30</v>
      </c>
      <c r="C19" s="213"/>
      <c r="D19" s="42" t="s">
        <v>138</v>
      </c>
      <c r="E19" s="23"/>
      <c r="F19" s="17" t="s">
        <v>19</v>
      </c>
      <c r="G19" s="18"/>
      <c r="H19" s="25"/>
    </row>
  </sheetData>
  <mergeCells count="18">
    <mergeCell ref="B7:C7"/>
    <mergeCell ref="D1:H1"/>
    <mergeCell ref="C2:C3"/>
    <mergeCell ref="D2:H3"/>
    <mergeCell ref="D4:H4"/>
    <mergeCell ref="B6:C6"/>
    <mergeCell ref="B8:C8"/>
    <mergeCell ref="B9:C9"/>
    <mergeCell ref="B10:C10"/>
    <mergeCell ref="B11:C11"/>
    <mergeCell ref="B13:C13"/>
    <mergeCell ref="B15:C15"/>
    <mergeCell ref="B18:C18"/>
    <mergeCell ref="B19:C19"/>
    <mergeCell ref="B12:C12"/>
    <mergeCell ref="B16:C16"/>
    <mergeCell ref="B14:C14"/>
    <mergeCell ref="B17:C17"/>
  </mergeCells>
  <conditionalFormatting sqref="F7:F19">
    <cfRule type="expression" dxfId="50" priority="5">
      <formula>IF(F7="Pass",1,0)</formula>
    </cfRule>
    <cfRule type="expression" dxfId="49" priority="6">
      <formula>IF(F7="Fail",1,0)</formula>
    </cfRule>
  </conditionalFormatting>
  <conditionalFormatting sqref="H7:H19">
    <cfRule type="expression" dxfId="48" priority="4">
      <formula>IF(H7&lt;&gt;"",1,0)</formula>
    </cfRule>
  </conditionalFormatting>
  <conditionalFormatting sqref="B1">
    <cfRule type="expression" dxfId="47" priority="1">
      <formula>IF(COUNTIF(F7:F19,"Fail")&gt;0,1,0)</formula>
    </cfRule>
    <cfRule type="expression" dxfId="46" priority="2">
      <formula>IF(COUNTIF(F7:F19,"Not Started")&gt;0,1,0)</formula>
    </cfRule>
    <cfRule type="expression" dxfId="45" priority="3">
      <formula>IF(COUNTIF(F7:F19,"Pass")&gt;0,1,0)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29.xml><?xml version="1.0" encoding="utf-8"?>
<worksheet xmlns="http://schemas.openxmlformats.org/spreadsheetml/2006/main" xmlns:r="http://schemas.openxmlformats.org/officeDocument/2006/relationships">
  <sheetPr codeName="Sheet28">
    <tabColor rgb="FFFFFF00"/>
    <pageSetUpPr fitToPage="1"/>
  </sheetPr>
  <dimension ref="A1:H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309</v>
      </c>
      <c r="C1" s="9" t="s">
        <v>1</v>
      </c>
      <c r="D1" s="214" t="s">
        <v>332</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t="s">
        <v>500</v>
      </c>
      <c r="E4" s="225"/>
      <c r="F4" s="225"/>
      <c r="G4" s="225"/>
      <c r="H4" s="226"/>
    </row>
    <row r="6" spans="1:8">
      <c r="A6" s="14" t="s">
        <v>6</v>
      </c>
      <c r="B6" s="227" t="s">
        <v>7</v>
      </c>
      <c r="C6" s="227"/>
      <c r="D6" s="15" t="s">
        <v>8</v>
      </c>
      <c r="E6" s="15" t="s">
        <v>784</v>
      </c>
      <c r="F6" s="15" t="s">
        <v>14</v>
      </c>
      <c r="G6" s="14" t="s">
        <v>9</v>
      </c>
      <c r="H6" s="14" t="s">
        <v>11</v>
      </c>
    </row>
    <row r="7" spans="1:8" ht="72" customHeight="1">
      <c r="A7" s="16">
        <v>1</v>
      </c>
      <c r="B7" s="212" t="s">
        <v>336</v>
      </c>
      <c r="C7" s="213"/>
      <c r="D7" s="23" t="s">
        <v>335</v>
      </c>
      <c r="E7" s="47" t="s">
        <v>779</v>
      </c>
      <c r="F7" s="17" t="s">
        <v>19</v>
      </c>
      <c r="G7" s="18"/>
      <c r="H7" s="25"/>
    </row>
    <row r="8" spans="1:8" ht="102">
      <c r="A8" s="16">
        <f>A7+1</f>
        <v>2</v>
      </c>
      <c r="B8" s="212" t="s">
        <v>456</v>
      </c>
      <c r="C8" s="213"/>
      <c r="D8" s="47" t="s">
        <v>333</v>
      </c>
      <c r="E8" s="47"/>
      <c r="F8" s="46" t="s">
        <v>19</v>
      </c>
      <c r="G8" s="18"/>
      <c r="H8" s="48"/>
    </row>
    <row r="9" spans="1:8" ht="50.1" customHeight="1">
      <c r="A9" s="16">
        <f t="shared" ref="A9:A11" si="0">A8+1</f>
        <v>3</v>
      </c>
      <c r="B9" s="212" t="s">
        <v>334</v>
      </c>
      <c r="C9" s="213"/>
      <c r="D9" s="47" t="s">
        <v>641</v>
      </c>
      <c r="E9" s="47"/>
      <c r="F9" s="46" t="s">
        <v>19</v>
      </c>
      <c r="G9" s="18"/>
      <c r="H9" s="48"/>
    </row>
    <row r="10" spans="1:8" ht="75.75" customHeight="1">
      <c r="A10" s="16">
        <f t="shared" si="0"/>
        <v>4</v>
      </c>
      <c r="B10" s="212" t="s">
        <v>644</v>
      </c>
      <c r="C10" s="213"/>
      <c r="D10" s="47" t="s">
        <v>642</v>
      </c>
      <c r="E10" s="47"/>
      <c r="F10" s="46" t="s">
        <v>19</v>
      </c>
      <c r="G10" s="18"/>
      <c r="H10" s="48"/>
    </row>
    <row r="11" spans="1:8">
      <c r="A11" s="16">
        <f t="shared" si="0"/>
        <v>5</v>
      </c>
      <c r="B11" s="212" t="s">
        <v>30</v>
      </c>
      <c r="C11" s="213"/>
      <c r="D11" s="42" t="s">
        <v>138</v>
      </c>
      <c r="E11" s="23"/>
      <c r="F11" s="17" t="s">
        <v>19</v>
      </c>
      <c r="G11" s="18"/>
      <c r="H11" s="25"/>
    </row>
    <row r="14" spans="1:8" ht="15">
      <c r="B14" s="105" t="s">
        <v>643</v>
      </c>
    </row>
  </sheetData>
  <mergeCells count="10">
    <mergeCell ref="D1:H1"/>
    <mergeCell ref="C2:C3"/>
    <mergeCell ref="D2:H3"/>
    <mergeCell ref="D4:H4"/>
    <mergeCell ref="B6:C6"/>
    <mergeCell ref="B11:C11"/>
    <mergeCell ref="B8:C8"/>
    <mergeCell ref="B9:C9"/>
    <mergeCell ref="B10:C10"/>
    <mergeCell ref="B7:C7"/>
  </mergeCells>
  <conditionalFormatting sqref="F7:F11">
    <cfRule type="expression" dxfId="44" priority="5">
      <formula>IF(F7="Pass",1,0)</formula>
    </cfRule>
    <cfRule type="expression" dxfId="43" priority="6">
      <formula>IF(F7="Fail",1,0)</formula>
    </cfRule>
  </conditionalFormatting>
  <conditionalFormatting sqref="H7:H11">
    <cfRule type="expression" dxfId="42" priority="4">
      <formula>IF(H7&lt;&gt;"",1,0)</formula>
    </cfRule>
  </conditionalFormatting>
  <conditionalFormatting sqref="B1">
    <cfRule type="expression" dxfId="41" priority="13">
      <formula>IF(COUNTIF(F7:F11,"Fail")&gt;0,1,0)</formula>
    </cfRule>
    <cfRule type="expression" dxfId="40" priority="14">
      <formula>IF(COUNTIF(F7:F11,"Not Started")&gt;0,1,0)</formula>
    </cfRule>
    <cfRule type="expression" dxfId="39" priority="15">
      <formula>IF(COUNTIF(F7:F11,"Pass")&gt;0,1,0)</formula>
    </cfRule>
  </conditionalFormatting>
  <dataValidations count="1">
    <dataValidation type="list" allowBlank="1" showInputMessage="1" showErrorMessage="1" sqref="F7:F11">
      <formula1>'0. Dropdown Values'!$A$1:$A$4</formula1>
    </dataValidation>
  </dataValidations>
  <hyperlinks>
    <hyperlink ref="B14" r:id="rId1"/>
  </hyperlinks>
  <printOptions horizontalCentered="1"/>
  <pageMargins left="0.75" right="0.75" top="0.75" bottom="0.75" header="0.3" footer="0.3"/>
  <pageSetup scale="74" fitToHeight="0" orientation="landscape" r:id="rId2"/>
  <headerFooter>
    <oddFooter>&amp;L&amp;"Arial,Regular"&amp;8File: &amp;Z&amp;F
Tab: &amp;A&amp;R&amp;"Arial,Regular"&amp;8Page &amp;P of &amp;N
Printed &amp;D  @ &amp;T</oddFooter>
  </headerFooter>
  <legacyDrawing r:id="rId3"/>
</worksheet>
</file>

<file path=xl/worksheets/sheet3.xml><?xml version="1.0" encoding="utf-8"?>
<worksheet xmlns="http://schemas.openxmlformats.org/spreadsheetml/2006/main" xmlns:r="http://schemas.openxmlformats.org/officeDocument/2006/relationships">
  <sheetPr codeName="Sheet1">
    <tabColor theme="1"/>
    <pageSetUpPr fitToPage="1"/>
  </sheetPr>
  <dimension ref="A1:I38"/>
  <sheetViews>
    <sheetView tabSelected="1" zoomScale="103" zoomScaleNormal="103" workbookViewId="0">
      <pane ySplit="2" topLeftCell="A3" activePane="bottomLeft" state="frozen"/>
      <selection pane="bottomLeft" activeCell="A3" sqref="A3"/>
    </sheetView>
  </sheetViews>
  <sheetFormatPr defaultRowHeight="12"/>
  <cols>
    <col min="1" max="1" width="5.28515625" style="129" customWidth="1"/>
    <col min="2" max="2" width="10.7109375" style="129" bestFit="1" customWidth="1"/>
    <col min="3" max="3" width="10.7109375" style="141" customWidth="1"/>
    <col min="4" max="4" width="89.5703125" style="129" customWidth="1"/>
    <col min="5" max="5" width="11.5703125" style="129" customWidth="1"/>
    <col min="6" max="6" width="13.85546875" style="129" customWidth="1"/>
    <col min="7" max="7" width="14.7109375" style="129" customWidth="1"/>
    <col min="8" max="8" width="5.42578125" style="129" bestFit="1" customWidth="1"/>
    <col min="9" max="9" width="9.140625" style="203"/>
    <col min="10" max="16384" width="9.140625" style="129"/>
  </cols>
  <sheetData>
    <row r="1" spans="1:9">
      <c r="B1" s="153" t="s">
        <v>20</v>
      </c>
      <c r="C1" s="130"/>
      <c r="D1" s="131" t="s">
        <v>759</v>
      </c>
    </row>
    <row r="2" spans="1:9">
      <c r="B2" s="132" t="s">
        <v>0</v>
      </c>
      <c r="C2" s="133" t="s">
        <v>110</v>
      </c>
      <c r="D2" s="134" t="s">
        <v>13</v>
      </c>
      <c r="E2" s="132" t="s">
        <v>14</v>
      </c>
      <c r="F2" s="132" t="s">
        <v>15</v>
      </c>
      <c r="G2" s="132" t="s">
        <v>16</v>
      </c>
      <c r="I2" s="203" t="s">
        <v>822</v>
      </c>
    </row>
    <row r="3" spans="1:9">
      <c r="A3" s="135"/>
      <c r="B3" s="147" t="s">
        <v>114</v>
      </c>
      <c r="C3" s="148" t="s">
        <v>112</v>
      </c>
      <c r="D3" s="167" t="s">
        <v>137</v>
      </c>
      <c r="E3" s="136" t="s">
        <v>19</v>
      </c>
      <c r="F3" s="152"/>
      <c r="G3" s="168" t="s">
        <v>758</v>
      </c>
      <c r="I3" s="203">
        <v>1454</v>
      </c>
    </row>
    <row r="4" spans="1:9">
      <c r="A4" s="135"/>
      <c r="B4" s="147" t="s">
        <v>115</v>
      </c>
      <c r="C4" s="148" t="s">
        <v>112</v>
      </c>
      <c r="D4" s="167" t="s">
        <v>113</v>
      </c>
      <c r="E4" s="136" t="s">
        <v>19</v>
      </c>
      <c r="F4" s="152"/>
      <c r="G4" s="168" t="s">
        <v>758</v>
      </c>
      <c r="H4" s="129" t="s">
        <v>767</v>
      </c>
      <c r="I4" s="203">
        <v>2385</v>
      </c>
    </row>
    <row r="5" spans="1:9">
      <c r="A5" s="135"/>
      <c r="B5" s="147" t="s">
        <v>116</v>
      </c>
      <c r="C5" s="148" t="s">
        <v>112</v>
      </c>
      <c r="D5" s="167" t="s">
        <v>125</v>
      </c>
      <c r="E5" s="136" t="s">
        <v>19</v>
      </c>
      <c r="F5" s="152"/>
      <c r="G5" s="168" t="s">
        <v>758</v>
      </c>
    </row>
    <row r="6" spans="1:9">
      <c r="A6" s="135"/>
      <c r="B6" s="147" t="s">
        <v>117</v>
      </c>
      <c r="C6" s="148" t="s">
        <v>112</v>
      </c>
      <c r="D6" s="167" t="s">
        <v>763</v>
      </c>
      <c r="E6" s="136" t="s">
        <v>19</v>
      </c>
      <c r="F6" s="152"/>
      <c r="G6" s="169" t="s">
        <v>768</v>
      </c>
      <c r="I6" s="203">
        <v>2201</v>
      </c>
    </row>
    <row r="7" spans="1:9">
      <c r="A7" s="135"/>
      <c r="B7" s="147" t="s">
        <v>118</v>
      </c>
      <c r="C7" s="148" t="s">
        <v>112</v>
      </c>
      <c r="D7" s="167" t="s">
        <v>126</v>
      </c>
      <c r="E7" s="136" t="s">
        <v>19</v>
      </c>
      <c r="F7" s="152"/>
      <c r="G7" s="169" t="s">
        <v>768</v>
      </c>
      <c r="I7" s="203">
        <v>2201</v>
      </c>
    </row>
    <row r="8" spans="1:9">
      <c r="A8" s="135"/>
      <c r="B8" s="147" t="s">
        <v>119</v>
      </c>
      <c r="C8" s="148" t="s">
        <v>112</v>
      </c>
      <c r="D8" s="167" t="s">
        <v>174</v>
      </c>
      <c r="E8" s="136" t="s">
        <v>19</v>
      </c>
      <c r="F8" s="152"/>
      <c r="G8" s="169" t="s">
        <v>768</v>
      </c>
      <c r="I8" s="203">
        <v>2614</v>
      </c>
    </row>
    <row r="9" spans="1:9">
      <c r="A9" s="135"/>
      <c r="B9" s="147" t="s">
        <v>120</v>
      </c>
      <c r="C9" s="148" t="s">
        <v>112</v>
      </c>
      <c r="D9" s="167" t="s">
        <v>176</v>
      </c>
      <c r="E9" s="136" t="s">
        <v>19</v>
      </c>
      <c r="F9" s="152"/>
      <c r="G9" s="169" t="s">
        <v>768</v>
      </c>
      <c r="I9" s="203" t="s">
        <v>824</v>
      </c>
    </row>
    <row r="10" spans="1:9">
      <c r="A10" s="135"/>
      <c r="B10" s="147" t="s">
        <v>121</v>
      </c>
      <c r="C10" s="148" t="s">
        <v>112</v>
      </c>
      <c r="D10" s="167" t="s">
        <v>766</v>
      </c>
      <c r="E10" s="136" t="s">
        <v>19</v>
      </c>
      <c r="F10" s="152"/>
      <c r="G10" s="169" t="s">
        <v>768</v>
      </c>
      <c r="I10" s="203" t="s">
        <v>824</v>
      </c>
    </row>
    <row r="11" spans="1:9">
      <c r="A11" s="135"/>
      <c r="B11" s="147" t="s">
        <v>122</v>
      </c>
      <c r="C11" s="148" t="s">
        <v>112</v>
      </c>
      <c r="D11" s="167" t="s">
        <v>127</v>
      </c>
      <c r="E11" s="136" t="s">
        <v>19</v>
      </c>
      <c r="F11" s="152"/>
      <c r="G11" s="169" t="s">
        <v>768</v>
      </c>
      <c r="I11" s="203" t="s">
        <v>823</v>
      </c>
    </row>
    <row r="12" spans="1:9">
      <c r="A12" s="135"/>
      <c r="B12" s="147" t="s">
        <v>124</v>
      </c>
      <c r="C12" s="148" t="s">
        <v>112</v>
      </c>
      <c r="D12" s="167" t="s">
        <v>264</v>
      </c>
      <c r="E12" s="136" t="s">
        <v>19</v>
      </c>
      <c r="F12" s="152"/>
      <c r="G12" s="169" t="s">
        <v>768</v>
      </c>
    </row>
    <row r="13" spans="1:9">
      <c r="A13" s="135"/>
      <c r="B13" s="155"/>
      <c r="C13" s="156"/>
      <c r="D13" s="156"/>
      <c r="E13" s="157"/>
      <c r="F13" s="157"/>
      <c r="G13" s="158"/>
    </row>
    <row r="14" spans="1:9">
      <c r="A14" s="135"/>
      <c r="B14" s="149" t="s">
        <v>340</v>
      </c>
      <c r="C14" s="148" t="s">
        <v>112</v>
      </c>
      <c r="D14" s="167" t="s">
        <v>453</v>
      </c>
      <c r="E14" s="136" t="s">
        <v>19</v>
      </c>
      <c r="F14" s="152"/>
      <c r="G14" s="168" t="s">
        <v>758</v>
      </c>
      <c r="H14" s="129" t="s">
        <v>767</v>
      </c>
    </row>
    <row r="15" spans="1:9">
      <c r="A15" s="135"/>
      <c r="B15" s="149" t="s">
        <v>341</v>
      </c>
      <c r="C15" s="148" t="s">
        <v>112</v>
      </c>
      <c r="D15" s="167" t="s">
        <v>446</v>
      </c>
      <c r="E15" s="136" t="s">
        <v>19</v>
      </c>
      <c r="F15" s="152"/>
      <c r="G15" s="168" t="s">
        <v>758</v>
      </c>
      <c r="H15" s="129" t="s">
        <v>767</v>
      </c>
    </row>
    <row r="16" spans="1:9">
      <c r="A16" s="135"/>
      <c r="B16" s="149" t="s">
        <v>342</v>
      </c>
      <c r="C16" s="148" t="s">
        <v>112</v>
      </c>
      <c r="D16" s="167" t="s">
        <v>447</v>
      </c>
      <c r="E16" s="136" t="s">
        <v>19</v>
      </c>
      <c r="F16" s="152"/>
      <c r="G16" s="168" t="s">
        <v>758</v>
      </c>
    </row>
    <row r="17" spans="1:9">
      <c r="A17" s="135"/>
      <c r="B17" s="149" t="s">
        <v>343</v>
      </c>
      <c r="C17" s="148" t="s">
        <v>112</v>
      </c>
      <c r="D17" s="167" t="s">
        <v>448</v>
      </c>
      <c r="E17" s="136" t="s">
        <v>19</v>
      </c>
      <c r="F17" s="152"/>
      <c r="G17" s="169" t="s">
        <v>768</v>
      </c>
    </row>
    <row r="18" spans="1:9">
      <c r="A18" s="135"/>
      <c r="B18" s="149" t="s">
        <v>344</v>
      </c>
      <c r="C18" s="148" t="s">
        <v>112</v>
      </c>
      <c r="D18" s="167" t="s">
        <v>606</v>
      </c>
      <c r="E18" s="136" t="s">
        <v>19</v>
      </c>
      <c r="F18" s="152"/>
      <c r="G18" s="169" t="s">
        <v>768</v>
      </c>
    </row>
    <row r="19" spans="1:9">
      <c r="A19" s="135"/>
      <c r="B19" s="149" t="s">
        <v>411</v>
      </c>
      <c r="C19" s="148" t="s">
        <v>112</v>
      </c>
      <c r="D19" s="167" t="s">
        <v>445</v>
      </c>
      <c r="E19" s="136" t="s">
        <v>19</v>
      </c>
      <c r="F19" s="152"/>
      <c r="G19" s="169" t="s">
        <v>768</v>
      </c>
    </row>
    <row r="20" spans="1:9">
      <c r="A20" s="135"/>
      <c r="B20" s="149" t="s">
        <v>412</v>
      </c>
      <c r="C20" s="148" t="s">
        <v>112</v>
      </c>
      <c r="D20" s="167" t="s">
        <v>449</v>
      </c>
      <c r="E20" s="136" t="s">
        <v>19</v>
      </c>
      <c r="F20" s="152"/>
      <c r="G20" s="169" t="s">
        <v>768</v>
      </c>
      <c r="I20" s="203" t="s">
        <v>824</v>
      </c>
    </row>
    <row r="21" spans="1:9">
      <c r="A21" s="135"/>
      <c r="B21" s="149" t="s">
        <v>413</v>
      </c>
      <c r="C21" s="148" t="s">
        <v>112</v>
      </c>
      <c r="D21" s="167" t="s">
        <v>450</v>
      </c>
      <c r="E21" s="136" t="s">
        <v>19</v>
      </c>
      <c r="F21" s="152"/>
      <c r="G21" s="169" t="s">
        <v>768</v>
      </c>
      <c r="I21" s="203" t="s">
        <v>824</v>
      </c>
    </row>
    <row r="22" spans="1:9">
      <c r="A22" s="135"/>
      <c r="B22" s="149" t="s">
        <v>414</v>
      </c>
      <c r="C22" s="148" t="s">
        <v>112</v>
      </c>
      <c r="D22" s="167" t="s">
        <v>451</v>
      </c>
      <c r="E22" s="136" t="s">
        <v>19</v>
      </c>
      <c r="F22" s="152"/>
      <c r="G22" s="169" t="s">
        <v>768</v>
      </c>
      <c r="I22" s="203">
        <v>1941</v>
      </c>
    </row>
    <row r="23" spans="1:9">
      <c r="A23" s="135"/>
      <c r="B23" s="149" t="s">
        <v>415</v>
      </c>
      <c r="C23" s="148" t="s">
        <v>112</v>
      </c>
      <c r="D23" s="167" t="s">
        <v>452</v>
      </c>
      <c r="E23" s="136" t="s">
        <v>19</v>
      </c>
      <c r="F23" s="152"/>
      <c r="G23" s="169" t="s">
        <v>768</v>
      </c>
    </row>
    <row r="24" spans="1:9">
      <c r="A24" s="135"/>
      <c r="B24" s="155"/>
      <c r="C24" s="156"/>
      <c r="D24" s="156"/>
      <c r="E24" s="157"/>
      <c r="F24" s="157"/>
      <c r="G24" s="158"/>
    </row>
    <row r="25" spans="1:9">
      <c r="A25" s="135"/>
      <c r="B25" s="150" t="s">
        <v>307</v>
      </c>
      <c r="C25" s="148" t="s">
        <v>313</v>
      </c>
      <c r="D25" s="167" t="s">
        <v>338</v>
      </c>
      <c r="E25" s="136" t="s">
        <v>19</v>
      </c>
      <c r="F25" s="152"/>
      <c r="G25" s="169" t="s">
        <v>768</v>
      </c>
    </row>
    <row r="26" spans="1:9">
      <c r="A26" s="135"/>
      <c r="B26" s="150" t="s">
        <v>308</v>
      </c>
      <c r="C26" s="148" t="s">
        <v>313</v>
      </c>
      <c r="D26" s="167" t="s">
        <v>339</v>
      </c>
      <c r="E26" s="136" t="s">
        <v>19</v>
      </c>
      <c r="F26" s="152"/>
      <c r="G26" s="168" t="s">
        <v>758</v>
      </c>
    </row>
    <row r="27" spans="1:9">
      <c r="A27" s="135"/>
      <c r="B27" s="150" t="s">
        <v>309</v>
      </c>
      <c r="C27" s="148" t="s">
        <v>313</v>
      </c>
      <c r="D27" s="167" t="s">
        <v>345</v>
      </c>
      <c r="E27" s="136" t="s">
        <v>19</v>
      </c>
      <c r="F27" s="152"/>
      <c r="G27" s="168" t="s">
        <v>758</v>
      </c>
    </row>
    <row r="28" spans="1:9">
      <c r="A28" s="135"/>
      <c r="B28" s="150" t="s">
        <v>310</v>
      </c>
      <c r="C28" s="148" t="s">
        <v>313</v>
      </c>
      <c r="D28" s="167" t="s">
        <v>356</v>
      </c>
      <c r="E28" s="136" t="s">
        <v>19</v>
      </c>
      <c r="F28" s="152"/>
      <c r="G28" s="169" t="s">
        <v>768</v>
      </c>
    </row>
    <row r="29" spans="1:9">
      <c r="A29" s="135"/>
      <c r="B29" s="150" t="s">
        <v>311</v>
      </c>
      <c r="C29" s="148" t="s">
        <v>313</v>
      </c>
      <c r="D29" s="167" t="s">
        <v>353</v>
      </c>
      <c r="E29" s="136" t="s">
        <v>19</v>
      </c>
      <c r="F29" s="152"/>
      <c r="G29" s="169" t="s">
        <v>768</v>
      </c>
      <c r="I29" s="203">
        <v>1473</v>
      </c>
    </row>
    <row r="30" spans="1:9">
      <c r="A30" s="135"/>
      <c r="B30" s="150" t="s">
        <v>312</v>
      </c>
      <c r="C30" s="148" t="s">
        <v>313</v>
      </c>
      <c r="D30" s="167" t="s">
        <v>359</v>
      </c>
      <c r="E30" s="136" t="s">
        <v>19</v>
      </c>
      <c r="F30" s="152"/>
      <c r="G30" s="169" t="s">
        <v>768</v>
      </c>
      <c r="I30" s="203">
        <v>2635</v>
      </c>
    </row>
    <row r="31" spans="1:9">
      <c r="A31" s="135"/>
      <c r="B31" s="150" t="s">
        <v>376</v>
      </c>
      <c r="C31" s="148" t="s">
        <v>313</v>
      </c>
      <c r="D31" s="167" t="s">
        <v>375</v>
      </c>
      <c r="E31" s="136" t="s">
        <v>19</v>
      </c>
      <c r="F31" s="152"/>
      <c r="G31" s="169" t="s">
        <v>768</v>
      </c>
      <c r="I31" s="203">
        <v>2635</v>
      </c>
    </row>
    <row r="32" spans="1:9">
      <c r="A32" s="135"/>
      <c r="B32" s="151" t="s">
        <v>383</v>
      </c>
      <c r="C32" s="148" t="s">
        <v>313</v>
      </c>
      <c r="D32" s="167" t="s">
        <v>382</v>
      </c>
      <c r="E32" s="136" t="s">
        <v>19</v>
      </c>
      <c r="F32" s="152"/>
      <c r="G32" s="169" t="s">
        <v>768</v>
      </c>
    </row>
    <row r="33" spans="2:7">
      <c r="B33" s="137"/>
      <c r="C33" s="138"/>
      <c r="D33" s="139"/>
      <c r="E33" s="140"/>
      <c r="F33" s="140"/>
      <c r="G33" s="139"/>
    </row>
    <row r="34" spans="2:7">
      <c r="E34" s="142" t="s">
        <v>26</v>
      </c>
      <c r="F34" s="142" t="s">
        <v>27</v>
      </c>
    </row>
    <row r="35" spans="2:7">
      <c r="D35" s="143" t="s">
        <v>31</v>
      </c>
      <c r="E35" s="144">
        <f>COUNTA(D3:D32)</f>
        <v>28</v>
      </c>
    </row>
    <row r="36" spans="2:7">
      <c r="D36" s="143" t="s">
        <v>23</v>
      </c>
      <c r="E36" s="144">
        <f>COUNTIF($E$3:$E32,"Pass")</f>
        <v>0</v>
      </c>
      <c r="F36" s="145">
        <f>E36/E35</f>
        <v>0</v>
      </c>
    </row>
    <row r="37" spans="2:7">
      <c r="D37" s="143" t="s">
        <v>24</v>
      </c>
      <c r="E37" s="144">
        <f>COUNTIF(E3:E32,"Fail")</f>
        <v>0</v>
      </c>
      <c r="F37" s="146">
        <f>E37/E35</f>
        <v>0</v>
      </c>
    </row>
    <row r="38" spans="2:7">
      <c r="D38" s="143" t="s">
        <v>25</v>
      </c>
      <c r="E38" s="144">
        <f>E35-(E36+E37)</f>
        <v>28</v>
      </c>
      <c r="F38" s="145">
        <f>E38/E35</f>
        <v>1</v>
      </c>
    </row>
  </sheetData>
  <conditionalFormatting sqref="E3:E12 E14:E23 E25:E32">
    <cfRule type="expression" dxfId="184" priority="4">
      <formula>IF(E3="Pass",1,0)</formula>
    </cfRule>
    <cfRule type="expression" dxfId="183" priority="5">
      <formula>IF(E3="Fail",1,0)</formula>
    </cfRule>
  </conditionalFormatting>
  <dataValidations count="1">
    <dataValidation type="list" allowBlank="1" showInputMessage="1" showErrorMessage="1" sqref="E14:E23 E3:E12 E25:E32">
      <formula1>'0. Dropdown Values'!$A$1:$A$4</formula1>
    </dataValidation>
  </dataValidations>
  <hyperlinks>
    <hyperlink ref="D3" location="U.11!A1" display="Buyer - User Info: Inventory Read/Edit fields and Change own Password (via My Account &gt; Password, Confirm Password)"/>
    <hyperlink ref="D4" location="U.12!A1" display="Buyer - User Info: Edit Profile - Edit Secret Q; Email Address; General Info; etc."/>
    <hyperlink ref="D5" location="'U.13+'!A1" display="Buyer - User Info: Read/Edit fields; field lengths"/>
    <hyperlink ref="D6" location="'U.14+'!A1" display="Buyer - AuthLoc: Preferred ShipTo displays on profile/home page; can be changed; etc."/>
    <hyperlink ref="D7" location="U.15!A1" display="Buyer - AuthLoc: Available &amp; Auth Locs display and scroll, but cannot be edited."/>
    <hyperlink ref="D8" location="U.16!A1" display="Buyer - Site Pref: Preferred Catalog and Catalog View can be set, retained, actually change site behavior"/>
    <hyperlink ref="D9" location="U.17!A1" display="Buyer - Site Pref: PO# List - Add, Remove PO#; PO field lengths"/>
    <hyperlink ref="D10" location="U.18!A1" display="Buyer - Site Pref: Email Prefs - Add, Remove Email Addresses; Order Checkboxes may be selected; deselected.  (Later: Emails are sent/received as designated.)"/>
    <hyperlink ref="D11" location="U.19!A1" display="Buyer - Site Pref: Quick Links - Add; Edit; Delete; Show; Seq user links.  (Later: Confirm live URLs work; display, etc)"/>
    <hyperlink ref="D12" location="U.21!A1" display="Buyer - Help Icons, hovers, Site Help, etc."/>
    <hyperlink ref="D14" location="U.22!A1" display="Admin - My Users - User Info: Inventory Read/Edit fields and Change User password via Password Reset."/>
    <hyperlink ref="D15" location="U.23!A1" display="Admin - My Users - User Info: Add User, assign roles, confirm user password &amp; secret answer."/>
    <hyperlink ref="D16" location="U.24!A1" display="Admin - My Users - User Info: Suspend user, Activate user."/>
    <hyperlink ref="D17" location="U.25!A1" display="Admin - My Users - AuthLoc: Assign/Remove Auth Locations"/>
    <hyperlink ref="D18" location="U.26!A1" display="Admin - My Users - AuthLoc: Change Preferred Location"/>
    <hyperlink ref="D19" location="U.27!A1" display="Admin - My Users - Site Pref: Preferred Catalog and Catalog View can be set, retained, actually change site behavior"/>
    <hyperlink ref="D20" location="U.28!A1" display="Admin - My Users - Site Pref: PO# List - Add, Remove PO#, PO field lengths"/>
    <hyperlink ref="D21" location="U.29!A1" display="Admin - My Users - Site Pref: Email Prefs - Add, Remove Email Addresses; Order Checkboxes may be selected; deselected.  "/>
    <hyperlink ref="D22" location="U.30!A1" display="Admin - My Users - Site Pref: Quick Links - Add, Edit; Delete; Show; Seq user links.  (Later: Confirm live URLs work; display, etc)"/>
    <hyperlink ref="D23" location="U.31!A1" display="Admin - My Users - Spend Limit &amp; Approvers: Set Currency Type &amp; Spending Limit.  Set Primary &amp; Alternate Approver.  "/>
    <hyperlink ref="D25" location="C.40!A1" display="Admin - Account: Central Contact Info "/>
    <hyperlink ref="D26" location="C.41!A1" display="Admin - Account: Quick Links"/>
    <hyperlink ref="D27" location="'C.42+'!A1" display="Admin - Account: Customer Defined Fields"/>
    <hyperlink ref="D28" location="C.43!A1" display="Admin - Account/Bill/Ship: Email Addresses to receive invoices"/>
    <hyperlink ref="D29" location="C.44!A1" display="Admin - Account/Bill/Ship: Change Location "/>
    <hyperlink ref="D32" location="C.47!A1" display="Admin - Account/Bill/Ship Help Icons, hovers, Site Help, etc. "/>
    <hyperlink ref="D31" location="C.46!A1" display="Admin - Ship-To: Read/Edit fields"/>
    <hyperlink ref="D30" location="C.45!A1" display="Admin - Bill-To: Read/Edit fields"/>
  </hyperlinks>
  <printOptions horizontalCentered="1"/>
  <pageMargins left="0.75" right="0.75" top="0.75" bottom="0.75" header="0.3" footer="0.3"/>
  <pageSetup scale="79" fitToHeight="0" orientation="portrait" r:id="rId1"/>
  <headerFooter>
    <oddHeader>&amp;C&amp;F
&amp;A</oddHeader>
    <oddFooter>&amp;L&amp;"Arial,Regular"&amp;8File: &amp;Z&amp;F
Tab: &amp;A&amp;R&amp;"Arial,Regular"&amp;8Page &amp;P of &amp;N
Printed &amp;D  @ &amp;T</oddFooter>
  </headerFooter>
</worksheet>
</file>

<file path=xl/worksheets/sheet30.xml><?xml version="1.0" encoding="utf-8"?>
<worksheet xmlns="http://schemas.openxmlformats.org/spreadsheetml/2006/main" xmlns:r="http://schemas.openxmlformats.org/officeDocument/2006/relationships">
  <sheetPr codeName="Sheet29">
    <tabColor rgb="FFFFFF00"/>
    <pageSetUpPr fitToPage="1"/>
  </sheetPr>
  <dimension ref="A1:J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200" customWidth="1"/>
    <col min="11" max="16384" width="9.140625" style="1"/>
  </cols>
  <sheetData>
    <row r="1" spans="1:10" ht="13.5" thickTop="1">
      <c r="A1" s="7" t="s">
        <v>0</v>
      </c>
      <c r="B1" s="8" t="s">
        <v>310</v>
      </c>
      <c r="C1" s="9" t="s">
        <v>1</v>
      </c>
      <c r="D1" s="214" t="s">
        <v>355</v>
      </c>
      <c r="E1" s="215"/>
      <c r="F1" s="215"/>
      <c r="G1" s="215"/>
      <c r="H1" s="216"/>
    </row>
    <row r="2" spans="1:10">
      <c r="A2" s="10" t="s">
        <v>2</v>
      </c>
      <c r="B2" s="24"/>
      <c r="C2" s="232" t="s">
        <v>5</v>
      </c>
      <c r="D2" s="219"/>
      <c r="E2" s="220"/>
      <c r="F2" s="220"/>
      <c r="G2" s="220"/>
      <c r="H2" s="221"/>
    </row>
    <row r="3" spans="1:10">
      <c r="A3" s="10" t="s">
        <v>3</v>
      </c>
      <c r="B3" s="11"/>
      <c r="C3" s="233"/>
      <c r="D3" s="222"/>
      <c r="E3" s="223"/>
      <c r="F3" s="223"/>
      <c r="G3" s="223"/>
      <c r="H3" s="224"/>
    </row>
    <row r="4" spans="1:10" ht="25.5" customHeight="1" thickBot="1">
      <c r="A4" s="12" t="s">
        <v>4</v>
      </c>
      <c r="B4" s="40"/>
      <c r="C4" s="13" t="s">
        <v>12</v>
      </c>
      <c r="D4" s="225"/>
      <c r="E4" s="225"/>
      <c r="F4" s="225"/>
      <c r="G4" s="225"/>
      <c r="H4" s="226"/>
    </row>
    <row r="6" spans="1:10">
      <c r="A6" s="14" t="s">
        <v>6</v>
      </c>
      <c r="B6" s="227" t="s">
        <v>7</v>
      </c>
      <c r="C6" s="227"/>
      <c r="D6" s="15" t="s">
        <v>8</v>
      </c>
      <c r="E6" s="15" t="s">
        <v>784</v>
      </c>
      <c r="F6" s="15" t="s">
        <v>14</v>
      </c>
      <c r="G6" s="14" t="s">
        <v>9</v>
      </c>
      <c r="H6" s="14" t="s">
        <v>11</v>
      </c>
    </row>
    <row r="7" spans="1:10" ht="30" customHeight="1">
      <c r="A7" s="16">
        <v>1</v>
      </c>
      <c r="B7" s="212" t="s">
        <v>316</v>
      </c>
      <c r="C7" s="213"/>
      <c r="D7" s="23" t="s">
        <v>317</v>
      </c>
      <c r="E7" s="47"/>
      <c r="F7" s="17" t="s">
        <v>19</v>
      </c>
      <c r="G7" s="18"/>
      <c r="H7" s="25"/>
    </row>
    <row r="8" spans="1:10" ht="75" customHeight="1">
      <c r="A8" s="16">
        <f>A7+1</f>
        <v>2</v>
      </c>
      <c r="B8" s="250" t="s">
        <v>457</v>
      </c>
      <c r="C8" s="251"/>
      <c r="D8" s="23" t="s">
        <v>358</v>
      </c>
      <c r="E8" s="47"/>
      <c r="F8" s="46" t="s">
        <v>19</v>
      </c>
      <c r="G8" s="18"/>
      <c r="H8" s="48"/>
    </row>
    <row r="9" spans="1:10" ht="76.5">
      <c r="A9" s="16">
        <f t="shared" ref="A9:A14" si="0">A8+1</f>
        <v>3</v>
      </c>
      <c r="B9" s="212" t="s">
        <v>337</v>
      </c>
      <c r="C9" s="213"/>
      <c r="D9" s="47" t="s">
        <v>757</v>
      </c>
      <c r="E9" s="47"/>
      <c r="F9" s="46" t="s">
        <v>19</v>
      </c>
      <c r="G9" s="18"/>
      <c r="H9" s="48"/>
    </row>
    <row r="10" spans="1:10" ht="94.5" customHeight="1">
      <c r="A10" s="16">
        <f t="shared" si="0"/>
        <v>4</v>
      </c>
      <c r="B10" s="250" t="s">
        <v>645</v>
      </c>
      <c r="C10" s="251"/>
      <c r="D10" s="23" t="s">
        <v>357</v>
      </c>
      <c r="E10" s="47"/>
      <c r="F10" s="46" t="s">
        <v>19</v>
      </c>
      <c r="G10" s="18"/>
      <c r="H10" s="48"/>
    </row>
    <row r="11" spans="1:10" ht="94.5" customHeight="1">
      <c r="A11" s="16">
        <f t="shared" si="0"/>
        <v>5</v>
      </c>
      <c r="B11" s="212" t="s">
        <v>337</v>
      </c>
      <c r="C11" s="213"/>
      <c r="D11" s="47" t="s">
        <v>674</v>
      </c>
      <c r="E11" s="47" t="s">
        <v>647</v>
      </c>
      <c r="F11" s="46" t="s">
        <v>19</v>
      </c>
      <c r="G11" s="18"/>
      <c r="H11" s="48"/>
      <c r="I11" s="201" t="s">
        <v>780</v>
      </c>
      <c r="J11" s="200" t="s">
        <v>675</v>
      </c>
    </row>
    <row r="12" spans="1:10" ht="94.5" customHeight="1">
      <c r="A12" s="16">
        <f t="shared" si="0"/>
        <v>6</v>
      </c>
      <c r="B12" s="250" t="s">
        <v>646</v>
      </c>
      <c r="C12" s="251"/>
      <c r="D12" s="47" t="s">
        <v>458</v>
      </c>
      <c r="E12" s="47"/>
      <c r="F12" s="46" t="s">
        <v>19</v>
      </c>
      <c r="G12" s="18"/>
      <c r="H12" s="48"/>
    </row>
    <row r="13" spans="1:10" ht="12.75" customHeight="1">
      <c r="A13" s="16">
        <f t="shared" si="0"/>
        <v>7</v>
      </c>
      <c r="B13" s="212" t="s">
        <v>30</v>
      </c>
      <c r="C13" s="213"/>
      <c r="D13" s="23" t="s">
        <v>30</v>
      </c>
      <c r="E13" s="23"/>
      <c r="F13" s="17" t="s">
        <v>19</v>
      </c>
      <c r="G13" s="18"/>
      <c r="H13" s="25"/>
    </row>
    <row r="14" spans="1:10">
      <c r="A14" s="16">
        <f t="shared" si="0"/>
        <v>8</v>
      </c>
      <c r="B14" s="212" t="s">
        <v>30</v>
      </c>
      <c r="C14" s="213"/>
      <c r="D14" s="42" t="s">
        <v>138</v>
      </c>
      <c r="E14" s="23"/>
      <c r="F14" s="17" t="s">
        <v>19</v>
      </c>
      <c r="G14" s="18"/>
      <c r="H14" s="25"/>
    </row>
  </sheetData>
  <mergeCells count="13">
    <mergeCell ref="B7:C7"/>
    <mergeCell ref="D1:H1"/>
    <mergeCell ref="C2:C3"/>
    <mergeCell ref="D2:H3"/>
    <mergeCell ref="D4:H4"/>
    <mergeCell ref="B6:C6"/>
    <mergeCell ref="B13:C13"/>
    <mergeCell ref="B14:C14"/>
    <mergeCell ref="B8:C8"/>
    <mergeCell ref="B9:C9"/>
    <mergeCell ref="B10:C10"/>
    <mergeCell ref="B11:C11"/>
    <mergeCell ref="B12:C12"/>
  </mergeCells>
  <conditionalFormatting sqref="F7:F14">
    <cfRule type="expression" dxfId="38" priority="5">
      <formula>IF(F7="Pass",1,0)</formula>
    </cfRule>
    <cfRule type="expression" dxfId="37" priority="6">
      <formula>IF(F7="Fail",1,0)</formula>
    </cfRule>
  </conditionalFormatting>
  <conditionalFormatting sqref="H7:H14">
    <cfRule type="expression" dxfId="36" priority="4">
      <formula>IF(H7&lt;&gt;"",1,0)</formula>
    </cfRule>
  </conditionalFormatting>
  <conditionalFormatting sqref="B1">
    <cfRule type="expression" dxfId="35" priority="31">
      <formula>IF(COUNTIF(F7:F14,"Fail")&gt;0,1,0)</formula>
    </cfRule>
    <cfRule type="expression" dxfId="34" priority="32">
      <formula>IF(COUNTIF(F7:F14,"Not Started")&gt;0,1,0)</formula>
    </cfRule>
    <cfRule type="expression" dxfId="33" priority="33">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31.xml><?xml version="1.0" encoding="utf-8"?>
<worksheet xmlns="http://schemas.openxmlformats.org/spreadsheetml/2006/main" xmlns:r="http://schemas.openxmlformats.org/officeDocument/2006/relationships">
  <sheetPr codeName="Sheet30">
    <tabColor rgb="FFFFFF00"/>
    <pageSetUpPr fitToPage="1"/>
  </sheetPr>
  <dimension ref="A1:J16"/>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200" customWidth="1"/>
    <col min="11" max="16384" width="9.140625" style="1"/>
  </cols>
  <sheetData>
    <row r="1" spans="1:10" ht="13.5" thickTop="1">
      <c r="A1" s="7" t="s">
        <v>0</v>
      </c>
      <c r="B1" s="8" t="s">
        <v>311</v>
      </c>
      <c r="C1" s="9" t="s">
        <v>1</v>
      </c>
      <c r="D1" s="214" t="s">
        <v>354</v>
      </c>
      <c r="E1" s="215"/>
      <c r="F1" s="215"/>
      <c r="G1" s="215"/>
      <c r="H1" s="216"/>
    </row>
    <row r="2" spans="1:10">
      <c r="A2" s="10" t="s">
        <v>2</v>
      </c>
      <c r="B2" s="24"/>
      <c r="C2" s="232" t="s">
        <v>5</v>
      </c>
      <c r="D2" s="219"/>
      <c r="E2" s="220"/>
      <c r="F2" s="220"/>
      <c r="G2" s="220"/>
      <c r="H2" s="221"/>
    </row>
    <row r="3" spans="1:10">
      <c r="A3" s="10" t="s">
        <v>3</v>
      </c>
      <c r="B3" s="11"/>
      <c r="C3" s="233"/>
      <c r="D3" s="222"/>
      <c r="E3" s="223"/>
      <c r="F3" s="223"/>
      <c r="G3" s="223"/>
      <c r="H3" s="224"/>
    </row>
    <row r="4" spans="1:10" ht="25.5" customHeight="1" thickBot="1">
      <c r="A4" s="12" t="s">
        <v>4</v>
      </c>
      <c r="B4" s="40"/>
      <c r="C4" s="13" t="s">
        <v>12</v>
      </c>
      <c r="D4" s="225"/>
      <c r="E4" s="225"/>
      <c r="F4" s="225"/>
      <c r="G4" s="225"/>
      <c r="H4" s="226"/>
    </row>
    <row r="6" spans="1:10">
      <c r="A6" s="14" t="s">
        <v>6</v>
      </c>
      <c r="B6" s="227" t="s">
        <v>7</v>
      </c>
      <c r="C6" s="227"/>
      <c r="D6" s="15" t="s">
        <v>8</v>
      </c>
      <c r="E6" s="15" t="s">
        <v>784</v>
      </c>
      <c r="F6" s="15" t="s">
        <v>14</v>
      </c>
      <c r="G6" s="14" t="s">
        <v>9</v>
      </c>
      <c r="H6" s="14" t="s">
        <v>11</v>
      </c>
    </row>
    <row r="7" spans="1:10" ht="30" customHeight="1">
      <c r="A7" s="16">
        <v>1</v>
      </c>
      <c r="B7" s="212" t="s">
        <v>352</v>
      </c>
      <c r="C7" s="213"/>
      <c r="D7" s="23" t="s">
        <v>317</v>
      </c>
      <c r="E7" s="47"/>
      <c r="F7" s="17" t="s">
        <v>19</v>
      </c>
      <c r="G7" s="18"/>
      <c r="H7" s="25"/>
    </row>
    <row r="8" spans="1:10" ht="76.5">
      <c r="A8" s="16">
        <f>A7+1</f>
        <v>2</v>
      </c>
      <c r="B8" s="250" t="s">
        <v>459</v>
      </c>
      <c r="C8" s="251"/>
      <c r="D8" s="47" t="s">
        <v>648</v>
      </c>
      <c r="E8" s="47"/>
      <c r="F8" s="46" t="s">
        <v>19</v>
      </c>
      <c r="G8" s="18"/>
      <c r="H8" s="48"/>
    </row>
    <row r="9" spans="1:10" ht="50.1" customHeight="1">
      <c r="A9" s="16">
        <f t="shared" ref="A9:A16" si="0">A8+1</f>
        <v>3</v>
      </c>
      <c r="B9" s="212" t="s">
        <v>649</v>
      </c>
      <c r="C9" s="213"/>
      <c r="D9" s="23" t="s">
        <v>346</v>
      </c>
      <c r="E9" s="47"/>
      <c r="F9" s="46" t="s">
        <v>19</v>
      </c>
      <c r="G9" s="18"/>
      <c r="H9" s="48"/>
    </row>
    <row r="10" spans="1:10" ht="60.75" customHeight="1">
      <c r="A10" s="16">
        <f t="shared" si="0"/>
        <v>4</v>
      </c>
      <c r="B10" s="212" t="s">
        <v>347</v>
      </c>
      <c r="C10" s="213"/>
      <c r="D10" s="23" t="s">
        <v>348</v>
      </c>
      <c r="E10" s="47" t="s">
        <v>715</v>
      </c>
      <c r="F10" s="46" t="s">
        <v>19</v>
      </c>
      <c r="G10" s="18"/>
      <c r="H10" s="48">
        <v>1473</v>
      </c>
      <c r="I10" s="200" t="s">
        <v>676</v>
      </c>
      <c r="J10" s="200" t="s">
        <v>677</v>
      </c>
    </row>
    <row r="11" spans="1:10" ht="76.5">
      <c r="A11" s="16">
        <f t="shared" si="0"/>
        <v>5</v>
      </c>
      <c r="B11" s="212" t="s">
        <v>650</v>
      </c>
      <c r="C11" s="213"/>
      <c r="D11" s="23" t="s">
        <v>349</v>
      </c>
      <c r="E11" s="47" t="s">
        <v>651</v>
      </c>
      <c r="F11" s="46" t="s">
        <v>19</v>
      </c>
      <c r="G11" s="18"/>
      <c r="H11" s="48"/>
    </row>
    <row r="12" spans="1:10" ht="63.75" customHeight="1">
      <c r="A12" s="16">
        <f t="shared" si="0"/>
        <v>6</v>
      </c>
      <c r="B12" s="212" t="s">
        <v>656</v>
      </c>
      <c r="C12" s="213"/>
      <c r="D12" s="47" t="s">
        <v>350</v>
      </c>
      <c r="E12" s="47" t="s">
        <v>351</v>
      </c>
      <c r="F12" s="46" t="s">
        <v>19</v>
      </c>
      <c r="G12" s="18"/>
      <c r="H12" s="48"/>
    </row>
    <row r="13" spans="1:10" ht="50.1" customHeight="1">
      <c r="A13" s="16">
        <f t="shared" si="0"/>
        <v>7</v>
      </c>
      <c r="B13" s="250" t="s">
        <v>654</v>
      </c>
      <c r="C13" s="251"/>
      <c r="D13" s="47" t="s">
        <v>653</v>
      </c>
      <c r="E13" s="47"/>
      <c r="F13" s="46" t="s">
        <v>19</v>
      </c>
      <c r="G13" s="18"/>
      <c r="H13" s="48"/>
    </row>
    <row r="14" spans="1:10" ht="66.75" customHeight="1">
      <c r="A14" s="16">
        <f t="shared" si="0"/>
        <v>8</v>
      </c>
      <c r="B14" s="212" t="s">
        <v>652</v>
      </c>
      <c r="C14" s="213"/>
      <c r="D14" s="47" t="s">
        <v>350</v>
      </c>
      <c r="E14" s="47" t="s">
        <v>351</v>
      </c>
      <c r="F14" s="46" t="s">
        <v>19</v>
      </c>
      <c r="G14" s="18"/>
      <c r="H14" s="48"/>
    </row>
    <row r="15" spans="1:10" ht="51" customHeight="1">
      <c r="A15" s="16">
        <f t="shared" si="0"/>
        <v>9</v>
      </c>
      <c r="B15" s="250" t="s">
        <v>655</v>
      </c>
      <c r="C15" s="251"/>
      <c r="D15" s="47" t="s">
        <v>657</v>
      </c>
      <c r="E15" s="47"/>
      <c r="F15" s="46" t="s">
        <v>19</v>
      </c>
      <c r="G15" s="18"/>
      <c r="H15" s="48"/>
    </row>
    <row r="16" spans="1:10" ht="12.75" customHeight="1">
      <c r="A16" s="16">
        <f t="shared" si="0"/>
        <v>10</v>
      </c>
      <c r="B16" s="212" t="s">
        <v>30</v>
      </c>
      <c r="C16" s="213"/>
      <c r="D16" s="42" t="s">
        <v>138</v>
      </c>
      <c r="E16" s="23"/>
      <c r="F16" s="17" t="s">
        <v>19</v>
      </c>
      <c r="G16" s="18"/>
      <c r="H16" s="25"/>
    </row>
  </sheetData>
  <mergeCells count="15">
    <mergeCell ref="B16:C16"/>
    <mergeCell ref="B8:C8"/>
    <mergeCell ref="B9:C9"/>
    <mergeCell ref="B10:C10"/>
    <mergeCell ref="B11:C11"/>
    <mergeCell ref="B12:C12"/>
    <mergeCell ref="B13:C13"/>
    <mergeCell ref="B14:C14"/>
    <mergeCell ref="B15:C15"/>
    <mergeCell ref="B7:C7"/>
    <mergeCell ref="D1:H1"/>
    <mergeCell ref="C2:C3"/>
    <mergeCell ref="D2:H3"/>
    <mergeCell ref="D4:H4"/>
    <mergeCell ref="B6:C6"/>
  </mergeCells>
  <conditionalFormatting sqref="F7:F16">
    <cfRule type="expression" dxfId="32" priority="5">
      <formula>IF(F7="Pass",1,0)</formula>
    </cfRule>
    <cfRule type="expression" dxfId="31" priority="6">
      <formula>IF(F7="Fail",1,0)</formula>
    </cfRule>
  </conditionalFormatting>
  <conditionalFormatting sqref="H7:H16">
    <cfRule type="expression" dxfId="30" priority="4">
      <formula>IF(H7&lt;&gt;"",1,0)</formula>
    </cfRule>
  </conditionalFormatting>
  <conditionalFormatting sqref="B1">
    <cfRule type="expression" dxfId="29" priority="67">
      <formula>IF(COUNTIF(F7:F16,"Fail")&gt;0,1,0)</formula>
    </cfRule>
    <cfRule type="expression" dxfId="28" priority="68">
      <formula>IF(COUNTIF(F7:F16,"Not Started")&gt;0,1,0)</formula>
    </cfRule>
    <cfRule type="expression" dxfId="27" priority="69">
      <formula>IF(COUNTIF(F7:F16,"Pass")&gt;0,1,0)</formula>
    </cfRule>
  </conditionalFormatting>
  <dataValidations count="1">
    <dataValidation type="list" allowBlank="1" showInputMessage="1" showErrorMessage="1" sqref="F7:F16">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2.xml><?xml version="1.0" encoding="utf-8"?>
<worksheet xmlns="http://schemas.openxmlformats.org/spreadsheetml/2006/main" xmlns:r="http://schemas.openxmlformats.org/officeDocument/2006/relationships">
  <sheetPr codeName="Sheet31">
    <tabColor rgb="FFFFFF00"/>
    <pageSetUpPr fitToPage="1"/>
  </sheetPr>
  <dimension ref="A1:J17"/>
  <sheetViews>
    <sheetView topLeftCell="A10" zoomScale="85" zoomScaleNormal="85" workbookViewId="0">
      <selection activeCell="D14" sqref="D1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94" customWidth="1"/>
    <col min="11" max="16384" width="9.140625" style="1"/>
  </cols>
  <sheetData>
    <row r="1" spans="1:10" ht="13.5" thickTop="1">
      <c r="A1" s="7" t="s">
        <v>0</v>
      </c>
      <c r="B1" s="8" t="s">
        <v>312</v>
      </c>
      <c r="C1" s="9" t="s">
        <v>1</v>
      </c>
      <c r="D1" s="214" t="s">
        <v>360</v>
      </c>
      <c r="E1" s="215"/>
      <c r="F1" s="215"/>
      <c r="G1" s="215"/>
      <c r="H1" s="216"/>
    </row>
    <row r="2" spans="1:10">
      <c r="A2" s="10" t="s">
        <v>2</v>
      </c>
      <c r="B2" s="24"/>
      <c r="C2" s="232" t="s">
        <v>5</v>
      </c>
      <c r="D2" s="219"/>
      <c r="E2" s="220"/>
      <c r="F2" s="220"/>
      <c r="G2" s="220"/>
      <c r="H2" s="221"/>
    </row>
    <row r="3" spans="1:10">
      <c r="A3" s="10" t="s">
        <v>3</v>
      </c>
      <c r="B3" s="11"/>
      <c r="C3" s="233"/>
      <c r="D3" s="222"/>
      <c r="E3" s="223"/>
      <c r="F3" s="223"/>
      <c r="G3" s="223"/>
      <c r="H3" s="224"/>
    </row>
    <row r="4" spans="1:10" ht="25.5" customHeight="1" thickBot="1">
      <c r="A4" s="12" t="s">
        <v>4</v>
      </c>
      <c r="B4" s="40"/>
      <c r="C4" s="13" t="s">
        <v>12</v>
      </c>
      <c r="D4" s="225"/>
      <c r="E4" s="225"/>
      <c r="F4" s="225"/>
      <c r="G4" s="225"/>
      <c r="H4" s="226"/>
    </row>
    <row r="6" spans="1:10">
      <c r="A6" s="14" t="s">
        <v>6</v>
      </c>
      <c r="B6" s="227" t="s">
        <v>7</v>
      </c>
      <c r="C6" s="227"/>
      <c r="D6" s="15" t="s">
        <v>8</v>
      </c>
      <c r="E6" s="15" t="s">
        <v>784</v>
      </c>
      <c r="F6" s="15" t="s">
        <v>14</v>
      </c>
      <c r="G6" s="14" t="s">
        <v>9</v>
      </c>
      <c r="H6" s="14" t="s">
        <v>11</v>
      </c>
    </row>
    <row r="7" spans="1:10" ht="30" customHeight="1">
      <c r="A7" s="16">
        <v>1</v>
      </c>
      <c r="B7" s="212" t="s">
        <v>352</v>
      </c>
      <c r="C7" s="213"/>
      <c r="D7" s="23" t="s">
        <v>317</v>
      </c>
      <c r="E7" s="47"/>
      <c r="F7" s="17" t="s">
        <v>19</v>
      </c>
      <c r="G7" s="18"/>
      <c r="H7" s="25"/>
    </row>
    <row r="8" spans="1:10" ht="114.75">
      <c r="A8" s="16">
        <f>A7+1</f>
        <v>2</v>
      </c>
      <c r="B8" s="230" t="s">
        <v>460</v>
      </c>
      <c r="C8" s="231"/>
      <c r="D8" s="23" t="s">
        <v>368</v>
      </c>
      <c r="E8" s="47"/>
      <c r="F8" s="46" t="s">
        <v>19</v>
      </c>
      <c r="G8" s="18"/>
      <c r="H8" s="48"/>
    </row>
    <row r="9" spans="1:10" ht="153">
      <c r="A9" s="16">
        <f>A8+1</f>
        <v>3</v>
      </c>
      <c r="B9" s="212" t="s">
        <v>361</v>
      </c>
      <c r="C9" s="213"/>
      <c r="D9" s="47" t="s">
        <v>733</v>
      </c>
      <c r="E9" s="47" t="s">
        <v>680</v>
      </c>
      <c r="F9" s="46" t="s">
        <v>19</v>
      </c>
      <c r="G9" s="18"/>
      <c r="H9" s="48"/>
      <c r="I9" s="195" t="s">
        <v>781</v>
      </c>
      <c r="J9" s="194" t="s">
        <v>678</v>
      </c>
    </row>
    <row r="10" spans="1:10" ht="63.75">
      <c r="A10" s="16">
        <f t="shared" ref="A10:A17" si="0">A9+1</f>
        <v>4</v>
      </c>
      <c r="B10" s="212" t="s">
        <v>362</v>
      </c>
      <c r="C10" s="213"/>
      <c r="D10" s="199" t="s">
        <v>818</v>
      </c>
      <c r="E10" s="47"/>
      <c r="F10" s="46" t="s">
        <v>19</v>
      </c>
      <c r="G10" s="18"/>
      <c r="H10" s="48"/>
      <c r="J10" s="194" t="s">
        <v>679</v>
      </c>
    </row>
    <row r="11" spans="1:10" ht="63.75">
      <c r="A11" s="16">
        <f t="shared" si="0"/>
        <v>5</v>
      </c>
      <c r="B11" s="212" t="s">
        <v>363</v>
      </c>
      <c r="C11" s="213"/>
      <c r="D11" s="199" t="s">
        <v>818</v>
      </c>
      <c r="E11" s="47"/>
      <c r="F11" s="46" t="s">
        <v>19</v>
      </c>
      <c r="G11" s="18"/>
      <c r="H11" s="48"/>
    </row>
    <row r="12" spans="1:10" ht="51">
      <c r="A12" s="16">
        <f t="shared" si="0"/>
        <v>6</v>
      </c>
      <c r="B12" s="212" t="s">
        <v>372</v>
      </c>
      <c r="C12" s="213"/>
      <c r="D12" s="23" t="s">
        <v>371</v>
      </c>
      <c r="E12" s="47" t="s">
        <v>658</v>
      </c>
      <c r="F12" s="46" t="s">
        <v>19</v>
      </c>
      <c r="G12" s="18"/>
      <c r="H12" s="48"/>
      <c r="I12" s="195" t="s">
        <v>659</v>
      </c>
      <c r="J12" s="198" t="s">
        <v>813</v>
      </c>
    </row>
    <row r="13" spans="1:10" ht="38.25">
      <c r="A13" s="16">
        <f t="shared" si="0"/>
        <v>7</v>
      </c>
      <c r="B13" s="212" t="s">
        <v>373</v>
      </c>
      <c r="C13" s="213"/>
      <c r="D13" s="23" t="s">
        <v>374</v>
      </c>
      <c r="E13" s="47"/>
      <c r="F13" s="46" t="s">
        <v>19</v>
      </c>
      <c r="G13" s="18"/>
      <c r="H13" s="48"/>
    </row>
    <row r="14" spans="1:10" ht="216.75">
      <c r="A14" s="16">
        <f t="shared" si="0"/>
        <v>8</v>
      </c>
      <c r="B14" s="212" t="s">
        <v>734</v>
      </c>
      <c r="C14" s="213"/>
      <c r="D14" s="47" t="s">
        <v>365</v>
      </c>
      <c r="E14" s="199" t="s">
        <v>814</v>
      </c>
      <c r="F14" s="46" t="s">
        <v>19</v>
      </c>
      <c r="G14" s="18"/>
      <c r="H14" s="48"/>
    </row>
    <row r="15" spans="1:10" ht="84.75">
      <c r="A15" s="16">
        <f t="shared" si="0"/>
        <v>9</v>
      </c>
      <c r="B15" s="212" t="s">
        <v>366</v>
      </c>
      <c r="C15" s="213"/>
      <c r="D15" s="23" t="s">
        <v>369</v>
      </c>
      <c r="E15" s="47"/>
      <c r="F15" s="46" t="s">
        <v>19</v>
      </c>
      <c r="G15" s="18"/>
      <c r="H15" s="48"/>
    </row>
    <row r="16" spans="1:10" ht="38.25">
      <c r="A16" s="16">
        <f t="shared" si="0"/>
        <v>10</v>
      </c>
      <c r="B16" s="212" t="s">
        <v>367</v>
      </c>
      <c r="C16" s="213"/>
      <c r="D16" s="23" t="s">
        <v>370</v>
      </c>
      <c r="E16" s="47"/>
      <c r="F16" s="46" t="s">
        <v>19</v>
      </c>
      <c r="G16" s="18"/>
      <c r="H16" s="48">
        <v>2635</v>
      </c>
    </row>
    <row r="17" spans="1:8" ht="12.75" customHeight="1">
      <c r="A17" s="16">
        <f t="shared" si="0"/>
        <v>11</v>
      </c>
      <c r="B17" s="212" t="s">
        <v>30</v>
      </c>
      <c r="C17" s="213"/>
      <c r="D17" s="42" t="s">
        <v>138</v>
      </c>
      <c r="E17" s="23"/>
      <c r="F17" s="17" t="s">
        <v>19</v>
      </c>
      <c r="G17" s="18"/>
      <c r="H17" s="25"/>
    </row>
  </sheetData>
  <mergeCells count="16">
    <mergeCell ref="B17:C17"/>
    <mergeCell ref="B16:C16"/>
    <mergeCell ref="B8:C8"/>
    <mergeCell ref="B9:C9"/>
    <mergeCell ref="B10:C10"/>
    <mergeCell ref="B11:C11"/>
    <mergeCell ref="B14:C14"/>
    <mergeCell ref="B15:C15"/>
    <mergeCell ref="B12:C12"/>
    <mergeCell ref="B13:C13"/>
    <mergeCell ref="B7:C7"/>
    <mergeCell ref="D1:H1"/>
    <mergeCell ref="C2:C3"/>
    <mergeCell ref="D2:H3"/>
    <mergeCell ref="D4:H4"/>
    <mergeCell ref="B6:C6"/>
  </mergeCells>
  <conditionalFormatting sqref="F7:F17">
    <cfRule type="expression" dxfId="26" priority="17">
      <formula>IF(F7="Pass",1,0)</formula>
    </cfRule>
    <cfRule type="expression" dxfId="25" priority="18">
      <formula>IF(F7="Fail",1,0)</formula>
    </cfRule>
  </conditionalFormatting>
  <conditionalFormatting sqref="H7:H17">
    <cfRule type="expression" dxfId="24" priority="16">
      <formula>IF(H7&lt;&gt;"",1,0)</formula>
    </cfRule>
  </conditionalFormatting>
  <conditionalFormatting sqref="B1">
    <cfRule type="expression" dxfId="23" priority="34">
      <formula>IF(COUNTIF(F7:F17,"Fail")&gt;0,1,0)</formula>
    </cfRule>
    <cfRule type="expression" dxfId="22" priority="35">
      <formula>IF(COUNTIF(F7:F17,"Not Started")&gt;0,1,0)</formula>
    </cfRule>
    <cfRule type="expression" dxfId="21" priority="36">
      <formula>IF(COUNTIF(F7:F17,"Pass")&gt;0,1,0)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58" fitToHeight="0" orientation="landscape" r:id="rId1"/>
  <headerFooter>
    <oddFooter>&amp;L&amp;"Arial,Regular"&amp;8File: &amp;Z&amp;F
Tab: &amp;A&amp;R&amp;"Arial,Regular"&amp;8Page &amp;P of &amp;N
Printed &amp;D  @ &amp;T</oddFooter>
  </headerFooter>
  <legacyDrawing r:id="rId2"/>
</worksheet>
</file>

<file path=xl/worksheets/sheet33.xml><?xml version="1.0" encoding="utf-8"?>
<worksheet xmlns="http://schemas.openxmlformats.org/spreadsheetml/2006/main" xmlns:r="http://schemas.openxmlformats.org/officeDocument/2006/relationships">
  <sheetPr codeName="Sheet32">
    <tabColor rgb="FFFFFF00"/>
    <pageSetUpPr fitToPage="1"/>
  </sheetPr>
  <dimension ref="A1:J17"/>
  <sheetViews>
    <sheetView zoomScale="85" zoomScaleNormal="85" workbookViewId="0">
      <selection activeCell="D11" sqref="D11"/>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96" customWidth="1"/>
    <col min="11" max="16384" width="9.140625" style="1"/>
  </cols>
  <sheetData>
    <row r="1" spans="1:8" ht="13.5" thickTop="1">
      <c r="A1" s="7" t="s">
        <v>0</v>
      </c>
      <c r="B1" s="8" t="s">
        <v>376</v>
      </c>
      <c r="C1" s="9" t="s">
        <v>1</v>
      </c>
      <c r="D1" s="214" t="s">
        <v>377</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0" customHeight="1">
      <c r="A7" s="16">
        <v>1</v>
      </c>
      <c r="B7" s="212" t="s">
        <v>352</v>
      </c>
      <c r="C7" s="213"/>
      <c r="D7" s="23" t="s">
        <v>317</v>
      </c>
      <c r="E7" s="47"/>
      <c r="F7" s="17" t="s">
        <v>19</v>
      </c>
      <c r="G7" s="18"/>
      <c r="H7" s="25"/>
    </row>
    <row r="8" spans="1:8" ht="102">
      <c r="A8" s="16">
        <f>A7+1</f>
        <v>2</v>
      </c>
      <c r="B8" s="230" t="s">
        <v>461</v>
      </c>
      <c r="C8" s="231"/>
      <c r="D8" s="23" t="s">
        <v>378</v>
      </c>
      <c r="E8" s="47"/>
      <c r="F8" s="46" t="s">
        <v>19</v>
      </c>
      <c r="G8" s="18"/>
      <c r="H8" s="48"/>
    </row>
    <row r="9" spans="1:8" ht="68.25" customHeight="1">
      <c r="A9" s="16">
        <f>A8+1</f>
        <v>3</v>
      </c>
      <c r="B9" s="212" t="s">
        <v>361</v>
      </c>
      <c r="C9" s="213"/>
      <c r="D9" s="47" t="s">
        <v>735</v>
      </c>
      <c r="E9" s="106" t="s">
        <v>660</v>
      </c>
      <c r="F9" s="46" t="s">
        <v>19</v>
      </c>
      <c r="G9" s="18"/>
      <c r="H9" s="48"/>
    </row>
    <row r="10" spans="1:8" ht="63.75">
      <c r="A10" s="16">
        <f t="shared" ref="A10:A17" si="0">A9+1</f>
        <v>4</v>
      </c>
      <c r="B10" s="212" t="s">
        <v>362</v>
      </c>
      <c r="C10" s="213"/>
      <c r="D10" s="199" t="s">
        <v>818</v>
      </c>
      <c r="E10" s="47" t="s">
        <v>782</v>
      </c>
      <c r="F10" s="46" t="s">
        <v>19</v>
      </c>
      <c r="G10" s="18"/>
      <c r="H10" s="48"/>
    </row>
    <row r="11" spans="1:8" ht="63.75">
      <c r="A11" s="16">
        <f t="shared" si="0"/>
        <v>5</v>
      </c>
      <c r="B11" s="212" t="s">
        <v>363</v>
      </c>
      <c r="C11" s="213"/>
      <c r="D11" s="199" t="s">
        <v>818</v>
      </c>
      <c r="E11" s="47" t="s">
        <v>782</v>
      </c>
      <c r="F11" s="46" t="s">
        <v>19</v>
      </c>
      <c r="G11" s="18"/>
      <c r="H11" s="48"/>
    </row>
    <row r="12" spans="1:8" ht="25.5">
      <c r="A12" s="16">
        <f t="shared" si="0"/>
        <v>6</v>
      </c>
      <c r="B12" s="212" t="s">
        <v>372</v>
      </c>
      <c r="C12" s="213"/>
      <c r="D12" s="23" t="s">
        <v>371</v>
      </c>
      <c r="E12" s="47"/>
      <c r="F12" s="46" t="s">
        <v>19</v>
      </c>
      <c r="G12" s="18"/>
      <c r="H12" s="48"/>
    </row>
    <row r="13" spans="1:8" ht="51">
      <c r="A13" s="16">
        <f t="shared" si="0"/>
        <v>7</v>
      </c>
      <c r="B13" s="212" t="s">
        <v>373</v>
      </c>
      <c r="C13" s="213"/>
      <c r="D13" s="23" t="s">
        <v>379</v>
      </c>
      <c r="E13" s="47"/>
      <c r="F13" s="46" t="s">
        <v>19</v>
      </c>
      <c r="G13" s="18"/>
      <c r="H13" s="48"/>
    </row>
    <row r="14" spans="1:8" ht="89.25">
      <c r="A14" s="16">
        <f t="shared" si="0"/>
        <v>8</v>
      </c>
      <c r="B14" s="212" t="s">
        <v>364</v>
      </c>
      <c r="C14" s="213"/>
      <c r="D14" s="192" t="s">
        <v>380</v>
      </c>
      <c r="E14" s="197" t="s">
        <v>811</v>
      </c>
      <c r="F14" s="46" t="s">
        <v>19</v>
      </c>
      <c r="G14" s="18"/>
      <c r="H14" s="48"/>
    </row>
    <row r="15" spans="1:8" ht="97.5">
      <c r="A15" s="16">
        <f t="shared" si="0"/>
        <v>9</v>
      </c>
      <c r="B15" s="212" t="s">
        <v>366</v>
      </c>
      <c r="C15" s="213"/>
      <c r="D15" s="193" t="s">
        <v>812</v>
      </c>
      <c r="E15" s="192"/>
      <c r="F15" s="46" t="s">
        <v>19</v>
      </c>
      <c r="G15" s="18"/>
      <c r="H15" s="48"/>
    </row>
    <row r="16" spans="1:8" ht="38.25">
      <c r="A16" s="16">
        <f t="shared" si="0"/>
        <v>10</v>
      </c>
      <c r="B16" s="212" t="s">
        <v>381</v>
      </c>
      <c r="C16" s="213"/>
      <c r="D16" s="23" t="s">
        <v>370</v>
      </c>
      <c r="E16" s="47"/>
      <c r="F16" s="46" t="s">
        <v>19</v>
      </c>
      <c r="G16" s="18"/>
      <c r="H16" s="48">
        <v>2635</v>
      </c>
    </row>
    <row r="17" spans="1:8" ht="12.75" customHeight="1">
      <c r="A17" s="16">
        <f t="shared" si="0"/>
        <v>11</v>
      </c>
      <c r="B17" s="212" t="s">
        <v>30</v>
      </c>
      <c r="C17" s="213"/>
      <c r="D17" s="42" t="s">
        <v>138</v>
      </c>
      <c r="E17" s="47"/>
      <c r="F17" s="17" t="s">
        <v>19</v>
      </c>
      <c r="G17" s="18"/>
      <c r="H17" s="25"/>
    </row>
  </sheetData>
  <mergeCells count="16">
    <mergeCell ref="B14:C14"/>
    <mergeCell ref="B15:C15"/>
    <mergeCell ref="B16:C16"/>
    <mergeCell ref="B17:C17"/>
    <mergeCell ref="B13:C13"/>
    <mergeCell ref="D1:H1"/>
    <mergeCell ref="C2:C3"/>
    <mergeCell ref="D2:H3"/>
    <mergeCell ref="D4:H4"/>
    <mergeCell ref="B6:C6"/>
    <mergeCell ref="B12:C12"/>
    <mergeCell ref="B7:C7"/>
    <mergeCell ref="B8:C8"/>
    <mergeCell ref="B9:C9"/>
    <mergeCell ref="B10:C10"/>
    <mergeCell ref="B11:C11"/>
  </mergeCells>
  <conditionalFormatting sqref="F7:F17">
    <cfRule type="expression" dxfId="20" priority="5">
      <formula>IF(F7="Pass",1,0)</formula>
    </cfRule>
    <cfRule type="expression" dxfId="19" priority="6">
      <formula>IF(F7="Fail",1,0)</formula>
    </cfRule>
  </conditionalFormatting>
  <conditionalFormatting sqref="H7:H17">
    <cfRule type="expression" dxfId="18" priority="4">
      <formula>IF(H7&lt;&gt;"",1,0)</formula>
    </cfRule>
  </conditionalFormatting>
  <conditionalFormatting sqref="B1">
    <cfRule type="expression" dxfId="17" priority="13">
      <formula>IF(COUNTIF(F7:F17,"Fail")&gt;0,1,0)</formula>
    </cfRule>
    <cfRule type="expression" dxfId="16" priority="14">
      <formula>IF(COUNTIF(F7:F17,"Not Started")&gt;0,1,0)</formula>
    </cfRule>
    <cfRule type="expression" dxfId="15" priority="15">
      <formula>IF(COUNTIF(F7:F17,"Pass")&gt;0,1,0)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34.xml><?xml version="1.0" encoding="utf-8"?>
<worksheet xmlns="http://schemas.openxmlformats.org/spreadsheetml/2006/main" xmlns:r="http://schemas.openxmlformats.org/officeDocument/2006/relationships">
  <sheetPr codeName="Sheet33">
    <tabColor rgb="FFFFFF00"/>
    <pageSetUpPr fitToPage="1"/>
  </sheetPr>
  <dimension ref="A1:I15"/>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9" ht="13.5" thickTop="1">
      <c r="A1" s="7" t="s">
        <v>0</v>
      </c>
      <c r="B1" s="8" t="s">
        <v>383</v>
      </c>
      <c r="C1" s="9" t="s">
        <v>1</v>
      </c>
      <c r="D1" s="214" t="s">
        <v>384</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13.5"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8.25">
      <c r="A7" s="16">
        <v>1</v>
      </c>
      <c r="B7" s="212" t="s">
        <v>260</v>
      </c>
      <c r="C7" s="213"/>
      <c r="D7" s="23" t="s">
        <v>269</v>
      </c>
      <c r="E7" s="47"/>
      <c r="F7" s="17" t="s">
        <v>19</v>
      </c>
      <c r="G7" s="18"/>
      <c r="H7" s="25"/>
    </row>
    <row r="8" spans="1:9" ht="63.75">
      <c r="A8" s="16">
        <f>A7+1</f>
        <v>2</v>
      </c>
      <c r="B8" s="212" t="s">
        <v>661</v>
      </c>
      <c r="C8" s="213"/>
      <c r="D8" s="23" t="s">
        <v>389</v>
      </c>
      <c r="E8" s="47"/>
      <c r="F8" s="46" t="s">
        <v>19</v>
      </c>
      <c r="G8" s="18"/>
      <c r="H8" s="48"/>
    </row>
    <row r="9" spans="1:9" ht="51">
      <c r="A9" s="16">
        <f t="shared" ref="A9:A15" si="0">A8+1</f>
        <v>3</v>
      </c>
      <c r="B9" s="212" t="s">
        <v>385</v>
      </c>
      <c r="C9" s="213"/>
      <c r="D9" s="23" t="s">
        <v>388</v>
      </c>
      <c r="E9" s="47"/>
      <c r="F9" s="46" t="s">
        <v>19</v>
      </c>
      <c r="G9" s="18"/>
      <c r="H9" s="48"/>
    </row>
    <row r="10" spans="1:9" ht="38.25">
      <c r="A10" s="16">
        <f t="shared" si="0"/>
        <v>4</v>
      </c>
      <c r="B10" s="212" t="s">
        <v>386</v>
      </c>
      <c r="C10" s="213"/>
      <c r="D10" s="23" t="s">
        <v>390</v>
      </c>
      <c r="E10" s="47"/>
      <c r="F10" s="46" t="s">
        <v>19</v>
      </c>
      <c r="G10" s="18"/>
      <c r="H10" s="48"/>
    </row>
    <row r="11" spans="1:9" ht="51">
      <c r="A11" s="16">
        <f t="shared" si="0"/>
        <v>5</v>
      </c>
      <c r="B11" s="212" t="s">
        <v>387</v>
      </c>
      <c r="C11" s="213"/>
      <c r="D11" s="23" t="s">
        <v>391</v>
      </c>
      <c r="E11" s="47"/>
      <c r="F11" s="46" t="s">
        <v>19</v>
      </c>
      <c r="G11" s="18"/>
      <c r="H11" s="48"/>
    </row>
    <row r="12" spans="1:9" ht="76.5">
      <c r="A12" s="16">
        <f t="shared" si="0"/>
        <v>6</v>
      </c>
      <c r="B12" s="212" t="s">
        <v>662</v>
      </c>
      <c r="C12" s="213"/>
      <c r="D12" s="47" t="s">
        <v>738</v>
      </c>
      <c r="E12" s="47"/>
      <c r="F12" s="46" t="s">
        <v>19</v>
      </c>
      <c r="G12" s="18"/>
      <c r="H12" s="48"/>
      <c r="I12" s="1" t="s">
        <v>681</v>
      </c>
    </row>
    <row r="13" spans="1:9" ht="51">
      <c r="A13" s="16">
        <f t="shared" si="0"/>
        <v>7</v>
      </c>
      <c r="B13" s="230" t="s">
        <v>387</v>
      </c>
      <c r="C13" s="231"/>
      <c r="D13" s="23" t="s">
        <v>391</v>
      </c>
      <c r="E13" s="47"/>
      <c r="F13" s="46" t="s">
        <v>19</v>
      </c>
      <c r="G13" s="18"/>
      <c r="H13" s="48"/>
    </row>
    <row r="14" spans="1:9" ht="89.25">
      <c r="A14" s="16">
        <f t="shared" si="0"/>
        <v>8</v>
      </c>
      <c r="B14" s="212" t="s">
        <v>663</v>
      </c>
      <c r="C14" s="213"/>
      <c r="D14" s="23" t="s">
        <v>394</v>
      </c>
      <c r="E14" s="47"/>
      <c r="F14" s="46" t="s">
        <v>19</v>
      </c>
      <c r="G14" s="18"/>
      <c r="H14" s="48"/>
    </row>
    <row r="15" spans="1:9">
      <c r="A15" s="16">
        <f t="shared" si="0"/>
        <v>9</v>
      </c>
      <c r="B15" s="212" t="s">
        <v>30</v>
      </c>
      <c r="C15" s="213"/>
      <c r="D15" s="42" t="s">
        <v>138</v>
      </c>
      <c r="E15" s="23"/>
      <c r="F15" s="17" t="s">
        <v>19</v>
      </c>
      <c r="G15" s="18"/>
      <c r="H15" s="25"/>
    </row>
  </sheetData>
  <mergeCells count="14">
    <mergeCell ref="B15:C15"/>
    <mergeCell ref="B14:C14"/>
    <mergeCell ref="B8:C8"/>
    <mergeCell ref="B9:C9"/>
    <mergeCell ref="B10:C10"/>
    <mergeCell ref="B11:C11"/>
    <mergeCell ref="B12:C12"/>
    <mergeCell ref="B13:C13"/>
    <mergeCell ref="B7:C7"/>
    <mergeCell ref="D1:H1"/>
    <mergeCell ref="C2:C3"/>
    <mergeCell ref="D2:H3"/>
    <mergeCell ref="D4:H4"/>
    <mergeCell ref="B6:C6"/>
  </mergeCells>
  <conditionalFormatting sqref="F7:F15">
    <cfRule type="expression" dxfId="14" priority="5">
      <formula>IF(F7="Pass",1,0)</formula>
    </cfRule>
    <cfRule type="expression" dxfId="13" priority="6">
      <formula>IF(F7="Fail",1,0)</formula>
    </cfRule>
  </conditionalFormatting>
  <conditionalFormatting sqref="H7:H15">
    <cfRule type="expression" dxfId="12" priority="4">
      <formula>IF(H7&lt;&gt;"",1,0)</formula>
    </cfRule>
  </conditionalFormatting>
  <conditionalFormatting sqref="B1">
    <cfRule type="expression" dxfId="11" priority="31">
      <formula>IF(COUNTIF(F7:F15,"Fail")&gt;0,1,0)</formula>
    </cfRule>
    <cfRule type="expression" dxfId="10" priority="32">
      <formula>IF(COUNTIF(F7:F15,"Not Started")&gt;0,1,0)</formula>
    </cfRule>
    <cfRule type="expression" dxfId="9" priority="33">
      <formula>IF(COUNTIF(F7:F15,"Pass")&gt;0,1,0)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5.xml><?xml version="1.0" encoding="utf-8"?>
<worksheet xmlns="http://schemas.openxmlformats.org/spreadsheetml/2006/main" xmlns:r="http://schemas.openxmlformats.org/officeDocument/2006/relationships">
  <sheetPr codeName="Sheet34">
    <tabColor theme="9" tint="-0.249977111117893"/>
    <pageSetUpPr fitToPage="1"/>
  </sheetPr>
  <dimension ref="A1:H20"/>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395</v>
      </c>
      <c r="C1" s="9" t="s">
        <v>1</v>
      </c>
      <c r="D1" s="214" t="s">
        <v>396</v>
      </c>
      <c r="E1" s="215"/>
      <c r="F1" s="215"/>
      <c r="G1" s="215"/>
      <c r="H1" s="216"/>
    </row>
    <row r="2" spans="1:8">
      <c r="A2" s="10" t="s">
        <v>2</v>
      </c>
      <c r="B2" s="24"/>
      <c r="C2" s="232" t="s">
        <v>5</v>
      </c>
      <c r="D2" s="252"/>
      <c r="E2" s="253"/>
      <c r="F2" s="253"/>
      <c r="G2" s="253"/>
      <c r="H2" s="254"/>
    </row>
    <row r="3" spans="1:8">
      <c r="A3" s="10" t="s">
        <v>3</v>
      </c>
      <c r="B3" s="11"/>
      <c r="C3" s="233"/>
      <c r="D3" s="255"/>
      <c r="E3" s="256"/>
      <c r="F3" s="256"/>
      <c r="G3" s="256"/>
      <c r="H3" s="257"/>
    </row>
    <row r="4" spans="1:8" ht="13.5"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8.25">
      <c r="A7" s="16">
        <v>1</v>
      </c>
      <c r="B7" s="212" t="s">
        <v>260</v>
      </c>
      <c r="C7" s="213"/>
      <c r="D7" s="23" t="s">
        <v>269</v>
      </c>
      <c r="E7" s="23"/>
      <c r="F7" s="17" t="s">
        <v>19</v>
      </c>
      <c r="G7" s="18"/>
      <c r="H7" s="25"/>
    </row>
    <row r="8" spans="1:8" ht="89.25">
      <c r="A8" s="16">
        <f>A7+1</f>
        <v>2</v>
      </c>
      <c r="B8" s="212" t="s">
        <v>397</v>
      </c>
      <c r="C8" s="213"/>
      <c r="D8" s="23" t="s">
        <v>398</v>
      </c>
      <c r="E8" s="23"/>
      <c r="F8" s="17" t="s">
        <v>19</v>
      </c>
      <c r="G8" s="18"/>
      <c r="H8" s="25"/>
    </row>
    <row r="9" spans="1:8" ht="63.75">
      <c r="A9" s="16">
        <f t="shared" ref="A9:A20" si="0">A8+1</f>
        <v>3</v>
      </c>
      <c r="B9" s="212" t="s">
        <v>399</v>
      </c>
      <c r="C9" s="213"/>
      <c r="D9" s="23" t="s">
        <v>400</v>
      </c>
      <c r="E9" s="23"/>
      <c r="F9" s="17" t="s">
        <v>19</v>
      </c>
      <c r="G9" s="18"/>
      <c r="H9" s="25"/>
    </row>
    <row r="10" spans="1:8" ht="38.25" customHeight="1">
      <c r="A10" s="16">
        <f t="shared" si="0"/>
        <v>4</v>
      </c>
      <c r="B10" s="212" t="s">
        <v>401</v>
      </c>
      <c r="C10" s="213"/>
      <c r="D10" s="23" t="s">
        <v>402</v>
      </c>
      <c r="E10" s="23"/>
      <c r="F10" s="17" t="s">
        <v>19</v>
      </c>
      <c r="G10" s="18"/>
      <c r="H10" s="25"/>
    </row>
    <row r="11" spans="1:8" ht="25.5">
      <c r="A11" s="16">
        <f t="shared" si="0"/>
        <v>5</v>
      </c>
      <c r="B11" s="212" t="s">
        <v>403</v>
      </c>
      <c r="C11" s="213"/>
      <c r="D11" s="23" t="s">
        <v>405</v>
      </c>
      <c r="E11" s="23"/>
      <c r="F11" s="17" t="s">
        <v>19</v>
      </c>
      <c r="G11" s="18"/>
      <c r="H11" s="25"/>
    </row>
    <row r="12" spans="1:8" ht="102">
      <c r="A12" s="16">
        <f t="shared" si="0"/>
        <v>6</v>
      </c>
      <c r="B12" s="212" t="s">
        <v>404</v>
      </c>
      <c r="C12" s="213"/>
      <c r="D12" s="23" t="s">
        <v>406</v>
      </c>
      <c r="E12" s="23"/>
      <c r="F12" s="17" t="s">
        <v>19</v>
      </c>
      <c r="G12" s="18"/>
      <c r="H12" s="25"/>
    </row>
    <row r="13" spans="1:8" ht="38.25">
      <c r="A13" s="16">
        <f t="shared" si="0"/>
        <v>7</v>
      </c>
      <c r="B13" s="212" t="s">
        <v>407</v>
      </c>
      <c r="C13" s="213"/>
      <c r="D13" s="23" t="s">
        <v>409</v>
      </c>
      <c r="E13" s="23"/>
      <c r="F13" s="17" t="s">
        <v>19</v>
      </c>
      <c r="G13" s="18"/>
      <c r="H13" s="25"/>
    </row>
    <row r="14" spans="1:8" ht="38.25">
      <c r="A14" s="16">
        <f t="shared" si="0"/>
        <v>8</v>
      </c>
      <c r="B14" s="212" t="s">
        <v>408</v>
      </c>
      <c r="C14" s="213"/>
      <c r="D14" s="23" t="s">
        <v>410</v>
      </c>
      <c r="E14" s="23"/>
      <c r="F14" s="17" t="s">
        <v>19</v>
      </c>
      <c r="G14" s="18"/>
      <c r="H14" s="25"/>
    </row>
    <row r="15" spans="1:8" ht="25.5">
      <c r="A15" s="16">
        <f t="shared" si="0"/>
        <v>9</v>
      </c>
      <c r="B15" s="212" t="s">
        <v>30</v>
      </c>
      <c r="C15" s="213"/>
      <c r="D15" s="23" t="s">
        <v>187</v>
      </c>
      <c r="E15" s="23"/>
      <c r="F15" s="17" t="s">
        <v>19</v>
      </c>
      <c r="G15" s="18"/>
      <c r="H15" s="25"/>
    </row>
    <row r="16" spans="1:8" ht="25.5">
      <c r="A16" s="16">
        <f t="shared" si="0"/>
        <v>10</v>
      </c>
      <c r="B16" s="212" t="s">
        <v>30</v>
      </c>
      <c r="C16" s="213"/>
      <c r="D16" s="23" t="s">
        <v>187</v>
      </c>
      <c r="E16" s="23"/>
      <c r="F16" s="17" t="s">
        <v>19</v>
      </c>
      <c r="G16" s="18"/>
      <c r="H16" s="25"/>
    </row>
    <row r="17" spans="1:8" ht="25.5">
      <c r="A17" s="16">
        <f t="shared" si="0"/>
        <v>11</v>
      </c>
      <c r="B17" s="212" t="s">
        <v>30</v>
      </c>
      <c r="C17" s="213"/>
      <c r="D17" s="23" t="s">
        <v>187</v>
      </c>
      <c r="E17" s="23"/>
      <c r="F17" s="17" t="s">
        <v>19</v>
      </c>
      <c r="G17" s="18"/>
      <c r="H17" s="25"/>
    </row>
    <row r="18" spans="1:8" ht="12.75" customHeight="1">
      <c r="A18" s="16">
        <f t="shared" si="0"/>
        <v>12</v>
      </c>
      <c r="B18" s="212" t="s">
        <v>30</v>
      </c>
      <c r="C18" s="213"/>
      <c r="D18" s="23" t="s">
        <v>187</v>
      </c>
      <c r="E18" s="23"/>
      <c r="F18" s="17" t="s">
        <v>19</v>
      </c>
      <c r="G18" s="18"/>
      <c r="H18" s="25"/>
    </row>
    <row r="19" spans="1:8" ht="12.75" customHeight="1">
      <c r="A19" s="16">
        <f t="shared" si="0"/>
        <v>13</v>
      </c>
      <c r="B19" s="212" t="s">
        <v>30</v>
      </c>
      <c r="C19" s="213"/>
      <c r="D19" s="23" t="s">
        <v>187</v>
      </c>
      <c r="E19" s="23"/>
      <c r="F19" s="17" t="s">
        <v>19</v>
      </c>
      <c r="G19" s="18"/>
      <c r="H19" s="25"/>
    </row>
    <row r="20" spans="1:8">
      <c r="A20" s="16">
        <f t="shared" si="0"/>
        <v>14</v>
      </c>
      <c r="B20" s="212" t="s">
        <v>30</v>
      </c>
      <c r="C20" s="213"/>
      <c r="D20" s="42" t="s">
        <v>138</v>
      </c>
      <c r="E20" s="23"/>
      <c r="F20" s="17" t="s">
        <v>19</v>
      </c>
      <c r="G20" s="18"/>
      <c r="H20" s="25"/>
    </row>
  </sheetData>
  <mergeCells count="19">
    <mergeCell ref="B13:C13"/>
    <mergeCell ref="D1:H1"/>
    <mergeCell ref="C2:C3"/>
    <mergeCell ref="D2:H3"/>
    <mergeCell ref="D4:H4"/>
    <mergeCell ref="B6:C6"/>
    <mergeCell ref="B7:C7"/>
    <mergeCell ref="B8:C8"/>
    <mergeCell ref="B9:C9"/>
    <mergeCell ref="B10:C10"/>
    <mergeCell ref="B11:C11"/>
    <mergeCell ref="B12:C12"/>
    <mergeCell ref="B17:C17"/>
    <mergeCell ref="B18:C18"/>
    <mergeCell ref="B19:C19"/>
    <mergeCell ref="B20:C20"/>
    <mergeCell ref="B14:C14"/>
    <mergeCell ref="B15:C15"/>
    <mergeCell ref="B16:C16"/>
  </mergeCells>
  <conditionalFormatting sqref="F7:F20">
    <cfRule type="expression" dxfId="8" priority="5">
      <formula>IF(F7="Pass",1,0)</formula>
    </cfRule>
    <cfRule type="expression" dxfId="7" priority="6">
      <formula>IF(F7="Fail",1,0)</formula>
    </cfRule>
  </conditionalFormatting>
  <conditionalFormatting sqref="H7:H20">
    <cfRule type="expression" dxfId="6" priority="4">
      <formula>IF(H7&lt;&gt;"",1,0)</formula>
    </cfRule>
  </conditionalFormatting>
  <conditionalFormatting sqref="B1">
    <cfRule type="expression" dxfId="5" priority="1">
      <formula>IF(COUNTIF(F7:F20,"Fail")&gt;0,1,0)</formula>
    </cfRule>
    <cfRule type="expression" dxfId="4" priority="2">
      <formula>IF(COUNTIF(F7:F20,"Not Started")&gt;0,1,0)</formula>
    </cfRule>
    <cfRule type="expression" dxfId="3" priority="3">
      <formula>IF(COUNTIF(F7:F20,"Pass")&gt;0,1,0)</formula>
    </cfRule>
  </conditionalFormatting>
  <dataValidations disablePrompts="1" count="1">
    <dataValidation type="list" allowBlank="1" showInputMessage="1" showErrorMessage="1" sqref="F7:F20">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6.xml><?xml version="1.0" encoding="utf-8"?>
<worksheet xmlns="http://schemas.openxmlformats.org/spreadsheetml/2006/main" xmlns:r="http://schemas.openxmlformats.org/officeDocument/2006/relationships">
  <sheetPr>
    <tabColor rgb="FF00B0F0"/>
  </sheetPr>
  <dimension ref="A1:M13"/>
  <sheetViews>
    <sheetView zoomScale="99" zoomScaleNormal="99" workbookViewId="0"/>
  </sheetViews>
  <sheetFormatPr defaultRowHeight="11.25"/>
  <cols>
    <col min="1" max="1" width="5.42578125" style="67" bestFit="1" customWidth="1"/>
    <col min="2" max="2" width="24.85546875" style="67" bestFit="1" customWidth="1"/>
    <col min="3" max="3" width="14.28515625" style="67" bestFit="1" customWidth="1"/>
    <col min="4" max="4" width="6.28515625" style="92" bestFit="1" customWidth="1"/>
    <col min="5" max="5" width="7" style="92" bestFit="1" customWidth="1"/>
    <col min="6" max="6" width="13.42578125" style="67" bestFit="1" customWidth="1"/>
    <col min="7" max="7" width="6.28515625" style="92" bestFit="1" customWidth="1"/>
    <col min="8" max="8" width="7" style="92" bestFit="1" customWidth="1"/>
    <col min="9" max="9" width="10.7109375" style="92" customWidth="1"/>
    <col min="10" max="10" width="78.42578125" style="68" bestFit="1" customWidth="1"/>
    <col min="11" max="13" width="9.140625" style="68"/>
    <col min="14" max="16384" width="9.140625" style="67"/>
  </cols>
  <sheetData>
    <row r="1" spans="1:10" ht="22.5">
      <c r="A1" s="93" t="s">
        <v>559</v>
      </c>
      <c r="B1" s="94" t="s">
        <v>558</v>
      </c>
      <c r="C1" s="95" t="s">
        <v>503</v>
      </c>
      <c r="D1" s="96" t="s">
        <v>504</v>
      </c>
      <c r="E1" s="96" t="s">
        <v>505</v>
      </c>
      <c r="F1" s="97" t="s">
        <v>506</v>
      </c>
      <c r="G1" s="98" t="s">
        <v>507</v>
      </c>
      <c r="H1" s="98" t="s">
        <v>508</v>
      </c>
      <c r="I1" s="99" t="s">
        <v>509</v>
      </c>
      <c r="J1" s="100" t="s">
        <v>510</v>
      </c>
    </row>
    <row r="2" spans="1:10">
      <c r="A2" s="67" t="s">
        <v>511</v>
      </c>
      <c r="B2" s="69" t="s">
        <v>512</v>
      </c>
      <c r="C2" s="59" t="s">
        <v>513</v>
      </c>
      <c r="D2" s="70">
        <f t="shared" ref="D2:D10" si="0">LEN(C2)</f>
        <v>7</v>
      </c>
      <c r="E2" s="71" t="s">
        <v>514</v>
      </c>
      <c r="F2" s="60" t="s">
        <v>515</v>
      </c>
      <c r="G2" s="72">
        <f>LEN(F2)</f>
        <v>9</v>
      </c>
      <c r="H2" s="73" t="s">
        <v>514</v>
      </c>
      <c r="I2" s="61" t="s">
        <v>514</v>
      </c>
      <c r="J2" s="74" t="s">
        <v>555</v>
      </c>
    </row>
    <row r="3" spans="1:10">
      <c r="A3" s="67" t="s">
        <v>516</v>
      </c>
      <c r="B3" s="69" t="s">
        <v>517</v>
      </c>
      <c r="C3" s="59" t="s">
        <v>518</v>
      </c>
      <c r="D3" s="70">
        <f t="shared" si="0"/>
        <v>15</v>
      </c>
      <c r="E3" s="62" t="s">
        <v>519</v>
      </c>
      <c r="F3" s="60" t="s">
        <v>520</v>
      </c>
      <c r="G3" s="72">
        <f t="shared" ref="G3:G10" si="1">LEN(F3)</f>
        <v>14</v>
      </c>
      <c r="H3" s="73" t="s">
        <v>514</v>
      </c>
      <c r="I3" s="63" t="s">
        <v>521</v>
      </c>
      <c r="J3" s="74"/>
    </row>
    <row r="4" spans="1:10">
      <c r="A4" s="67" t="s">
        <v>522</v>
      </c>
      <c r="B4" s="69" t="s">
        <v>523</v>
      </c>
      <c r="C4" s="59" t="s">
        <v>524</v>
      </c>
      <c r="D4" s="70">
        <f t="shared" si="0"/>
        <v>9</v>
      </c>
      <c r="E4" s="71" t="s">
        <v>514</v>
      </c>
      <c r="F4" s="60" t="s">
        <v>525</v>
      </c>
      <c r="G4" s="72">
        <f t="shared" si="1"/>
        <v>9</v>
      </c>
      <c r="H4" s="73" t="s">
        <v>514</v>
      </c>
      <c r="I4" s="64" t="s">
        <v>526</v>
      </c>
      <c r="J4" s="74" t="s">
        <v>556</v>
      </c>
    </row>
    <row r="5" spans="1:10">
      <c r="A5" s="67" t="s">
        <v>527</v>
      </c>
      <c r="B5" s="69" t="s">
        <v>528</v>
      </c>
      <c r="C5" s="59" t="s">
        <v>529</v>
      </c>
      <c r="D5" s="70">
        <f t="shared" si="0"/>
        <v>9</v>
      </c>
      <c r="E5" s="71" t="s">
        <v>514</v>
      </c>
      <c r="F5" s="60" t="s">
        <v>530</v>
      </c>
      <c r="G5" s="72">
        <f t="shared" si="1"/>
        <v>9</v>
      </c>
      <c r="H5" s="73" t="s">
        <v>514</v>
      </c>
      <c r="I5" s="61"/>
      <c r="J5" s="74"/>
    </row>
    <row r="6" spans="1:10">
      <c r="A6" s="67" t="s">
        <v>531</v>
      </c>
      <c r="B6" s="69" t="s">
        <v>532</v>
      </c>
      <c r="C6" s="59" t="s">
        <v>533</v>
      </c>
      <c r="D6" s="70">
        <f t="shared" si="0"/>
        <v>9</v>
      </c>
      <c r="E6" s="71" t="s">
        <v>514</v>
      </c>
      <c r="F6" s="60" t="s">
        <v>534</v>
      </c>
      <c r="G6" s="72">
        <f t="shared" si="1"/>
        <v>9</v>
      </c>
      <c r="H6" s="73" t="s">
        <v>514</v>
      </c>
      <c r="I6" s="61"/>
      <c r="J6" s="74"/>
    </row>
    <row r="7" spans="1:10" ht="33.75">
      <c r="A7" s="67" t="s">
        <v>535</v>
      </c>
      <c r="B7" s="69" t="s">
        <v>536</v>
      </c>
      <c r="C7" s="59" t="s">
        <v>537</v>
      </c>
      <c r="D7" s="70" t="s">
        <v>561</v>
      </c>
      <c r="E7" s="62" t="s">
        <v>538</v>
      </c>
      <c r="F7" s="60" t="s">
        <v>539</v>
      </c>
      <c r="G7" s="72">
        <f t="shared" si="1"/>
        <v>10</v>
      </c>
      <c r="H7" s="73" t="s">
        <v>514</v>
      </c>
      <c r="I7" s="64" t="s">
        <v>540</v>
      </c>
      <c r="J7" s="74"/>
    </row>
    <row r="8" spans="1:10" ht="22.5">
      <c r="A8" s="67" t="s">
        <v>541</v>
      </c>
      <c r="B8" s="69" t="s">
        <v>542</v>
      </c>
      <c r="C8" s="59" t="s">
        <v>543</v>
      </c>
      <c r="D8" s="70" t="s">
        <v>560</v>
      </c>
      <c r="E8" s="62" t="s">
        <v>544</v>
      </c>
      <c r="F8" s="75" t="s">
        <v>557</v>
      </c>
      <c r="G8" s="72">
        <f t="shared" si="1"/>
        <v>23</v>
      </c>
      <c r="H8" s="73" t="s">
        <v>545</v>
      </c>
      <c r="I8" s="64" t="s">
        <v>540</v>
      </c>
      <c r="J8" s="74"/>
    </row>
    <row r="9" spans="1:10" ht="22.5">
      <c r="A9" s="67" t="s">
        <v>546</v>
      </c>
      <c r="B9" s="69" t="s">
        <v>547</v>
      </c>
      <c r="C9" s="59" t="s">
        <v>548</v>
      </c>
      <c r="D9" s="70">
        <f t="shared" si="0"/>
        <v>9</v>
      </c>
      <c r="E9" s="71"/>
      <c r="F9" s="65" t="s">
        <v>549</v>
      </c>
      <c r="G9" s="72">
        <f t="shared" si="1"/>
        <v>2</v>
      </c>
      <c r="H9" s="73"/>
      <c r="I9" s="76"/>
      <c r="J9" s="74"/>
    </row>
    <row r="10" spans="1:10">
      <c r="A10" s="67" t="s">
        <v>550</v>
      </c>
      <c r="B10" s="77" t="s">
        <v>551</v>
      </c>
      <c r="C10" s="78"/>
      <c r="D10" s="79">
        <f t="shared" si="0"/>
        <v>0</v>
      </c>
      <c r="E10" s="80"/>
      <c r="F10" s="81"/>
      <c r="G10" s="82">
        <f t="shared" si="1"/>
        <v>0</v>
      </c>
      <c r="H10" s="83"/>
      <c r="I10" s="84"/>
      <c r="J10" s="85"/>
    </row>
    <row r="11" spans="1:10" ht="22.5">
      <c r="A11" s="86" t="s">
        <v>552</v>
      </c>
      <c r="B11" s="86" t="s">
        <v>553</v>
      </c>
      <c r="C11" s="87"/>
      <c r="D11" s="88"/>
      <c r="E11" s="88"/>
      <c r="F11" s="87"/>
      <c r="G11" s="88"/>
      <c r="H11" s="89"/>
      <c r="I11" s="88"/>
      <c r="J11" s="90"/>
    </row>
    <row r="12" spans="1:10">
      <c r="A12" s="86"/>
      <c r="B12" s="91" t="s">
        <v>554</v>
      </c>
      <c r="C12" s="87"/>
      <c r="D12" s="88"/>
      <c r="E12" s="88"/>
      <c r="F12" s="87"/>
      <c r="G12" s="88"/>
      <c r="H12" s="89"/>
      <c r="I12" s="88"/>
      <c r="J12" s="90"/>
    </row>
    <row r="13" spans="1:10" ht="33.75">
      <c r="F13" s="66" t="s">
        <v>562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sheetPr codeName="Sheet35">
    <tabColor rgb="FFFF0000"/>
    <pageSetUpPr fitToPage="1"/>
  </sheetPr>
  <dimension ref="A1:K72"/>
  <sheetViews>
    <sheetView workbookViewId="0"/>
  </sheetViews>
  <sheetFormatPr defaultRowHeight="12.75"/>
  <cols>
    <col min="1" max="1" width="17.7109375" style="1" customWidth="1"/>
    <col min="2" max="2" width="9.140625" style="1"/>
    <col min="3" max="3" width="11.7109375" style="1" customWidth="1"/>
    <col min="4" max="6" width="9.140625" style="1"/>
    <col min="7" max="7" width="17.7109375" style="1" customWidth="1"/>
    <col min="8" max="8" width="9.140625" style="1" customWidth="1"/>
    <col min="9" max="9" width="11.7109375" style="1" customWidth="1"/>
    <col min="10" max="16384" width="9.140625" style="1"/>
  </cols>
  <sheetData>
    <row r="1" spans="1:11">
      <c r="A1" s="1" t="s">
        <v>70</v>
      </c>
    </row>
    <row r="2" spans="1:11">
      <c r="B2" s="1" t="s">
        <v>69</v>
      </c>
    </row>
    <row r="3" spans="1:11">
      <c r="B3" s="1" t="s">
        <v>68</v>
      </c>
    </row>
    <row r="5" spans="1:11">
      <c r="A5" s="35" t="s">
        <v>71</v>
      </c>
      <c r="B5" s="31"/>
      <c r="C5" s="55" t="s">
        <v>65</v>
      </c>
      <c r="D5" s="56" t="s">
        <v>67</v>
      </c>
      <c r="E5" s="56" t="s">
        <v>75</v>
      </c>
      <c r="G5" s="35" t="s">
        <v>80</v>
      </c>
      <c r="H5" s="31"/>
      <c r="I5" s="55" t="s">
        <v>65</v>
      </c>
      <c r="J5" s="56" t="s">
        <v>67</v>
      </c>
      <c r="K5" s="56" t="s">
        <v>75</v>
      </c>
    </row>
    <row r="6" spans="1:11">
      <c r="B6" s="34" t="s">
        <v>62</v>
      </c>
      <c r="C6" s="4" t="s">
        <v>63</v>
      </c>
      <c r="D6" s="32" t="s">
        <v>53</v>
      </c>
      <c r="E6" s="32" t="s">
        <v>53</v>
      </c>
      <c r="H6" s="34" t="s">
        <v>62</v>
      </c>
      <c r="I6" s="4" t="s">
        <v>63</v>
      </c>
      <c r="J6" s="32" t="s">
        <v>67</v>
      </c>
      <c r="K6" s="32" t="s">
        <v>75</v>
      </c>
    </row>
    <row r="7" spans="1:11">
      <c r="B7" s="33"/>
      <c r="C7" s="4" t="s">
        <v>64</v>
      </c>
      <c r="D7" s="32" t="s">
        <v>53</v>
      </c>
      <c r="E7" s="32" t="s">
        <v>53</v>
      </c>
      <c r="H7" s="33"/>
      <c r="I7" s="4" t="s">
        <v>64</v>
      </c>
      <c r="J7" s="32" t="s">
        <v>53</v>
      </c>
      <c r="K7" s="32" t="s">
        <v>53</v>
      </c>
    </row>
    <row r="8" spans="1:11">
      <c r="B8" s="33"/>
      <c r="C8" s="4" t="s">
        <v>66</v>
      </c>
      <c r="D8" s="32" t="s">
        <v>53</v>
      </c>
      <c r="E8" s="32" t="s">
        <v>76</v>
      </c>
      <c r="H8" s="33"/>
      <c r="I8" s="4" t="s">
        <v>66</v>
      </c>
      <c r="J8" s="32" t="s">
        <v>53</v>
      </c>
      <c r="K8" s="32" t="s">
        <v>76</v>
      </c>
    </row>
    <row r="9" spans="1:11">
      <c r="B9" s="34" t="s">
        <v>61</v>
      </c>
      <c r="C9" s="4" t="s">
        <v>60</v>
      </c>
      <c r="D9" s="32" t="s">
        <v>53</v>
      </c>
      <c r="E9" s="32" t="s">
        <v>75</v>
      </c>
      <c r="H9" s="34" t="s">
        <v>61</v>
      </c>
      <c r="I9" s="4" t="s">
        <v>60</v>
      </c>
      <c r="J9" s="32" t="s">
        <v>67</v>
      </c>
      <c r="K9" s="32" t="s">
        <v>75</v>
      </c>
    </row>
    <row r="10" spans="1:11">
      <c r="B10" s="19"/>
      <c r="C10" s="4" t="s">
        <v>83</v>
      </c>
      <c r="D10" s="32" t="s">
        <v>53</v>
      </c>
      <c r="E10" s="32" t="s">
        <v>75</v>
      </c>
      <c r="H10" s="19"/>
      <c r="I10" s="4" t="s">
        <v>83</v>
      </c>
      <c r="J10" s="32" t="s">
        <v>53</v>
      </c>
      <c r="K10" s="32" t="s">
        <v>75</v>
      </c>
    </row>
    <row r="11" spans="1:11">
      <c r="B11" s="19"/>
      <c r="C11" s="4" t="s">
        <v>85</v>
      </c>
      <c r="D11" s="32" t="s">
        <v>53</v>
      </c>
      <c r="E11" s="32" t="s">
        <v>75</v>
      </c>
      <c r="H11" s="19"/>
      <c r="I11" s="4" t="s">
        <v>85</v>
      </c>
      <c r="J11" s="32" t="s">
        <v>53</v>
      </c>
      <c r="K11" s="32" t="s">
        <v>75</v>
      </c>
    </row>
    <row r="12" spans="1:11">
      <c r="B12" s="19"/>
      <c r="C12" s="4" t="s">
        <v>84</v>
      </c>
      <c r="D12" s="32" t="s">
        <v>53</v>
      </c>
      <c r="E12" s="32" t="s">
        <v>53</v>
      </c>
      <c r="H12" s="19"/>
      <c r="I12" s="4" t="s">
        <v>84</v>
      </c>
      <c r="J12" s="32" t="s">
        <v>53</v>
      </c>
      <c r="K12" s="32" t="s">
        <v>53</v>
      </c>
    </row>
    <row r="13" spans="1:11">
      <c r="B13" s="19"/>
      <c r="C13" s="4" t="s">
        <v>87</v>
      </c>
      <c r="D13" s="32" t="s">
        <v>53</v>
      </c>
      <c r="E13" s="32" t="s">
        <v>75</v>
      </c>
      <c r="H13" s="19"/>
      <c r="I13" s="4" t="s">
        <v>87</v>
      </c>
      <c r="J13" s="32" t="s">
        <v>67</v>
      </c>
      <c r="K13" s="32" t="s">
        <v>75</v>
      </c>
    </row>
    <row r="14" spans="1:11">
      <c r="B14" s="19"/>
      <c r="C14" s="36" t="s">
        <v>88</v>
      </c>
      <c r="D14" s="32" t="s">
        <v>53</v>
      </c>
      <c r="E14" s="32" t="s">
        <v>52</v>
      </c>
      <c r="H14" s="19"/>
      <c r="I14" s="36" t="s">
        <v>88</v>
      </c>
      <c r="J14" s="32" t="s">
        <v>53</v>
      </c>
      <c r="K14" s="32" t="s">
        <v>75</v>
      </c>
    </row>
    <row r="15" spans="1:11">
      <c r="B15" s="19"/>
      <c r="C15" s="19"/>
    </row>
    <row r="16" spans="1:11">
      <c r="A16" s="35" t="s">
        <v>72</v>
      </c>
      <c r="B16" s="31"/>
      <c r="C16" s="55" t="s">
        <v>65</v>
      </c>
      <c r="D16" s="56" t="s">
        <v>67</v>
      </c>
      <c r="E16" s="56" t="s">
        <v>75</v>
      </c>
      <c r="G16" s="35" t="s">
        <v>77</v>
      </c>
      <c r="H16" s="31"/>
      <c r="I16" s="55" t="s">
        <v>65</v>
      </c>
      <c r="J16" s="56" t="s">
        <v>67</v>
      </c>
      <c r="K16" s="56" t="s">
        <v>75</v>
      </c>
    </row>
    <row r="17" spans="1:11">
      <c r="B17" s="34" t="s">
        <v>62</v>
      </c>
      <c r="C17" s="4" t="s">
        <v>63</v>
      </c>
      <c r="D17" s="32" t="s">
        <v>53</v>
      </c>
      <c r="E17" s="32" t="s">
        <v>75</v>
      </c>
      <c r="H17" s="34" t="s">
        <v>62</v>
      </c>
      <c r="I17" s="4" t="s">
        <v>63</v>
      </c>
      <c r="J17" s="32" t="s">
        <v>67</v>
      </c>
      <c r="K17" s="32" t="s">
        <v>75</v>
      </c>
    </row>
    <row r="18" spans="1:11">
      <c r="B18" s="33"/>
      <c r="C18" s="4" t="s">
        <v>64</v>
      </c>
      <c r="D18" s="32" t="s">
        <v>53</v>
      </c>
      <c r="E18" s="32" t="s">
        <v>53</v>
      </c>
      <c r="H18" s="33"/>
      <c r="I18" s="4" t="s">
        <v>64</v>
      </c>
      <c r="J18" s="32" t="s">
        <v>53</v>
      </c>
      <c r="K18" s="32" t="s">
        <v>53</v>
      </c>
    </row>
    <row r="19" spans="1:11">
      <c r="B19" s="33"/>
      <c r="C19" s="4" t="s">
        <v>66</v>
      </c>
      <c r="D19" s="32" t="s">
        <v>53</v>
      </c>
      <c r="E19" s="32" t="s">
        <v>76</v>
      </c>
      <c r="H19" s="33"/>
      <c r="I19" s="4" t="s">
        <v>66</v>
      </c>
      <c r="J19" s="32" t="s">
        <v>53</v>
      </c>
      <c r="K19" s="32" t="s">
        <v>76</v>
      </c>
    </row>
    <row r="20" spans="1:11">
      <c r="B20" s="34" t="s">
        <v>61</v>
      </c>
      <c r="C20" s="4" t="s">
        <v>60</v>
      </c>
      <c r="D20" s="32" t="s">
        <v>53</v>
      </c>
      <c r="E20" s="32" t="s">
        <v>75</v>
      </c>
      <c r="H20" s="34" t="s">
        <v>61</v>
      </c>
      <c r="I20" s="4" t="s">
        <v>60</v>
      </c>
      <c r="J20" s="32" t="s">
        <v>67</v>
      </c>
      <c r="K20" s="32" t="s">
        <v>75</v>
      </c>
    </row>
    <row r="21" spans="1:11">
      <c r="B21" s="19"/>
      <c r="C21" s="4" t="s">
        <v>83</v>
      </c>
      <c r="D21" s="32" t="s">
        <v>53</v>
      </c>
      <c r="E21" s="32" t="s">
        <v>75</v>
      </c>
      <c r="H21" s="19"/>
      <c r="I21" s="4" t="s">
        <v>83</v>
      </c>
      <c r="J21" s="32" t="s">
        <v>53</v>
      </c>
      <c r="K21" s="32" t="s">
        <v>75</v>
      </c>
    </row>
    <row r="22" spans="1:11">
      <c r="B22" s="19"/>
      <c r="C22" s="4" t="s">
        <v>85</v>
      </c>
      <c r="D22" s="32" t="s">
        <v>53</v>
      </c>
      <c r="E22" s="32" t="s">
        <v>75</v>
      </c>
      <c r="H22" s="19"/>
      <c r="I22" s="4" t="s">
        <v>85</v>
      </c>
      <c r="J22" s="32" t="s">
        <v>53</v>
      </c>
      <c r="K22" s="32" t="s">
        <v>75</v>
      </c>
    </row>
    <row r="23" spans="1:11">
      <c r="B23" s="19"/>
      <c r="C23" s="4" t="s">
        <v>84</v>
      </c>
      <c r="D23" s="32" t="s">
        <v>53</v>
      </c>
      <c r="E23" s="32" t="s">
        <v>53</v>
      </c>
      <c r="H23" s="19"/>
      <c r="I23" s="4" t="s">
        <v>84</v>
      </c>
      <c r="J23" s="32" t="s">
        <v>53</v>
      </c>
      <c r="K23" s="32" t="s">
        <v>53</v>
      </c>
    </row>
    <row r="24" spans="1:11">
      <c r="B24" s="19"/>
      <c r="C24" s="4" t="s">
        <v>87</v>
      </c>
      <c r="D24" s="32" t="s">
        <v>53</v>
      </c>
      <c r="E24" s="32" t="s">
        <v>75</v>
      </c>
      <c r="H24" s="19"/>
      <c r="I24" s="4" t="s">
        <v>87</v>
      </c>
      <c r="J24" s="32" t="s">
        <v>67</v>
      </c>
      <c r="K24" s="32" t="s">
        <v>75</v>
      </c>
    </row>
    <row r="25" spans="1:11">
      <c r="B25" s="19"/>
      <c r="C25" s="36" t="s">
        <v>88</v>
      </c>
      <c r="D25" s="32" t="s">
        <v>53</v>
      </c>
      <c r="E25" s="32" t="s">
        <v>52</v>
      </c>
      <c r="H25" s="19"/>
      <c r="I25" s="36" t="s">
        <v>88</v>
      </c>
      <c r="J25" s="32" t="s">
        <v>53</v>
      </c>
      <c r="K25" s="32" t="s">
        <v>75</v>
      </c>
    </row>
    <row r="27" spans="1:11">
      <c r="A27" s="35" t="s">
        <v>73</v>
      </c>
      <c r="B27" s="31"/>
      <c r="C27" s="55" t="s">
        <v>65</v>
      </c>
      <c r="D27" s="56" t="s">
        <v>67</v>
      </c>
      <c r="E27" s="56" t="s">
        <v>75</v>
      </c>
      <c r="G27" s="35" t="s">
        <v>78</v>
      </c>
      <c r="H27" s="31"/>
      <c r="I27" s="55" t="s">
        <v>65</v>
      </c>
      <c r="J27" s="56" t="s">
        <v>67</v>
      </c>
      <c r="K27" s="56" t="s">
        <v>75</v>
      </c>
    </row>
    <row r="28" spans="1:11">
      <c r="B28" s="34" t="s">
        <v>62</v>
      </c>
      <c r="C28" s="4" t="s">
        <v>63</v>
      </c>
      <c r="D28" s="32" t="s">
        <v>53</v>
      </c>
      <c r="E28" s="32" t="s">
        <v>75</v>
      </c>
      <c r="H28" s="34" t="s">
        <v>62</v>
      </c>
      <c r="I28" s="4" t="s">
        <v>63</v>
      </c>
      <c r="J28" s="32" t="s">
        <v>53</v>
      </c>
      <c r="K28" s="32" t="s">
        <v>53</v>
      </c>
    </row>
    <row r="29" spans="1:11">
      <c r="B29" s="33"/>
      <c r="C29" s="4" t="s">
        <v>64</v>
      </c>
      <c r="D29" s="32" t="s">
        <v>53</v>
      </c>
      <c r="E29" s="32" t="s">
        <v>53</v>
      </c>
      <c r="H29" s="33"/>
      <c r="I29" s="4" t="s">
        <v>64</v>
      </c>
      <c r="J29" s="32" t="s">
        <v>53</v>
      </c>
      <c r="K29" s="32" t="s">
        <v>53</v>
      </c>
    </row>
    <row r="30" spans="1:11">
      <c r="B30" s="33"/>
      <c r="C30" s="4" t="s">
        <v>66</v>
      </c>
      <c r="D30" s="32" t="s">
        <v>53</v>
      </c>
      <c r="E30" s="32" t="s">
        <v>76</v>
      </c>
      <c r="H30" s="33"/>
      <c r="I30" s="4" t="s">
        <v>66</v>
      </c>
      <c r="J30" s="32" t="s">
        <v>53</v>
      </c>
      <c r="K30" s="32" t="s">
        <v>53</v>
      </c>
    </row>
    <row r="31" spans="1:11">
      <c r="B31" s="34" t="s">
        <v>61</v>
      </c>
      <c r="C31" s="4" t="s">
        <v>60</v>
      </c>
      <c r="D31" s="32" t="s">
        <v>53</v>
      </c>
      <c r="E31" s="32" t="s">
        <v>75</v>
      </c>
      <c r="H31" s="34" t="s">
        <v>61</v>
      </c>
      <c r="I31" s="4" t="s">
        <v>60</v>
      </c>
      <c r="J31" s="32" t="s">
        <v>53</v>
      </c>
      <c r="K31" s="32" t="s">
        <v>53</v>
      </c>
    </row>
    <row r="32" spans="1:11">
      <c r="B32" s="19"/>
      <c r="C32" s="4" t="s">
        <v>83</v>
      </c>
      <c r="D32" s="32" t="s">
        <v>53</v>
      </c>
      <c r="E32" s="32" t="s">
        <v>75</v>
      </c>
      <c r="H32" s="19"/>
      <c r="I32" s="4" t="s">
        <v>83</v>
      </c>
      <c r="J32" s="32" t="s">
        <v>53</v>
      </c>
      <c r="K32" s="32" t="s">
        <v>53</v>
      </c>
    </row>
    <row r="33" spans="1:11">
      <c r="B33" s="19"/>
      <c r="C33" s="4" t="s">
        <v>85</v>
      </c>
      <c r="D33" s="32" t="s">
        <v>53</v>
      </c>
      <c r="E33" s="32" t="s">
        <v>75</v>
      </c>
      <c r="H33" s="19"/>
      <c r="I33" s="4" t="s">
        <v>85</v>
      </c>
      <c r="J33" s="32" t="s">
        <v>53</v>
      </c>
      <c r="K33" s="32" t="s">
        <v>53</v>
      </c>
    </row>
    <row r="34" spans="1:11">
      <c r="C34" s="4" t="s">
        <v>84</v>
      </c>
      <c r="D34" s="32" t="s">
        <v>53</v>
      </c>
      <c r="E34" s="32" t="s">
        <v>53</v>
      </c>
      <c r="I34" s="4" t="s">
        <v>84</v>
      </c>
      <c r="J34" s="32" t="s">
        <v>67</v>
      </c>
      <c r="K34" s="32" t="s">
        <v>75</v>
      </c>
    </row>
    <row r="35" spans="1:11">
      <c r="C35" s="4" t="s">
        <v>87</v>
      </c>
      <c r="D35" s="32" t="s">
        <v>53</v>
      </c>
      <c r="E35" s="32" t="s">
        <v>75</v>
      </c>
      <c r="I35" s="4" t="s">
        <v>87</v>
      </c>
      <c r="J35" s="32" t="s">
        <v>53</v>
      </c>
      <c r="K35" s="32" t="s">
        <v>53</v>
      </c>
    </row>
    <row r="36" spans="1:11">
      <c r="C36" s="36" t="s">
        <v>88</v>
      </c>
      <c r="D36" s="32" t="s">
        <v>53</v>
      </c>
      <c r="E36" s="32" t="s">
        <v>52</v>
      </c>
      <c r="I36" s="36" t="s">
        <v>88</v>
      </c>
      <c r="J36" s="32" t="s">
        <v>53</v>
      </c>
      <c r="K36" s="32" t="s">
        <v>53</v>
      </c>
    </row>
    <row r="38" spans="1:11">
      <c r="A38" s="35" t="s">
        <v>74</v>
      </c>
      <c r="B38" s="31"/>
      <c r="C38" s="55" t="s">
        <v>65</v>
      </c>
      <c r="D38" s="56" t="s">
        <v>67</v>
      </c>
      <c r="E38" s="56" t="s">
        <v>75</v>
      </c>
      <c r="G38" s="35" t="s">
        <v>79</v>
      </c>
      <c r="H38" s="31"/>
      <c r="I38" s="55" t="s">
        <v>65</v>
      </c>
      <c r="J38" s="56" t="s">
        <v>67</v>
      </c>
      <c r="K38" s="56" t="s">
        <v>75</v>
      </c>
    </row>
    <row r="39" spans="1:11">
      <c r="B39" s="34" t="s">
        <v>62</v>
      </c>
      <c r="C39" s="4" t="s">
        <v>63</v>
      </c>
      <c r="D39" s="32" t="s">
        <v>53</v>
      </c>
      <c r="E39" s="32" t="s">
        <v>75</v>
      </c>
      <c r="H39" s="34" t="s">
        <v>62</v>
      </c>
      <c r="I39" s="4" t="s">
        <v>63</v>
      </c>
      <c r="J39" s="32" t="s">
        <v>53</v>
      </c>
      <c r="K39" s="32" t="s">
        <v>53</v>
      </c>
    </row>
    <row r="40" spans="1:11">
      <c r="B40" s="33"/>
      <c r="C40" s="4" t="s">
        <v>64</v>
      </c>
      <c r="D40" s="32" t="s">
        <v>53</v>
      </c>
      <c r="E40" s="32" t="s">
        <v>53</v>
      </c>
      <c r="H40" s="33"/>
      <c r="I40" s="4" t="s">
        <v>64</v>
      </c>
      <c r="J40" s="32" t="s">
        <v>53</v>
      </c>
      <c r="K40" s="32" t="s">
        <v>53</v>
      </c>
    </row>
    <row r="41" spans="1:11">
      <c r="B41" s="33"/>
      <c r="C41" s="4" t="s">
        <v>66</v>
      </c>
      <c r="D41" s="32" t="s">
        <v>53</v>
      </c>
      <c r="E41" s="32" t="s">
        <v>76</v>
      </c>
      <c r="H41" s="33"/>
      <c r="I41" s="4" t="s">
        <v>66</v>
      </c>
      <c r="J41" s="32" t="s">
        <v>53</v>
      </c>
      <c r="K41" s="32" t="s">
        <v>53</v>
      </c>
    </row>
    <row r="42" spans="1:11">
      <c r="B42" s="34" t="s">
        <v>61</v>
      </c>
      <c r="C42" s="4" t="s">
        <v>60</v>
      </c>
      <c r="D42" s="32" t="s">
        <v>53</v>
      </c>
      <c r="E42" s="32" t="s">
        <v>75</v>
      </c>
      <c r="H42" s="34" t="s">
        <v>61</v>
      </c>
      <c r="I42" s="4" t="s">
        <v>60</v>
      </c>
      <c r="J42" s="32" t="s">
        <v>53</v>
      </c>
      <c r="K42" s="32" t="s">
        <v>53</v>
      </c>
    </row>
    <row r="43" spans="1:11">
      <c r="B43" s="19"/>
      <c r="C43" s="4" t="s">
        <v>83</v>
      </c>
      <c r="D43" s="32" t="s">
        <v>53</v>
      </c>
      <c r="E43" s="32" t="s">
        <v>75</v>
      </c>
      <c r="H43" s="19"/>
      <c r="I43" s="4" t="s">
        <v>83</v>
      </c>
      <c r="J43" s="32" t="s">
        <v>53</v>
      </c>
      <c r="K43" s="32" t="s">
        <v>53</v>
      </c>
    </row>
    <row r="44" spans="1:11">
      <c r="B44" s="19"/>
      <c r="C44" s="4" t="s">
        <v>85</v>
      </c>
      <c r="D44" s="32" t="s">
        <v>53</v>
      </c>
      <c r="E44" s="32" t="s">
        <v>75</v>
      </c>
      <c r="H44" s="19"/>
      <c r="I44" s="4" t="s">
        <v>85</v>
      </c>
      <c r="J44" s="32" t="s">
        <v>53</v>
      </c>
      <c r="K44" s="32" t="s">
        <v>53</v>
      </c>
    </row>
    <row r="45" spans="1:11">
      <c r="C45" s="4" t="s">
        <v>84</v>
      </c>
      <c r="D45" s="32" t="s">
        <v>53</v>
      </c>
      <c r="E45" s="32" t="s">
        <v>53</v>
      </c>
      <c r="I45" s="4" t="s">
        <v>84</v>
      </c>
      <c r="J45" s="32" t="s">
        <v>67</v>
      </c>
      <c r="K45" s="32" t="s">
        <v>75</v>
      </c>
    </row>
    <row r="46" spans="1:11">
      <c r="C46" s="4" t="s">
        <v>87</v>
      </c>
      <c r="D46" s="32" t="s">
        <v>53</v>
      </c>
      <c r="E46" s="32" t="s">
        <v>75</v>
      </c>
      <c r="I46" s="4" t="s">
        <v>87</v>
      </c>
      <c r="J46" s="32" t="s">
        <v>53</v>
      </c>
      <c r="K46" s="32" t="s">
        <v>53</v>
      </c>
    </row>
    <row r="47" spans="1:11">
      <c r="C47" s="36" t="s">
        <v>88</v>
      </c>
      <c r="D47" s="32" t="s">
        <v>53</v>
      </c>
      <c r="E47" s="32" t="s">
        <v>52</v>
      </c>
      <c r="I47" s="36" t="s">
        <v>88</v>
      </c>
      <c r="J47" s="32" t="s">
        <v>53</v>
      </c>
      <c r="K47" s="32" t="s">
        <v>53</v>
      </c>
    </row>
    <row r="49" spans="1:11">
      <c r="G49" s="35" t="s">
        <v>81</v>
      </c>
      <c r="H49" s="31"/>
      <c r="I49" s="55" t="s">
        <v>65</v>
      </c>
      <c r="J49" s="56" t="s">
        <v>67</v>
      </c>
      <c r="K49" s="56" t="s">
        <v>75</v>
      </c>
    </row>
    <row r="50" spans="1:11">
      <c r="H50" s="34" t="s">
        <v>62</v>
      </c>
      <c r="I50" s="4" t="s">
        <v>63</v>
      </c>
      <c r="J50" s="32" t="s">
        <v>53</v>
      </c>
      <c r="K50" s="32" t="s">
        <v>53</v>
      </c>
    </row>
    <row r="51" spans="1:11">
      <c r="H51" s="33"/>
      <c r="I51" s="4" t="s">
        <v>64</v>
      </c>
      <c r="J51" s="32" t="s">
        <v>53</v>
      </c>
      <c r="K51" s="32" t="s">
        <v>53</v>
      </c>
    </row>
    <row r="52" spans="1:11">
      <c r="H52" s="33"/>
      <c r="I52" s="4" t="s">
        <v>66</v>
      </c>
      <c r="J52" s="32" t="s">
        <v>53</v>
      </c>
      <c r="K52" s="32" t="s">
        <v>53</v>
      </c>
    </row>
    <row r="53" spans="1:11">
      <c r="A53" s="3" t="s">
        <v>95</v>
      </c>
      <c r="H53" s="34" t="s">
        <v>61</v>
      </c>
      <c r="I53" s="4" t="s">
        <v>60</v>
      </c>
      <c r="J53" s="32" t="s">
        <v>53</v>
      </c>
      <c r="K53" s="32" t="s">
        <v>53</v>
      </c>
    </row>
    <row r="54" spans="1:11">
      <c r="A54" s="2" t="s">
        <v>106</v>
      </c>
      <c r="H54" s="19"/>
      <c r="I54" s="4" t="s">
        <v>83</v>
      </c>
      <c r="J54" s="32" t="s">
        <v>53</v>
      </c>
      <c r="K54" s="32" t="s">
        <v>53</v>
      </c>
    </row>
    <row r="55" spans="1:11">
      <c r="A55" s="38" t="s">
        <v>89</v>
      </c>
      <c r="H55" s="19"/>
      <c r="I55" s="4" t="s">
        <v>85</v>
      </c>
      <c r="J55" s="32" t="s">
        <v>53</v>
      </c>
      <c r="K55" s="32" t="s">
        <v>53</v>
      </c>
    </row>
    <row r="56" spans="1:11">
      <c r="A56" s="38" t="s">
        <v>90</v>
      </c>
      <c r="H56" s="19"/>
      <c r="I56" s="4" t="s">
        <v>84</v>
      </c>
      <c r="J56" s="32" t="s">
        <v>67</v>
      </c>
      <c r="K56" s="32" t="s">
        <v>75</v>
      </c>
    </row>
    <row r="57" spans="1:11">
      <c r="A57" s="38" t="s">
        <v>91</v>
      </c>
      <c r="H57" s="19"/>
      <c r="I57" s="4" t="s">
        <v>87</v>
      </c>
      <c r="J57" s="32" t="s">
        <v>53</v>
      </c>
      <c r="K57" s="32" t="s">
        <v>53</v>
      </c>
    </row>
    <row r="58" spans="1:11">
      <c r="A58" s="38" t="s">
        <v>96</v>
      </c>
      <c r="H58" s="19"/>
      <c r="I58" s="36" t="s">
        <v>88</v>
      </c>
      <c r="J58" s="32" t="s">
        <v>53</v>
      </c>
      <c r="K58" s="32" t="s">
        <v>53</v>
      </c>
    </row>
    <row r="59" spans="1:11">
      <c r="A59" s="39" t="s">
        <v>107</v>
      </c>
    </row>
    <row r="60" spans="1:11">
      <c r="A60" s="38" t="s">
        <v>93</v>
      </c>
      <c r="G60" s="35" t="s">
        <v>82</v>
      </c>
      <c r="H60" s="31"/>
      <c r="I60" s="55" t="s">
        <v>65</v>
      </c>
      <c r="J60" s="56" t="s">
        <v>67</v>
      </c>
      <c r="K60" s="56" t="s">
        <v>75</v>
      </c>
    </row>
    <row r="61" spans="1:11">
      <c r="A61" s="38" t="s">
        <v>94</v>
      </c>
      <c r="H61" s="34" t="s">
        <v>62</v>
      </c>
      <c r="I61" s="4" t="s">
        <v>63</v>
      </c>
      <c r="J61" s="32" t="s">
        <v>53</v>
      </c>
      <c r="K61" s="32" t="s">
        <v>53</v>
      </c>
    </row>
    <row r="62" spans="1:11">
      <c r="H62" s="33"/>
      <c r="I62" s="4" t="s">
        <v>64</v>
      </c>
      <c r="J62" s="32" t="s">
        <v>53</v>
      </c>
      <c r="K62" s="32" t="s">
        <v>53</v>
      </c>
    </row>
    <row r="63" spans="1:11">
      <c r="A63" s="39" t="s">
        <v>108</v>
      </c>
      <c r="H63" s="33"/>
      <c r="I63" s="4" t="s">
        <v>66</v>
      </c>
      <c r="J63" s="32" t="s">
        <v>53</v>
      </c>
      <c r="K63" s="32" t="s">
        <v>53</v>
      </c>
    </row>
    <row r="64" spans="1:11">
      <c r="A64" s="38" t="s">
        <v>92</v>
      </c>
      <c r="H64" s="34" t="s">
        <v>61</v>
      </c>
      <c r="I64" s="4" t="s">
        <v>60</v>
      </c>
      <c r="J64" s="32" t="s">
        <v>53</v>
      </c>
      <c r="K64" s="32" t="s">
        <v>53</v>
      </c>
    </row>
    <row r="65" spans="1:11">
      <c r="H65" s="19"/>
      <c r="I65" s="36" t="s">
        <v>83</v>
      </c>
      <c r="J65" s="32" t="s">
        <v>53</v>
      </c>
      <c r="K65" s="32" t="s">
        <v>53</v>
      </c>
    </row>
    <row r="66" spans="1:11">
      <c r="A66" s="2" t="s">
        <v>99</v>
      </c>
      <c r="H66" s="19"/>
      <c r="I66" s="36" t="s">
        <v>85</v>
      </c>
      <c r="J66" s="32" t="s">
        <v>53</v>
      </c>
      <c r="K66" s="32" t="s">
        <v>53</v>
      </c>
    </row>
    <row r="67" spans="1:11">
      <c r="A67" s="38" t="s">
        <v>105</v>
      </c>
      <c r="H67" s="19"/>
      <c r="I67" s="4" t="s">
        <v>84</v>
      </c>
      <c r="J67" s="32" t="s">
        <v>67</v>
      </c>
      <c r="K67" s="32" t="s">
        <v>75</v>
      </c>
    </row>
    <row r="68" spans="1:11">
      <c r="A68" s="38" t="s">
        <v>100</v>
      </c>
      <c r="H68" s="19"/>
      <c r="I68" s="4" t="s">
        <v>87</v>
      </c>
      <c r="J68" s="32" t="s">
        <v>53</v>
      </c>
      <c r="K68" s="32" t="s">
        <v>53</v>
      </c>
    </row>
    <row r="69" spans="1:11">
      <c r="A69" s="38" t="s">
        <v>101</v>
      </c>
      <c r="H69" s="19"/>
      <c r="I69" s="36" t="s">
        <v>88</v>
      </c>
      <c r="J69" s="32" t="s">
        <v>53</v>
      </c>
      <c r="K69" s="32" t="s">
        <v>53</v>
      </c>
    </row>
    <row r="70" spans="1:11">
      <c r="A70" s="38" t="s">
        <v>102</v>
      </c>
      <c r="I70" s="37" t="s">
        <v>98</v>
      </c>
      <c r="J70" s="32" t="s">
        <v>53</v>
      </c>
      <c r="K70" s="32" t="s">
        <v>53</v>
      </c>
    </row>
    <row r="71" spans="1:11">
      <c r="A71" s="38" t="s">
        <v>103</v>
      </c>
      <c r="I71" s="37" t="s">
        <v>97</v>
      </c>
      <c r="J71" s="32" t="s">
        <v>53</v>
      </c>
      <c r="K71" s="32" t="s">
        <v>53</v>
      </c>
    </row>
    <row r="72" spans="1:11">
      <c r="A72" s="38" t="s">
        <v>104</v>
      </c>
      <c r="I72" s="37" t="s">
        <v>86</v>
      </c>
      <c r="J72" s="32" t="s">
        <v>53</v>
      </c>
      <c r="K72" s="32" t="s">
        <v>53</v>
      </c>
    </row>
  </sheetData>
  <conditionalFormatting sqref="J6:K14 J50:K58 D39:E47 J39:K47 D28:E36 J28:K36 D17:E25 J17:K25 D6:E14 J61:K72">
    <cfRule type="expression" dxfId="2" priority="83">
      <formula>IF(D6="N/A",1,0)</formula>
    </cfRule>
  </conditionalFormatting>
  <conditionalFormatting sqref="J6:K14 J50:K58 D39:E47 J39:K47 D28:E36 J28:K36 D17:E25 J17:K25 D6:E14 J61:K72">
    <cfRule type="expression" dxfId="1" priority="81">
      <formula>IF(D6="Edit",1,0)</formula>
    </cfRule>
  </conditionalFormatting>
  <conditionalFormatting sqref="J6:K14 J50:K58 D39:E47 J39:K47 D28:E36 J28:K36 D17:E25 J17:K25 D6:E14 J61:K72">
    <cfRule type="expression" dxfId="0" priority="68">
      <formula>IF(D6="Create",1,0)</formula>
    </cfRule>
  </conditionalFormatting>
  <pageMargins left="0.7" right="0.7" top="0.75" bottom="0.75" header="0.3" footer="0.3"/>
  <pageSetup scale="73" orientation="portrait" r:id="rId1"/>
  <headerFooter>
    <oddFooter>&amp;L&amp;"Arial,Regular"&amp;8File: &amp;Z&amp;F
Tab: &amp;A&amp;R&amp;"Arial,Regular"&amp;8Page &amp;P of &amp;N
Printed &amp;D  @ &amp;T</oddFooter>
  </headerFooter>
</worksheet>
</file>

<file path=xl/worksheets/sheet4.xml><?xml version="1.0" encoding="utf-8"?>
<worksheet xmlns="http://schemas.openxmlformats.org/spreadsheetml/2006/main" xmlns:r="http://schemas.openxmlformats.org/officeDocument/2006/relationships">
  <sheetPr codeName="Sheet4">
    <tabColor rgb="FF0070C0"/>
    <pageSetUpPr fitToPage="1"/>
  </sheetPr>
  <dimension ref="A1:E37"/>
  <sheetViews>
    <sheetView workbookViewId="0">
      <pane ySplit="1" topLeftCell="A2" activePane="bottomLeft" state="frozen"/>
      <selection activeCell="C45" sqref="C45"/>
      <selection pane="bottomLeft" activeCell="E4" sqref="E4:E5"/>
    </sheetView>
  </sheetViews>
  <sheetFormatPr defaultRowHeight="12.75"/>
  <cols>
    <col min="1" max="1" width="10.42578125" style="1" bestFit="1" customWidth="1"/>
    <col min="2" max="2" width="14.85546875" style="1" bestFit="1" customWidth="1"/>
    <col min="3" max="3" width="109.28515625" style="1" customWidth="1"/>
    <col min="4" max="4" width="5.7109375" style="1" customWidth="1"/>
    <col min="5" max="5" width="6.5703125" style="6" bestFit="1" customWidth="1"/>
    <col min="6" max="16384" width="9.140625" style="1"/>
  </cols>
  <sheetData>
    <row r="1" spans="1:5">
      <c r="A1" s="41" t="s">
        <v>109</v>
      </c>
      <c r="B1" s="41" t="s">
        <v>110</v>
      </c>
      <c r="C1" s="41" t="s">
        <v>111</v>
      </c>
      <c r="D1" s="41"/>
      <c r="E1" s="128" t="s">
        <v>497</v>
      </c>
    </row>
    <row r="2" spans="1:5">
      <c r="A2" s="43" t="s">
        <v>114</v>
      </c>
      <c r="B2" s="101" t="s">
        <v>112</v>
      </c>
      <c r="C2" s="1" t="s">
        <v>137</v>
      </c>
      <c r="E2" s="57" t="s">
        <v>499</v>
      </c>
    </row>
    <row r="3" spans="1:5">
      <c r="A3" s="121" t="s">
        <v>115</v>
      </c>
      <c r="B3" s="120" t="s">
        <v>112</v>
      </c>
      <c r="C3" s="1" t="s">
        <v>113</v>
      </c>
      <c r="E3" s="57" t="s">
        <v>499</v>
      </c>
    </row>
    <row r="4" spans="1:5">
      <c r="A4" s="43" t="s">
        <v>116</v>
      </c>
      <c r="B4" s="43" t="s">
        <v>112</v>
      </c>
      <c r="C4" s="1" t="s">
        <v>125</v>
      </c>
      <c r="E4" s="58" t="s">
        <v>498</v>
      </c>
    </row>
    <row r="5" spans="1:5">
      <c r="A5" s="43" t="s">
        <v>117</v>
      </c>
      <c r="B5" s="101" t="s">
        <v>112</v>
      </c>
      <c r="C5" s="1" t="s">
        <v>171</v>
      </c>
      <c r="D5" s="1" t="s">
        <v>664</v>
      </c>
      <c r="E5" s="58" t="s">
        <v>498</v>
      </c>
    </row>
    <row r="6" spans="1:5">
      <c r="A6" s="43" t="s">
        <v>118</v>
      </c>
      <c r="B6" s="43" t="s">
        <v>112</v>
      </c>
      <c r="C6" s="1" t="s">
        <v>126</v>
      </c>
      <c r="E6" s="57" t="s">
        <v>499</v>
      </c>
    </row>
    <row r="7" spans="1:5">
      <c r="A7" s="43" t="s">
        <v>119</v>
      </c>
      <c r="B7" s="43" t="s">
        <v>112</v>
      </c>
      <c r="C7" s="1" t="s">
        <v>174</v>
      </c>
      <c r="E7" s="57" t="s">
        <v>499</v>
      </c>
    </row>
    <row r="8" spans="1:5">
      <c r="A8" s="43" t="s">
        <v>120</v>
      </c>
      <c r="B8" s="101" t="s">
        <v>112</v>
      </c>
      <c r="C8" s="1" t="s">
        <v>176</v>
      </c>
      <c r="E8" s="57" t="s">
        <v>499</v>
      </c>
    </row>
    <row r="9" spans="1:5">
      <c r="A9" s="43" t="s">
        <v>121</v>
      </c>
      <c r="B9" s="101" t="s">
        <v>112</v>
      </c>
      <c r="C9" s="1" t="s">
        <v>190</v>
      </c>
      <c r="E9" s="57" t="s">
        <v>499</v>
      </c>
    </row>
    <row r="10" spans="1:5">
      <c r="A10" s="43" t="s">
        <v>122</v>
      </c>
      <c r="B10" s="101" t="s">
        <v>112</v>
      </c>
      <c r="C10" s="1" t="s">
        <v>127</v>
      </c>
      <c r="E10" s="57" t="s">
        <v>499</v>
      </c>
    </row>
    <row r="11" spans="1:5">
      <c r="A11" s="52" t="s">
        <v>123</v>
      </c>
      <c r="B11" s="123" t="s">
        <v>112</v>
      </c>
      <c r="C11" s="123" t="s">
        <v>496</v>
      </c>
      <c r="D11" s="51"/>
      <c r="E11" s="57"/>
    </row>
    <row r="12" spans="1:5">
      <c r="A12" s="43" t="s">
        <v>124</v>
      </c>
      <c r="B12" s="43" t="s">
        <v>112</v>
      </c>
      <c r="C12" s="1" t="s">
        <v>264</v>
      </c>
      <c r="E12" s="57" t="s">
        <v>499</v>
      </c>
    </row>
    <row r="13" spans="1:5">
      <c r="E13" s="57" t="s">
        <v>499</v>
      </c>
    </row>
    <row r="14" spans="1:5">
      <c r="A14" s="121" t="s">
        <v>340</v>
      </c>
      <c r="B14" s="101" t="s">
        <v>112</v>
      </c>
      <c r="C14" s="1" t="s">
        <v>453</v>
      </c>
      <c r="E14" s="57" t="s">
        <v>499</v>
      </c>
    </row>
    <row r="15" spans="1:5">
      <c r="A15" s="121" t="s">
        <v>341</v>
      </c>
      <c r="B15" s="101" t="s">
        <v>112</v>
      </c>
      <c r="C15" s="1" t="s">
        <v>446</v>
      </c>
      <c r="E15" s="57" t="s">
        <v>499</v>
      </c>
    </row>
    <row r="16" spans="1:5">
      <c r="A16" s="49" t="s">
        <v>342</v>
      </c>
      <c r="B16" s="43" t="s">
        <v>112</v>
      </c>
      <c r="C16" s="1" t="s">
        <v>447</v>
      </c>
      <c r="E16" s="57" t="s">
        <v>499</v>
      </c>
    </row>
    <row r="17" spans="1:5">
      <c r="A17" s="49" t="s">
        <v>343</v>
      </c>
      <c r="B17" s="43" t="s">
        <v>112</v>
      </c>
      <c r="C17" s="1" t="s">
        <v>448</v>
      </c>
      <c r="E17" s="57" t="s">
        <v>499</v>
      </c>
    </row>
    <row r="18" spans="1:5">
      <c r="A18" s="49" t="s">
        <v>344</v>
      </c>
      <c r="B18" s="101" t="s">
        <v>112</v>
      </c>
      <c r="C18" s="50" t="s">
        <v>606</v>
      </c>
      <c r="D18" s="50"/>
      <c r="E18" s="57" t="s">
        <v>499</v>
      </c>
    </row>
    <row r="19" spans="1:5">
      <c r="A19" s="49" t="s">
        <v>411</v>
      </c>
      <c r="B19" s="43" t="s">
        <v>112</v>
      </c>
      <c r="C19" s="50" t="s">
        <v>445</v>
      </c>
      <c r="D19" s="50"/>
      <c r="E19" s="57" t="s">
        <v>499</v>
      </c>
    </row>
    <row r="20" spans="1:5">
      <c r="A20" s="49" t="s">
        <v>412</v>
      </c>
      <c r="B20" s="43" t="s">
        <v>112</v>
      </c>
      <c r="C20" s="50" t="s">
        <v>449</v>
      </c>
      <c r="D20" s="50"/>
      <c r="E20" s="57" t="s">
        <v>499</v>
      </c>
    </row>
    <row r="21" spans="1:5">
      <c r="A21" s="49" t="s">
        <v>413</v>
      </c>
      <c r="B21" s="101" t="s">
        <v>112</v>
      </c>
      <c r="C21" s="50" t="s">
        <v>450</v>
      </c>
      <c r="D21" s="50"/>
      <c r="E21" s="57" t="s">
        <v>499</v>
      </c>
    </row>
    <row r="22" spans="1:5">
      <c r="A22" s="49" t="s">
        <v>414</v>
      </c>
      <c r="B22" s="101" t="s">
        <v>112</v>
      </c>
      <c r="C22" s="50" t="s">
        <v>451</v>
      </c>
      <c r="D22" s="50"/>
      <c r="E22" s="57" t="s">
        <v>499</v>
      </c>
    </row>
    <row r="23" spans="1:5">
      <c r="A23" s="49" t="s">
        <v>415</v>
      </c>
      <c r="B23" s="43" t="s">
        <v>112</v>
      </c>
      <c r="C23" s="50" t="s">
        <v>452</v>
      </c>
      <c r="D23" s="50"/>
      <c r="E23" s="57" t="s">
        <v>499</v>
      </c>
    </row>
    <row r="24" spans="1:5">
      <c r="E24" s="57" t="s">
        <v>499</v>
      </c>
    </row>
    <row r="25" spans="1:5">
      <c r="A25" s="53" t="s">
        <v>307</v>
      </c>
      <c r="B25" s="43" t="s">
        <v>313</v>
      </c>
      <c r="C25" s="1" t="s">
        <v>338</v>
      </c>
      <c r="E25" s="57" t="s">
        <v>499</v>
      </c>
    </row>
    <row r="26" spans="1:5">
      <c r="A26" s="53" t="s">
        <v>308</v>
      </c>
      <c r="B26" s="101" t="s">
        <v>313</v>
      </c>
      <c r="C26" s="1" t="s">
        <v>339</v>
      </c>
      <c r="E26" s="57" t="s">
        <v>499</v>
      </c>
    </row>
    <row r="27" spans="1:5">
      <c r="A27" s="53" t="s">
        <v>309</v>
      </c>
      <c r="B27" s="43" t="s">
        <v>313</v>
      </c>
      <c r="C27" s="1" t="s">
        <v>345</v>
      </c>
      <c r="E27" s="58" t="s">
        <v>498</v>
      </c>
    </row>
    <row r="28" spans="1:5">
      <c r="A28" s="53" t="s">
        <v>310</v>
      </c>
      <c r="B28" s="43" t="s">
        <v>313</v>
      </c>
      <c r="C28" s="1" t="s">
        <v>356</v>
      </c>
      <c r="E28" s="57" t="s">
        <v>499</v>
      </c>
    </row>
    <row r="29" spans="1:5">
      <c r="A29" s="53" t="s">
        <v>311</v>
      </c>
      <c r="B29" s="101" t="s">
        <v>313</v>
      </c>
      <c r="C29" s="1" t="s">
        <v>353</v>
      </c>
      <c r="E29" s="57" t="s">
        <v>499</v>
      </c>
    </row>
    <row r="30" spans="1:5">
      <c r="A30" s="53" t="s">
        <v>312</v>
      </c>
      <c r="B30" s="101" t="s">
        <v>313</v>
      </c>
      <c r="C30" s="1" t="s">
        <v>359</v>
      </c>
      <c r="E30" s="57" t="s">
        <v>499</v>
      </c>
    </row>
    <row r="31" spans="1:5">
      <c r="A31" s="53" t="s">
        <v>376</v>
      </c>
      <c r="B31" s="43" t="s">
        <v>313</v>
      </c>
      <c r="C31" s="1" t="s">
        <v>375</v>
      </c>
      <c r="E31" s="57" t="s">
        <v>499</v>
      </c>
    </row>
    <row r="32" spans="1:5">
      <c r="A32" s="54" t="s">
        <v>383</v>
      </c>
      <c r="B32" s="120" t="s">
        <v>313</v>
      </c>
      <c r="C32" s="1" t="s">
        <v>382</v>
      </c>
      <c r="E32" s="57" t="s">
        <v>499</v>
      </c>
    </row>
    <row r="34" spans="1:2">
      <c r="A34" s="118">
        <v>28</v>
      </c>
      <c r="B34" s="118" t="s">
        <v>720</v>
      </c>
    </row>
    <row r="35" spans="1:2">
      <c r="A35" s="118">
        <v>28</v>
      </c>
      <c r="B35" s="118" t="s">
        <v>721</v>
      </c>
    </row>
    <row r="36" spans="1:2">
      <c r="A36" s="118">
        <v>15</v>
      </c>
      <c r="B36" s="118" t="s">
        <v>722</v>
      </c>
    </row>
    <row r="37" spans="1:2">
      <c r="A37" s="118">
        <v>13</v>
      </c>
      <c r="B37" s="118" t="s">
        <v>723</v>
      </c>
    </row>
  </sheetData>
  <autoFilter ref="A1:E32"/>
  <pageMargins left="0.7" right="0.7" top="0.75" bottom="0.75" header="0.3" footer="0.3"/>
  <pageSetup scale="74" fitToHeight="0" orientation="landscape" r:id="rId1"/>
  <headerFooter>
    <oddFooter>&amp;L&amp;"Arial,Regular"&amp;8File: &amp;Z&amp;F
Tab: &amp;A&amp;R&amp;"Arial,Regular"&amp;8Page &amp;P of &amp;N
Printed &amp;D  @ &amp;T</oddFooter>
  </headerFooter>
</worksheet>
</file>

<file path=xl/worksheets/sheet5.xml><?xml version="1.0" encoding="utf-8"?>
<worksheet xmlns="http://schemas.openxmlformats.org/spreadsheetml/2006/main" xmlns:r="http://schemas.openxmlformats.org/officeDocument/2006/relationships">
  <sheetPr>
    <tabColor rgb="FFFFFF00"/>
    <pageSetUpPr fitToPage="1"/>
  </sheetPr>
  <dimension ref="A2:I25"/>
  <sheetViews>
    <sheetView zoomScaleNormal="100" workbookViewId="0">
      <selection activeCell="G13" sqref="G13"/>
    </sheetView>
  </sheetViews>
  <sheetFormatPr defaultRowHeight="12.75"/>
  <cols>
    <col min="1" max="1" width="4.7109375" style="110" customWidth="1"/>
    <col min="2" max="2" width="9.5703125" style="110" bestFit="1" customWidth="1"/>
    <col min="3" max="4" width="9.140625" style="109"/>
    <col min="5" max="5" width="63.28515625" style="109" customWidth="1"/>
    <col min="6" max="6" width="13.28515625" style="109" customWidth="1"/>
    <col min="7" max="7" width="9.140625" style="109"/>
    <col min="8" max="8" width="15.140625" style="109" bestFit="1" customWidth="1"/>
    <col min="9" max="9" width="10.42578125" style="109" bestFit="1" customWidth="1"/>
    <col min="10" max="16384" width="9.140625" style="109"/>
  </cols>
  <sheetData>
    <row r="2" spans="1:9">
      <c r="B2" s="107" t="s">
        <v>685</v>
      </c>
      <c r="C2" s="107" t="s">
        <v>683</v>
      </c>
      <c r="D2" s="107" t="s">
        <v>6</v>
      </c>
      <c r="E2" s="108" t="s">
        <v>111</v>
      </c>
      <c r="F2" s="108" t="s">
        <v>11</v>
      </c>
      <c r="G2" s="108" t="s">
        <v>684</v>
      </c>
      <c r="H2" s="119" t="s">
        <v>725</v>
      </c>
      <c r="I2" s="124">
        <v>40724</v>
      </c>
    </row>
    <row r="3" spans="1:9">
      <c r="A3" s="110">
        <v>1</v>
      </c>
      <c r="B3" s="113" t="s">
        <v>688</v>
      </c>
      <c r="C3" s="112" t="s">
        <v>114</v>
      </c>
      <c r="D3" s="113">
        <v>3</v>
      </c>
      <c r="E3" s="114" t="s">
        <v>687</v>
      </c>
      <c r="F3" s="114" t="s">
        <v>686</v>
      </c>
      <c r="G3" s="114" t="s">
        <v>682</v>
      </c>
      <c r="H3" s="154" t="s">
        <v>726</v>
      </c>
      <c r="I3" s="109" t="s">
        <v>744</v>
      </c>
    </row>
    <row r="4" spans="1:9">
      <c r="A4" s="110">
        <f>A3+1</f>
        <v>2</v>
      </c>
      <c r="B4" s="113" t="s">
        <v>688</v>
      </c>
      <c r="C4" s="112" t="s">
        <v>115</v>
      </c>
      <c r="D4" s="113">
        <v>6</v>
      </c>
      <c r="E4" s="114" t="s">
        <v>575</v>
      </c>
      <c r="F4" s="126" t="s">
        <v>689</v>
      </c>
      <c r="G4" s="114" t="s">
        <v>682</v>
      </c>
      <c r="H4" s="122" t="s">
        <v>741</v>
      </c>
      <c r="I4" s="125" t="s">
        <v>747</v>
      </c>
    </row>
    <row r="5" spans="1:9">
      <c r="A5" s="110">
        <f t="shared" ref="A5:A20" si="0">A4+1</f>
        <v>3</v>
      </c>
      <c r="B5" s="113" t="s">
        <v>688</v>
      </c>
      <c r="C5" s="112" t="s">
        <v>115</v>
      </c>
      <c r="D5" s="113">
        <v>7</v>
      </c>
      <c r="E5" s="114" t="s">
        <v>743</v>
      </c>
      <c r="F5" s="114" t="s">
        <v>742</v>
      </c>
      <c r="G5" s="114" t="s">
        <v>769</v>
      </c>
      <c r="H5" s="154" t="s">
        <v>727</v>
      </c>
      <c r="I5" s="109" t="s">
        <v>745</v>
      </c>
    </row>
    <row r="6" spans="1:9">
      <c r="A6" s="110">
        <f t="shared" si="0"/>
        <v>4</v>
      </c>
      <c r="B6" s="113" t="s">
        <v>688</v>
      </c>
      <c r="C6" s="112" t="s">
        <v>117</v>
      </c>
      <c r="D6" s="113">
        <v>4</v>
      </c>
      <c r="E6" s="114" t="s">
        <v>690</v>
      </c>
      <c r="F6" s="114" t="s">
        <v>737</v>
      </c>
      <c r="G6" s="114" t="s">
        <v>707</v>
      </c>
      <c r="H6" s="119"/>
      <c r="I6" s="109" t="s">
        <v>745</v>
      </c>
    </row>
    <row r="7" spans="1:9" ht="38.25">
      <c r="A7" s="110">
        <f t="shared" si="0"/>
        <v>5</v>
      </c>
      <c r="B7" s="113" t="s">
        <v>688</v>
      </c>
      <c r="C7" s="112" t="s">
        <v>120</v>
      </c>
      <c r="D7" s="113">
        <v>5</v>
      </c>
      <c r="E7" s="114" t="s">
        <v>719</v>
      </c>
      <c r="F7" s="114" t="s">
        <v>693</v>
      </c>
      <c r="G7" s="114" t="s">
        <v>707</v>
      </c>
      <c r="H7" s="119"/>
      <c r="I7" s="109" t="s">
        <v>745</v>
      </c>
    </row>
    <row r="8" spans="1:9" ht="25.5">
      <c r="A8" s="110">
        <f t="shared" si="0"/>
        <v>6</v>
      </c>
      <c r="B8" s="113" t="s">
        <v>688</v>
      </c>
      <c r="C8" s="112" t="s">
        <v>121</v>
      </c>
      <c r="D8" s="113">
        <v>3</v>
      </c>
      <c r="E8" s="114" t="s">
        <v>695</v>
      </c>
      <c r="F8" s="114" t="s">
        <v>739</v>
      </c>
      <c r="G8" s="114" t="s">
        <v>770</v>
      </c>
      <c r="H8" s="119"/>
      <c r="I8" s="102" t="s">
        <v>746</v>
      </c>
    </row>
    <row r="9" spans="1:9" ht="38.25">
      <c r="A9" s="110">
        <f t="shared" si="0"/>
        <v>7</v>
      </c>
      <c r="B9" s="113" t="s">
        <v>688</v>
      </c>
      <c r="C9" s="112" t="s">
        <v>122</v>
      </c>
      <c r="D9" s="113">
        <v>4</v>
      </c>
      <c r="E9" s="114" t="s">
        <v>709</v>
      </c>
      <c r="F9" s="114" t="s">
        <v>728</v>
      </c>
      <c r="G9" s="114" t="s">
        <v>670</v>
      </c>
      <c r="H9" s="119"/>
      <c r="I9" s="109" t="s">
        <v>745</v>
      </c>
    </row>
    <row r="10" spans="1:9">
      <c r="A10" s="110">
        <f t="shared" si="0"/>
        <v>8</v>
      </c>
      <c r="B10" s="113" t="s">
        <v>688</v>
      </c>
      <c r="C10" s="112" t="s">
        <v>340</v>
      </c>
      <c r="D10" s="113">
        <v>6</v>
      </c>
      <c r="E10" s="114" t="s">
        <v>697</v>
      </c>
      <c r="F10" s="114" t="s">
        <v>686</v>
      </c>
      <c r="G10" s="114" t="s">
        <v>682</v>
      </c>
      <c r="H10" s="154" t="s">
        <v>726</v>
      </c>
      <c r="I10" s="109" t="s">
        <v>744</v>
      </c>
    </row>
    <row r="11" spans="1:9" ht="25.5">
      <c r="A11" s="110">
        <f t="shared" si="0"/>
        <v>9</v>
      </c>
      <c r="B11" s="113" t="s">
        <v>688</v>
      </c>
      <c r="C11" s="112" t="s">
        <v>340</v>
      </c>
      <c r="D11" s="113">
        <v>7</v>
      </c>
      <c r="E11" s="114" t="s">
        <v>698</v>
      </c>
      <c r="F11" s="114" t="s">
        <v>748</v>
      </c>
      <c r="G11" s="114" t="s">
        <v>771</v>
      </c>
      <c r="H11" s="154" t="s">
        <v>727</v>
      </c>
      <c r="I11" s="102" t="s">
        <v>749</v>
      </c>
    </row>
    <row r="12" spans="1:9" ht="25.5">
      <c r="A12" s="110">
        <f t="shared" si="0"/>
        <v>10</v>
      </c>
      <c r="B12" s="113" t="s">
        <v>688</v>
      </c>
      <c r="C12" s="112" t="s">
        <v>341</v>
      </c>
      <c r="D12" s="113">
        <v>7</v>
      </c>
      <c r="E12" s="114" t="s">
        <v>700</v>
      </c>
      <c r="F12" s="114" t="s">
        <v>701</v>
      </c>
      <c r="G12" s="114" t="s">
        <v>770</v>
      </c>
      <c r="H12" s="119"/>
      <c r="I12" s="102" t="s">
        <v>749</v>
      </c>
    </row>
    <row r="13" spans="1:9">
      <c r="A13" s="110">
        <f t="shared" si="0"/>
        <v>11</v>
      </c>
      <c r="B13" s="113" t="s">
        <v>688</v>
      </c>
      <c r="C13" s="112" t="s">
        <v>341</v>
      </c>
      <c r="D13" s="113">
        <v>8</v>
      </c>
      <c r="E13" s="114" t="s">
        <v>702</v>
      </c>
      <c r="F13" s="126" t="s">
        <v>699</v>
      </c>
      <c r="G13" s="114" t="s">
        <v>682</v>
      </c>
      <c r="H13" s="154" t="s">
        <v>724</v>
      </c>
      <c r="I13" s="125" t="s">
        <v>747</v>
      </c>
    </row>
    <row r="14" spans="1:9" ht="25.5">
      <c r="A14" s="110">
        <f t="shared" si="0"/>
        <v>12</v>
      </c>
      <c r="B14" s="113" t="s">
        <v>688</v>
      </c>
      <c r="C14" s="112" t="s">
        <v>344</v>
      </c>
      <c r="D14" s="113">
        <v>6</v>
      </c>
      <c r="E14" s="114" t="s">
        <v>704</v>
      </c>
      <c r="F14" s="126" t="s">
        <v>703</v>
      </c>
      <c r="G14" s="114" t="s">
        <v>682</v>
      </c>
      <c r="H14" s="119"/>
      <c r="I14" s="125" t="s">
        <v>747</v>
      </c>
    </row>
    <row r="15" spans="1:9" ht="25.5">
      <c r="A15" s="110">
        <f t="shared" si="0"/>
        <v>13</v>
      </c>
      <c r="B15" s="113" t="s">
        <v>714</v>
      </c>
      <c r="C15" s="112" t="s">
        <v>413</v>
      </c>
      <c r="D15" s="113">
        <v>3</v>
      </c>
      <c r="E15" s="114" t="s">
        <v>706</v>
      </c>
      <c r="F15" s="114" t="s">
        <v>739</v>
      </c>
      <c r="G15" s="114" t="s">
        <v>772</v>
      </c>
      <c r="H15" s="119"/>
      <c r="I15" s="102" t="s">
        <v>746</v>
      </c>
    </row>
    <row r="16" spans="1:9" ht="25.5">
      <c r="A16" s="110">
        <f t="shared" si="0"/>
        <v>14</v>
      </c>
      <c r="B16" s="113" t="s">
        <v>714</v>
      </c>
      <c r="C16" s="112" t="s">
        <v>414</v>
      </c>
      <c r="D16" s="113">
        <v>4</v>
      </c>
      <c r="E16" s="114" t="s">
        <v>708</v>
      </c>
      <c r="F16" s="114" t="s">
        <v>728</v>
      </c>
      <c r="G16" s="114" t="s">
        <v>670</v>
      </c>
      <c r="H16" s="119"/>
      <c r="I16" s="109" t="s">
        <v>745</v>
      </c>
    </row>
    <row r="17" spans="1:9" ht="38.25">
      <c r="A17" s="110">
        <f t="shared" si="0"/>
        <v>15</v>
      </c>
      <c r="B17" s="113" t="s">
        <v>688</v>
      </c>
      <c r="C17" s="112" t="s">
        <v>308</v>
      </c>
      <c r="D17" s="113">
        <v>5</v>
      </c>
      <c r="E17" s="114" t="s">
        <v>729</v>
      </c>
      <c r="F17" s="114" t="s">
        <v>736</v>
      </c>
      <c r="G17" s="114" t="s">
        <v>707</v>
      </c>
      <c r="H17" s="119"/>
      <c r="I17" s="109" t="s">
        <v>745</v>
      </c>
    </row>
    <row r="18" spans="1:9">
      <c r="A18" s="110">
        <f t="shared" si="0"/>
        <v>16</v>
      </c>
      <c r="B18" s="113" t="s">
        <v>714</v>
      </c>
      <c r="C18" s="112" t="s">
        <v>310</v>
      </c>
      <c r="D18" s="113">
        <v>3</v>
      </c>
      <c r="E18" s="114" t="s">
        <v>730</v>
      </c>
      <c r="F18" s="126" t="s">
        <v>731</v>
      </c>
      <c r="G18" s="114" t="s">
        <v>707</v>
      </c>
      <c r="H18" s="119"/>
      <c r="I18" s="125" t="s">
        <v>747</v>
      </c>
    </row>
    <row r="19" spans="1:9" ht="25.5">
      <c r="A19" s="110">
        <f t="shared" si="0"/>
        <v>17</v>
      </c>
      <c r="B19" s="113" t="s">
        <v>714</v>
      </c>
      <c r="C19" s="112" t="s">
        <v>311</v>
      </c>
      <c r="D19" s="113">
        <v>4</v>
      </c>
      <c r="E19" s="114" t="s">
        <v>712</v>
      </c>
      <c r="F19" s="114" t="s">
        <v>668</v>
      </c>
      <c r="G19" s="114" t="s">
        <v>713</v>
      </c>
      <c r="H19" s="119"/>
      <c r="I19" s="102" t="s">
        <v>746</v>
      </c>
    </row>
    <row r="20" spans="1:9" ht="25.5">
      <c r="A20" s="110">
        <f t="shared" si="0"/>
        <v>18</v>
      </c>
      <c r="B20" s="113" t="s">
        <v>714</v>
      </c>
      <c r="C20" s="112" t="s">
        <v>312</v>
      </c>
      <c r="D20" s="113">
        <v>3</v>
      </c>
      <c r="E20" s="114" t="s">
        <v>716</v>
      </c>
      <c r="F20" s="114"/>
      <c r="G20" s="114" t="s">
        <v>670</v>
      </c>
      <c r="H20" s="119"/>
    </row>
    <row r="21" spans="1:9" ht="38.25">
      <c r="A21" s="110">
        <f t="shared" ref="A21:A23" si="1">A20+1</f>
        <v>19</v>
      </c>
      <c r="B21" s="113" t="s">
        <v>688</v>
      </c>
      <c r="C21" s="112" t="s">
        <v>312</v>
      </c>
      <c r="D21" s="113">
        <v>3</v>
      </c>
      <c r="E21" s="114" t="s">
        <v>732</v>
      </c>
      <c r="F21" s="114" t="s">
        <v>751</v>
      </c>
      <c r="G21" s="114"/>
      <c r="H21" s="119"/>
    </row>
    <row r="22" spans="1:9" ht="38.25">
      <c r="A22" s="110">
        <f t="shared" si="1"/>
        <v>20</v>
      </c>
      <c r="B22" s="113" t="s">
        <v>714</v>
      </c>
      <c r="C22" s="112" t="s">
        <v>312</v>
      </c>
      <c r="D22" s="113">
        <v>6</v>
      </c>
      <c r="E22" s="114" t="s">
        <v>717</v>
      </c>
      <c r="F22" s="114" t="s">
        <v>750</v>
      </c>
      <c r="G22" s="114" t="s">
        <v>707</v>
      </c>
      <c r="H22" s="119"/>
    </row>
    <row r="23" spans="1:9" ht="51">
      <c r="A23" s="110">
        <f t="shared" si="1"/>
        <v>21</v>
      </c>
      <c r="B23" s="113" t="s">
        <v>714</v>
      </c>
      <c r="C23" s="112" t="s">
        <v>383</v>
      </c>
      <c r="D23" s="113">
        <v>7</v>
      </c>
      <c r="E23" s="114" t="s">
        <v>718</v>
      </c>
      <c r="F23" s="122" t="s">
        <v>740</v>
      </c>
      <c r="G23" s="111"/>
      <c r="H23" s="122" t="s">
        <v>741</v>
      </c>
      <c r="I23" s="125" t="s">
        <v>747</v>
      </c>
    </row>
    <row r="24" spans="1:9">
      <c r="B24" s="116" t="s">
        <v>688</v>
      </c>
      <c r="C24" s="117">
        <f>COUNTIF(B3:B23,"Functional")</f>
        <v>14</v>
      </c>
    </row>
    <row r="25" spans="1:9">
      <c r="B25" s="116" t="s">
        <v>714</v>
      </c>
      <c r="C25" s="117">
        <f>COUNTIF(B3:B23,"UI")</f>
        <v>7</v>
      </c>
    </row>
  </sheetData>
  <autoFilter ref="A2:I25">
    <filterColumn colId="8"/>
  </autoFilter>
  <printOptions horizontalCentered="1"/>
  <pageMargins left="0.75" right="0.75" top="0.75" bottom="0.75" header="0.3" footer="0.3"/>
  <pageSetup scale="84" orientation="landscape" r:id="rId1"/>
  <headerFooter>
    <oddFooter>&amp;L&amp;"Arial,Regular"&amp;8File: &amp;Z&amp;F
Tab: &amp;A&amp;R&amp;"Arial,Regular"&amp;8Page &amp;P of &amp;N
Printed &amp;D  @ &amp;T</oddFooter>
  </headerFooter>
</worksheet>
</file>

<file path=xl/worksheets/sheet6.xml><?xml version="1.0" encoding="utf-8"?>
<worksheet xmlns="http://schemas.openxmlformats.org/spreadsheetml/2006/main" xmlns:r="http://schemas.openxmlformats.org/officeDocument/2006/relationships">
  <sheetPr codeName="Sheet5">
    <tabColor rgb="FF92D050"/>
    <pageSetUpPr fitToPage="1"/>
  </sheetPr>
  <dimension ref="A1:J20"/>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02" customWidth="1"/>
    <col min="11" max="16384" width="9.140625" style="1"/>
  </cols>
  <sheetData>
    <row r="1" spans="1:10" s="109" customFormat="1" ht="13.5" thickTop="1">
      <c r="A1" s="159" t="s">
        <v>0</v>
      </c>
      <c r="B1" s="160" t="s">
        <v>114</v>
      </c>
      <c r="C1" s="161" t="s">
        <v>1</v>
      </c>
      <c r="D1" s="214" t="s">
        <v>139</v>
      </c>
      <c r="E1" s="215"/>
      <c r="F1" s="215"/>
      <c r="G1" s="215"/>
      <c r="H1" s="216"/>
      <c r="I1" s="102"/>
      <c r="J1" s="102"/>
    </row>
    <row r="2" spans="1:10" s="109" customFormat="1">
      <c r="A2" s="162" t="s">
        <v>2</v>
      </c>
      <c r="B2" s="163"/>
      <c r="C2" s="217" t="s">
        <v>5</v>
      </c>
      <c r="D2" s="219"/>
      <c r="E2" s="220"/>
      <c r="F2" s="220"/>
      <c r="G2" s="220"/>
      <c r="H2" s="221"/>
      <c r="I2" s="102"/>
      <c r="J2" s="102"/>
    </row>
    <row r="3" spans="1:10" s="109" customFormat="1">
      <c r="A3" s="162" t="s">
        <v>3</v>
      </c>
      <c r="B3" s="11"/>
      <c r="C3" s="218"/>
      <c r="D3" s="222"/>
      <c r="E3" s="223"/>
      <c r="F3" s="223"/>
      <c r="G3" s="223"/>
      <c r="H3" s="224"/>
      <c r="I3" s="102"/>
      <c r="J3" s="102"/>
    </row>
    <row r="4" spans="1:10" s="109" customFormat="1" ht="44.25" customHeight="1" thickBot="1">
      <c r="A4" s="164" t="s">
        <v>4</v>
      </c>
      <c r="B4" s="165"/>
      <c r="C4" s="166" t="s">
        <v>12</v>
      </c>
      <c r="D4" s="225" t="s">
        <v>765</v>
      </c>
      <c r="E4" s="225"/>
      <c r="F4" s="225"/>
      <c r="G4" s="225"/>
      <c r="H4" s="226"/>
      <c r="I4" s="102"/>
      <c r="J4" s="102"/>
    </row>
    <row r="6" spans="1:10">
      <c r="A6" s="14" t="s">
        <v>6</v>
      </c>
      <c r="B6" s="227" t="s">
        <v>7</v>
      </c>
      <c r="C6" s="227"/>
      <c r="D6" s="15" t="s">
        <v>8</v>
      </c>
      <c r="E6" s="15" t="s">
        <v>784</v>
      </c>
      <c r="F6" s="15" t="s">
        <v>14</v>
      </c>
      <c r="G6" s="14" t="s">
        <v>9</v>
      </c>
      <c r="H6" s="14" t="s">
        <v>11</v>
      </c>
    </row>
    <row r="7" spans="1:10" ht="30" customHeight="1">
      <c r="A7" s="16">
        <v>1</v>
      </c>
      <c r="B7" s="212" t="s">
        <v>148</v>
      </c>
      <c r="C7" s="213"/>
      <c r="D7" s="47" t="s">
        <v>54</v>
      </c>
      <c r="E7" s="47"/>
      <c r="F7" s="46" t="s">
        <v>19</v>
      </c>
      <c r="G7" s="18"/>
      <c r="H7" s="25"/>
    </row>
    <row r="8" spans="1:10" ht="222.75" customHeight="1">
      <c r="A8" s="16">
        <f>A7+1</f>
        <v>2</v>
      </c>
      <c r="B8" s="212" t="s">
        <v>128</v>
      </c>
      <c r="C8" s="213"/>
      <c r="D8" s="127" t="s">
        <v>752</v>
      </c>
      <c r="E8" s="47"/>
      <c r="F8" s="46" t="s">
        <v>19</v>
      </c>
      <c r="G8" s="18"/>
      <c r="H8" s="48"/>
    </row>
    <row r="9" spans="1:10" ht="216.75">
      <c r="A9" s="16">
        <f t="shared" ref="A9:A20" si="0">A8+1</f>
        <v>3</v>
      </c>
      <c r="B9" s="212" t="s">
        <v>574</v>
      </c>
      <c r="C9" s="213"/>
      <c r="D9" s="47" t="s">
        <v>462</v>
      </c>
      <c r="E9" s="47"/>
      <c r="F9" s="46" t="s">
        <v>19</v>
      </c>
      <c r="G9" s="18"/>
      <c r="H9" s="48"/>
    </row>
    <row r="10" spans="1:10" ht="76.5" customHeight="1">
      <c r="A10" s="16">
        <f t="shared" si="0"/>
        <v>4</v>
      </c>
      <c r="B10" s="212" t="s">
        <v>129</v>
      </c>
      <c r="C10" s="213"/>
      <c r="D10" s="47" t="s">
        <v>501</v>
      </c>
      <c r="E10" s="45"/>
      <c r="F10" s="46" t="s">
        <v>19</v>
      </c>
      <c r="G10" s="18"/>
      <c r="H10" s="48"/>
    </row>
    <row r="11" spans="1:10" ht="38.25">
      <c r="A11" s="16">
        <f t="shared" si="0"/>
        <v>5</v>
      </c>
      <c r="B11" s="212" t="s">
        <v>563</v>
      </c>
      <c r="C11" s="213"/>
      <c r="D11" s="47" t="s">
        <v>566</v>
      </c>
      <c r="E11" s="47"/>
      <c r="F11" s="46" t="s">
        <v>19</v>
      </c>
      <c r="G11" s="18"/>
      <c r="H11" s="48"/>
    </row>
    <row r="12" spans="1:10" ht="38.25">
      <c r="A12" s="16">
        <f t="shared" si="0"/>
        <v>6</v>
      </c>
      <c r="B12" s="212" t="s">
        <v>564</v>
      </c>
      <c r="C12" s="213"/>
      <c r="D12" s="47" t="s">
        <v>565</v>
      </c>
      <c r="E12" s="47"/>
      <c r="F12" s="46" t="s">
        <v>19</v>
      </c>
      <c r="G12" s="18"/>
      <c r="H12" s="48"/>
    </row>
    <row r="13" spans="1:10" ht="57.75" customHeight="1">
      <c r="A13" s="16">
        <f t="shared" si="0"/>
        <v>7</v>
      </c>
      <c r="B13" s="212" t="s">
        <v>130</v>
      </c>
      <c r="C13" s="213"/>
      <c r="D13" s="47" t="s">
        <v>502</v>
      </c>
      <c r="E13" s="23"/>
      <c r="F13" s="46" t="s">
        <v>19</v>
      </c>
      <c r="G13" s="18"/>
      <c r="H13" s="25"/>
    </row>
    <row r="14" spans="1:10" ht="54.75" customHeight="1">
      <c r="A14" s="16">
        <f t="shared" si="0"/>
        <v>8</v>
      </c>
      <c r="B14" s="258" t="s">
        <v>131</v>
      </c>
      <c r="C14" s="259"/>
      <c r="D14" s="260" t="s">
        <v>132</v>
      </c>
      <c r="E14" s="106" t="s">
        <v>832</v>
      </c>
      <c r="F14" s="46" t="s">
        <v>19</v>
      </c>
      <c r="G14" s="18"/>
      <c r="H14" s="25"/>
    </row>
    <row r="15" spans="1:10" ht="54.75" customHeight="1">
      <c r="A15" s="16">
        <f t="shared" si="0"/>
        <v>9</v>
      </c>
      <c r="B15" s="212" t="s">
        <v>135</v>
      </c>
      <c r="C15" s="213"/>
      <c r="D15" s="47" t="s">
        <v>136</v>
      </c>
      <c r="E15" s="47"/>
      <c r="F15" s="46" t="s">
        <v>19</v>
      </c>
      <c r="G15" s="18"/>
      <c r="H15" s="48"/>
    </row>
    <row r="16" spans="1:10" ht="56.25" customHeight="1">
      <c r="A16" s="16">
        <f t="shared" si="0"/>
        <v>10</v>
      </c>
      <c r="B16" s="212" t="s">
        <v>133</v>
      </c>
      <c r="C16" s="213"/>
      <c r="D16" s="23" t="s">
        <v>134</v>
      </c>
      <c r="E16" s="23"/>
      <c r="F16" s="46" t="s">
        <v>19</v>
      </c>
      <c r="G16" s="18"/>
      <c r="H16" s="25"/>
    </row>
    <row r="17" spans="1:8" ht="56.25" customHeight="1">
      <c r="A17" s="16">
        <f t="shared" si="0"/>
        <v>11</v>
      </c>
      <c r="B17" s="212" t="s">
        <v>567</v>
      </c>
      <c r="C17" s="213"/>
      <c r="D17" s="47" t="s">
        <v>568</v>
      </c>
      <c r="E17" s="23"/>
      <c r="F17" s="46" t="s">
        <v>19</v>
      </c>
      <c r="G17" s="18"/>
      <c r="H17" s="25"/>
    </row>
    <row r="18" spans="1:8" ht="56.25" customHeight="1">
      <c r="A18" s="16">
        <f t="shared" si="0"/>
        <v>12</v>
      </c>
      <c r="B18" s="212" t="s">
        <v>569</v>
      </c>
      <c r="C18" s="213"/>
      <c r="D18" s="47" t="s">
        <v>570</v>
      </c>
      <c r="E18" s="47"/>
      <c r="F18" s="46" t="s">
        <v>19</v>
      </c>
      <c r="G18" s="18"/>
      <c r="H18" s="48"/>
    </row>
    <row r="19" spans="1:8" ht="38.25">
      <c r="A19" s="16">
        <f t="shared" si="0"/>
        <v>13</v>
      </c>
      <c r="B19" s="212" t="s">
        <v>572</v>
      </c>
      <c r="C19" s="213"/>
      <c r="D19" s="47" t="s">
        <v>573</v>
      </c>
      <c r="E19" s="47"/>
      <c r="F19" s="46" t="s">
        <v>19</v>
      </c>
      <c r="G19" s="18"/>
      <c r="H19" s="25"/>
    </row>
    <row r="20" spans="1:8">
      <c r="A20" s="16">
        <f t="shared" si="0"/>
        <v>14</v>
      </c>
      <c r="B20" s="212" t="s">
        <v>30</v>
      </c>
      <c r="C20" s="213"/>
      <c r="D20" s="42" t="s">
        <v>138</v>
      </c>
      <c r="E20" s="23"/>
      <c r="F20" s="46" t="s">
        <v>19</v>
      </c>
      <c r="G20" s="18"/>
      <c r="H20" s="25"/>
    </row>
  </sheetData>
  <mergeCells count="19">
    <mergeCell ref="B18:C18"/>
    <mergeCell ref="B19:C19"/>
    <mergeCell ref="B17:C17"/>
    <mergeCell ref="B20:C20"/>
    <mergeCell ref="D1:H1"/>
    <mergeCell ref="C2:C3"/>
    <mergeCell ref="D2:H3"/>
    <mergeCell ref="D4:H4"/>
    <mergeCell ref="B6:C6"/>
    <mergeCell ref="B7:C7"/>
    <mergeCell ref="B8:C8"/>
    <mergeCell ref="B9:C9"/>
    <mergeCell ref="B10:C10"/>
    <mergeCell ref="B13:C13"/>
    <mergeCell ref="B14:C14"/>
    <mergeCell ref="B16:C16"/>
    <mergeCell ref="B11:C11"/>
    <mergeCell ref="B12:C12"/>
    <mergeCell ref="B15:C15"/>
  </mergeCells>
  <conditionalFormatting sqref="F7:F20">
    <cfRule type="expression" dxfId="182" priority="5">
      <formula>IF(F7="Pass",1,0)</formula>
    </cfRule>
    <cfRule type="expression" dxfId="181" priority="6">
      <formula>IF(F7="Fail",1,0)</formula>
    </cfRule>
  </conditionalFormatting>
  <conditionalFormatting sqref="H7:H20">
    <cfRule type="expression" dxfId="180" priority="4">
      <formula>IF(H7&lt;&gt;"",1,0)</formula>
    </cfRule>
  </conditionalFormatting>
  <conditionalFormatting sqref="B1">
    <cfRule type="expression" dxfId="179" priority="10">
      <formula>IF(COUNTIF(F7:F20,"Fail")&gt;0,1,0)</formula>
    </cfRule>
    <cfRule type="expression" dxfId="178" priority="11">
      <formula>IF(COUNTIF(F7:F20,"Not Started")&gt;0,1,0)</formula>
    </cfRule>
    <cfRule type="expression" dxfId="177" priority="12">
      <formula>IF(COUNTIF(F7:F20,"Pass")&gt;0,1,0)</formula>
    </cfRule>
  </conditionalFormatting>
  <dataValidations count="1">
    <dataValidation type="list" allowBlank="1" showInputMessage="1" showErrorMessage="1" sqref="F7:F20">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codeName="Sheet6">
    <tabColor rgb="FF92D050"/>
    <pageSetUpPr fitToPage="1"/>
  </sheetPr>
  <dimension ref="A1:I19"/>
  <sheetViews>
    <sheetView zoomScale="85" zoomScaleNormal="85" workbookViewId="0">
      <selection activeCell="B14" sqref="B14:C1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9" ht="13.5" thickTop="1">
      <c r="A1" s="7" t="s">
        <v>0</v>
      </c>
      <c r="B1" s="8" t="s">
        <v>115</v>
      </c>
      <c r="C1" s="9" t="s">
        <v>1</v>
      </c>
      <c r="D1" s="214" t="s">
        <v>140</v>
      </c>
      <c r="E1" s="215"/>
      <c r="F1" s="215"/>
      <c r="G1" s="215"/>
      <c r="H1" s="216"/>
    </row>
    <row r="2" spans="1:9">
      <c r="A2" s="10" t="s">
        <v>2</v>
      </c>
      <c r="B2" s="24"/>
      <c r="C2" s="232" t="s">
        <v>5</v>
      </c>
      <c r="D2" s="219" t="s">
        <v>143</v>
      </c>
      <c r="E2" s="220"/>
      <c r="F2" s="220"/>
      <c r="G2" s="220"/>
      <c r="H2" s="221"/>
    </row>
    <row r="3" spans="1:9">
      <c r="A3" s="10" t="s">
        <v>3</v>
      </c>
      <c r="B3" s="11"/>
      <c r="C3" s="233"/>
      <c r="D3" s="222"/>
      <c r="E3" s="223"/>
      <c r="F3" s="223"/>
      <c r="G3" s="223"/>
      <c r="H3" s="224"/>
    </row>
    <row r="4" spans="1:9" ht="25.5" customHeight="1"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0" customHeight="1">
      <c r="A7" s="16">
        <v>1</v>
      </c>
      <c r="B7" s="212" t="s">
        <v>146</v>
      </c>
      <c r="C7" s="213"/>
      <c r="D7" s="23" t="s">
        <v>54</v>
      </c>
      <c r="E7" s="47" t="s">
        <v>145</v>
      </c>
      <c r="F7" s="17" t="s">
        <v>19</v>
      </c>
      <c r="G7" s="18"/>
      <c r="H7" s="25"/>
    </row>
    <row r="8" spans="1:9" ht="90" customHeight="1">
      <c r="A8" s="16">
        <f>A7+1</f>
        <v>2</v>
      </c>
      <c r="B8" s="212" t="s">
        <v>144</v>
      </c>
      <c r="C8" s="213"/>
      <c r="D8" s="23" t="s">
        <v>142</v>
      </c>
      <c r="E8" s="23" t="s">
        <v>141</v>
      </c>
      <c r="F8" s="46" t="s">
        <v>19</v>
      </c>
      <c r="G8" s="18"/>
      <c r="H8" s="48"/>
    </row>
    <row r="9" spans="1:9" ht="21" customHeight="1">
      <c r="A9" s="16">
        <f t="shared" ref="A9:A10" si="0">A8+1</f>
        <v>3</v>
      </c>
      <c r="B9" s="212" t="s">
        <v>55</v>
      </c>
      <c r="C9" s="213"/>
      <c r="D9" s="23" t="s">
        <v>56</v>
      </c>
      <c r="E9" s="23"/>
      <c r="F9" s="46" t="s">
        <v>19</v>
      </c>
      <c r="G9" s="18"/>
      <c r="H9" s="48"/>
    </row>
    <row r="10" spans="1:9" ht="25.5">
      <c r="A10" s="16">
        <f t="shared" si="0"/>
        <v>4</v>
      </c>
      <c r="B10" s="212" t="s">
        <v>58</v>
      </c>
      <c r="C10" s="213"/>
      <c r="D10" s="23" t="s">
        <v>57</v>
      </c>
      <c r="E10" s="47"/>
      <c r="F10" s="46" t="s">
        <v>19</v>
      </c>
      <c r="G10" s="18"/>
      <c r="H10" s="48"/>
    </row>
    <row r="11" spans="1:9" ht="38.25">
      <c r="A11" s="184">
        <v>5</v>
      </c>
      <c r="B11" s="230" t="s">
        <v>789</v>
      </c>
      <c r="C11" s="231"/>
      <c r="D11" s="180" t="s">
        <v>59</v>
      </c>
      <c r="E11" s="180" t="s">
        <v>790</v>
      </c>
      <c r="F11" s="176" t="s">
        <v>19</v>
      </c>
      <c r="G11" s="177">
        <v>40765</v>
      </c>
      <c r="H11" s="179"/>
      <c r="I11" s="174"/>
    </row>
    <row r="12" spans="1:9" ht="89.25">
      <c r="A12" s="184">
        <v>6</v>
      </c>
      <c r="B12" s="230" t="s">
        <v>753</v>
      </c>
      <c r="C12" s="231"/>
      <c r="D12" s="180" t="s">
        <v>802</v>
      </c>
      <c r="E12" s="180" t="s">
        <v>576</v>
      </c>
      <c r="F12" s="176" t="s">
        <v>19</v>
      </c>
      <c r="G12" s="177">
        <v>40765</v>
      </c>
      <c r="H12" s="179"/>
      <c r="I12" s="183" t="s">
        <v>669</v>
      </c>
    </row>
    <row r="13" spans="1:9" ht="25.5" customHeight="1">
      <c r="A13" s="184">
        <v>7</v>
      </c>
      <c r="B13" s="230" t="s">
        <v>803</v>
      </c>
      <c r="C13" s="231"/>
      <c r="D13" s="180" t="s">
        <v>791</v>
      </c>
      <c r="E13" s="180" t="s">
        <v>576</v>
      </c>
      <c r="F13" s="176" t="s">
        <v>19</v>
      </c>
      <c r="G13" s="177">
        <v>40765</v>
      </c>
      <c r="H13" s="179"/>
      <c r="I13" s="174"/>
    </row>
    <row r="14" spans="1:9" ht="51" customHeight="1">
      <c r="A14" s="185">
        <v>8</v>
      </c>
      <c r="B14" s="228" t="s">
        <v>792</v>
      </c>
      <c r="C14" s="231"/>
      <c r="D14" s="186" t="s">
        <v>793</v>
      </c>
      <c r="E14" s="180" t="s">
        <v>576</v>
      </c>
      <c r="F14" s="176" t="s">
        <v>19</v>
      </c>
      <c r="G14" s="177">
        <v>40765</v>
      </c>
      <c r="H14" s="179"/>
      <c r="I14" s="174"/>
    </row>
    <row r="15" spans="1:9" ht="63.75" customHeight="1">
      <c r="A15" s="185">
        <v>9</v>
      </c>
      <c r="B15" s="228" t="s">
        <v>794</v>
      </c>
      <c r="C15" s="229"/>
      <c r="D15" s="186" t="s">
        <v>795</v>
      </c>
      <c r="E15" s="180" t="s">
        <v>576</v>
      </c>
      <c r="F15" s="176" t="s">
        <v>19</v>
      </c>
      <c r="G15" s="177">
        <v>40765</v>
      </c>
      <c r="H15" s="179"/>
      <c r="I15" s="174"/>
    </row>
    <row r="16" spans="1:9" ht="27.75" customHeight="1">
      <c r="A16" s="185">
        <v>10</v>
      </c>
      <c r="B16" s="228" t="s">
        <v>796</v>
      </c>
      <c r="C16" s="229"/>
      <c r="D16" s="186" t="s">
        <v>797</v>
      </c>
      <c r="E16" s="180" t="s">
        <v>798</v>
      </c>
      <c r="F16" s="176" t="s">
        <v>19</v>
      </c>
      <c r="G16" s="177">
        <v>40765</v>
      </c>
      <c r="H16" s="179">
        <v>2385</v>
      </c>
      <c r="I16" s="182" t="s">
        <v>799</v>
      </c>
    </row>
    <row r="17" spans="1:9" ht="25.5">
      <c r="A17" s="184">
        <v>11</v>
      </c>
      <c r="B17" s="228" t="s">
        <v>800</v>
      </c>
      <c r="C17" s="229"/>
      <c r="D17" s="186" t="s">
        <v>801</v>
      </c>
      <c r="E17" s="180" t="s">
        <v>576</v>
      </c>
      <c r="F17" s="176" t="s">
        <v>19</v>
      </c>
      <c r="G17" s="177">
        <v>40765</v>
      </c>
      <c r="H17" s="179"/>
      <c r="I17" s="173"/>
    </row>
    <row r="18" spans="1:9">
      <c r="A18" s="175">
        <v>12</v>
      </c>
      <c r="B18" s="212" t="s">
        <v>55</v>
      </c>
      <c r="C18" s="213"/>
      <c r="D18" s="178" t="s">
        <v>56</v>
      </c>
      <c r="E18" s="178" t="s">
        <v>576</v>
      </c>
      <c r="F18" s="176" t="s">
        <v>19</v>
      </c>
      <c r="G18" s="177">
        <v>40765</v>
      </c>
      <c r="H18" s="179"/>
      <c r="I18" s="173"/>
    </row>
    <row r="19" spans="1:9">
      <c r="A19" s="175">
        <v>13</v>
      </c>
      <c r="B19" s="212" t="s">
        <v>30</v>
      </c>
      <c r="C19" s="213"/>
      <c r="D19" s="181" t="s">
        <v>138</v>
      </c>
      <c r="E19" s="178"/>
      <c r="F19" s="176" t="s">
        <v>19</v>
      </c>
      <c r="G19" s="177"/>
      <c r="H19" s="179"/>
      <c r="I19" s="173"/>
    </row>
  </sheetData>
  <mergeCells count="18">
    <mergeCell ref="B7:C7"/>
    <mergeCell ref="B8:C8"/>
    <mergeCell ref="B9:C9"/>
    <mergeCell ref="B10:C10"/>
    <mergeCell ref="B14:C14"/>
    <mergeCell ref="D1:H1"/>
    <mergeCell ref="C2:C3"/>
    <mergeCell ref="D2:H3"/>
    <mergeCell ref="D4:H4"/>
    <mergeCell ref="B6:C6"/>
    <mergeCell ref="B19:C19"/>
    <mergeCell ref="B15:C15"/>
    <mergeCell ref="B16:C16"/>
    <mergeCell ref="B13:C13"/>
    <mergeCell ref="B11:C11"/>
    <mergeCell ref="B12:C12"/>
    <mergeCell ref="B17:C17"/>
    <mergeCell ref="B18:C18"/>
  </mergeCells>
  <conditionalFormatting sqref="F7:F19">
    <cfRule type="expression" dxfId="176" priority="5">
      <formula>IF(F7="Pass",1,0)</formula>
    </cfRule>
    <cfRule type="expression" dxfId="175" priority="6">
      <formula>IF(F7="Fail",1,0)</formula>
    </cfRule>
  </conditionalFormatting>
  <conditionalFormatting sqref="H7:H18">
    <cfRule type="expression" dxfId="174" priority="4">
      <formula>IF(H7&lt;&gt;"",1,0)</formula>
    </cfRule>
  </conditionalFormatting>
  <conditionalFormatting sqref="B1">
    <cfRule type="expression" dxfId="173" priority="10">
      <formula>IF(COUNTIF(F7:F18,"Fail")&gt;0,1,0)</formula>
    </cfRule>
    <cfRule type="expression" dxfId="172" priority="11">
      <formula>IF(COUNTIF(F7:F18,"Not Started")&gt;0,1,0)</formula>
    </cfRule>
    <cfRule type="expression" dxfId="171" priority="12">
      <formula>IF(COUNTIF(F7:F18,"Pass")&gt;0,1,0)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codeName="Sheet7">
    <tabColor rgb="FF92D050"/>
    <pageSetUpPr fitToPage="1"/>
  </sheetPr>
  <dimension ref="A1:H24"/>
  <sheetViews>
    <sheetView topLeftCell="A12" zoomScale="85" zoomScaleNormal="85" workbookViewId="0">
      <selection activeCell="D21" sqref="D21"/>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116</v>
      </c>
      <c r="C1" s="9" t="s">
        <v>1</v>
      </c>
      <c r="D1" s="214" t="s">
        <v>147</v>
      </c>
      <c r="E1" s="215"/>
      <c r="F1" s="215"/>
      <c r="G1" s="215"/>
      <c r="H1" s="216"/>
    </row>
    <row r="2" spans="1:8">
      <c r="A2" s="10" t="s">
        <v>2</v>
      </c>
      <c r="B2" s="24"/>
      <c r="C2" s="232" t="s">
        <v>5</v>
      </c>
      <c r="D2" s="219"/>
      <c r="E2" s="220"/>
      <c r="F2" s="220"/>
      <c r="G2" s="220"/>
      <c r="H2" s="221"/>
    </row>
    <row r="3" spans="1:8">
      <c r="A3" s="10" t="s">
        <v>3</v>
      </c>
      <c r="B3" s="11"/>
      <c r="C3" s="233"/>
      <c r="D3" s="222"/>
      <c r="E3" s="223"/>
      <c r="F3" s="223"/>
      <c r="G3" s="223"/>
      <c r="H3" s="224"/>
    </row>
    <row r="4" spans="1:8" ht="25.5" customHeight="1" thickBot="1">
      <c r="A4" s="12" t="s">
        <v>4</v>
      </c>
      <c r="B4" s="40"/>
      <c r="C4" s="13" t="s">
        <v>12</v>
      </c>
      <c r="D4" s="225"/>
      <c r="E4" s="225"/>
      <c r="F4" s="225"/>
      <c r="G4" s="225"/>
      <c r="H4" s="226"/>
    </row>
    <row r="6" spans="1:8">
      <c r="A6" s="14" t="s">
        <v>6</v>
      </c>
      <c r="B6" s="227" t="s">
        <v>7</v>
      </c>
      <c r="C6" s="227"/>
      <c r="D6" s="15" t="s">
        <v>8</v>
      </c>
      <c r="E6" s="15" t="s">
        <v>784</v>
      </c>
      <c r="F6" s="15" t="s">
        <v>14</v>
      </c>
      <c r="G6" s="14" t="s">
        <v>9</v>
      </c>
      <c r="H6" s="14" t="s">
        <v>11</v>
      </c>
    </row>
    <row r="7" spans="1:8" ht="30" customHeight="1">
      <c r="A7" s="16">
        <v>1</v>
      </c>
      <c r="B7" s="212" t="s">
        <v>148</v>
      </c>
      <c r="C7" s="213"/>
      <c r="D7" s="23" t="s">
        <v>54</v>
      </c>
      <c r="E7" s="47"/>
      <c r="F7" s="17" t="s">
        <v>19</v>
      </c>
      <c r="G7" s="18"/>
      <c r="H7" s="25"/>
    </row>
    <row r="8" spans="1:8" ht="25.5">
      <c r="A8" s="16">
        <f>A7+1</f>
        <v>2</v>
      </c>
      <c r="B8" s="212" t="s">
        <v>416</v>
      </c>
      <c r="C8" s="213"/>
      <c r="D8" s="30" t="s">
        <v>417</v>
      </c>
      <c r="E8" s="47"/>
      <c r="F8" s="46" t="s">
        <v>19</v>
      </c>
      <c r="G8" s="18"/>
      <c r="H8" s="48"/>
    </row>
    <row r="9" spans="1:8" ht="25.5">
      <c r="A9" s="16">
        <f>A8+1</f>
        <v>3</v>
      </c>
      <c r="B9" s="212" t="s">
        <v>419</v>
      </c>
      <c r="C9" s="213"/>
      <c r="D9" s="47" t="s">
        <v>418</v>
      </c>
      <c r="E9" s="47"/>
      <c r="F9" s="46" t="s">
        <v>19</v>
      </c>
      <c r="G9" s="18"/>
      <c r="H9" s="48"/>
    </row>
    <row r="10" spans="1:8" ht="63.75">
      <c r="A10" s="16">
        <f>A9+1</f>
        <v>4</v>
      </c>
      <c r="B10" s="212" t="s">
        <v>577</v>
      </c>
      <c r="C10" s="213"/>
      <c r="D10" s="47" t="s">
        <v>578</v>
      </c>
      <c r="E10" s="47"/>
      <c r="F10" s="46" t="s">
        <v>19</v>
      </c>
      <c r="G10" s="18"/>
      <c r="H10" s="48"/>
    </row>
    <row r="11" spans="1:8" ht="178.5">
      <c r="A11" s="16">
        <f t="shared" ref="A11:A24" si="0">A10+1</f>
        <v>5</v>
      </c>
      <c r="B11" s="212" t="s">
        <v>581</v>
      </c>
      <c r="C11" s="213"/>
      <c r="D11" s="47" t="s">
        <v>580</v>
      </c>
      <c r="E11" s="47"/>
      <c r="F11" s="46" t="s">
        <v>19</v>
      </c>
      <c r="G11" s="18"/>
      <c r="H11" s="48"/>
    </row>
    <row r="12" spans="1:8" ht="24.95" customHeight="1">
      <c r="A12" s="16">
        <f t="shared" si="0"/>
        <v>6</v>
      </c>
      <c r="B12" s="212" t="s">
        <v>149</v>
      </c>
      <c r="C12" s="213"/>
      <c r="D12" s="23" t="s">
        <v>150</v>
      </c>
      <c r="E12" s="47"/>
      <c r="F12" s="46" t="s">
        <v>19</v>
      </c>
      <c r="G12" s="18"/>
      <c r="H12" s="48"/>
    </row>
    <row r="13" spans="1:8" ht="38.25">
      <c r="A13" s="16">
        <f t="shared" si="0"/>
        <v>7</v>
      </c>
      <c r="B13" s="212" t="s">
        <v>151</v>
      </c>
      <c r="C13" s="213"/>
      <c r="D13" s="23" t="s">
        <v>155</v>
      </c>
      <c r="E13" s="47"/>
      <c r="F13" s="46" t="s">
        <v>19</v>
      </c>
      <c r="G13" s="18"/>
      <c r="H13" s="48"/>
    </row>
    <row r="14" spans="1:8" ht="63.75">
      <c r="A14" s="16">
        <f t="shared" si="0"/>
        <v>8</v>
      </c>
      <c r="B14" s="212" t="s">
        <v>152</v>
      </c>
      <c r="C14" s="213"/>
      <c r="D14" s="47" t="s">
        <v>153</v>
      </c>
      <c r="E14" s="47"/>
      <c r="F14" s="46" t="s">
        <v>19</v>
      </c>
      <c r="G14" s="18"/>
      <c r="H14" s="48"/>
    </row>
    <row r="15" spans="1:8" ht="58.5" customHeight="1">
      <c r="A15" s="16">
        <f t="shared" si="0"/>
        <v>9</v>
      </c>
      <c r="B15" s="212" t="s">
        <v>154</v>
      </c>
      <c r="C15" s="213"/>
      <c r="D15" s="23" t="s">
        <v>157</v>
      </c>
      <c r="E15" s="47"/>
      <c r="F15" s="46" t="s">
        <v>19</v>
      </c>
      <c r="G15" s="18"/>
      <c r="H15" s="48"/>
    </row>
    <row r="16" spans="1:8" ht="24.95" customHeight="1">
      <c r="A16" s="16">
        <f t="shared" si="0"/>
        <v>10</v>
      </c>
      <c r="B16" s="212" t="s">
        <v>156</v>
      </c>
      <c r="C16" s="213"/>
      <c r="D16" s="23" t="s">
        <v>158</v>
      </c>
      <c r="E16" s="47"/>
      <c r="F16" s="46" t="s">
        <v>19</v>
      </c>
      <c r="G16" s="18"/>
      <c r="H16" s="48"/>
    </row>
    <row r="17" spans="1:8" ht="24.95" customHeight="1">
      <c r="A17" s="16">
        <f t="shared" si="0"/>
        <v>11</v>
      </c>
      <c r="B17" s="212" t="s">
        <v>159</v>
      </c>
      <c r="C17" s="213"/>
      <c r="D17" s="23" t="s">
        <v>160</v>
      </c>
      <c r="E17" s="47"/>
      <c r="F17" s="46" t="s">
        <v>19</v>
      </c>
      <c r="G17" s="18"/>
      <c r="H17" s="48"/>
    </row>
    <row r="18" spans="1:8" ht="24.95" customHeight="1">
      <c r="A18" s="16">
        <f t="shared" si="0"/>
        <v>12</v>
      </c>
      <c r="B18" s="212" t="s">
        <v>161</v>
      </c>
      <c r="C18" s="213"/>
      <c r="D18" s="23" t="s">
        <v>162</v>
      </c>
      <c r="E18" s="47"/>
      <c r="F18" s="46" t="s">
        <v>19</v>
      </c>
      <c r="G18" s="18"/>
      <c r="H18" s="48"/>
    </row>
    <row r="19" spans="1:8" ht="25.5">
      <c r="A19" s="16">
        <f t="shared" si="0"/>
        <v>13</v>
      </c>
      <c r="B19" s="212" t="s">
        <v>163</v>
      </c>
      <c r="C19" s="213"/>
      <c r="D19" s="47" t="s">
        <v>579</v>
      </c>
      <c r="E19" s="47"/>
      <c r="F19" s="46" t="s">
        <v>19</v>
      </c>
      <c r="G19" s="18"/>
      <c r="H19" s="48"/>
    </row>
    <row r="20" spans="1:8" ht="25.5">
      <c r="A20" s="16">
        <f t="shared" si="0"/>
        <v>14</v>
      </c>
      <c r="B20" s="212" t="s">
        <v>164</v>
      </c>
      <c r="C20" s="213"/>
      <c r="D20" s="199" t="s">
        <v>815</v>
      </c>
      <c r="E20" s="47"/>
      <c r="F20" s="46" t="s">
        <v>19</v>
      </c>
      <c r="G20" s="18"/>
      <c r="H20" s="48"/>
    </row>
    <row r="21" spans="1:8" ht="25.5">
      <c r="A21" s="16">
        <f t="shared" si="0"/>
        <v>15</v>
      </c>
      <c r="B21" s="212" t="s">
        <v>165</v>
      </c>
      <c r="C21" s="213"/>
      <c r="D21" s="199" t="s">
        <v>816</v>
      </c>
      <c r="E21" s="47"/>
      <c r="F21" s="46" t="s">
        <v>19</v>
      </c>
      <c r="G21" s="18"/>
      <c r="H21" s="48"/>
    </row>
    <row r="22" spans="1:8" ht="38.25">
      <c r="A22" s="16">
        <f t="shared" si="0"/>
        <v>16</v>
      </c>
      <c r="B22" s="212" t="s">
        <v>166</v>
      </c>
      <c r="C22" s="213"/>
      <c r="D22" s="23" t="s">
        <v>167</v>
      </c>
      <c r="E22" s="47"/>
      <c r="F22" s="46" t="s">
        <v>19</v>
      </c>
      <c r="G22" s="18"/>
      <c r="H22" s="48"/>
    </row>
    <row r="23" spans="1:8" ht="33.75" customHeight="1">
      <c r="A23" s="16">
        <f t="shared" si="0"/>
        <v>17</v>
      </c>
      <c r="B23" s="212" t="s">
        <v>168</v>
      </c>
      <c r="C23" s="213"/>
      <c r="D23" s="44" t="s">
        <v>392</v>
      </c>
      <c r="E23" s="47"/>
      <c r="F23" s="46" t="s">
        <v>19</v>
      </c>
      <c r="G23" s="18"/>
      <c r="H23" s="48"/>
    </row>
    <row r="24" spans="1:8">
      <c r="A24" s="16">
        <f t="shared" si="0"/>
        <v>18</v>
      </c>
      <c r="B24" s="212" t="s">
        <v>30</v>
      </c>
      <c r="C24" s="213"/>
      <c r="D24" s="42" t="s">
        <v>138</v>
      </c>
      <c r="E24" s="23"/>
      <c r="F24" s="46" t="s">
        <v>19</v>
      </c>
      <c r="G24" s="18"/>
      <c r="H24" s="25"/>
    </row>
  </sheetData>
  <mergeCells count="23">
    <mergeCell ref="B24:C24"/>
    <mergeCell ref="B10:C10"/>
    <mergeCell ref="B11:C11"/>
    <mergeCell ref="B12:C12"/>
    <mergeCell ref="B13:C13"/>
    <mergeCell ref="B14:C14"/>
    <mergeCell ref="B18:C18"/>
    <mergeCell ref="B19:C19"/>
    <mergeCell ref="B17:C17"/>
    <mergeCell ref="B20:C20"/>
    <mergeCell ref="B22:C22"/>
    <mergeCell ref="B21:C21"/>
    <mergeCell ref="B23:C23"/>
    <mergeCell ref="B8:C8"/>
    <mergeCell ref="B9:C9"/>
    <mergeCell ref="B15:C15"/>
    <mergeCell ref="B16:C16"/>
    <mergeCell ref="B7:C7"/>
    <mergeCell ref="D1:H1"/>
    <mergeCell ref="C2:C3"/>
    <mergeCell ref="D2:H3"/>
    <mergeCell ref="D4:H4"/>
    <mergeCell ref="B6:C6"/>
  </mergeCells>
  <conditionalFormatting sqref="F7:F24">
    <cfRule type="expression" dxfId="170" priority="5">
      <formula>IF(F7="Pass",1,0)</formula>
    </cfRule>
    <cfRule type="expression" dxfId="169" priority="6">
      <formula>IF(F7="Fail",1,0)</formula>
    </cfRule>
  </conditionalFormatting>
  <conditionalFormatting sqref="H7:H24">
    <cfRule type="expression" dxfId="168" priority="4">
      <formula>IF(H7&lt;&gt;"",1,0)</formula>
    </cfRule>
  </conditionalFormatting>
  <conditionalFormatting sqref="B1">
    <cfRule type="expression" dxfId="167" priority="40">
      <formula>IF(COUNTIF(F7:F24,"Fail")&gt;0,1,0)</formula>
    </cfRule>
    <cfRule type="expression" dxfId="166" priority="41">
      <formula>IF(COUNTIF(F7:F24,"Not Started")&gt;0,1,0)</formula>
    </cfRule>
    <cfRule type="expression" dxfId="165" priority="42">
      <formula>IF(COUNTIF(F7:F24,"Pass")&gt;0,1,0)</formula>
    </cfRule>
  </conditionalFormatting>
  <dataValidations count="1">
    <dataValidation type="list" allowBlank="1" showInputMessage="1" showErrorMessage="1" sqref="F7:F2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codeName="Sheet8">
    <tabColor rgb="FF92D050"/>
    <pageSetUpPr fitToPage="1"/>
  </sheetPr>
  <dimension ref="A1:I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102"/>
    <col min="10" max="16384" width="9.140625" style="1"/>
  </cols>
  <sheetData>
    <row r="1" spans="1:9" ht="13.5" thickTop="1">
      <c r="A1" s="7" t="s">
        <v>0</v>
      </c>
      <c r="B1" s="8" t="s">
        <v>117</v>
      </c>
      <c r="C1" s="9" t="s">
        <v>1</v>
      </c>
      <c r="D1" s="214" t="s">
        <v>762</v>
      </c>
      <c r="E1" s="215"/>
      <c r="F1" s="215"/>
      <c r="G1" s="215"/>
      <c r="H1" s="216"/>
    </row>
    <row r="2" spans="1:9">
      <c r="A2" s="10" t="s">
        <v>2</v>
      </c>
      <c r="B2" s="24"/>
      <c r="C2" s="232" t="s">
        <v>5</v>
      </c>
      <c r="D2" s="219"/>
      <c r="E2" s="220"/>
      <c r="F2" s="220"/>
      <c r="G2" s="220"/>
      <c r="H2" s="221"/>
    </row>
    <row r="3" spans="1:9">
      <c r="A3" s="10" t="s">
        <v>3</v>
      </c>
      <c r="B3" s="11"/>
      <c r="C3" s="233"/>
      <c r="D3" s="222"/>
      <c r="E3" s="223"/>
      <c r="F3" s="223"/>
      <c r="G3" s="223"/>
      <c r="H3" s="224"/>
    </row>
    <row r="4" spans="1:9" ht="25.5" customHeight="1" thickBot="1">
      <c r="A4" s="12" t="s">
        <v>4</v>
      </c>
      <c r="B4" s="40"/>
      <c r="C4" s="13" t="s">
        <v>12</v>
      </c>
      <c r="D4" s="225"/>
      <c r="E4" s="225"/>
      <c r="F4" s="225"/>
      <c r="G4" s="225"/>
      <c r="H4" s="226"/>
    </row>
    <row r="6" spans="1:9">
      <c r="A6" s="14" t="s">
        <v>6</v>
      </c>
      <c r="B6" s="227" t="s">
        <v>7</v>
      </c>
      <c r="C6" s="227"/>
      <c r="D6" s="15" t="s">
        <v>8</v>
      </c>
      <c r="E6" s="15" t="s">
        <v>784</v>
      </c>
      <c r="F6" s="15" t="s">
        <v>14</v>
      </c>
      <c r="G6" s="14" t="s">
        <v>9</v>
      </c>
      <c r="H6" s="14" t="s">
        <v>11</v>
      </c>
    </row>
    <row r="7" spans="1:9" ht="30" customHeight="1">
      <c r="A7" s="16">
        <v>1</v>
      </c>
      <c r="B7" s="212" t="s">
        <v>148</v>
      </c>
      <c r="C7" s="213"/>
      <c r="D7" s="23" t="s">
        <v>54</v>
      </c>
      <c r="E7" s="47"/>
      <c r="F7" s="17" t="s">
        <v>19</v>
      </c>
      <c r="G7" s="18"/>
      <c r="H7" s="25"/>
    </row>
    <row r="8" spans="1:9" ht="140.25">
      <c r="A8" s="16">
        <f>A7+1</f>
        <v>2</v>
      </c>
      <c r="B8" s="212" t="s">
        <v>420</v>
      </c>
      <c r="C8" s="213"/>
      <c r="D8" s="47" t="s">
        <v>760</v>
      </c>
      <c r="E8" s="47" t="s">
        <v>775</v>
      </c>
      <c r="F8" s="46" t="s">
        <v>19</v>
      </c>
      <c r="G8" s="18"/>
      <c r="H8" s="48">
        <v>2201</v>
      </c>
      <c r="I8" s="104"/>
    </row>
    <row r="9" spans="1:9" ht="89.25">
      <c r="A9" s="16">
        <f t="shared" ref="A9:A11" si="0">A8+1</f>
        <v>3</v>
      </c>
      <c r="B9" s="212" t="s">
        <v>761</v>
      </c>
      <c r="C9" s="213"/>
      <c r="D9" s="30" t="s">
        <v>582</v>
      </c>
      <c r="E9" s="47"/>
      <c r="F9" s="46" t="s">
        <v>19</v>
      </c>
      <c r="G9" s="18"/>
      <c r="H9" s="48"/>
    </row>
    <row r="10" spans="1:9" ht="30" customHeight="1">
      <c r="A10" s="16">
        <f t="shared" si="0"/>
        <v>4</v>
      </c>
      <c r="B10" s="212" t="s">
        <v>764</v>
      </c>
      <c r="C10" s="213"/>
      <c r="D10" s="170" t="s">
        <v>783</v>
      </c>
      <c r="E10" s="47"/>
      <c r="F10" s="46" t="s">
        <v>19</v>
      </c>
      <c r="G10" s="18"/>
      <c r="H10" s="48"/>
    </row>
    <row r="11" spans="1:9">
      <c r="A11" s="16">
        <f t="shared" si="0"/>
        <v>5</v>
      </c>
      <c r="B11" s="212" t="s">
        <v>30</v>
      </c>
      <c r="C11" s="213"/>
      <c r="D11" s="42" t="s">
        <v>138</v>
      </c>
      <c r="E11" s="23"/>
      <c r="F11" s="17" t="s">
        <v>19</v>
      </c>
      <c r="G11" s="18"/>
      <c r="H11" s="25"/>
    </row>
  </sheetData>
  <mergeCells count="10">
    <mergeCell ref="B11:C11"/>
    <mergeCell ref="B8:C8"/>
    <mergeCell ref="B10:C10"/>
    <mergeCell ref="B7:C7"/>
    <mergeCell ref="B9:C9"/>
    <mergeCell ref="D1:H1"/>
    <mergeCell ref="C2:C3"/>
    <mergeCell ref="D2:H3"/>
    <mergeCell ref="D4:H4"/>
    <mergeCell ref="B6:C6"/>
  </mergeCells>
  <conditionalFormatting sqref="F7:F11">
    <cfRule type="expression" dxfId="164" priority="5">
      <formula>IF(F7="Pass",1,0)</formula>
    </cfRule>
    <cfRule type="expression" dxfId="163" priority="6">
      <formula>IF(F7="Fail",1,0)</formula>
    </cfRule>
  </conditionalFormatting>
  <conditionalFormatting sqref="H7:H11">
    <cfRule type="expression" dxfId="162" priority="4">
      <formula>IF(H7&lt;&gt;"",1,0)</formula>
    </cfRule>
  </conditionalFormatting>
  <conditionalFormatting sqref="B1">
    <cfRule type="expression" dxfId="161" priority="31">
      <formula>IF(COUNTIF(F7:F11,"Fail")&gt;0,1,0)</formula>
    </cfRule>
    <cfRule type="expression" dxfId="160" priority="32">
      <formula>IF(COUNTIF(F7:F11,"Not Started")&gt;0,1,0)</formula>
    </cfRule>
    <cfRule type="expression" dxfId="159" priority="33">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vt:i4>
      </vt:variant>
    </vt:vector>
  </HeadingPairs>
  <TitlesOfParts>
    <vt:vector size="39" baseType="lpstr">
      <vt:lpstr>Instructions</vt:lpstr>
      <vt:lpstr>0. Dropdown Values</vt:lpstr>
      <vt:lpstr>Summary</vt:lpstr>
      <vt:lpstr>Index</vt:lpstr>
      <vt:lpstr>Issue Summary</vt:lpstr>
      <vt:lpstr>U.11</vt:lpstr>
      <vt:lpstr>U.12</vt:lpstr>
      <vt:lpstr>U.13+</vt:lpstr>
      <vt:lpstr>U.14</vt:lpstr>
      <vt:lpstr>U.15</vt:lpstr>
      <vt:lpstr>U.16</vt:lpstr>
      <vt:lpstr>U.17</vt:lpstr>
      <vt:lpstr>U.18</vt:lpstr>
      <vt:lpstr>U.19</vt:lpstr>
      <vt:lpstr>U.20</vt:lpstr>
      <vt:lpstr>U.21</vt:lpstr>
      <vt:lpstr>U.22</vt:lpstr>
      <vt:lpstr>U.23</vt:lpstr>
      <vt:lpstr>U.24</vt:lpstr>
      <vt:lpstr>U.25</vt:lpstr>
      <vt:lpstr>U.26</vt:lpstr>
      <vt:lpstr>U.27</vt:lpstr>
      <vt:lpstr>U.28</vt:lpstr>
      <vt:lpstr>U.29</vt:lpstr>
      <vt:lpstr>U.30</vt:lpstr>
      <vt:lpstr>U.31</vt:lpstr>
      <vt:lpstr>C.40</vt:lpstr>
      <vt:lpstr>C.41</vt:lpstr>
      <vt:lpstr>C.42+</vt:lpstr>
      <vt:lpstr>C.43</vt:lpstr>
      <vt:lpstr>C.44</vt:lpstr>
      <vt:lpstr>C.45</vt:lpstr>
      <vt:lpstr>C.46</vt:lpstr>
      <vt:lpstr>C.47</vt:lpstr>
      <vt:lpstr>C.48</vt:lpstr>
      <vt:lpstr>Password</vt:lpstr>
      <vt:lpstr>WhoEditsWhat</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Barry Burkinshaw</cp:lastModifiedBy>
  <cp:lastPrinted>2011-07-07T15:28:30Z</cp:lastPrinted>
  <dcterms:created xsi:type="dcterms:W3CDTF">2010-07-15T12:54:50Z</dcterms:created>
  <dcterms:modified xsi:type="dcterms:W3CDTF">2011-08-19T17:12:03Z</dcterms:modified>
</cp:coreProperties>
</file>