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6605" windowHeight="9435" tabRatio="187"/>
  </bookViews>
  <sheets>
    <sheet name="JS Core - Schedule" sheetId="2" r:id="rId1"/>
  </sheets>
  <calcPr calcId="144525"/>
</workbook>
</file>

<file path=xl/calcChain.xml><?xml version="1.0" encoding="utf-8"?>
<calcChain xmlns="http://schemas.openxmlformats.org/spreadsheetml/2006/main">
  <c r="G57" i="2" l="1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56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4" i="2"/>
  <c r="E77" i="2" l="1"/>
  <c r="E5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24" i="2"/>
  <c r="E76" i="2" l="1"/>
  <c r="D74" i="2"/>
  <c r="E74" i="2" s="1"/>
  <c r="F74" i="2" s="1"/>
  <c r="E73" i="2"/>
  <c r="F73" i="2" s="1"/>
  <c r="A56" i="2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D69" i="2"/>
  <c r="E69" i="2" s="1"/>
  <c r="F69" i="2" s="1"/>
  <c r="E68" i="2"/>
  <c r="F68" i="2" s="1"/>
  <c r="E51" i="2"/>
  <c r="D63" i="2"/>
  <c r="E63" i="2" s="1"/>
  <c r="F63" i="2" s="1"/>
  <c r="E55" i="2"/>
  <c r="F55" i="2" s="1"/>
  <c r="D56" i="2"/>
  <c r="D57" i="2" s="1"/>
  <c r="D58" i="2" s="1"/>
  <c r="D59" i="2" s="1"/>
  <c r="D47" i="2"/>
  <c r="D48" i="2" s="1"/>
  <c r="D49" i="2" s="1"/>
  <c r="D50" i="2" s="1"/>
  <c r="D41" i="2"/>
  <c r="D42" i="2" s="1"/>
  <c r="D43" i="2" s="1"/>
  <c r="D44" i="2" s="1"/>
  <c r="D35" i="2"/>
  <c r="D36" i="2" s="1"/>
  <c r="D37" i="2" s="1"/>
  <c r="D28" i="2"/>
  <c r="D29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D61" i="2" l="1"/>
  <c r="E61" i="2" s="1"/>
  <c r="F61" i="2" s="1"/>
  <c r="D60" i="2"/>
  <c r="D39" i="2"/>
  <c r="D38" i="2"/>
  <c r="D75" i="2"/>
  <c r="D70" i="2"/>
  <c r="E28" i="2"/>
  <c r="F28" i="2" s="1"/>
  <c r="D64" i="2"/>
  <c r="D65" i="2" s="1"/>
  <c r="D66" i="2" s="1"/>
  <c r="E66" i="2" s="1"/>
  <c r="F66" i="2" s="1"/>
  <c r="E62" i="2"/>
  <c r="F62" i="2" s="1"/>
  <c r="D45" i="2"/>
  <c r="E44" i="2"/>
  <c r="F44" i="2" s="1"/>
  <c r="E58" i="2"/>
  <c r="F58" i="2" s="1"/>
  <c r="E59" i="2"/>
  <c r="F59" i="2" s="1"/>
  <c r="E57" i="2"/>
  <c r="F57" i="2" s="1"/>
  <c r="E56" i="2"/>
  <c r="F56" i="2" s="1"/>
  <c r="E29" i="2"/>
  <c r="F29" i="2" s="1"/>
  <c r="D30" i="2"/>
  <c r="D31" i="2" s="1"/>
  <c r="D4" i="2"/>
  <c r="E4" i="2" s="1"/>
  <c r="F4" i="2" s="1"/>
  <c r="E46" i="2"/>
  <c r="F46" i="2" s="1"/>
  <c r="E47" i="2"/>
  <c r="F47" i="2" s="1"/>
  <c r="E48" i="2"/>
  <c r="F48" i="2" s="1"/>
  <c r="E49" i="2"/>
  <c r="F49" i="2" s="1"/>
  <c r="E34" i="2"/>
  <c r="F34" i="2" s="1"/>
  <c r="E35" i="2"/>
  <c r="F35" i="2" s="1"/>
  <c r="E36" i="2"/>
  <c r="F36" i="2" s="1"/>
  <c r="E37" i="2"/>
  <c r="F37" i="2" s="1"/>
  <c r="E39" i="2"/>
  <c r="F39" i="2" s="1"/>
  <c r="E40" i="2"/>
  <c r="F40" i="2" s="1"/>
  <c r="E41" i="2"/>
  <c r="F41" i="2" s="1"/>
  <c r="E42" i="2"/>
  <c r="F42" i="2" s="1"/>
  <c r="E43" i="2"/>
  <c r="F43" i="2" s="1"/>
  <c r="E50" i="2"/>
  <c r="F50" i="2" s="1"/>
  <c r="E27" i="2"/>
  <c r="F27" i="2" s="1"/>
  <c r="E22" i="2"/>
  <c r="F22" i="2" s="1"/>
  <c r="E21" i="2"/>
  <c r="E23" i="2"/>
  <c r="E18" i="2"/>
  <c r="F18" i="2" s="1"/>
  <c r="E19" i="2"/>
  <c r="F19" i="2" s="1"/>
  <c r="E20" i="2"/>
  <c r="F20" i="2" s="1"/>
  <c r="E7" i="2"/>
  <c r="F7" i="2" s="1"/>
  <c r="E13" i="2"/>
  <c r="F13" i="2" s="1"/>
  <c r="E14" i="2"/>
  <c r="F14" i="2" s="1"/>
  <c r="E15" i="2"/>
  <c r="F15" i="2" s="1"/>
  <c r="E16" i="2"/>
  <c r="F16" i="2" s="1"/>
  <c r="E17" i="2"/>
  <c r="F17" i="2" s="1"/>
  <c r="E3" i="2"/>
  <c r="F3" i="2" s="1"/>
  <c r="D8" i="2"/>
  <c r="E8" i="2" s="1"/>
  <c r="F8" i="2" s="1"/>
  <c r="E60" i="2" l="1"/>
  <c r="F60" i="2" s="1"/>
  <c r="E38" i="2"/>
  <c r="F38" i="2" s="1"/>
  <c r="E31" i="2"/>
  <c r="F31" i="2" s="1"/>
  <c r="D32" i="2"/>
  <c r="E45" i="2"/>
  <c r="F45" i="2" s="1"/>
  <c r="E75" i="2"/>
  <c r="F75" i="2" s="1"/>
  <c r="E65" i="2"/>
  <c r="F65" i="2" s="1"/>
  <c r="E30" i="2"/>
  <c r="F30" i="2" s="1"/>
  <c r="D33" i="2"/>
  <c r="D71" i="2"/>
  <c r="E70" i="2"/>
  <c r="F70" i="2" s="1"/>
  <c r="E64" i="2"/>
  <c r="F64" i="2" s="1"/>
  <c r="D9" i="2"/>
  <c r="D10" i="2" s="1"/>
  <c r="D5" i="2"/>
  <c r="E32" i="2" l="1"/>
  <c r="F32" i="2" s="1"/>
  <c r="E33" i="2"/>
  <c r="F33" i="2" s="1"/>
  <c r="E71" i="2"/>
  <c r="F71" i="2" s="1"/>
  <c r="D72" i="2"/>
  <c r="D67" i="2"/>
  <c r="E10" i="2"/>
  <c r="F10" i="2" s="1"/>
  <c r="D11" i="2"/>
  <c r="D12" i="2"/>
  <c r="E9" i="2"/>
  <c r="F9" i="2" s="1"/>
  <c r="D6" i="2"/>
  <c r="E5" i="2"/>
  <c r="F5" i="2" s="1"/>
  <c r="E72" i="2" l="1"/>
  <c r="F72" i="2" s="1"/>
  <c r="E67" i="2"/>
  <c r="F67" i="2" s="1"/>
  <c r="E12" i="2"/>
  <c r="F12" i="2" s="1"/>
  <c r="E11" i="2"/>
  <c r="F11" i="2" s="1"/>
  <c r="E6" i="2"/>
  <c r="F6" i="2" s="1"/>
</calcChain>
</file>

<file path=xl/sharedStrings.xml><?xml version="1.0" encoding="utf-8"?>
<sst xmlns="http://schemas.openxmlformats.org/spreadsheetml/2006/main" count="173" uniqueCount="75">
  <si>
    <t>Date</t>
  </si>
  <si>
    <t>Homework</t>
  </si>
  <si>
    <t>Trainer</t>
  </si>
  <si>
    <t>Nakov</t>
  </si>
  <si>
    <t>#</t>
  </si>
  <si>
    <t>Time</t>
  </si>
  <si>
    <t>Day</t>
  </si>
  <si>
    <t>Lesson</t>
  </si>
  <si>
    <t>Team</t>
  </si>
  <si>
    <t>Part II - JS Advanced</t>
  </si>
  <si>
    <t>Exercises: data types, expressions, statements</t>
  </si>
  <si>
    <t>Operators, expressions, statements, conditional statements, loops</t>
  </si>
  <si>
    <t>Exercises: conditional statements and loops</t>
  </si>
  <si>
    <t>Arrays and multi-dimensional arrays</t>
  </si>
  <si>
    <t>Exercises: arrays and multi-dimensional arrays</t>
  </si>
  <si>
    <t>Exercises: strings and regular expressions</t>
  </si>
  <si>
    <t>Work on the teamwork project</t>
  </si>
  <si>
    <t>10:00-17:00</t>
  </si>
  <si>
    <t>Generator functions and iterators</t>
  </si>
  <si>
    <t>Exercise: objects, associative arrays, sets, maps</t>
  </si>
  <si>
    <t>Exercises: patterns and best practices</t>
  </si>
  <si>
    <t>JS patterns and best practices</t>
  </si>
  <si>
    <t>Unit testing with Mocha</t>
  </si>
  <si>
    <t>Exercises: unit testing with Mocha</t>
  </si>
  <si>
    <t>Course opening: topics, schedule, trainers, exams, resources</t>
  </si>
  <si>
    <t>JS Intro: JS syntax, JS IDE, mix HTML and JS, data types, variables, scope</t>
  </si>
  <si>
    <t>Strings and regular expressions</t>
  </si>
  <si>
    <t>jQuery: a simplified way to DOM manipulations and events handling</t>
  </si>
  <si>
    <t>Classes, constructors, properties, accessors, methods, static members</t>
  </si>
  <si>
    <t>Mini teamwork: classes, inheritance, modules, unit-testing, DOM</t>
  </si>
  <si>
    <t>Exercise: creating single-page app (without framework)</t>
  </si>
  <si>
    <t>ReactJS: creating React components, JSX, …</t>
  </si>
  <si>
    <t>HTTP, REST Services, Postman, Exploring the GitHub REST API with Postman</t>
  </si>
  <si>
    <t>Creating single-page app with jQuery, AJAX and Kinvey (without framework)</t>
  </si>
  <si>
    <t>Exercises: AJAX with promises. CRUD with GitHub Issues</t>
  </si>
  <si>
    <t>Exercise: exam preparation (4 problems - loops, arrays, strings, objects)</t>
  </si>
  <si>
    <t>Practical exam (4 problems - loops, arrays, strings, objects)</t>
  </si>
  <si>
    <t>Exercise: exam preparation (DOM, simple class, class interacting with DOM, unit testing)</t>
  </si>
  <si>
    <t>Practical exam (DOM, simple class, class interacting with DOM, unit testing)</t>
  </si>
  <si>
    <t>Exercises: classes, constructors, properties, methods, static members</t>
  </si>
  <si>
    <t>Exam preparation (CRUD + login / logout over existing API with jQuery AJAX + ReactJS)</t>
  </si>
  <si>
    <t>Practical exam (CRUD + login / logout over existing API with jQuery AJAX + ReactJS)</t>
  </si>
  <si>
    <t>Exercises: UI rendering with ReactJS components</t>
  </si>
  <si>
    <t>Exercises: jQuery AJAX - accessing GitHub with AJAX (no authentication)</t>
  </si>
  <si>
    <t>Part III - JS Apps</t>
  </si>
  <si>
    <t>9:00-15:00</t>
  </si>
  <si>
    <t>Exam re-take (4 problems - loops, arrays, strings, objects)</t>
  </si>
  <si>
    <t>10:00-16:00</t>
  </si>
  <si>
    <t>Exam re-take (DOM, simple class, class interacting with DOM, unit testing)</t>
  </si>
  <si>
    <t>Exam re-take (CRUD + login / logout over existing API with jQuery AJAX + ReactJS)</t>
  </si>
  <si>
    <t>DOM and BOM, traversе the DOM tree, creatе / edit / deletе elements, handlе events</t>
  </si>
  <si>
    <t>Part I - JS Fundamentals</t>
  </si>
  <si>
    <t>Teamwork projects: public defense</t>
  </si>
  <si>
    <t>Session storage, local storage, cookies</t>
  </si>
  <si>
    <t>Asynchronous programming and promises, async / await, Web workers</t>
  </si>
  <si>
    <t>Simple game development with JS and Canvas 2D + DOM and events</t>
  </si>
  <si>
    <t>Exercises: jQuery and DOM, BOM, event handling</t>
  </si>
  <si>
    <t>Exercises: functions, object composition, revealing module pattern</t>
  </si>
  <si>
    <t>Advanced functions: first-class functions, function expressions, IIFE, this, call, apply, bind</t>
  </si>
  <si>
    <t>Exercises: object inheritance and prototypes, objects interacting with DOM</t>
  </si>
  <si>
    <t>Object composition, closures, revealing module, object inheritance and prototypes</t>
  </si>
  <si>
    <t>Class inheritance and prototype chain</t>
  </si>
  <si>
    <t>Exercises: classes with inheritance and unit testing</t>
  </si>
  <si>
    <t>Error handling and exceptions</t>
  </si>
  <si>
    <t>Exercises: error handling, generators, iterators</t>
  </si>
  <si>
    <t>Exercises: modules and Babel</t>
  </si>
  <si>
    <t>Modules (import, export), Babel transpiler, CommonJS, RequireJS, System.js, jspm</t>
  </si>
  <si>
    <t>MVC Architecture. Routing with Sammy.js</t>
  </si>
  <si>
    <t>Exercises: promises, async, await. Play with TheMovieDb API. Web workers</t>
  </si>
  <si>
    <t>JS tools and libraries: build tools (grunt / gulp), minify, uglify, ESLint, ElectronJS, lodash</t>
  </si>
  <si>
    <t>Exercises: creating SPA with MVC, routing, accessing REST and UI components</t>
  </si>
  <si>
    <t>Functions and arrow functions (lambda)</t>
  </si>
  <si>
    <t>Exercises: functions and arrow functions (lambda)</t>
  </si>
  <si>
    <t>AJAX and jQuery AJAX, $.ajax(), $.get(), $.post(), $.getJSON()</t>
  </si>
  <si>
    <t>Objects, JSON, associative arrays, sets and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</si>
</sst>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7">
    <dxf>
      <numFmt numFmtId="164" formatCode="dd/mmm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4" formatCode="dd/mmm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4" formatCode="dd/mmm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2" displayName="Table132" ref="A2:G24" totalsRowShown="0" headerRowDxfId="26" dataDxfId="25">
  <autoFilter ref="A2:G24"/>
  <tableColumns count="7">
    <tableColumn id="1" name="#" dataDxfId="24"/>
    <tableColumn id="2" name="Lesson" dataDxfId="23"/>
    <tableColumn id="4" name="Trainer" dataDxfId="22"/>
    <tableColumn id="5" name="Date" dataDxfId="21"/>
    <tableColumn id="8" name="Day" dataDxfId="20">
      <calculatedColumnFormula>TEXT(Table132[[#This Row],[Date]],"dddd")</calculatedColumnFormula>
    </tableColumn>
    <tableColumn id="3" name="Time" dataDxfId="19">
      <calculatedColumnFormula>IF(OR(Table132[[#This Row],[Day]]="Tuesday", Table132[[#This Row],[Day]]="Thursday"), "14:00-18:00", "18:00-22:00")</calculatedColumnFormula>
    </tableColumn>
    <tableColumn id="7" name="Homework" dataDxfId="18">
      <calculatedColumnFormula>Table132[[#This Row],[Date]]+5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326" displayName="Table1326" ref="A26:G52" totalsRowShown="0" headerRowDxfId="17" dataDxfId="16">
  <autoFilter ref="A26:G52"/>
  <tableColumns count="7">
    <tableColumn id="1" name="#" dataDxfId="15"/>
    <tableColumn id="2" name="Lesson" dataDxfId="14"/>
    <tableColumn id="4" name="Trainer" dataDxfId="13"/>
    <tableColumn id="5" name="Date" dataDxfId="12"/>
    <tableColumn id="8" name="Day" dataDxfId="11">
      <calculatedColumnFormula>TEXT(Table1326[[#This Row],[Date]],"dddd")</calculatedColumnFormula>
    </tableColumn>
    <tableColumn id="3" name="Time" dataDxfId="10">
      <calculatedColumnFormula>IF(OR(Table1326[[#This Row],[Day]]="Tuesday", Table1326[[#This Row],[Day]]="Thursday"), "14:00-18:00", "18:00-22:00")</calculatedColumnFormula>
    </tableColumn>
    <tableColumn id="7" name="Homework" dataDxfId="9">
      <calculatedColumnFormula>Table1326[[#This Row],[Date]]+5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3268" displayName="Table13268" ref="A54:G77" totalsRowShown="0" headerRowDxfId="8" dataDxfId="7">
  <autoFilter ref="A54:G77"/>
  <tableColumns count="7">
    <tableColumn id="1" name="#" dataDxfId="6"/>
    <tableColumn id="2" name="Lesson" dataDxfId="5"/>
    <tableColumn id="4" name="Trainer" dataDxfId="4"/>
    <tableColumn id="5" name="Date" dataDxfId="3"/>
    <tableColumn id="8" name="Day" dataDxfId="2">
      <calculatedColumnFormula>TEXT(Table13268[[#This Row],[Date]],"dddd")</calculatedColumnFormula>
    </tableColumn>
    <tableColumn id="3" name="Time" dataDxfId="1">
      <calculatedColumnFormula>IF(OR(Table13268[[#This Row],[Day]]="Tuesday", Table13268[[#This Row],[Day]]="Thursday"), "14:00-18:00", "18:00-22:00")</calculatedColumnFormula>
    </tableColumn>
    <tableColumn id="7" name="Homework" dataDxfId="0">
      <calculatedColumnFormula>Table13268[[#This Row],[Date]]+5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B1" zoomScale="130" zoomScaleNormal="130" workbookViewId="0">
      <selection activeCell="G70" sqref="G70"/>
    </sheetView>
  </sheetViews>
  <sheetFormatPr defaultColWidth="85.28515625" defaultRowHeight="15" x14ac:dyDescent="0.25"/>
  <cols>
    <col min="1" max="1" width="4.28515625" style="1" bestFit="1" customWidth="1"/>
    <col min="2" max="2" width="77.7109375" style="1" bestFit="1" customWidth="1"/>
    <col min="3" max="3" width="9.140625" style="1" bestFit="1" customWidth="1"/>
    <col min="4" max="4" width="7.140625" style="1" bestFit="1" customWidth="1"/>
    <col min="5" max="5" width="10.7109375" style="1" bestFit="1" customWidth="1"/>
    <col min="6" max="6" width="13.5703125" style="1" customWidth="1"/>
    <col min="7" max="7" width="12.42578125" style="1" bestFit="1" customWidth="1"/>
    <col min="8" max="16384" width="85.28515625" style="1"/>
  </cols>
  <sheetData>
    <row r="1" spans="1:7" ht="21" x14ac:dyDescent="0.3">
      <c r="A1" s="20" t="s">
        <v>51</v>
      </c>
      <c r="B1" s="20"/>
      <c r="C1" s="20"/>
      <c r="D1" s="20"/>
      <c r="E1" s="20"/>
      <c r="F1" s="20"/>
      <c r="G1" s="20"/>
    </row>
    <row r="2" spans="1:7" ht="14.45" x14ac:dyDescent="0.3">
      <c r="A2" s="8" t="s">
        <v>4</v>
      </c>
      <c r="B2" s="8" t="s">
        <v>7</v>
      </c>
      <c r="C2" s="7" t="s">
        <v>2</v>
      </c>
      <c r="D2" s="7" t="s">
        <v>0</v>
      </c>
      <c r="E2" s="6" t="s">
        <v>6</v>
      </c>
      <c r="F2" s="6" t="s">
        <v>5</v>
      </c>
      <c r="G2" s="7" t="s">
        <v>1</v>
      </c>
    </row>
    <row r="3" spans="1:7" ht="14.45" x14ac:dyDescent="0.3">
      <c r="A3" s="12">
        <v>0</v>
      </c>
      <c r="B3" s="13" t="s">
        <v>24</v>
      </c>
      <c r="C3" s="3" t="s">
        <v>3</v>
      </c>
      <c r="D3" s="5">
        <v>42632</v>
      </c>
      <c r="E3" s="11" t="str">
        <f>TEXT(Table132[[#This Row],[Date]],"dddd")</f>
        <v>Monday</v>
      </c>
      <c r="F3" s="11" t="str">
        <f>IF(OR(Table132[[#This Row],[Day]]="Tuesday", Table132[[#This Row],[Day]]="Thursday"), "14:00-18:00", "18:00-22:00")</f>
        <v>18:00-22:00</v>
      </c>
      <c r="G3" s="5"/>
    </row>
    <row r="4" spans="1:7" ht="14.45" x14ac:dyDescent="0.3">
      <c r="A4" s="12">
        <f>A3+1</f>
        <v>1</v>
      </c>
      <c r="B4" s="13" t="s">
        <v>25</v>
      </c>
      <c r="C4" s="3" t="s">
        <v>3</v>
      </c>
      <c r="D4" s="5">
        <f>D3</f>
        <v>42632</v>
      </c>
      <c r="E4" s="11" t="str">
        <f>TEXT(Table132[[#This Row],[Date]],"dddd")</f>
        <v>Monday</v>
      </c>
      <c r="F4" s="11" t="str">
        <f>IF(OR(Table132[[#This Row],[Day]]="Tuesday", Table132[[#This Row],[Day]]="Thursday"), "14:00-18:00", "18:00-22:00")</f>
        <v>18:00-22:00</v>
      </c>
      <c r="G4" s="5">
        <f>Table132[[#This Row],[Date]]+7</f>
        <v>42639</v>
      </c>
    </row>
    <row r="5" spans="1:7" ht="14.45" x14ac:dyDescent="0.3">
      <c r="A5" s="12">
        <f t="shared" ref="A5:A24" si="0">A4+1</f>
        <v>2</v>
      </c>
      <c r="B5" s="13" t="s">
        <v>11</v>
      </c>
      <c r="C5" s="3" t="s">
        <v>3</v>
      </c>
      <c r="D5" s="5">
        <f>D3+1</f>
        <v>42633</v>
      </c>
      <c r="E5" s="11" t="str">
        <f>TEXT(Table132[[#This Row],[Date]],"dddd")</f>
        <v>Tuesday</v>
      </c>
      <c r="F5" s="11" t="str">
        <f>IF(OR(Table132[[#This Row],[Day]]="Tuesday", Table132[[#This Row],[Day]]="Thursday"), "14:00-18:00", "18:00-22:00")</f>
        <v>14:00-18:00</v>
      </c>
      <c r="G5" s="5">
        <f>Table132[[#This Row],[Date]]+7</f>
        <v>42640</v>
      </c>
    </row>
    <row r="6" spans="1:7" ht="14.45" x14ac:dyDescent="0.3">
      <c r="A6" s="12">
        <f t="shared" si="0"/>
        <v>3</v>
      </c>
      <c r="B6" s="10" t="s">
        <v>10</v>
      </c>
      <c r="C6" s="3" t="s">
        <v>8</v>
      </c>
      <c r="D6" s="5">
        <f>D5+1</f>
        <v>42634</v>
      </c>
      <c r="E6" s="11" t="str">
        <f>TEXT(Table132[[#This Row],[Date]],"dddd")</f>
        <v>Wednesday</v>
      </c>
      <c r="F6" s="11" t="str">
        <f>IF(OR(Table132[[#This Row],[Day]]="Tuesday", Table132[[#This Row],[Day]]="Thursday"), "14:00-18:00", "18:00-22:00")</f>
        <v>18:00-22:00</v>
      </c>
      <c r="G6" s="5">
        <f>Table132[[#This Row],[Date]]+7</f>
        <v>42641</v>
      </c>
    </row>
    <row r="7" spans="1:7" ht="14.45" x14ac:dyDescent="0.3">
      <c r="A7" s="12">
        <f t="shared" si="0"/>
        <v>4</v>
      </c>
      <c r="B7" s="2" t="s">
        <v>12</v>
      </c>
      <c r="C7" s="3" t="s">
        <v>8</v>
      </c>
      <c r="D7" s="5">
        <v>42639</v>
      </c>
      <c r="E7" s="11" t="str">
        <f>TEXT(Table132[[#This Row],[Date]],"dddd")</f>
        <v>Monday</v>
      </c>
      <c r="F7" s="11" t="str">
        <f>IF(OR(Table132[[#This Row],[Day]]="Tuesday", Table132[[#This Row],[Day]]="Thursday"), "14:00-18:00", "18:00-22:00")</f>
        <v>18:00-22:00</v>
      </c>
      <c r="G7" s="5">
        <f>Table132[[#This Row],[Date]]+7</f>
        <v>42646</v>
      </c>
    </row>
    <row r="8" spans="1:7" ht="14.45" x14ac:dyDescent="0.3">
      <c r="A8" s="12">
        <f t="shared" si="0"/>
        <v>5</v>
      </c>
      <c r="B8" s="14" t="s">
        <v>71</v>
      </c>
      <c r="C8" s="3" t="s">
        <v>3</v>
      </c>
      <c r="D8" s="5">
        <f>D7+1</f>
        <v>42640</v>
      </c>
      <c r="E8" s="11" t="str">
        <f>TEXT(Table132[[#This Row],[Date]],"dddd")</f>
        <v>Tuesday</v>
      </c>
      <c r="F8" s="11" t="str">
        <f>IF(OR(Table132[[#This Row],[Day]]="Tuesday", Table132[[#This Row],[Day]]="Thursday"), "14:00-18:00", "18:00-22:00")</f>
        <v>14:00-18:00</v>
      </c>
      <c r="G8" s="5">
        <f>Table132[[#This Row],[Date]]+7</f>
        <v>42647</v>
      </c>
    </row>
    <row r="9" spans="1:7" ht="14.45" x14ac:dyDescent="0.3">
      <c r="A9" s="12">
        <f t="shared" si="0"/>
        <v>6</v>
      </c>
      <c r="B9" s="2" t="s">
        <v>72</v>
      </c>
      <c r="C9" s="3" t="s">
        <v>8</v>
      </c>
      <c r="D9" s="5">
        <f t="shared" ref="D9:D10" si="1">D8+1</f>
        <v>42641</v>
      </c>
      <c r="E9" s="11" t="str">
        <f>TEXT(Table132[[#This Row],[Date]],"dddd")</f>
        <v>Wednesday</v>
      </c>
      <c r="F9" s="11" t="str">
        <f>IF(OR(Table132[[#This Row],[Day]]="Tuesday", Table132[[#This Row],[Day]]="Thursday"), "14:00-18:00", "18:00-22:00")</f>
        <v>18:00-22:00</v>
      </c>
      <c r="G9" s="5">
        <f>Table132[[#This Row],[Date]]+7</f>
        <v>42648</v>
      </c>
    </row>
    <row r="10" spans="1:7" ht="14.45" x14ac:dyDescent="0.3">
      <c r="A10" s="12">
        <f t="shared" si="0"/>
        <v>7</v>
      </c>
      <c r="B10" s="13" t="s">
        <v>13</v>
      </c>
      <c r="C10" s="3" t="s">
        <v>3</v>
      </c>
      <c r="D10" s="5">
        <f t="shared" si="1"/>
        <v>42642</v>
      </c>
      <c r="E10" s="11" t="str">
        <f>TEXT(Table132[[#This Row],[Date]],"dddd")</f>
        <v>Thursday</v>
      </c>
      <c r="F10" s="11" t="str">
        <f>IF(OR(Table132[[#This Row],[Day]]="Tuesday", Table132[[#This Row],[Day]]="Thursday"), "14:00-18:00", "18:00-22:00")</f>
        <v>14:00-18:00</v>
      </c>
      <c r="G10" s="5">
        <f>Table132[[#This Row],[Date]]+7</f>
        <v>42649</v>
      </c>
    </row>
    <row r="11" spans="1:7" ht="14.45" x14ac:dyDescent="0.3">
      <c r="A11" s="12">
        <f t="shared" si="0"/>
        <v>8</v>
      </c>
      <c r="B11" s="13" t="s">
        <v>26</v>
      </c>
      <c r="C11" s="3" t="s">
        <v>3</v>
      </c>
      <c r="D11" s="5">
        <f>D10</f>
        <v>42642</v>
      </c>
      <c r="E11" s="11" t="str">
        <f>TEXT(Table132[[#This Row],[Date]],"dddd")</f>
        <v>Thursday</v>
      </c>
      <c r="F11" s="11" t="str">
        <f>IF(OR(Table132[[#This Row],[Day]]="Tuesday", Table132[[#This Row],[Day]]="Thursday"), "14:00-18:00", "18:00-22:00")</f>
        <v>14:00-18:00</v>
      </c>
      <c r="G11" s="5">
        <f>Table132[[#This Row],[Date]]+7</f>
        <v>42649</v>
      </c>
    </row>
    <row r="12" spans="1:7" ht="14.45" x14ac:dyDescent="0.3">
      <c r="A12" s="12">
        <f t="shared" si="0"/>
        <v>9</v>
      </c>
      <c r="B12" s="2" t="s">
        <v>14</v>
      </c>
      <c r="C12" s="3" t="s">
        <v>8</v>
      </c>
      <c r="D12" s="5">
        <f>D10+1</f>
        <v>42643</v>
      </c>
      <c r="E12" s="11" t="str">
        <f>TEXT(Table132[[#This Row],[Date]],"dddd")</f>
        <v>Friday</v>
      </c>
      <c r="F12" s="11" t="str">
        <f>IF(OR(Table132[[#This Row],[Day]]="Tuesday", Table132[[#This Row],[Day]]="Thursday"), "14:00-18:00", "18:00-22:00")</f>
        <v>18:00-22:00</v>
      </c>
      <c r="G12" s="5">
        <f>Table132[[#This Row],[Date]]+7</f>
        <v>42650</v>
      </c>
    </row>
    <row r="13" spans="1:7" ht="14.45" x14ac:dyDescent="0.3">
      <c r="A13" s="12">
        <f t="shared" si="0"/>
        <v>10</v>
      </c>
      <c r="B13" s="2" t="s">
        <v>15</v>
      </c>
      <c r="C13" s="3" t="s">
        <v>8</v>
      </c>
      <c r="D13" s="5">
        <v>42646</v>
      </c>
      <c r="E13" s="11" t="str">
        <f>TEXT(Table132[[#This Row],[Date]],"dddd")</f>
        <v>Monday</v>
      </c>
      <c r="F13" s="11" t="str">
        <f>IF(OR(Table132[[#This Row],[Day]]="Tuesday", Table132[[#This Row],[Day]]="Thursday"), "14:00-18:00", "18:00-22:00")</f>
        <v>18:00-22:00</v>
      </c>
      <c r="G13" s="5">
        <f>Table132[[#This Row],[Date]]+7</f>
        <v>42653</v>
      </c>
    </row>
    <row r="14" spans="1:7" ht="14.45" x14ac:dyDescent="0.3">
      <c r="A14" s="12">
        <f t="shared" si="0"/>
        <v>11</v>
      </c>
      <c r="B14" s="13" t="s">
        <v>74</v>
      </c>
      <c r="C14" s="3" t="s">
        <v>3</v>
      </c>
      <c r="D14" s="5">
        <v>42647</v>
      </c>
      <c r="E14" s="11" t="str">
        <f>TEXT(Table132[[#This Row],[Date]],"dddd")</f>
        <v>Tuesday</v>
      </c>
      <c r="F14" s="11" t="str">
        <f>IF(OR(Table132[[#This Row],[Day]]="Tuesday", Table132[[#This Row],[Day]]="Thursday"), "14:00-18:00", "18:00-22:00")</f>
        <v>14:00-18:00</v>
      </c>
      <c r="G14" s="5">
        <f>Table132[[#This Row],[Date]]+7</f>
        <v>42654</v>
      </c>
    </row>
    <row r="15" spans="1:7" ht="14.45" x14ac:dyDescent="0.3">
      <c r="A15" s="12">
        <f t="shared" si="0"/>
        <v>12</v>
      </c>
      <c r="B15" s="2" t="s">
        <v>19</v>
      </c>
      <c r="C15" s="3" t="s">
        <v>8</v>
      </c>
      <c r="D15" s="5">
        <v>42648</v>
      </c>
      <c r="E15" s="11" t="str">
        <f>TEXT(Table132[[#This Row],[Date]],"dddd")</f>
        <v>Wednesday</v>
      </c>
      <c r="F15" s="11" t="str">
        <f>IF(OR(Table132[[#This Row],[Day]]="Tuesday", Table132[[#This Row],[Day]]="Thursday"), "14:00-18:00", "18:00-22:00")</f>
        <v>18:00-22:00</v>
      </c>
      <c r="G15" s="5">
        <f>Table132[[#This Row],[Date]]+7</f>
        <v>42655</v>
      </c>
    </row>
    <row r="16" spans="1:7" ht="14.45" x14ac:dyDescent="0.3">
      <c r="A16" s="12">
        <f t="shared" si="0"/>
        <v>13</v>
      </c>
      <c r="B16" s="15" t="s">
        <v>55</v>
      </c>
      <c r="C16" s="3" t="s">
        <v>3</v>
      </c>
      <c r="D16" s="5">
        <v>42649</v>
      </c>
      <c r="E16" s="11" t="str">
        <f>TEXT(Table132[[#This Row],[Date]],"dddd")</f>
        <v>Thursday</v>
      </c>
      <c r="F16" s="11" t="str">
        <f>IF(OR(Table132[[#This Row],[Day]]="Tuesday", Table132[[#This Row],[Day]]="Thursday"), "14:00-18:00", "18:00-22:00")</f>
        <v>14:00-18:00</v>
      </c>
      <c r="G16" s="5">
        <f>Table132[[#This Row],[Date]]+7</f>
        <v>42656</v>
      </c>
    </row>
    <row r="17" spans="1:7" ht="14.45" x14ac:dyDescent="0.3">
      <c r="A17" s="12">
        <f t="shared" si="0"/>
        <v>14</v>
      </c>
      <c r="B17" s="15" t="s">
        <v>35</v>
      </c>
      <c r="C17" s="3" t="s">
        <v>8</v>
      </c>
      <c r="D17" s="5">
        <v>42650</v>
      </c>
      <c r="E17" s="11" t="str">
        <f>TEXT(Table132[[#This Row],[Date]],"dddd")</f>
        <v>Friday</v>
      </c>
      <c r="F17" s="11" t="str">
        <f>IF(OR(Table132[[#This Row],[Day]]="Tuesday", Table132[[#This Row],[Day]]="Thursday"), "14:00-18:00", "18:00-22:00")</f>
        <v>18:00-22:00</v>
      </c>
      <c r="G17" s="5">
        <f>Table132[[#This Row],[Date]]+7</f>
        <v>42657</v>
      </c>
    </row>
    <row r="18" spans="1:7" ht="14.45" x14ac:dyDescent="0.3">
      <c r="A18" s="12">
        <f t="shared" si="0"/>
        <v>15</v>
      </c>
      <c r="B18" s="4" t="s">
        <v>16</v>
      </c>
      <c r="C18" s="3" t="s">
        <v>8</v>
      </c>
      <c r="D18" s="5">
        <v>42653</v>
      </c>
      <c r="E18" s="11" t="str">
        <f>TEXT(Table132[[#This Row],[Date]],"dddd")</f>
        <v>Monday</v>
      </c>
      <c r="F18" s="11" t="str">
        <f>IF(OR(Table132[[#This Row],[Day]]="Tuesday", Table132[[#This Row],[Day]]="Thursday"), "14:00-18:00", "18:00-22:00")</f>
        <v>18:00-22:00</v>
      </c>
      <c r="G18" s="5"/>
    </row>
    <row r="19" spans="1:7" ht="14.45" x14ac:dyDescent="0.3">
      <c r="A19" s="12">
        <f t="shared" si="0"/>
        <v>16</v>
      </c>
      <c r="B19" s="4" t="s">
        <v>16</v>
      </c>
      <c r="C19" s="3" t="s">
        <v>8</v>
      </c>
      <c r="D19" s="5">
        <v>42654</v>
      </c>
      <c r="E19" s="11" t="str">
        <f>TEXT(Table132[[#This Row],[Date]],"dddd")</f>
        <v>Tuesday</v>
      </c>
      <c r="F19" s="11" t="str">
        <f>IF(OR(Table132[[#This Row],[Day]]="Tuesday", Table132[[#This Row],[Day]]="Thursday"), "14:00-18:00", "18:00-22:00")</f>
        <v>14:00-18:00</v>
      </c>
      <c r="G19" s="5"/>
    </row>
    <row r="20" spans="1:7" ht="14.45" x14ac:dyDescent="0.3">
      <c r="A20" s="12">
        <f t="shared" si="0"/>
        <v>17</v>
      </c>
      <c r="B20" s="4" t="s">
        <v>16</v>
      </c>
      <c r="C20" s="3" t="s">
        <v>8</v>
      </c>
      <c r="D20" s="5">
        <v>42655</v>
      </c>
      <c r="E20" s="11" t="str">
        <f>TEXT(Table132[[#This Row],[Date]],"dddd")</f>
        <v>Wednesday</v>
      </c>
      <c r="F20" s="11" t="str">
        <f>IF(OR(Table132[[#This Row],[Day]]="Tuesday", Table132[[#This Row],[Day]]="Thursday"), "14:00-18:00", "18:00-22:00")</f>
        <v>18:00-22:00</v>
      </c>
      <c r="G20" s="5"/>
    </row>
    <row r="21" spans="1:7" x14ac:dyDescent="0.25">
      <c r="A21" s="12">
        <f t="shared" si="0"/>
        <v>18</v>
      </c>
      <c r="B21" s="4" t="s">
        <v>52</v>
      </c>
      <c r="C21" s="3" t="s">
        <v>8</v>
      </c>
      <c r="D21" s="5">
        <v>42656</v>
      </c>
      <c r="E21" s="11" t="str">
        <f>TEXT(Table132[[#This Row],[Date]],"dddd")</f>
        <v>Thursday</v>
      </c>
      <c r="F21" s="11" t="s">
        <v>17</v>
      </c>
      <c r="G21" s="5"/>
    </row>
    <row r="22" spans="1:7" x14ac:dyDescent="0.25">
      <c r="A22" s="12">
        <f t="shared" si="0"/>
        <v>19</v>
      </c>
      <c r="B22" s="15" t="s">
        <v>35</v>
      </c>
      <c r="C22" s="3" t="s">
        <v>8</v>
      </c>
      <c r="D22" s="5">
        <v>42657</v>
      </c>
      <c r="E22" s="11" t="str">
        <f>TEXT(Table132[[#This Row],[Date]],"dddd")</f>
        <v>Friday</v>
      </c>
      <c r="F22" s="11" t="str">
        <f>IF(OR(Table132[[#This Row],[Day]]="Tuesday", Table132[[#This Row],[Day]]="Thursday"), "14:00-18:00", "18:00-22:00")</f>
        <v>18:00-22:00</v>
      </c>
      <c r="G22" s="5"/>
    </row>
    <row r="23" spans="1:7" x14ac:dyDescent="0.25">
      <c r="A23" s="12">
        <f t="shared" si="0"/>
        <v>20</v>
      </c>
      <c r="B23" s="15" t="s">
        <v>36</v>
      </c>
      <c r="C23" s="3" t="s">
        <v>8</v>
      </c>
      <c r="D23" s="5">
        <v>42659</v>
      </c>
      <c r="E23" s="11" t="str">
        <f>TEXT(Table132[[#This Row],[Date]],"dddd")</f>
        <v>Sunday</v>
      </c>
      <c r="F23" s="11" t="s">
        <v>45</v>
      </c>
      <c r="G23" s="5"/>
    </row>
    <row r="24" spans="1:7" x14ac:dyDescent="0.25">
      <c r="A24" s="12">
        <f t="shared" si="0"/>
        <v>21</v>
      </c>
      <c r="B24" s="15" t="s">
        <v>46</v>
      </c>
      <c r="C24" s="3" t="s">
        <v>8</v>
      </c>
      <c r="D24" s="5">
        <v>42720</v>
      </c>
      <c r="E24" s="11" t="str">
        <f>TEXT(Table132[[#This Row],[Date]],"dddd")</f>
        <v>Friday</v>
      </c>
      <c r="F24" s="11" t="s">
        <v>47</v>
      </c>
      <c r="G24" s="19"/>
    </row>
    <row r="25" spans="1:7" ht="21" x14ac:dyDescent="0.25">
      <c r="A25" s="20" t="s">
        <v>9</v>
      </c>
      <c r="B25" s="20"/>
      <c r="C25" s="20"/>
      <c r="D25" s="20"/>
      <c r="E25" s="20"/>
      <c r="F25" s="20"/>
      <c r="G25" s="20"/>
    </row>
    <row r="26" spans="1:7" x14ac:dyDescent="0.25">
      <c r="A26" s="8" t="s">
        <v>4</v>
      </c>
      <c r="B26" s="8" t="s">
        <v>7</v>
      </c>
      <c r="C26" s="7" t="s">
        <v>2</v>
      </c>
      <c r="D26" s="7" t="s">
        <v>0</v>
      </c>
      <c r="E26" s="6" t="s">
        <v>6</v>
      </c>
      <c r="F26" s="6" t="s">
        <v>5</v>
      </c>
      <c r="G26" s="7" t="s">
        <v>1</v>
      </c>
    </row>
    <row r="27" spans="1:7" x14ac:dyDescent="0.25">
      <c r="A27" s="12">
        <v>0</v>
      </c>
      <c r="B27" s="13" t="s">
        <v>24</v>
      </c>
      <c r="C27" s="3" t="s">
        <v>3</v>
      </c>
      <c r="D27" s="5">
        <v>42660</v>
      </c>
      <c r="E27" s="11" t="str">
        <f>TEXT(Table1326[[#This Row],[Date]],"dddd")</f>
        <v>Monday</v>
      </c>
      <c r="F27" s="11" t="str">
        <f>IF(OR(Table1326[[#This Row],[Day]]="Tuesday", Table1326[[#This Row],[Day]]="Thursday"), "14:00-18:00", "18:00-22:00")</f>
        <v>18:00-22:00</v>
      </c>
      <c r="G27" s="5"/>
    </row>
    <row r="28" spans="1:7" ht="30" x14ac:dyDescent="0.25">
      <c r="A28" s="12">
        <f>A27+1</f>
        <v>1</v>
      </c>
      <c r="B28" s="13" t="s">
        <v>50</v>
      </c>
      <c r="C28" s="3" t="s">
        <v>3</v>
      </c>
      <c r="D28" s="5">
        <f>D27</f>
        <v>42660</v>
      </c>
      <c r="E28" s="11" t="str">
        <f>TEXT(Table1326[[#This Row],[Date]],"dddd")</f>
        <v>Monday</v>
      </c>
      <c r="F28" s="11" t="str">
        <f>IF(OR(Table1326[[#This Row],[Day]]="Tuesday", Table1326[[#This Row],[Day]]="Thursday"), "14:00-18:00", "18:00-22:00")</f>
        <v>18:00-22:00</v>
      </c>
      <c r="G28" s="5">
        <f>Table1326[[#This Row],[Date]]+7</f>
        <v>42667</v>
      </c>
    </row>
    <row r="29" spans="1:7" x14ac:dyDescent="0.25">
      <c r="A29" s="12">
        <f t="shared" ref="A29:A52" si="2">A28+1</f>
        <v>2</v>
      </c>
      <c r="B29" s="13" t="s">
        <v>27</v>
      </c>
      <c r="C29" s="3" t="s">
        <v>3</v>
      </c>
      <c r="D29" s="5">
        <f>D28+1</f>
        <v>42661</v>
      </c>
      <c r="E29" s="11" t="str">
        <f>TEXT(Table1326[[#This Row],[Date]],"dddd")</f>
        <v>Tuesday</v>
      </c>
      <c r="F29" s="11" t="str">
        <f>IF(OR(Table1326[[#This Row],[Day]]="Tuesday", Table1326[[#This Row],[Day]]="Thursday"), "14:00-18:00", "18:00-22:00")</f>
        <v>14:00-18:00</v>
      </c>
      <c r="G29" s="5">
        <f>Table1326[[#This Row],[Date]]+7</f>
        <v>42668</v>
      </c>
    </row>
    <row r="30" spans="1:7" ht="30" x14ac:dyDescent="0.25">
      <c r="A30" s="12">
        <f t="shared" si="2"/>
        <v>3</v>
      </c>
      <c r="B30" s="16" t="s">
        <v>56</v>
      </c>
      <c r="C30" s="3" t="s">
        <v>8</v>
      </c>
      <c r="D30" s="5">
        <f t="shared" ref="D30:D31" si="3">D29+1</f>
        <v>42662</v>
      </c>
      <c r="E30" s="11" t="str">
        <f>TEXT(Table1326[[#This Row],[Date]],"dddd")</f>
        <v>Wednesday</v>
      </c>
      <c r="F30" s="11" t="str">
        <f>IF(OR(Table1326[[#This Row],[Day]]="Tuesday", Table1326[[#This Row],[Day]]="Thursday"), "14:00-18:00", "18:00-22:00")</f>
        <v>18:00-22:00</v>
      </c>
      <c r="G30" s="5">
        <f>Table1326[[#This Row],[Date]]+7</f>
        <v>42669</v>
      </c>
    </row>
    <row r="31" spans="1:7" ht="30" x14ac:dyDescent="0.25">
      <c r="A31" s="12">
        <f t="shared" si="2"/>
        <v>4</v>
      </c>
      <c r="B31" s="13" t="s">
        <v>58</v>
      </c>
      <c r="C31" s="3" t="s">
        <v>3</v>
      </c>
      <c r="D31" s="5">
        <f t="shared" si="3"/>
        <v>42663</v>
      </c>
      <c r="E31" s="11" t="str">
        <f>TEXT(Table1326[[#This Row],[Date]],"dddd")</f>
        <v>Thursday</v>
      </c>
      <c r="F31" s="11" t="str">
        <f>IF(OR(Table1326[[#This Row],[Day]]="Tuesday", Table1326[[#This Row],[Day]]="Thursday"), "14:00-18:00", "18:00-22:00")</f>
        <v>14:00-18:00</v>
      </c>
      <c r="G31" s="5">
        <f>Table1326[[#This Row],[Date]]+7</f>
        <v>42670</v>
      </c>
    </row>
    <row r="32" spans="1:7" x14ac:dyDescent="0.25">
      <c r="A32" s="12">
        <f t="shared" si="2"/>
        <v>5</v>
      </c>
      <c r="B32" s="13" t="s">
        <v>60</v>
      </c>
      <c r="C32" s="3" t="s">
        <v>3</v>
      </c>
      <c r="D32" s="5">
        <f>D31</f>
        <v>42663</v>
      </c>
      <c r="E32" s="11" t="str">
        <f>TEXT(Table1326[[#This Row],[Date]],"dddd")</f>
        <v>Thursday</v>
      </c>
      <c r="F32" s="11" t="str">
        <f>IF(OR(Table1326[[#This Row],[Day]]="Tuesday", Table1326[[#This Row],[Day]]="Thursday"), "14:00-18:00", "18:00-22:00")</f>
        <v>14:00-18:00</v>
      </c>
      <c r="G32" s="5">
        <f>Table1326[[#This Row],[Date]]+7</f>
        <v>42670</v>
      </c>
    </row>
    <row r="33" spans="1:7" x14ac:dyDescent="0.25">
      <c r="A33" s="12">
        <f t="shared" si="2"/>
        <v>6</v>
      </c>
      <c r="B33" s="10" t="s">
        <v>57</v>
      </c>
      <c r="C33" s="3" t="s">
        <v>8</v>
      </c>
      <c r="D33" s="5">
        <f>D31+1</f>
        <v>42664</v>
      </c>
      <c r="E33" s="11" t="str">
        <f>TEXT(Table1326[[#This Row],[Date]],"dddd")</f>
        <v>Friday</v>
      </c>
      <c r="F33" s="11" t="str">
        <f>IF(OR(Table1326[[#This Row],[Day]]="Tuesday", Table1326[[#This Row],[Day]]="Thursday"), "14:00-18:00", "18:00-22:00")</f>
        <v>18:00-22:00</v>
      </c>
      <c r="G33" s="5">
        <f>Table1326[[#This Row],[Date]]+7</f>
        <v>42671</v>
      </c>
    </row>
    <row r="34" spans="1:7" x14ac:dyDescent="0.25">
      <c r="A34" s="12">
        <f t="shared" si="2"/>
        <v>7</v>
      </c>
      <c r="B34" s="2" t="s">
        <v>59</v>
      </c>
      <c r="C34" s="3" t="s">
        <v>8</v>
      </c>
      <c r="D34" s="5">
        <v>42667</v>
      </c>
      <c r="E34" s="11" t="str">
        <f>TEXT(Table1326[[#This Row],[Date]],"dddd")</f>
        <v>Monday</v>
      </c>
      <c r="F34" s="11" t="str">
        <f>IF(OR(Table1326[[#This Row],[Day]]="Tuesday", Table1326[[#This Row],[Day]]="Thursday"), "14:00-18:00", "18:00-22:00")</f>
        <v>18:00-22:00</v>
      </c>
      <c r="G34" s="5">
        <f>Table1326[[#This Row],[Date]]+7</f>
        <v>42674</v>
      </c>
    </row>
    <row r="35" spans="1:7" x14ac:dyDescent="0.25">
      <c r="A35" s="12">
        <f t="shared" si="2"/>
        <v>8</v>
      </c>
      <c r="B35" s="13" t="s">
        <v>22</v>
      </c>
      <c r="C35" s="3" t="s">
        <v>3</v>
      </c>
      <c r="D35" s="5">
        <f>D34+1</f>
        <v>42668</v>
      </c>
      <c r="E35" s="11" t="str">
        <f>TEXT(Table1326[[#This Row],[Date]],"dddd")</f>
        <v>Tuesday</v>
      </c>
      <c r="F35" s="11" t="str">
        <f>IF(OR(Table1326[[#This Row],[Day]]="Tuesday", Table1326[[#This Row],[Day]]="Thursday"), "14:00-18:00", "18:00-22:00")</f>
        <v>14:00-18:00</v>
      </c>
      <c r="G35" s="5">
        <f>Table1326[[#This Row],[Date]]+7</f>
        <v>42675</v>
      </c>
    </row>
    <row r="36" spans="1:7" ht="30" x14ac:dyDescent="0.25">
      <c r="A36" s="12">
        <f t="shared" si="2"/>
        <v>9</v>
      </c>
      <c r="B36" s="2" t="s">
        <v>23</v>
      </c>
      <c r="C36" s="3" t="s">
        <v>8</v>
      </c>
      <c r="D36" s="5">
        <f t="shared" ref="D36:D37" si="4">D35+1</f>
        <v>42669</v>
      </c>
      <c r="E36" s="11" t="str">
        <f>TEXT(Table1326[[#This Row],[Date]],"dddd")</f>
        <v>Wednesday</v>
      </c>
      <c r="F36" s="11" t="str">
        <f>IF(OR(Table1326[[#This Row],[Day]]="Tuesday", Table1326[[#This Row],[Day]]="Thursday"), "14:00-18:00", "18:00-22:00")</f>
        <v>18:00-22:00</v>
      </c>
      <c r="G36" s="5">
        <f>Table1326[[#This Row],[Date]]+7</f>
        <v>42676</v>
      </c>
    </row>
    <row r="37" spans="1:7" x14ac:dyDescent="0.25">
      <c r="A37" s="12">
        <f t="shared" si="2"/>
        <v>10</v>
      </c>
      <c r="B37" s="14" t="s">
        <v>28</v>
      </c>
      <c r="C37" s="3" t="s">
        <v>3</v>
      </c>
      <c r="D37" s="5">
        <f t="shared" si="4"/>
        <v>42670</v>
      </c>
      <c r="E37" s="11" t="str">
        <f>TEXT(Table1326[[#This Row],[Date]],"dddd")</f>
        <v>Thursday</v>
      </c>
      <c r="F37" s="11" t="str">
        <f>IF(OR(Table1326[[#This Row],[Day]]="Tuesday", Table1326[[#This Row],[Day]]="Thursday"), "14:00-18:00", "18:00-22:00")</f>
        <v>14:00-18:00</v>
      </c>
      <c r="G37" s="5">
        <f>Table1326[[#This Row],[Date]]+7</f>
        <v>42677</v>
      </c>
    </row>
    <row r="38" spans="1:7" x14ac:dyDescent="0.25">
      <c r="A38" s="12">
        <f t="shared" si="2"/>
        <v>11</v>
      </c>
      <c r="B38" s="14" t="s">
        <v>61</v>
      </c>
      <c r="C38" s="3" t="s">
        <v>3</v>
      </c>
      <c r="D38" s="5">
        <f>D37</f>
        <v>42670</v>
      </c>
      <c r="E38" s="11" t="str">
        <f>TEXT(Table1326[[#This Row],[Date]],"dddd")</f>
        <v>Thursday</v>
      </c>
      <c r="F38" s="11" t="str">
        <f>IF(OR(Table1326[[#This Row],[Day]]="Tuesday", Table1326[[#This Row],[Day]]="Thursday"), "14:00-18:00", "18:00-22:00")</f>
        <v>14:00-18:00</v>
      </c>
      <c r="G38" s="5">
        <f>Table1326[[#This Row],[Date]]+7</f>
        <v>42677</v>
      </c>
    </row>
    <row r="39" spans="1:7" x14ac:dyDescent="0.25">
      <c r="A39" s="12">
        <f t="shared" si="2"/>
        <v>12</v>
      </c>
      <c r="B39" s="2" t="s">
        <v>39</v>
      </c>
      <c r="C39" s="3" t="s">
        <v>8</v>
      </c>
      <c r="D39" s="5">
        <f>D37+1</f>
        <v>42671</v>
      </c>
      <c r="E39" s="11" t="str">
        <f>TEXT(Table1326[[#This Row],[Date]],"dddd")</f>
        <v>Friday</v>
      </c>
      <c r="F39" s="11" t="str">
        <f>IF(OR(Table1326[[#This Row],[Day]]="Tuesday", Table1326[[#This Row],[Day]]="Thursday"), "14:00-18:00", "18:00-22:00")</f>
        <v>18:00-22:00</v>
      </c>
      <c r="G39" s="5">
        <f>Table1326[[#This Row],[Date]]+7</f>
        <v>42678</v>
      </c>
    </row>
    <row r="40" spans="1:7" x14ac:dyDescent="0.25">
      <c r="A40" s="12">
        <f t="shared" si="2"/>
        <v>13</v>
      </c>
      <c r="B40" s="10" t="s">
        <v>62</v>
      </c>
      <c r="C40" s="17" t="s">
        <v>8</v>
      </c>
      <c r="D40" s="5">
        <v>42674</v>
      </c>
      <c r="E40" s="11" t="str">
        <f>TEXT(Table1326[[#This Row],[Date]],"dddd")</f>
        <v>Monday</v>
      </c>
      <c r="F40" s="11" t="str">
        <f>IF(OR(Table1326[[#This Row],[Day]]="Tuesday", Table1326[[#This Row],[Day]]="Thursday"), "14:00-18:00", "18:00-22:00")</f>
        <v>18:00-22:00</v>
      </c>
      <c r="G40" s="5">
        <f>Table1326[[#This Row],[Date]]+7</f>
        <v>42681</v>
      </c>
    </row>
    <row r="41" spans="1:7" x14ac:dyDescent="0.25">
      <c r="A41" s="12">
        <f t="shared" si="2"/>
        <v>14</v>
      </c>
      <c r="B41" s="13" t="s">
        <v>66</v>
      </c>
      <c r="C41" s="17" t="s">
        <v>3</v>
      </c>
      <c r="D41" s="5">
        <f>D40+1</f>
        <v>42675</v>
      </c>
      <c r="E41" s="11" t="str">
        <f>TEXT(Table1326[[#This Row],[Date]],"dddd")</f>
        <v>Tuesday</v>
      </c>
      <c r="F41" s="11" t="str">
        <f>IF(OR(Table1326[[#This Row],[Day]]="Tuesday", Table1326[[#This Row],[Day]]="Thursday"), "14:00-18:00", "18:00-22:00")</f>
        <v>14:00-18:00</v>
      </c>
      <c r="G41" s="5">
        <f>Table1326[[#This Row],[Date]]+7</f>
        <v>42682</v>
      </c>
    </row>
    <row r="42" spans="1:7" ht="30" x14ac:dyDescent="0.25">
      <c r="A42" s="12">
        <f t="shared" si="2"/>
        <v>15</v>
      </c>
      <c r="B42" s="18" t="s">
        <v>65</v>
      </c>
      <c r="C42" s="17" t="s">
        <v>8</v>
      </c>
      <c r="D42" s="5">
        <f t="shared" ref="D42:D43" si="5">D41+1</f>
        <v>42676</v>
      </c>
      <c r="E42" s="11" t="str">
        <f>TEXT(Table1326[[#This Row],[Date]],"dddd")</f>
        <v>Wednesday</v>
      </c>
      <c r="F42" s="11" t="str">
        <f>IF(OR(Table1326[[#This Row],[Day]]="Tuesday", Table1326[[#This Row],[Day]]="Thursday"), "14:00-18:00", "18:00-22:00")</f>
        <v>18:00-22:00</v>
      </c>
      <c r="G42" s="5">
        <f>Table1326[[#This Row],[Date]]+7</f>
        <v>42683</v>
      </c>
    </row>
    <row r="43" spans="1:7" x14ac:dyDescent="0.25">
      <c r="A43" s="12">
        <f t="shared" si="2"/>
        <v>16</v>
      </c>
      <c r="B43" s="14" t="s">
        <v>63</v>
      </c>
      <c r="C43" s="17" t="s">
        <v>3</v>
      </c>
      <c r="D43" s="5">
        <f t="shared" si="5"/>
        <v>42677</v>
      </c>
      <c r="E43" s="11" t="str">
        <f>TEXT(Table1326[[#This Row],[Date]],"dddd")</f>
        <v>Thursday</v>
      </c>
      <c r="F43" s="11" t="str">
        <f>IF(OR(Table1326[[#This Row],[Day]]="Tuesday", Table1326[[#This Row],[Day]]="Thursday"), "14:00-18:00", "18:00-22:00")</f>
        <v>14:00-18:00</v>
      </c>
      <c r="G43" s="5">
        <f>Table1326[[#This Row],[Date]]+7</f>
        <v>42684</v>
      </c>
    </row>
    <row r="44" spans="1:7" x14ac:dyDescent="0.25">
      <c r="A44" s="12">
        <f t="shared" si="2"/>
        <v>17</v>
      </c>
      <c r="B44" s="14" t="s">
        <v>18</v>
      </c>
      <c r="C44" s="17" t="s">
        <v>3</v>
      </c>
      <c r="D44" s="5">
        <f>D43</f>
        <v>42677</v>
      </c>
      <c r="E44" s="11" t="str">
        <f>TEXT(Table1326[[#This Row],[Date]],"dddd")</f>
        <v>Thursday</v>
      </c>
      <c r="F44" s="11" t="str">
        <f>IF(OR(Table1326[[#This Row],[Day]]="Tuesday", Table1326[[#This Row],[Day]]="Thursday"), "14:00-18:00", "18:00-22:00")</f>
        <v>14:00-18:00</v>
      </c>
      <c r="G44" s="5">
        <f>Table1326[[#This Row],[Date]]+7</f>
        <v>42684</v>
      </c>
    </row>
    <row r="45" spans="1:7" ht="30" x14ac:dyDescent="0.25">
      <c r="A45" s="12">
        <f>A44+1</f>
        <v>18</v>
      </c>
      <c r="B45" s="16" t="s">
        <v>37</v>
      </c>
      <c r="C45" s="17" t="s">
        <v>8</v>
      </c>
      <c r="D45" s="5">
        <f>D44+1</f>
        <v>42678</v>
      </c>
      <c r="E45" s="11" t="str">
        <f>TEXT(Table1326[[#This Row],[Date]],"dddd")</f>
        <v>Friday</v>
      </c>
      <c r="F45" s="11" t="str">
        <f>IF(OR(Table1326[[#This Row],[Day]]="Tuesday", Table1326[[#This Row],[Day]]="Thursday"), "14:00-18:00", "18:00-22:00")</f>
        <v>18:00-22:00</v>
      </c>
      <c r="G45" s="5">
        <f>Table1326[[#This Row],[Date]]+7</f>
        <v>42685</v>
      </c>
    </row>
    <row r="46" spans="1:7" x14ac:dyDescent="0.25">
      <c r="A46" s="12">
        <f t="shared" si="2"/>
        <v>19</v>
      </c>
      <c r="B46" s="2" t="s">
        <v>64</v>
      </c>
      <c r="C46" s="3" t="s">
        <v>8</v>
      </c>
      <c r="D46" s="5">
        <v>42681</v>
      </c>
      <c r="E46" s="11" t="str">
        <f>TEXT(Table1326[[#This Row],[Date]],"dddd")</f>
        <v>Monday</v>
      </c>
      <c r="F46" s="11" t="str">
        <f>IF(OR(Table1326[[#This Row],[Day]]="Tuesday", Table1326[[#This Row],[Day]]="Thursday"), "14:00-18:00", "18:00-22:00")</f>
        <v>18:00-22:00</v>
      </c>
      <c r="G46" s="5">
        <f>Table1326[[#This Row],[Date]]+7</f>
        <v>42688</v>
      </c>
    </row>
    <row r="47" spans="1:7" x14ac:dyDescent="0.25">
      <c r="A47" s="12">
        <f t="shared" si="2"/>
        <v>20</v>
      </c>
      <c r="B47" s="13" t="s">
        <v>21</v>
      </c>
      <c r="C47" s="3" t="s">
        <v>3</v>
      </c>
      <c r="D47" s="5">
        <f>D46+1</f>
        <v>42682</v>
      </c>
      <c r="E47" s="11" t="str">
        <f>TEXT(Table1326[[#This Row],[Date]],"dddd")</f>
        <v>Tuesday</v>
      </c>
      <c r="F47" s="11" t="str">
        <f>IF(OR(Table1326[[#This Row],[Day]]="Tuesday", Table1326[[#This Row],[Day]]="Thursday"), "14:00-18:00", "18:00-22:00")</f>
        <v>14:00-18:00</v>
      </c>
      <c r="G47" s="5">
        <f>Table1326[[#This Row],[Date]]+7</f>
        <v>42689</v>
      </c>
    </row>
    <row r="48" spans="1:7" ht="30" x14ac:dyDescent="0.25">
      <c r="A48" s="12">
        <f t="shared" si="2"/>
        <v>21</v>
      </c>
      <c r="B48" s="2" t="s">
        <v>20</v>
      </c>
      <c r="C48" s="3" t="s">
        <v>8</v>
      </c>
      <c r="D48" s="5">
        <f t="shared" ref="D48:D50" si="6">D47+1</f>
        <v>42683</v>
      </c>
      <c r="E48" s="11" t="str">
        <f>TEXT(Table1326[[#This Row],[Date]],"dddd")</f>
        <v>Wednesday</v>
      </c>
      <c r="F48" s="11" t="str">
        <f>IF(OR(Table1326[[#This Row],[Day]]="Tuesday", Table1326[[#This Row],[Day]]="Thursday"), "14:00-18:00", "18:00-22:00")</f>
        <v>18:00-22:00</v>
      </c>
      <c r="G48" s="5">
        <f>Table1326[[#This Row],[Date]]+7</f>
        <v>42690</v>
      </c>
    </row>
    <row r="49" spans="1:7" x14ac:dyDescent="0.25">
      <c r="A49" s="12">
        <f t="shared" si="2"/>
        <v>22</v>
      </c>
      <c r="B49" s="10" t="s">
        <v>29</v>
      </c>
      <c r="C49" s="3" t="s">
        <v>8</v>
      </c>
      <c r="D49" s="5">
        <f t="shared" si="6"/>
        <v>42684</v>
      </c>
      <c r="E49" s="11" t="str">
        <f>TEXT(Table1326[[#This Row],[Date]],"dddd")</f>
        <v>Thursday</v>
      </c>
      <c r="F49" s="11" t="str">
        <f>IF(OR(Table1326[[#This Row],[Day]]="Tuesday", Table1326[[#This Row],[Day]]="Thursday"), "14:00-18:00", "18:00-22:00")</f>
        <v>14:00-18:00</v>
      </c>
      <c r="G49" s="5"/>
    </row>
    <row r="50" spans="1:7" x14ac:dyDescent="0.25">
      <c r="A50" s="12">
        <f t="shared" si="2"/>
        <v>23</v>
      </c>
      <c r="B50" s="10" t="s">
        <v>29</v>
      </c>
      <c r="C50" s="3" t="s">
        <v>8</v>
      </c>
      <c r="D50" s="5">
        <f t="shared" si="6"/>
        <v>42685</v>
      </c>
      <c r="E50" s="11" t="str">
        <f>TEXT(Table1326[[#This Row],[Date]],"dddd")</f>
        <v>Friday</v>
      </c>
      <c r="F50" s="11" t="str">
        <f>IF(OR(Table1326[[#This Row],[Day]]="Tuesday", Table1326[[#This Row],[Day]]="Thursday"), "14:00-18:00", "18:00-22:00")</f>
        <v>18:00-22:00</v>
      </c>
      <c r="G50" s="5"/>
    </row>
    <row r="51" spans="1:7" x14ac:dyDescent="0.25">
      <c r="A51" s="12">
        <f t="shared" si="2"/>
        <v>24</v>
      </c>
      <c r="B51" s="14" t="s">
        <v>38</v>
      </c>
      <c r="C51" s="3" t="s">
        <v>8</v>
      </c>
      <c r="D51" s="5">
        <v>42687</v>
      </c>
      <c r="E51" s="11" t="str">
        <f>TEXT(Table1326[[#This Row],[Date]],"dddd")</f>
        <v>Sunday</v>
      </c>
      <c r="F51" s="11" t="s">
        <v>45</v>
      </c>
      <c r="G51" s="5"/>
    </row>
    <row r="52" spans="1:7" x14ac:dyDescent="0.25">
      <c r="A52" s="12">
        <f t="shared" si="2"/>
        <v>25</v>
      </c>
      <c r="B52" s="14" t="s">
        <v>48</v>
      </c>
      <c r="C52" s="3" t="s">
        <v>8</v>
      </c>
      <c r="D52" s="5">
        <v>42723</v>
      </c>
      <c r="E52" s="11" t="str">
        <f>TEXT(Table1326[[#This Row],[Date]],"dddd")</f>
        <v>Monday</v>
      </c>
      <c r="F52" s="11" t="s">
        <v>47</v>
      </c>
      <c r="G52" s="5"/>
    </row>
    <row r="53" spans="1:7" ht="21" x14ac:dyDescent="0.25">
      <c r="A53" s="20" t="s">
        <v>44</v>
      </c>
      <c r="B53" s="20"/>
      <c r="C53" s="20"/>
      <c r="D53" s="20"/>
      <c r="E53" s="20"/>
      <c r="F53" s="20"/>
      <c r="G53" s="20"/>
    </row>
    <row r="54" spans="1:7" x14ac:dyDescent="0.25">
      <c r="A54" s="8" t="s">
        <v>4</v>
      </c>
      <c r="B54" s="8" t="s">
        <v>7</v>
      </c>
      <c r="C54" s="7" t="s">
        <v>2</v>
      </c>
      <c r="D54" s="7" t="s">
        <v>0</v>
      </c>
      <c r="E54" s="6" t="s">
        <v>6</v>
      </c>
      <c r="F54" s="6" t="s">
        <v>5</v>
      </c>
      <c r="G54" s="7" t="s">
        <v>1</v>
      </c>
    </row>
    <row r="55" spans="1:7" x14ac:dyDescent="0.25">
      <c r="A55" s="12">
        <v>0</v>
      </c>
      <c r="B55" s="13" t="s">
        <v>24</v>
      </c>
      <c r="C55" s="3" t="s">
        <v>3</v>
      </c>
      <c r="D55" s="5">
        <v>42688</v>
      </c>
      <c r="E55" s="11" t="str">
        <f>TEXT(Table13268[[#This Row],[Date]],"dddd")</f>
        <v>Monday</v>
      </c>
      <c r="F55" s="11" t="str">
        <f>IF(OR(Table13268[[#This Row],[Day]]="Tuesday", Table13268[[#This Row],[Day]]="Thursday"), "14:00-18:00", "18:00-22:00")</f>
        <v>18:00-22:00</v>
      </c>
      <c r="G55" s="5"/>
    </row>
    <row r="56" spans="1:7" x14ac:dyDescent="0.25">
      <c r="A56" s="12">
        <f>A55+1</f>
        <v>1</v>
      </c>
      <c r="B56" s="13" t="s">
        <v>32</v>
      </c>
      <c r="C56" s="3" t="s">
        <v>3</v>
      </c>
      <c r="D56" s="5">
        <f>D55</f>
        <v>42688</v>
      </c>
      <c r="E56" s="11" t="str">
        <f>TEXT(Table13268[[#This Row],[Date]],"dddd")</f>
        <v>Monday</v>
      </c>
      <c r="F56" s="11" t="str">
        <f>IF(OR(Table13268[[#This Row],[Day]]="Tuesday", Table13268[[#This Row],[Day]]="Thursday"), "14:00-18:00", "18:00-22:00")</f>
        <v>18:00-22:00</v>
      </c>
      <c r="G56" s="5">
        <f>Table13268[[#This Row],[Date]]+7</f>
        <v>42695</v>
      </c>
    </row>
    <row r="57" spans="1:7" x14ac:dyDescent="0.25">
      <c r="A57" s="12">
        <f t="shared" ref="A57:A77" si="7">A56+1</f>
        <v>2</v>
      </c>
      <c r="B57" s="13" t="s">
        <v>73</v>
      </c>
      <c r="C57" s="3" t="s">
        <v>3</v>
      </c>
      <c r="D57" s="5">
        <f>D56+1</f>
        <v>42689</v>
      </c>
      <c r="E57" s="11" t="str">
        <f>TEXT(Table13268[[#This Row],[Date]],"dddd")</f>
        <v>Tuesday</v>
      </c>
      <c r="F57" s="11" t="str">
        <f>IF(OR(Table13268[[#This Row],[Day]]="Tuesday", Table13268[[#This Row],[Day]]="Thursday"), "14:00-18:00", "18:00-22:00")</f>
        <v>14:00-18:00</v>
      </c>
      <c r="G57" s="5">
        <f>Table13268[[#This Row],[Date]]+7</f>
        <v>42696</v>
      </c>
    </row>
    <row r="58" spans="1:7" ht="30" x14ac:dyDescent="0.25">
      <c r="A58" s="12">
        <f t="shared" si="7"/>
        <v>3</v>
      </c>
      <c r="B58" s="10" t="s">
        <v>43</v>
      </c>
      <c r="C58" s="3" t="s">
        <v>8</v>
      </c>
      <c r="D58" s="5">
        <f t="shared" ref="D58" si="8">D57+1</f>
        <v>42690</v>
      </c>
      <c r="E58" s="11" t="str">
        <f>TEXT(Table13268[[#This Row],[Date]],"dddd")</f>
        <v>Wednesday</v>
      </c>
      <c r="F58" s="11" t="str">
        <f>IF(OR(Table13268[[#This Row],[Day]]="Tuesday", Table13268[[#This Row],[Day]]="Thursday"), "14:00-18:00", "18:00-22:00")</f>
        <v>18:00-22:00</v>
      </c>
      <c r="G58" s="5">
        <f>Table13268[[#This Row],[Date]]+7</f>
        <v>42697</v>
      </c>
    </row>
    <row r="59" spans="1:7" x14ac:dyDescent="0.25">
      <c r="A59" s="12">
        <f t="shared" si="7"/>
        <v>4</v>
      </c>
      <c r="B59" s="14" t="s">
        <v>54</v>
      </c>
      <c r="C59" s="3" t="s">
        <v>3</v>
      </c>
      <c r="D59" s="5">
        <f>D58+1</f>
        <v>42691</v>
      </c>
      <c r="E59" s="11" t="str">
        <f>TEXT(Table13268[[#This Row],[Date]],"dddd")</f>
        <v>Thursday</v>
      </c>
      <c r="F59" s="11" t="str">
        <f>IF(OR(Table13268[[#This Row],[Day]]="Tuesday", Table13268[[#This Row],[Day]]="Thursday"), "14:00-18:00", "18:00-22:00")</f>
        <v>14:00-18:00</v>
      </c>
      <c r="G59" s="5">
        <f>Table13268[[#This Row],[Date]]+7</f>
        <v>42698</v>
      </c>
    </row>
    <row r="60" spans="1:7" x14ac:dyDescent="0.25">
      <c r="A60" s="12">
        <f t="shared" si="7"/>
        <v>5</v>
      </c>
      <c r="B60" s="14" t="s">
        <v>53</v>
      </c>
      <c r="C60" s="3" t="s">
        <v>3</v>
      </c>
      <c r="D60" s="5">
        <f>D59</f>
        <v>42691</v>
      </c>
      <c r="E60" s="11" t="str">
        <f>TEXT(Table13268[[#This Row],[Date]],"dddd")</f>
        <v>Thursday</v>
      </c>
      <c r="F60" s="11" t="str">
        <f>IF(OR(Table13268[[#This Row],[Day]]="Tuesday", Table13268[[#This Row],[Day]]="Thursday"), "14:00-18:00", "18:00-22:00")</f>
        <v>14:00-18:00</v>
      </c>
      <c r="G60" s="5">
        <f>Table13268[[#This Row],[Date]]+7</f>
        <v>42698</v>
      </c>
    </row>
    <row r="61" spans="1:7" x14ac:dyDescent="0.25">
      <c r="A61" s="12">
        <f t="shared" si="7"/>
        <v>6</v>
      </c>
      <c r="B61" s="2" t="s">
        <v>68</v>
      </c>
      <c r="C61" s="3" t="s">
        <v>8</v>
      </c>
      <c r="D61" s="5">
        <f>D59+1</f>
        <v>42692</v>
      </c>
      <c r="E61" s="11" t="str">
        <f>TEXT(Table13268[[#This Row],[Date]],"dddd")</f>
        <v>Friday</v>
      </c>
      <c r="F61" s="11" t="str">
        <f>IF(OR(Table13268[[#This Row],[Day]]="Tuesday", Table13268[[#This Row],[Day]]="Thursday"), "14:00-18:00", "18:00-22:00")</f>
        <v>18:00-22:00</v>
      </c>
      <c r="G61" s="5">
        <f>Table13268[[#This Row],[Date]]+7</f>
        <v>42699</v>
      </c>
    </row>
    <row r="62" spans="1:7" x14ac:dyDescent="0.25">
      <c r="A62" s="12">
        <f t="shared" si="7"/>
        <v>7</v>
      </c>
      <c r="B62" s="2" t="s">
        <v>34</v>
      </c>
      <c r="C62" s="3" t="s">
        <v>8</v>
      </c>
      <c r="D62" s="5">
        <v>42695</v>
      </c>
      <c r="E62" s="11" t="str">
        <f>TEXT(Table13268[[#This Row],[Date]],"dddd")</f>
        <v>Monday</v>
      </c>
      <c r="F62" s="11" t="str">
        <f>IF(OR(Table13268[[#This Row],[Day]]="Tuesday", Table13268[[#This Row],[Day]]="Thursday"), "14:00-18:00", "18:00-22:00")</f>
        <v>18:00-22:00</v>
      </c>
      <c r="G62" s="5">
        <f>Table13268[[#This Row],[Date]]+7</f>
        <v>42702</v>
      </c>
    </row>
    <row r="63" spans="1:7" x14ac:dyDescent="0.25">
      <c r="A63" s="12">
        <f t="shared" si="7"/>
        <v>8</v>
      </c>
      <c r="B63" s="14" t="s">
        <v>33</v>
      </c>
      <c r="C63" s="3" t="s">
        <v>3</v>
      </c>
      <c r="D63" s="5">
        <f>D62+1</f>
        <v>42696</v>
      </c>
      <c r="E63" s="11" t="str">
        <f>TEXT(Table13268[[#This Row],[Date]],"dddd")</f>
        <v>Tuesday</v>
      </c>
      <c r="F63" s="11" t="str">
        <f>IF(OR(Table13268[[#This Row],[Day]]="Tuesday", Table13268[[#This Row],[Day]]="Thursday"), "14:00-18:00", "18:00-22:00")</f>
        <v>14:00-18:00</v>
      </c>
      <c r="G63" s="5">
        <f>Table13268[[#This Row],[Date]]+7</f>
        <v>42703</v>
      </c>
    </row>
    <row r="64" spans="1:7" ht="30" x14ac:dyDescent="0.25">
      <c r="A64" s="12">
        <f t="shared" si="7"/>
        <v>9</v>
      </c>
      <c r="B64" s="10" t="s">
        <v>30</v>
      </c>
      <c r="C64" s="3" t="s">
        <v>8</v>
      </c>
      <c r="D64" s="5">
        <f t="shared" ref="D64" si="9">D63+1</f>
        <v>42697</v>
      </c>
      <c r="E64" s="11" t="str">
        <f>TEXT(Table13268[[#This Row],[Date]],"dddd")</f>
        <v>Wednesday</v>
      </c>
      <c r="F64" s="11" t="str">
        <f>IF(OR(Table13268[[#This Row],[Day]]="Tuesday", Table13268[[#This Row],[Day]]="Thursday"), "14:00-18:00", "18:00-22:00")</f>
        <v>18:00-22:00</v>
      </c>
      <c r="G64" s="5">
        <f>Table13268[[#This Row],[Date]]+7</f>
        <v>42704</v>
      </c>
    </row>
    <row r="65" spans="1:7" x14ac:dyDescent="0.25">
      <c r="A65" s="12">
        <f t="shared" si="7"/>
        <v>10</v>
      </c>
      <c r="B65" s="13" t="s">
        <v>31</v>
      </c>
      <c r="C65" s="3" t="s">
        <v>3</v>
      </c>
      <c r="D65" s="5">
        <f>D64+1</f>
        <v>42698</v>
      </c>
      <c r="E65" s="11" t="str">
        <f>TEXT(Table13268[[#This Row],[Date]],"dddd")</f>
        <v>Thursday</v>
      </c>
      <c r="F65" s="11" t="str">
        <f>IF(OR(Table13268[[#This Row],[Day]]="Tuesday", Table13268[[#This Row],[Day]]="Thursday"), "14:00-18:00", "18:00-22:00")</f>
        <v>14:00-18:00</v>
      </c>
      <c r="G65" s="5">
        <f>Table13268[[#This Row],[Date]]+7</f>
        <v>42705</v>
      </c>
    </row>
    <row r="66" spans="1:7" x14ac:dyDescent="0.25">
      <c r="A66" s="12">
        <f t="shared" si="7"/>
        <v>11</v>
      </c>
      <c r="B66" s="14" t="s">
        <v>67</v>
      </c>
      <c r="C66" s="3" t="s">
        <v>3</v>
      </c>
      <c r="D66" s="5">
        <f>D65</f>
        <v>42698</v>
      </c>
      <c r="E66" s="11" t="str">
        <f>TEXT(Table13268[[#This Row],[Date]],"dddd")</f>
        <v>Thursday</v>
      </c>
      <c r="F66" s="11" t="str">
        <f>IF(OR(Table13268[[#This Row],[Day]]="Tuesday", Table13268[[#This Row],[Day]]="Thursday"), "14:00-18:00", "18:00-22:00")</f>
        <v>14:00-18:00</v>
      </c>
      <c r="G66" s="5">
        <f>Table13268[[#This Row],[Date]]+7</f>
        <v>42705</v>
      </c>
    </row>
    <row r="67" spans="1:7" x14ac:dyDescent="0.25">
      <c r="A67" s="12">
        <f t="shared" si="7"/>
        <v>12</v>
      </c>
      <c r="B67" s="10" t="s">
        <v>42</v>
      </c>
      <c r="C67" s="3" t="s">
        <v>8</v>
      </c>
      <c r="D67" s="5">
        <f>D65+1</f>
        <v>42699</v>
      </c>
      <c r="E67" s="11" t="str">
        <f>TEXT(Table13268[[#This Row],[Date]],"dddd")</f>
        <v>Friday</v>
      </c>
      <c r="F67" s="11" t="str">
        <f>IF(OR(Table13268[[#This Row],[Day]]="Tuesday", Table13268[[#This Row],[Day]]="Thursday"), "14:00-18:00", "18:00-22:00")</f>
        <v>18:00-22:00</v>
      </c>
      <c r="G67" s="5">
        <f>Table13268[[#This Row],[Date]]+7</f>
        <v>42706</v>
      </c>
    </row>
    <row r="68" spans="1:7" x14ac:dyDescent="0.25">
      <c r="A68" s="12">
        <f t="shared" si="7"/>
        <v>13</v>
      </c>
      <c r="B68" s="10" t="s">
        <v>70</v>
      </c>
      <c r="C68" s="3" t="s">
        <v>8</v>
      </c>
      <c r="D68" s="5">
        <v>42702</v>
      </c>
      <c r="E68" s="11" t="str">
        <f>TEXT(Table13268[[#This Row],[Date]],"dddd")</f>
        <v>Monday</v>
      </c>
      <c r="F68" s="11" t="str">
        <f>IF(OR(Table13268[[#This Row],[Day]]="Tuesday", Table13268[[#This Row],[Day]]="Thursday"), "14:00-18:00", "18:00-22:00")</f>
        <v>18:00-22:00</v>
      </c>
      <c r="G68" s="5">
        <f>Table13268[[#This Row],[Date]]+7</f>
        <v>42709</v>
      </c>
    </row>
    <row r="69" spans="1:7" x14ac:dyDescent="0.25">
      <c r="A69" s="12">
        <f t="shared" si="7"/>
        <v>14</v>
      </c>
      <c r="B69" s="15" t="s">
        <v>40</v>
      </c>
      <c r="C69" s="3" t="s">
        <v>3</v>
      </c>
      <c r="D69" s="5">
        <f>D68+1</f>
        <v>42703</v>
      </c>
      <c r="E69" s="11" t="str">
        <f>TEXT(Table13268[[#This Row],[Date]],"dddd")</f>
        <v>Tuesday</v>
      </c>
      <c r="F69" s="11" t="str">
        <f>IF(OR(Table13268[[#This Row],[Day]]="Tuesday", Table13268[[#This Row],[Day]]="Thursday"), "14:00-18:00", "18:00-22:00")</f>
        <v>14:00-18:00</v>
      </c>
      <c r="G69" s="5">
        <f>Table13268[[#This Row],[Date]]+7</f>
        <v>42710</v>
      </c>
    </row>
    <row r="70" spans="1:7" ht="30" x14ac:dyDescent="0.25">
      <c r="A70" s="12">
        <f t="shared" si="7"/>
        <v>15</v>
      </c>
      <c r="B70" s="18" t="s">
        <v>40</v>
      </c>
      <c r="C70" s="3" t="s">
        <v>8</v>
      </c>
      <c r="D70" s="5">
        <f t="shared" ref="D70" si="10">D69+1</f>
        <v>42704</v>
      </c>
      <c r="E70" s="11" t="str">
        <f>TEXT(Table13268[[#This Row],[Date]],"dddd")</f>
        <v>Wednesday</v>
      </c>
      <c r="F70" s="11" t="str">
        <f>IF(OR(Table13268[[#This Row],[Day]]="Tuesday", Table13268[[#This Row],[Day]]="Thursday"), "14:00-18:00", "18:00-22:00")</f>
        <v>18:00-22:00</v>
      </c>
      <c r="G70" s="5">
        <f>Table13268[[#This Row],[Date]]+7</f>
        <v>42711</v>
      </c>
    </row>
    <row r="71" spans="1:7" x14ac:dyDescent="0.25">
      <c r="A71" s="12">
        <f t="shared" si="7"/>
        <v>16</v>
      </c>
      <c r="B71" s="15" t="s">
        <v>69</v>
      </c>
      <c r="C71" s="3" t="s">
        <v>8</v>
      </c>
      <c r="D71" s="5">
        <f>D70+1</f>
        <v>42705</v>
      </c>
      <c r="E71" s="11" t="str">
        <f>TEXT(Table13268[[#This Row],[Date]],"dddd")</f>
        <v>Thursday</v>
      </c>
      <c r="F71" s="11" t="str">
        <f>IF(OR(Table13268[[#This Row],[Day]]="Tuesday", Table13268[[#This Row],[Day]]="Thursday"), "14:00-18:00", "18:00-22:00")</f>
        <v>14:00-18:00</v>
      </c>
      <c r="G71" s="5"/>
    </row>
    <row r="72" spans="1:7" x14ac:dyDescent="0.25">
      <c r="A72" s="12">
        <f t="shared" si="7"/>
        <v>17</v>
      </c>
      <c r="B72" s="4" t="s">
        <v>16</v>
      </c>
      <c r="C72" s="3" t="s">
        <v>8</v>
      </c>
      <c r="D72" s="5">
        <f>D71+1</f>
        <v>42706</v>
      </c>
      <c r="E72" s="11" t="str">
        <f>TEXT(Table13268[[#This Row],[Date]],"dddd")</f>
        <v>Friday</v>
      </c>
      <c r="F72" s="11" t="str">
        <f>IF(OR(Table13268[[#This Row],[Day]]="Tuesday", Table13268[[#This Row],[Day]]="Thursday"), "14:00-18:00", "18:00-22:00")</f>
        <v>18:00-22:00</v>
      </c>
      <c r="G72" s="5"/>
    </row>
    <row r="73" spans="1:7" x14ac:dyDescent="0.25">
      <c r="A73" s="12">
        <f t="shared" si="7"/>
        <v>18</v>
      </c>
      <c r="B73" s="4" t="s">
        <v>16</v>
      </c>
      <c r="C73" s="3" t="s">
        <v>8</v>
      </c>
      <c r="D73" s="5">
        <v>42709</v>
      </c>
      <c r="E73" s="11" t="str">
        <f>TEXT(Table13268[[#This Row],[Date]],"dddd")</f>
        <v>Monday</v>
      </c>
      <c r="F73" s="11" t="str">
        <f>IF(OR(Table13268[[#This Row],[Day]]="Tuesday", Table13268[[#This Row],[Day]]="Thursday"), "14:00-18:00", "18:00-22:00")</f>
        <v>18:00-22:00</v>
      </c>
      <c r="G73" s="5"/>
    </row>
    <row r="74" spans="1:7" x14ac:dyDescent="0.25">
      <c r="A74" s="12">
        <f t="shared" si="7"/>
        <v>19</v>
      </c>
      <c r="B74" s="4" t="s">
        <v>16</v>
      </c>
      <c r="C74" s="3" t="s">
        <v>8</v>
      </c>
      <c r="D74" s="5">
        <f>D73+1</f>
        <v>42710</v>
      </c>
      <c r="E74" s="11" t="str">
        <f>TEXT(Table13268[[#This Row],[Date]],"dddd")</f>
        <v>Tuesday</v>
      </c>
      <c r="F74" s="11" t="str">
        <f>IF(OR(Table13268[[#This Row],[Day]]="Tuesday", Table13268[[#This Row],[Day]]="Thursday"), "14:00-18:00", "18:00-22:00")</f>
        <v>14:00-18:00</v>
      </c>
      <c r="G74" s="5"/>
    </row>
    <row r="75" spans="1:7" ht="30" x14ac:dyDescent="0.25">
      <c r="A75" s="12">
        <f t="shared" si="7"/>
        <v>20</v>
      </c>
      <c r="B75" s="4" t="s">
        <v>52</v>
      </c>
      <c r="C75" s="3" t="s">
        <v>8</v>
      </c>
      <c r="D75" s="5">
        <f t="shared" ref="D75" si="11">D74+1</f>
        <v>42711</v>
      </c>
      <c r="E75" s="11" t="str">
        <f>TEXT(Table13268[[#This Row],[Date]],"dddd")</f>
        <v>Wednesday</v>
      </c>
      <c r="F75" s="11" t="str">
        <f>IF(OR(Table13268[[#This Row],[Day]]="Tuesday", Table13268[[#This Row],[Day]]="Thursday"), "14:00-18:00", "18:00-22:00")</f>
        <v>18:00-22:00</v>
      </c>
      <c r="G75" s="5"/>
    </row>
    <row r="76" spans="1:7" x14ac:dyDescent="0.25">
      <c r="A76" s="12">
        <f t="shared" si="7"/>
        <v>21</v>
      </c>
      <c r="B76" s="15" t="s">
        <v>41</v>
      </c>
      <c r="C76" s="3" t="s">
        <v>8</v>
      </c>
      <c r="D76" s="9">
        <v>42715</v>
      </c>
      <c r="E76" s="11" t="str">
        <f>TEXT(Table13268[[#This Row],[Date]],"dddd")</f>
        <v>Sunday</v>
      </c>
      <c r="F76" s="11" t="s">
        <v>45</v>
      </c>
      <c r="G76" s="5"/>
    </row>
    <row r="77" spans="1:7" x14ac:dyDescent="0.25">
      <c r="A77" s="12">
        <f t="shared" si="7"/>
        <v>22</v>
      </c>
      <c r="B77" s="15" t="s">
        <v>49</v>
      </c>
      <c r="C77" s="3" t="s">
        <v>8</v>
      </c>
      <c r="D77" s="11">
        <v>42726</v>
      </c>
      <c r="E77" s="11" t="str">
        <f>TEXT(Table13268[[#This Row],[Date]],"dddd")</f>
        <v>Thursday</v>
      </c>
      <c r="F77" s="11" t="s">
        <v>47</v>
      </c>
      <c r="G77" s="19"/>
    </row>
  </sheetData>
  <mergeCells count="3">
    <mergeCell ref="A53:G53"/>
    <mergeCell ref="A25:G25"/>
    <mergeCell ref="A1:G1"/>
  </mergeCells>
  <pageMargins left="0.7" right="0.7" top="0.75" bottom="0.75" header="0.3" footer="0.3"/>
  <pageSetup orientation="landscape" r:id="rId1"/>
  <ignoredErrors>
    <ignoredError sqref="D44" formula="1"/>
    <ignoredError sqref="F21 F23:F24 F51:F52 F76:F77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 Core - 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2016-09-21T10:00:05Z</dcterms:modified>
  <cp:category>SoftUni, course</cp:category>
</cp:coreProperties>
</file>