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135" windowHeight="13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68" i="1" l="1"/>
  <c r="M254" i="1" l="1"/>
  <c r="L254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68" i="1"/>
  <c r="L270" i="1"/>
  <c r="L271" i="1"/>
  <c r="L272" i="1"/>
  <c r="L273" i="1"/>
  <c r="L268" i="1" s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K270" i="1"/>
  <c r="K271" i="1"/>
  <c r="K272" i="1"/>
  <c r="K273" i="1"/>
  <c r="K274" i="1"/>
  <c r="K275" i="1"/>
  <c r="K268" i="1" s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H268" i="1"/>
  <c r="G268" i="1"/>
  <c r="F268" i="1"/>
  <c r="E268" i="1"/>
  <c r="D268" i="1"/>
  <c r="C268" i="1"/>
  <c r="M291" i="1"/>
  <c r="L291" i="1"/>
  <c r="K291" i="1"/>
  <c r="M290" i="1"/>
  <c r="L290" i="1"/>
  <c r="K290" i="1"/>
  <c r="M162" i="1"/>
  <c r="M43" i="1"/>
  <c r="M150" i="1"/>
  <c r="M175" i="1"/>
  <c r="M211" i="1"/>
  <c r="M19" i="1"/>
  <c r="M107" i="1"/>
  <c r="M127" i="1"/>
  <c r="M56" i="1"/>
  <c r="M236" i="1"/>
  <c r="M42" i="1"/>
  <c r="M13" i="1"/>
  <c r="M243" i="1"/>
  <c r="M39" i="1"/>
  <c r="M72" i="1"/>
  <c r="M142" i="1"/>
  <c r="L162" i="1"/>
  <c r="L43" i="1"/>
  <c r="L150" i="1"/>
  <c r="L175" i="1"/>
  <c r="L211" i="1"/>
  <c r="L19" i="1"/>
  <c r="L107" i="1"/>
  <c r="L127" i="1"/>
  <c r="L56" i="1"/>
  <c r="L236" i="1"/>
  <c r="L42" i="1"/>
  <c r="L13" i="1"/>
  <c r="L243" i="1"/>
  <c r="L39" i="1"/>
  <c r="L72" i="1"/>
  <c r="L142" i="1"/>
  <c r="K162" i="1"/>
  <c r="K43" i="1"/>
  <c r="K150" i="1"/>
  <c r="K175" i="1"/>
  <c r="K211" i="1"/>
  <c r="K19" i="1"/>
  <c r="K107" i="1"/>
  <c r="K127" i="1"/>
  <c r="K56" i="1"/>
  <c r="K236" i="1"/>
  <c r="K42" i="1"/>
  <c r="K13" i="1"/>
  <c r="K243" i="1"/>
  <c r="K39" i="1"/>
  <c r="K72" i="1"/>
  <c r="K142" i="1"/>
  <c r="H253" i="1"/>
  <c r="I253" i="1"/>
  <c r="M253" i="1" s="1"/>
  <c r="F253" i="1"/>
  <c r="G253" i="1"/>
  <c r="L253" i="1"/>
  <c r="D253" i="1"/>
  <c r="E253" i="1"/>
  <c r="K253" i="1" s="1"/>
  <c r="M252" i="1"/>
  <c r="L252" i="1"/>
  <c r="K252" i="1"/>
  <c r="M251" i="1"/>
  <c r="L251" i="1"/>
  <c r="K251" i="1"/>
  <c r="M250" i="1"/>
  <c r="L250" i="1"/>
  <c r="K250" i="1"/>
  <c r="M249" i="1"/>
  <c r="L249" i="1"/>
  <c r="K249" i="1"/>
  <c r="H7" i="1"/>
  <c r="H179" i="1"/>
  <c r="H4" i="1"/>
  <c r="H206" i="1"/>
  <c r="H172" i="1"/>
  <c r="H154" i="1"/>
  <c r="H169" i="1"/>
  <c r="H156" i="1"/>
  <c r="I7" i="1"/>
  <c r="I179" i="1"/>
  <c r="I4" i="1"/>
  <c r="I206" i="1"/>
  <c r="I172" i="1"/>
  <c r="I154" i="1"/>
  <c r="I169" i="1"/>
  <c r="I156" i="1"/>
  <c r="F7" i="1"/>
  <c r="F179" i="1"/>
  <c r="F4" i="1"/>
  <c r="F206" i="1"/>
  <c r="F172" i="1"/>
  <c r="F154" i="1"/>
  <c r="F169" i="1"/>
  <c r="F156" i="1"/>
  <c r="G7" i="1"/>
  <c r="G179" i="1"/>
  <c r="G4" i="1"/>
  <c r="G206" i="1"/>
  <c r="G172" i="1"/>
  <c r="G154" i="1"/>
  <c r="G169" i="1"/>
  <c r="G156" i="1"/>
  <c r="D7" i="1"/>
  <c r="D179" i="1"/>
  <c r="D4" i="1"/>
  <c r="D206" i="1"/>
  <c r="D172" i="1"/>
  <c r="D154" i="1"/>
  <c r="D169" i="1"/>
  <c r="D156" i="1"/>
  <c r="E7" i="1"/>
  <c r="E179" i="1"/>
  <c r="E4" i="1"/>
  <c r="E206" i="1"/>
  <c r="E172" i="1"/>
  <c r="E154" i="1"/>
  <c r="E169" i="1"/>
  <c r="E156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H164" i="1"/>
  <c r="I164" i="1"/>
  <c r="F164" i="1"/>
  <c r="G164" i="1"/>
  <c r="D164" i="1"/>
  <c r="E164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3" i="1"/>
  <c r="L153" i="1"/>
  <c r="K153" i="1"/>
  <c r="M152" i="1"/>
  <c r="L152" i="1"/>
  <c r="K152" i="1"/>
  <c r="M151" i="1"/>
  <c r="L151" i="1"/>
  <c r="K151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1" i="1"/>
  <c r="L41" i="1"/>
  <c r="K41" i="1"/>
  <c r="M40" i="1"/>
  <c r="L40" i="1"/>
  <c r="K40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C156" i="1"/>
  <c r="C172" i="1"/>
  <c r="C7" i="1"/>
  <c r="C253" i="1"/>
  <c r="C179" i="1"/>
  <c r="C4" i="1"/>
  <c r="C206" i="1"/>
  <c r="C154" i="1"/>
  <c r="C169" i="1"/>
  <c r="C164" i="1"/>
  <c r="M206" i="1"/>
  <c r="L206" i="1"/>
  <c r="K206" i="1"/>
  <c r="M169" i="1"/>
  <c r="L169" i="1"/>
  <c r="K169" i="1"/>
  <c r="M154" i="1"/>
  <c r="L154" i="1"/>
  <c r="K154" i="1"/>
  <c r="I248" i="1"/>
  <c r="H248" i="1"/>
  <c r="M248" i="1"/>
  <c r="G248" i="1"/>
  <c r="F248" i="1"/>
  <c r="L248" i="1" s="1"/>
  <c r="E248" i="1"/>
  <c r="D248" i="1"/>
  <c r="K248" i="1" s="1"/>
  <c r="H117" i="1"/>
  <c r="I117" i="1"/>
  <c r="M117" i="1"/>
  <c r="F117" i="1"/>
  <c r="G117" i="1"/>
  <c r="L117" i="1" s="1"/>
  <c r="D117" i="1"/>
  <c r="E117" i="1"/>
  <c r="K117" i="1"/>
  <c r="C248" i="1"/>
  <c r="I2" i="1"/>
  <c r="I225" i="1"/>
  <c r="H225" i="1"/>
  <c r="M225" i="1" s="1"/>
  <c r="G2" i="1"/>
  <c r="G225" i="1"/>
  <c r="F225" i="1"/>
  <c r="L225" i="1" s="1"/>
  <c r="E2" i="1"/>
  <c r="E225" i="1"/>
  <c r="D225" i="1"/>
  <c r="K225" i="1" s="1"/>
  <c r="C117" i="1"/>
  <c r="C2" i="1"/>
  <c r="C225" i="1"/>
  <c r="H2" i="1"/>
  <c r="M2" i="1"/>
  <c r="F2" i="1"/>
  <c r="L2" i="1"/>
  <c r="D2" i="1"/>
  <c r="K2" i="1" s="1"/>
</calcChain>
</file>

<file path=xl/sharedStrings.xml><?xml version="1.0" encoding="utf-8"?>
<sst xmlns="http://schemas.openxmlformats.org/spreadsheetml/2006/main" count="297" uniqueCount="274">
  <si>
    <t>B2422</t>
  </si>
  <si>
    <t>B2448</t>
  </si>
  <si>
    <t>B2533</t>
  </si>
  <si>
    <t>B2578</t>
  </si>
  <si>
    <t>B2631</t>
  </si>
  <si>
    <t>B2647</t>
  </si>
  <si>
    <t>B2668</t>
  </si>
  <si>
    <t>B2681</t>
  </si>
  <si>
    <t>B2690</t>
  </si>
  <si>
    <t>B2703</t>
  </si>
  <si>
    <t>B2730</t>
  </si>
  <si>
    <t>B2770</t>
  </si>
  <si>
    <t>B2783</t>
  </si>
  <si>
    <t>B2789</t>
  </si>
  <si>
    <t>B2818</t>
  </si>
  <si>
    <t>B2826</t>
  </si>
  <si>
    <t>B2828</t>
  </si>
  <si>
    <t>B2832</t>
  </si>
  <si>
    <t>B2953</t>
  </si>
  <si>
    <t>B3031</t>
  </si>
  <si>
    <t>B3095</t>
  </si>
  <si>
    <t>B311</t>
  </si>
  <si>
    <t>B3147</t>
  </si>
  <si>
    <t>B3266</t>
  </si>
  <si>
    <t>B3287</t>
  </si>
  <si>
    <t>B3298</t>
  </si>
  <si>
    <t>B3332</t>
  </si>
  <si>
    <t>B3429</t>
  </si>
  <si>
    <t>B3595</t>
  </si>
  <si>
    <t>B3651</t>
  </si>
  <si>
    <t>B3655</t>
  </si>
  <si>
    <t>B3664</t>
  </si>
  <si>
    <t>B3751</t>
  </si>
  <si>
    <t>B3879</t>
  </si>
  <si>
    <t>B3893</t>
  </si>
  <si>
    <t>B4046</t>
  </si>
  <si>
    <t>B4133</t>
  </si>
  <si>
    <t>B4282</t>
  </si>
  <si>
    <t>B4346</t>
  </si>
  <si>
    <t>B4384</t>
  </si>
  <si>
    <t>B4601</t>
  </si>
  <si>
    <t>B4658</t>
  </si>
  <si>
    <t>B4851</t>
  </si>
  <si>
    <t>B5070</t>
  </si>
  <si>
    <t>B5130</t>
  </si>
  <si>
    <t>B5278</t>
  </si>
  <si>
    <t>B5394</t>
  </si>
  <si>
    <t>B5400</t>
  </si>
  <si>
    <t>B5442</t>
  </si>
  <si>
    <t>B5480</t>
  </si>
  <si>
    <t>B5565</t>
  </si>
  <si>
    <t>B5571</t>
  </si>
  <si>
    <t>B5821</t>
  </si>
  <si>
    <t>B5858</t>
  </si>
  <si>
    <t>B6046</t>
  </si>
  <si>
    <t>B6084</t>
  </si>
  <si>
    <t>B6211</t>
  </si>
  <si>
    <t>B6219</t>
  </si>
  <si>
    <t>B6237</t>
  </si>
  <si>
    <t>B6239</t>
  </si>
  <si>
    <t>B6269</t>
  </si>
  <si>
    <t>B6353</t>
  </si>
  <si>
    <t>B6363/6360</t>
  </si>
  <si>
    <t>B6371</t>
  </si>
  <si>
    <t>B6562</t>
  </si>
  <si>
    <t>B6578</t>
  </si>
  <si>
    <t>B6721</t>
  </si>
  <si>
    <t>B6742</t>
  </si>
  <si>
    <t>B6793</t>
  </si>
  <si>
    <t>B7000</t>
  </si>
  <si>
    <t>B7040</t>
  </si>
  <si>
    <t>B7063</t>
  </si>
  <si>
    <t>B7149</t>
  </si>
  <si>
    <t>B7215</t>
  </si>
  <si>
    <t>B7251</t>
  </si>
  <si>
    <t>B7310</t>
  </si>
  <si>
    <t>B7414</t>
  </si>
  <si>
    <t>B7459</t>
  </si>
  <si>
    <t>B7524</t>
  </si>
  <si>
    <t>B7540</t>
  </si>
  <si>
    <t>B7544</t>
  </si>
  <si>
    <t>B7665</t>
  </si>
  <si>
    <t>B7671</t>
  </si>
  <si>
    <t>B7747</t>
  </si>
  <si>
    <t>B7786</t>
  </si>
  <si>
    <t>B7848</t>
  </si>
  <si>
    <t>B7859</t>
  </si>
  <si>
    <t>B7890</t>
  </si>
  <si>
    <t>B7896</t>
  </si>
  <si>
    <t>B8009</t>
  </si>
  <si>
    <t>B8183</t>
  </si>
  <si>
    <t>B8256</t>
  </si>
  <si>
    <t>B999</t>
  </si>
  <si>
    <t>G2464</t>
  </si>
  <si>
    <t>G2465</t>
  </si>
  <si>
    <t>K3305</t>
  </si>
  <si>
    <t>K3306</t>
  </si>
  <si>
    <t>K3308</t>
  </si>
  <si>
    <t>B1451</t>
  </si>
  <si>
    <t>B1627</t>
  </si>
  <si>
    <t>B1646</t>
  </si>
  <si>
    <t>B1779</t>
  </si>
  <si>
    <t>B1822</t>
  </si>
  <si>
    <t>B1829</t>
  </si>
  <si>
    <t>B1832</t>
  </si>
  <si>
    <t>B1855</t>
  </si>
  <si>
    <t>B1909</t>
  </si>
  <si>
    <t>B2003</t>
  </si>
  <si>
    <t>B2040</t>
  </si>
  <si>
    <t>B2069</t>
  </si>
  <si>
    <t>B2117</t>
  </si>
  <si>
    <t>B2143</t>
  </si>
  <si>
    <t>B2154</t>
  </si>
  <si>
    <t>B2304</t>
  </si>
  <si>
    <t>B240</t>
  </si>
  <si>
    <t>B2415</t>
  </si>
  <si>
    <t>B2423</t>
  </si>
  <si>
    <t>B2451</t>
  </si>
  <si>
    <t>B2532</t>
  </si>
  <si>
    <t>B2575</t>
  </si>
  <si>
    <t>B2630</t>
  </si>
  <si>
    <t>B2768</t>
  </si>
  <si>
    <t>B284</t>
  </si>
  <si>
    <t>B2935</t>
  </si>
  <si>
    <t>B3176</t>
  </si>
  <si>
    <t>B3177</t>
  </si>
  <si>
    <t>B3179</t>
  </si>
  <si>
    <t>B3198</t>
  </si>
  <si>
    <t>B3220</t>
  </si>
  <si>
    <t>B3225</t>
  </si>
  <si>
    <t>B3265</t>
  </si>
  <si>
    <t>B3284</t>
  </si>
  <si>
    <t>B3290</t>
  </si>
  <si>
    <t>B3306</t>
  </si>
  <si>
    <t>B3329</t>
  </si>
  <si>
    <t>B3577</t>
  </si>
  <si>
    <t>B3589</t>
  </si>
  <si>
    <t>B3601</t>
  </si>
  <si>
    <t>B3604</t>
  </si>
  <si>
    <t>B3654</t>
  </si>
  <si>
    <t>B3656</t>
  </si>
  <si>
    <t>B3682</t>
  </si>
  <si>
    <t>B3683</t>
  </si>
  <si>
    <t>B3761</t>
  </si>
  <si>
    <t>B3781</t>
  </si>
  <si>
    <t>B3875</t>
  </si>
  <si>
    <t>B3892</t>
  </si>
  <si>
    <t>B4040</t>
  </si>
  <si>
    <t>B4140</t>
  </si>
  <si>
    <t>B4290</t>
  </si>
  <si>
    <t>B4409</t>
  </si>
  <si>
    <t>B4610</t>
  </si>
  <si>
    <t>B4619</t>
  </si>
  <si>
    <t>B4685</t>
  </si>
  <si>
    <t>B4776</t>
  </si>
  <si>
    <t>B5019</t>
  </si>
  <si>
    <t>B5108</t>
  </si>
  <si>
    <t>B5109</t>
  </si>
  <si>
    <t>B5138</t>
  </si>
  <si>
    <t>B5140</t>
  </si>
  <si>
    <t>B5293</t>
  </si>
  <si>
    <t>B5310</t>
  </si>
  <si>
    <t>B5330</t>
  </si>
  <si>
    <t>B5346</t>
  </si>
  <si>
    <t>B5378</t>
  </si>
  <si>
    <t>B5479</t>
  </si>
  <si>
    <t>B5487</t>
  </si>
  <si>
    <t>B5655</t>
  </si>
  <si>
    <t>B5837</t>
  </si>
  <si>
    <t>B5888</t>
  </si>
  <si>
    <t>B6098</t>
  </si>
  <si>
    <t>B6195</t>
  </si>
  <si>
    <t>B6235</t>
  </si>
  <si>
    <t>B6241</t>
  </si>
  <si>
    <t>B6254</t>
  </si>
  <si>
    <t>B6255</t>
  </si>
  <si>
    <t>B6266</t>
  </si>
  <si>
    <t>B6271</t>
  </si>
  <si>
    <t>B6343</t>
  </si>
  <si>
    <t>B6389</t>
  </si>
  <si>
    <t>B6390</t>
  </si>
  <si>
    <t>B6396</t>
  </si>
  <si>
    <t>B6415</t>
  </si>
  <si>
    <t>B6472</t>
  </si>
  <si>
    <t>B6473</t>
  </si>
  <si>
    <t>B6535</t>
  </si>
  <si>
    <t>B6565</t>
  </si>
  <si>
    <t>B6570</t>
  </si>
  <si>
    <t>B6582</t>
  </si>
  <si>
    <t>B6658</t>
  </si>
  <si>
    <t>B6685</t>
  </si>
  <si>
    <t>B6822</t>
  </si>
  <si>
    <t>B6846</t>
  </si>
  <si>
    <t>B6881</t>
  </si>
  <si>
    <t>B7055</t>
  </si>
  <si>
    <t>B7203</t>
  </si>
  <si>
    <t>B7208</t>
  </si>
  <si>
    <t>B7415</t>
  </si>
  <si>
    <t>B7439</t>
  </si>
  <si>
    <t>B7458</t>
  </si>
  <si>
    <t>B7494</t>
  </si>
  <si>
    <t>B7749</t>
  </si>
  <si>
    <t>B7880</t>
  </si>
  <si>
    <t>B7886</t>
  </si>
  <si>
    <t>B7897</t>
  </si>
  <si>
    <t>B7905</t>
  </si>
  <si>
    <t>B7934</t>
  </si>
  <si>
    <t>B7959</t>
  </si>
  <si>
    <t>B7966</t>
  </si>
  <si>
    <t>B7973</t>
  </si>
  <si>
    <t>B8184</t>
  </si>
  <si>
    <t>D5067</t>
  </si>
  <si>
    <t>G2468</t>
  </si>
  <si>
    <t>G2469</t>
  </si>
  <si>
    <t>J9930</t>
  </si>
  <si>
    <t>K3307</t>
  </si>
  <si>
    <t>Avg-1</t>
  </si>
  <si>
    <t>Avg-2</t>
  </si>
  <si>
    <t>Avg-3</t>
  </si>
  <si>
    <t>Avg-4</t>
  </si>
  <si>
    <t>Avg-10</t>
  </si>
  <si>
    <t>Avg-13</t>
  </si>
  <si>
    <t>Avg-16</t>
  </si>
  <si>
    <t>Avg-36</t>
  </si>
  <si>
    <t>Avg-60</t>
  </si>
  <si>
    <t>Avg-61</t>
  </si>
  <si>
    <t>Average-67</t>
  </si>
  <si>
    <t>Average-77</t>
  </si>
  <si>
    <t>Average-98</t>
  </si>
  <si>
    <t>Avg-all</t>
  </si>
  <si>
    <t>all</t>
  </si>
  <si>
    <t>Modern data</t>
  </si>
  <si>
    <t>Prox area</t>
  </si>
  <si>
    <t>Mid area</t>
  </si>
  <si>
    <t>Dist area</t>
  </si>
  <si>
    <t>Avg-modern</t>
  </si>
  <si>
    <t>Age</t>
  </si>
  <si>
    <t>Avg-67</t>
  </si>
  <si>
    <t>Avg-77</t>
  </si>
  <si>
    <t>Avg-98</t>
  </si>
  <si>
    <t xml:space="preserve">                               </t>
  </si>
  <si>
    <t>?</t>
  </si>
  <si>
    <t>AGE???</t>
  </si>
  <si>
    <t>UCMP9834</t>
  </si>
  <si>
    <t>Catalog #</t>
  </si>
  <si>
    <t>Pit #</t>
  </si>
  <si>
    <t>Total length</t>
  </si>
  <si>
    <t>Proximal width</t>
  </si>
  <si>
    <t>Proximal depth</t>
  </si>
  <si>
    <t>Midshaft width</t>
  </si>
  <si>
    <t>Midshaft depth</t>
  </si>
  <si>
    <t>Distal width</t>
  </si>
  <si>
    <t>Distal depth</t>
  </si>
  <si>
    <t>B1416</t>
  </si>
  <si>
    <t>B1496</t>
  </si>
  <si>
    <t>B1527</t>
  </si>
  <si>
    <t>B1537</t>
  </si>
  <si>
    <t>B1618</t>
  </si>
  <si>
    <t>B1789</t>
  </si>
  <si>
    <t>B1838</t>
  </si>
  <si>
    <t>B1964</t>
  </si>
  <si>
    <t>B1992</t>
  </si>
  <si>
    <t>B2018</t>
  </si>
  <si>
    <t>B2066</t>
  </si>
  <si>
    <t>B2067</t>
  </si>
  <si>
    <t>B2141</t>
  </si>
  <si>
    <t>B2150</t>
  </si>
  <si>
    <t>B2177</t>
  </si>
  <si>
    <t>B2178</t>
  </si>
  <si>
    <t>B2209</t>
  </si>
  <si>
    <t>B2213</t>
  </si>
  <si>
    <t>B2215</t>
  </si>
  <si>
    <t>B2354</t>
  </si>
  <si>
    <t>B2414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</si>
</sst>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i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0" fontId="4" fillId="0" borderId="0" xfId="0" applyFont="1" applyFill="1"/>
    <xf numFmtId="0" fontId="1" fillId="0" borderId="0" xfId="0" applyNumberFormat="1" applyFont="1" applyFill="1"/>
    <xf numFmtId="0" fontId="3" fillId="0" borderId="0" xfId="0" applyNumberFormat="1" applyFont="1" applyFill="1"/>
    <xf numFmtId="0" fontId="4" fillId="0" borderId="0" xfId="0" applyNumberFormat="1" applyFont="1" applyFill="1"/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Gymnogyps TMT age averages</a:t>
            </a:r>
          </a:p>
        </c:rich>
      </c:tx>
      <c:layout>
        <c:manualLayout>
          <c:xMode val="edge"/>
          <c:yMode val="edge"/>
          <c:x val="0.31825084583988184"/>
          <c:y val="3.0303090086588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07020360547993E-2"/>
          <c:y val="0.15151545043294357"/>
          <c:w val="0.65610956369833451"/>
          <c:h val="0.7050518960146307"/>
        </c:manualLayout>
      </c:layout>
      <c:scatterChart>
        <c:scatterStyle val="lineMarker"/>
        <c:varyColors val="0"/>
        <c:ser>
          <c:idx val="0"/>
          <c:order val="0"/>
          <c:tx>
            <c:v>Proximal head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Sheet1!$J$256:$J$268</c:f>
              <c:numCache>
                <c:formatCode>General</c:formatCode>
                <c:ptCount val="13"/>
                <c:pt idx="0">
                  <c:v>15000</c:v>
                </c:pt>
                <c:pt idx="2" formatCode="0.0">
                  <c:v>9000</c:v>
                </c:pt>
                <c:pt idx="3">
                  <c:v>14000</c:v>
                </c:pt>
                <c:pt idx="4">
                  <c:v>35000</c:v>
                </c:pt>
                <c:pt idx="6">
                  <c:v>23000</c:v>
                </c:pt>
                <c:pt idx="7">
                  <c:v>12000</c:v>
                </c:pt>
                <c:pt idx="8">
                  <c:v>12000</c:v>
                </c:pt>
                <c:pt idx="9">
                  <c:v>32000</c:v>
                </c:pt>
                <c:pt idx="12">
                  <c:v>0</c:v>
                </c:pt>
              </c:numCache>
            </c:numRef>
          </c:xVal>
          <c:yVal>
            <c:numRef>
              <c:f>Sheet1!$K$256:$K$268</c:f>
              <c:numCache>
                <c:formatCode>0.0</c:formatCode>
                <c:ptCount val="13"/>
                <c:pt idx="0">
                  <c:v>621.32056392559559</c:v>
                </c:pt>
                <c:pt idx="1">
                  <c:v>637.43962962962962</c:v>
                </c:pt>
                <c:pt idx="2">
                  <c:v>619.24</c:v>
                </c:pt>
                <c:pt idx="3">
                  <c:v>580.1877551020408</c:v>
                </c:pt>
                <c:pt idx="4">
                  <c:v>665.39625000000001</c:v>
                </c:pt>
                <c:pt idx="5">
                  <c:v>625.86</c:v>
                </c:pt>
                <c:pt idx="6">
                  <c:v>600.05611111111114</c:v>
                </c:pt>
                <c:pt idx="7">
                  <c:v>629.49192307692317</c:v>
                </c:pt>
                <c:pt idx="8">
                  <c:v>615.16691358024696</c:v>
                </c:pt>
                <c:pt idx="9">
                  <c:v>615.10249999999996</c:v>
                </c:pt>
                <c:pt idx="10">
                  <c:v>677.59125000000006</c:v>
                </c:pt>
                <c:pt idx="11">
                  <c:v>623.92566503071782</c:v>
                </c:pt>
                <c:pt idx="12">
                  <c:v>558.94550000000004</c:v>
                </c:pt>
              </c:numCache>
            </c:numRef>
          </c:yVal>
          <c:smooth val="0"/>
        </c:ser>
        <c:ser>
          <c:idx val="1"/>
          <c:order val="1"/>
          <c:tx>
            <c:v>Midshaft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Sheet1!$J$256:$J$268</c:f>
              <c:numCache>
                <c:formatCode>General</c:formatCode>
                <c:ptCount val="13"/>
                <c:pt idx="0">
                  <c:v>15000</c:v>
                </c:pt>
                <c:pt idx="2" formatCode="0.0">
                  <c:v>9000</c:v>
                </c:pt>
                <c:pt idx="3">
                  <c:v>14000</c:v>
                </c:pt>
                <c:pt idx="4">
                  <c:v>35000</c:v>
                </c:pt>
                <c:pt idx="6">
                  <c:v>23000</c:v>
                </c:pt>
                <c:pt idx="7">
                  <c:v>12000</c:v>
                </c:pt>
                <c:pt idx="8">
                  <c:v>12000</c:v>
                </c:pt>
                <c:pt idx="9">
                  <c:v>32000</c:v>
                </c:pt>
                <c:pt idx="12">
                  <c:v>0</c:v>
                </c:pt>
              </c:numCache>
            </c:numRef>
          </c:xVal>
          <c:yVal>
            <c:numRef>
              <c:f>Sheet1!$L$256:$L$268</c:f>
              <c:numCache>
                <c:formatCode>0.0</c:formatCode>
                <c:ptCount val="13"/>
                <c:pt idx="0">
                  <c:v>141.7877771231378</c:v>
                </c:pt>
                <c:pt idx="1">
                  <c:v>147.3032407407407</c:v>
                </c:pt>
                <c:pt idx="2">
                  <c:v>144.15</c:v>
                </c:pt>
                <c:pt idx="3">
                  <c:v>134.47346938775507</c:v>
                </c:pt>
                <c:pt idx="4">
                  <c:v>145.91499999999999</c:v>
                </c:pt>
                <c:pt idx="5">
                  <c:v>152.75749999999999</c:v>
                </c:pt>
                <c:pt idx="6">
                  <c:v>142.45416666666671</c:v>
                </c:pt>
                <c:pt idx="7">
                  <c:v>155.15384615384616</c:v>
                </c:pt>
                <c:pt idx="8">
                  <c:v>143.12796296296298</c:v>
                </c:pt>
                <c:pt idx="9">
                  <c:v>141.3876446280992</c:v>
                </c:pt>
                <c:pt idx="10">
                  <c:v>142.77250000000001</c:v>
                </c:pt>
                <c:pt idx="11">
                  <c:v>144.10123826000998</c:v>
                </c:pt>
                <c:pt idx="12">
                  <c:v>122.1635</c:v>
                </c:pt>
              </c:numCache>
            </c:numRef>
          </c:yVal>
          <c:smooth val="0"/>
        </c:ser>
        <c:ser>
          <c:idx val="2"/>
          <c:order val="2"/>
          <c:tx>
            <c:v>Distal head</c:v>
          </c:tx>
          <c:spPr>
            <a:ln w="28575">
              <a:noFill/>
            </a:ln>
          </c:spPr>
          <c:marker>
            <c:symbol val="triangl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Sheet1!$J$256:$J$268</c:f>
              <c:numCache>
                <c:formatCode>General</c:formatCode>
                <c:ptCount val="13"/>
                <c:pt idx="0">
                  <c:v>15000</c:v>
                </c:pt>
                <c:pt idx="2" formatCode="0.0">
                  <c:v>9000</c:v>
                </c:pt>
                <c:pt idx="3">
                  <c:v>14000</c:v>
                </c:pt>
                <c:pt idx="4">
                  <c:v>35000</c:v>
                </c:pt>
                <c:pt idx="6">
                  <c:v>23000</c:v>
                </c:pt>
                <c:pt idx="7">
                  <c:v>12000</c:v>
                </c:pt>
                <c:pt idx="8">
                  <c:v>12000</c:v>
                </c:pt>
                <c:pt idx="9">
                  <c:v>32000</c:v>
                </c:pt>
                <c:pt idx="12">
                  <c:v>0</c:v>
                </c:pt>
              </c:numCache>
            </c:numRef>
          </c:xVal>
          <c:yVal>
            <c:numRef>
              <c:f>Sheet1!$M$256:$M$268</c:f>
              <c:numCache>
                <c:formatCode>0.0</c:formatCode>
                <c:ptCount val="13"/>
                <c:pt idx="0">
                  <c:v>642.66206548270338</c:v>
                </c:pt>
                <c:pt idx="1">
                  <c:v>657.55895061728415</c:v>
                </c:pt>
                <c:pt idx="2">
                  <c:v>642</c:v>
                </c:pt>
                <c:pt idx="3">
                  <c:v>632.19795918367356</c:v>
                </c:pt>
                <c:pt idx="4">
                  <c:v>656.73562500000014</c:v>
                </c:pt>
                <c:pt idx="5">
                  <c:v>646.34500000000003</c:v>
                </c:pt>
                <c:pt idx="6">
                  <c:v>671.86500000000001</c:v>
                </c:pt>
                <c:pt idx="7">
                  <c:v>653.64026627218925</c:v>
                </c:pt>
                <c:pt idx="8">
                  <c:v>672.09358024691358</c:v>
                </c:pt>
                <c:pt idx="9">
                  <c:v>602.81198347107431</c:v>
                </c:pt>
                <c:pt idx="10">
                  <c:v>693.89437499999997</c:v>
                </c:pt>
                <c:pt idx="11">
                  <c:v>646.80161182119866</c:v>
                </c:pt>
                <c:pt idx="12">
                  <c:v>558.6450000000001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608"/>
        <c:axId val="53347456"/>
      </c:scatterChart>
      <c:valAx>
        <c:axId val="5333260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(bp)</a:t>
                </a:r>
              </a:p>
            </c:rich>
          </c:tx>
          <c:layout>
            <c:manualLayout>
              <c:xMode val="edge"/>
              <c:yMode val="edge"/>
              <c:x val="0.33635042001087034"/>
              <c:y val="0.921213938632296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47456"/>
        <c:crosses val="autoZero"/>
        <c:crossBetween val="midCat"/>
      </c:valAx>
      <c:valAx>
        <c:axId val="53347456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 (mm^2)</a:t>
                </a:r>
              </a:p>
            </c:rich>
          </c:tx>
          <c:layout>
            <c:manualLayout>
              <c:xMode val="edge"/>
              <c:yMode val="edge"/>
              <c:x val="0.76621530657184811"/>
              <c:y val="0.41212202517760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32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51402908481375"/>
          <c:y val="0.43636449724687748"/>
          <c:w val="0.16742106108164398"/>
          <c:h val="0.13535380238676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Gymnogyps TMT size distributions</a:t>
            </a:r>
          </a:p>
        </c:rich>
      </c:tx>
      <c:layout>
        <c:manualLayout>
          <c:xMode val="edge"/>
          <c:yMode val="edge"/>
          <c:x val="0.28684649772070753"/>
          <c:y val="2.97952124709258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7000434114094"/>
          <c:y val="0.13966505845746491"/>
          <c:w val="0.60855831560636298"/>
          <c:h val="0.71322289852278742"/>
        </c:manualLayout>
      </c:layout>
      <c:scatterChart>
        <c:scatterStyle val="lineMarker"/>
        <c:varyColors val="0"/>
        <c:ser>
          <c:idx val="0"/>
          <c:order val="0"/>
          <c:tx>
            <c:v>amplus-prox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Sheet1!$C$2:$C$253</c:f>
              <c:numCache>
                <c:formatCode>0.0</c:formatCode>
                <c:ptCount val="252"/>
                <c:pt idx="0">
                  <c:v>119.38277310924374</c:v>
                </c:pt>
                <c:pt idx="1">
                  <c:v>124.3</c:v>
                </c:pt>
                <c:pt idx="2">
                  <c:v>124.3</c:v>
                </c:pt>
                <c:pt idx="3">
                  <c:v>126.2</c:v>
                </c:pt>
                <c:pt idx="4">
                  <c:v>117.2</c:v>
                </c:pt>
                <c:pt idx="5">
                  <c:v>121.7</c:v>
                </c:pt>
                <c:pt idx="6">
                  <c:v>121.7</c:v>
                </c:pt>
                <c:pt idx="7">
                  <c:v>118.4</c:v>
                </c:pt>
                <c:pt idx="8">
                  <c:v>120.7</c:v>
                </c:pt>
                <c:pt idx="9">
                  <c:v>120.5</c:v>
                </c:pt>
                <c:pt idx="10">
                  <c:v>126.2</c:v>
                </c:pt>
                <c:pt idx="11">
                  <c:v>118.6</c:v>
                </c:pt>
                <c:pt idx="12">
                  <c:v>117.5</c:v>
                </c:pt>
                <c:pt idx="13">
                  <c:v>112.9</c:v>
                </c:pt>
                <c:pt idx="14">
                  <c:v>120</c:v>
                </c:pt>
                <c:pt idx="15">
                  <c:v>125.7</c:v>
                </c:pt>
                <c:pt idx="16">
                  <c:v>113.1</c:v>
                </c:pt>
                <c:pt idx="17">
                  <c:v>112.5</c:v>
                </c:pt>
                <c:pt idx="18">
                  <c:v>114.8</c:v>
                </c:pt>
                <c:pt idx="19">
                  <c:v>119.9</c:v>
                </c:pt>
                <c:pt idx="20">
                  <c:v>113.3</c:v>
                </c:pt>
                <c:pt idx="21">
                  <c:v>116.6</c:v>
                </c:pt>
                <c:pt idx="22">
                  <c:v>124.3</c:v>
                </c:pt>
                <c:pt idx="23">
                  <c:v>122.1</c:v>
                </c:pt>
                <c:pt idx="24">
                  <c:v>116.2</c:v>
                </c:pt>
                <c:pt idx="25">
                  <c:v>121.6</c:v>
                </c:pt>
                <c:pt idx="26">
                  <c:v>118.7</c:v>
                </c:pt>
                <c:pt idx="27">
                  <c:v>122.2</c:v>
                </c:pt>
                <c:pt idx="28">
                  <c:v>116.7</c:v>
                </c:pt>
                <c:pt idx="29">
                  <c:v>124.1</c:v>
                </c:pt>
                <c:pt idx="30">
                  <c:v>114.8</c:v>
                </c:pt>
                <c:pt idx="31">
                  <c:v>118</c:v>
                </c:pt>
                <c:pt idx="32">
                  <c:v>120.2</c:v>
                </c:pt>
                <c:pt idx="33">
                  <c:v>120.5</c:v>
                </c:pt>
                <c:pt idx="34">
                  <c:v>116.8</c:v>
                </c:pt>
                <c:pt idx="35">
                  <c:v>121.8</c:v>
                </c:pt>
                <c:pt idx="36">
                  <c:v>122.2</c:v>
                </c:pt>
                <c:pt idx="37">
                  <c:v>114.7</c:v>
                </c:pt>
                <c:pt idx="38">
                  <c:v>116.7</c:v>
                </c:pt>
                <c:pt idx="39">
                  <c:v>119.3</c:v>
                </c:pt>
                <c:pt idx="40">
                  <c:v>117.9</c:v>
                </c:pt>
                <c:pt idx="41">
                  <c:v>121.6</c:v>
                </c:pt>
                <c:pt idx="42">
                  <c:v>120.1</c:v>
                </c:pt>
                <c:pt idx="43">
                  <c:v>119.8</c:v>
                </c:pt>
                <c:pt idx="44">
                  <c:v>119.3</c:v>
                </c:pt>
                <c:pt idx="45">
                  <c:v>120.9</c:v>
                </c:pt>
                <c:pt idx="46">
                  <c:v>121.6</c:v>
                </c:pt>
                <c:pt idx="47">
                  <c:v>128.30000000000001</c:v>
                </c:pt>
                <c:pt idx="48">
                  <c:v>121.5</c:v>
                </c:pt>
                <c:pt idx="49">
                  <c:v>118.7</c:v>
                </c:pt>
                <c:pt idx="50">
                  <c:v>123</c:v>
                </c:pt>
                <c:pt idx="51">
                  <c:v>115</c:v>
                </c:pt>
                <c:pt idx="52">
                  <c:v>120.1</c:v>
                </c:pt>
                <c:pt idx="53">
                  <c:v>112.9</c:v>
                </c:pt>
                <c:pt idx="54">
                  <c:v>117.1</c:v>
                </c:pt>
                <c:pt idx="55">
                  <c:v>124.2</c:v>
                </c:pt>
                <c:pt idx="56">
                  <c:v>120.7</c:v>
                </c:pt>
                <c:pt idx="57">
                  <c:v>118.7</c:v>
                </c:pt>
                <c:pt idx="58">
                  <c:v>120.2</c:v>
                </c:pt>
                <c:pt idx="59">
                  <c:v>115</c:v>
                </c:pt>
                <c:pt idx="60">
                  <c:v>118.1</c:v>
                </c:pt>
                <c:pt idx="61">
                  <c:v>123.8</c:v>
                </c:pt>
                <c:pt idx="62">
                  <c:v>119.2</c:v>
                </c:pt>
                <c:pt idx="63">
                  <c:v>112.7</c:v>
                </c:pt>
                <c:pt idx="64">
                  <c:v>124.2</c:v>
                </c:pt>
                <c:pt idx="65">
                  <c:v>123.2</c:v>
                </c:pt>
                <c:pt idx="66">
                  <c:v>124.4</c:v>
                </c:pt>
                <c:pt idx="67">
                  <c:v>118.9</c:v>
                </c:pt>
                <c:pt idx="68">
                  <c:v>116.3</c:v>
                </c:pt>
                <c:pt idx="69">
                  <c:v>121.8</c:v>
                </c:pt>
                <c:pt idx="70">
                  <c:v>111.9</c:v>
                </c:pt>
                <c:pt idx="71">
                  <c:v>117.4</c:v>
                </c:pt>
                <c:pt idx="72">
                  <c:v>116.7</c:v>
                </c:pt>
                <c:pt idx="73">
                  <c:v>131.4</c:v>
                </c:pt>
                <c:pt idx="74">
                  <c:v>119.9</c:v>
                </c:pt>
                <c:pt idx="75">
                  <c:v>121.5</c:v>
                </c:pt>
                <c:pt idx="76">
                  <c:v>123.6</c:v>
                </c:pt>
                <c:pt idx="77">
                  <c:v>119.7</c:v>
                </c:pt>
                <c:pt idx="78">
                  <c:v>118.9</c:v>
                </c:pt>
                <c:pt idx="79">
                  <c:v>117.3</c:v>
                </c:pt>
                <c:pt idx="80">
                  <c:v>115.5</c:v>
                </c:pt>
                <c:pt idx="81">
                  <c:v>116.5</c:v>
                </c:pt>
                <c:pt idx="82">
                  <c:v>117.9</c:v>
                </c:pt>
                <c:pt idx="83">
                  <c:v>123.7</c:v>
                </c:pt>
                <c:pt idx="84">
                  <c:v>120.1</c:v>
                </c:pt>
                <c:pt idx="85">
                  <c:v>120.4</c:v>
                </c:pt>
                <c:pt idx="86">
                  <c:v>122</c:v>
                </c:pt>
                <c:pt idx="87">
                  <c:v>119.2</c:v>
                </c:pt>
                <c:pt idx="88">
                  <c:v>116.2</c:v>
                </c:pt>
                <c:pt idx="89">
                  <c:v>121.7</c:v>
                </c:pt>
                <c:pt idx="90">
                  <c:v>114.9</c:v>
                </c:pt>
                <c:pt idx="91">
                  <c:v>115.6</c:v>
                </c:pt>
                <c:pt idx="92">
                  <c:v>118.8</c:v>
                </c:pt>
                <c:pt idx="93">
                  <c:v>122.4</c:v>
                </c:pt>
                <c:pt idx="94">
                  <c:v>119.1</c:v>
                </c:pt>
                <c:pt idx="95">
                  <c:v>117.3</c:v>
                </c:pt>
                <c:pt idx="96">
                  <c:v>115.5</c:v>
                </c:pt>
                <c:pt idx="97">
                  <c:v>121.2</c:v>
                </c:pt>
                <c:pt idx="98">
                  <c:v>119.3</c:v>
                </c:pt>
                <c:pt idx="99">
                  <c:v>119.9</c:v>
                </c:pt>
                <c:pt idx="100">
                  <c:v>114</c:v>
                </c:pt>
                <c:pt idx="101">
                  <c:v>116</c:v>
                </c:pt>
                <c:pt idx="102">
                  <c:v>117.2</c:v>
                </c:pt>
                <c:pt idx="103">
                  <c:v>123</c:v>
                </c:pt>
                <c:pt idx="104">
                  <c:v>116.1</c:v>
                </c:pt>
                <c:pt idx="105">
                  <c:v>118.8</c:v>
                </c:pt>
                <c:pt idx="106">
                  <c:v>121.5</c:v>
                </c:pt>
                <c:pt idx="107">
                  <c:v>117.2</c:v>
                </c:pt>
                <c:pt idx="108">
                  <c:v>114.1</c:v>
                </c:pt>
                <c:pt idx="109">
                  <c:v>116.2</c:v>
                </c:pt>
                <c:pt idx="110">
                  <c:v>121.4</c:v>
                </c:pt>
                <c:pt idx="111">
                  <c:v>124.5</c:v>
                </c:pt>
                <c:pt idx="112">
                  <c:v>116.8</c:v>
                </c:pt>
                <c:pt idx="113">
                  <c:v>122.5</c:v>
                </c:pt>
                <c:pt idx="114">
                  <c:v>118.7</c:v>
                </c:pt>
                <c:pt idx="115">
                  <c:v>119.22935779816514</c:v>
                </c:pt>
                <c:pt idx="116">
                  <c:v>115.5</c:v>
                </c:pt>
                <c:pt idx="117">
                  <c:v>130.80000000000001</c:v>
                </c:pt>
                <c:pt idx="118">
                  <c:v>125.5</c:v>
                </c:pt>
                <c:pt idx="119">
                  <c:v>125.3</c:v>
                </c:pt>
                <c:pt idx="120">
                  <c:v>116.1</c:v>
                </c:pt>
                <c:pt idx="121">
                  <c:v>117.9</c:v>
                </c:pt>
                <c:pt idx="122">
                  <c:v>122.2</c:v>
                </c:pt>
                <c:pt idx="123">
                  <c:v>118.5</c:v>
                </c:pt>
                <c:pt idx="124">
                  <c:v>120.9</c:v>
                </c:pt>
                <c:pt idx="125">
                  <c:v>116.3</c:v>
                </c:pt>
                <c:pt idx="126">
                  <c:v>117.7</c:v>
                </c:pt>
                <c:pt idx="127">
                  <c:v>120.6</c:v>
                </c:pt>
                <c:pt idx="128">
                  <c:v>121.6</c:v>
                </c:pt>
                <c:pt idx="129">
                  <c:v>122</c:v>
                </c:pt>
                <c:pt idx="130">
                  <c:v>120.2</c:v>
                </c:pt>
                <c:pt idx="131">
                  <c:v>126.3</c:v>
                </c:pt>
                <c:pt idx="132">
                  <c:v>118.4</c:v>
                </c:pt>
                <c:pt idx="133">
                  <c:v>120.9</c:v>
                </c:pt>
                <c:pt idx="134">
                  <c:v>115.2</c:v>
                </c:pt>
                <c:pt idx="135">
                  <c:v>116.7</c:v>
                </c:pt>
                <c:pt idx="136">
                  <c:v>118.7</c:v>
                </c:pt>
                <c:pt idx="137">
                  <c:v>123.1</c:v>
                </c:pt>
                <c:pt idx="138">
                  <c:v>117.6</c:v>
                </c:pt>
                <c:pt idx="139">
                  <c:v>120.9</c:v>
                </c:pt>
                <c:pt idx="140">
                  <c:v>117.2</c:v>
                </c:pt>
                <c:pt idx="141">
                  <c:v>119.6</c:v>
                </c:pt>
                <c:pt idx="142">
                  <c:v>121.7</c:v>
                </c:pt>
                <c:pt idx="143">
                  <c:v>116.5</c:v>
                </c:pt>
                <c:pt idx="144">
                  <c:v>115</c:v>
                </c:pt>
                <c:pt idx="145">
                  <c:v>118</c:v>
                </c:pt>
                <c:pt idx="146">
                  <c:v>116.6</c:v>
                </c:pt>
                <c:pt idx="147">
                  <c:v>123.4</c:v>
                </c:pt>
                <c:pt idx="148">
                  <c:v>115.5</c:v>
                </c:pt>
                <c:pt idx="149">
                  <c:v>123.8</c:v>
                </c:pt>
                <c:pt idx="150">
                  <c:v>123.1</c:v>
                </c:pt>
                <c:pt idx="151">
                  <c:v>117.6</c:v>
                </c:pt>
                <c:pt idx="152">
                  <c:v>119.91388888888888</c:v>
                </c:pt>
                <c:pt idx="153">
                  <c:v>120.6</c:v>
                </c:pt>
                <c:pt idx="154">
                  <c:v>120.6</c:v>
                </c:pt>
                <c:pt idx="155">
                  <c:v>114.9</c:v>
                </c:pt>
                <c:pt idx="156">
                  <c:v>112.8</c:v>
                </c:pt>
                <c:pt idx="157">
                  <c:v>120.8</c:v>
                </c:pt>
                <c:pt idx="158">
                  <c:v>124</c:v>
                </c:pt>
                <c:pt idx="159">
                  <c:v>123.8</c:v>
                </c:pt>
                <c:pt idx="160">
                  <c:v>117.7</c:v>
                </c:pt>
                <c:pt idx="161">
                  <c:v>116.7</c:v>
                </c:pt>
                <c:pt idx="162">
                  <c:v>118.67142857142858</c:v>
                </c:pt>
                <c:pt idx="163">
                  <c:v>120.2</c:v>
                </c:pt>
                <c:pt idx="164">
                  <c:v>119.1</c:v>
                </c:pt>
                <c:pt idx="165">
                  <c:v>121.3</c:v>
                </c:pt>
                <c:pt idx="166">
                  <c:v>118.7</c:v>
                </c:pt>
                <c:pt idx="167">
                  <c:v>119.825</c:v>
                </c:pt>
                <c:pt idx="168">
                  <c:v>118.9</c:v>
                </c:pt>
                <c:pt idx="169">
                  <c:v>118.5</c:v>
                </c:pt>
                <c:pt idx="170">
                  <c:v>118.7</c:v>
                </c:pt>
                <c:pt idx="171">
                  <c:v>125.7</c:v>
                </c:pt>
                <c:pt idx="172">
                  <c:v>112.4</c:v>
                </c:pt>
                <c:pt idx="173">
                  <c:v>115.3</c:v>
                </c:pt>
                <c:pt idx="174">
                  <c:v>115.4</c:v>
                </c:pt>
                <c:pt idx="175">
                  <c:v>123.7</c:v>
                </c:pt>
                <c:pt idx="176">
                  <c:v>119.4</c:v>
                </c:pt>
                <c:pt idx="177">
                  <c:v>118.65000000000002</c:v>
                </c:pt>
                <c:pt idx="178">
                  <c:v>119.1</c:v>
                </c:pt>
                <c:pt idx="179">
                  <c:v>118.3</c:v>
                </c:pt>
                <c:pt idx="180">
                  <c:v>117.2</c:v>
                </c:pt>
                <c:pt idx="181">
                  <c:v>120.9</c:v>
                </c:pt>
                <c:pt idx="182">
                  <c:v>116.1</c:v>
                </c:pt>
                <c:pt idx="183">
                  <c:v>111.9</c:v>
                </c:pt>
                <c:pt idx="184">
                  <c:v>120</c:v>
                </c:pt>
                <c:pt idx="185">
                  <c:v>123.7</c:v>
                </c:pt>
                <c:pt idx="186">
                  <c:v>129.80000000000001</c:v>
                </c:pt>
                <c:pt idx="187">
                  <c:v>118.6</c:v>
                </c:pt>
                <c:pt idx="188">
                  <c:v>121</c:v>
                </c:pt>
                <c:pt idx="189">
                  <c:v>122.5</c:v>
                </c:pt>
                <c:pt idx="190">
                  <c:v>123.4</c:v>
                </c:pt>
                <c:pt idx="191">
                  <c:v>119.8</c:v>
                </c:pt>
                <c:pt idx="192">
                  <c:v>114.9</c:v>
                </c:pt>
                <c:pt idx="193">
                  <c:v>120.2</c:v>
                </c:pt>
                <c:pt idx="194">
                  <c:v>120.6</c:v>
                </c:pt>
                <c:pt idx="195">
                  <c:v>123.9</c:v>
                </c:pt>
                <c:pt idx="196">
                  <c:v>120.3</c:v>
                </c:pt>
                <c:pt idx="197">
                  <c:v>119.5</c:v>
                </c:pt>
                <c:pt idx="198">
                  <c:v>120.2</c:v>
                </c:pt>
                <c:pt idx="199">
                  <c:v>122.1</c:v>
                </c:pt>
                <c:pt idx="200">
                  <c:v>118.8</c:v>
                </c:pt>
                <c:pt idx="201">
                  <c:v>111.2</c:v>
                </c:pt>
                <c:pt idx="202">
                  <c:v>114.1</c:v>
                </c:pt>
                <c:pt idx="203">
                  <c:v>118.3</c:v>
                </c:pt>
                <c:pt idx="204">
                  <c:v>119.47692307692309</c:v>
                </c:pt>
                <c:pt idx="205">
                  <c:v>120.2</c:v>
                </c:pt>
                <c:pt idx="206">
                  <c:v>116.7</c:v>
                </c:pt>
                <c:pt idx="207">
                  <c:v>126</c:v>
                </c:pt>
                <c:pt idx="208">
                  <c:v>115.6</c:v>
                </c:pt>
                <c:pt idx="209">
                  <c:v>117.3</c:v>
                </c:pt>
                <c:pt idx="210">
                  <c:v>115.9</c:v>
                </c:pt>
                <c:pt idx="211">
                  <c:v>115.1</c:v>
                </c:pt>
                <c:pt idx="212">
                  <c:v>119.5</c:v>
                </c:pt>
                <c:pt idx="213">
                  <c:v>123.2</c:v>
                </c:pt>
                <c:pt idx="214">
                  <c:v>125.6</c:v>
                </c:pt>
                <c:pt idx="215">
                  <c:v>115.8</c:v>
                </c:pt>
                <c:pt idx="216">
                  <c:v>118</c:v>
                </c:pt>
                <c:pt idx="217">
                  <c:v>116.4</c:v>
                </c:pt>
                <c:pt idx="218">
                  <c:v>116.5</c:v>
                </c:pt>
                <c:pt idx="219">
                  <c:v>113.5</c:v>
                </c:pt>
                <c:pt idx="220">
                  <c:v>114.4</c:v>
                </c:pt>
                <c:pt idx="221">
                  <c:v>116.9</c:v>
                </c:pt>
                <c:pt idx="222">
                  <c:v>119.2</c:v>
                </c:pt>
                <c:pt idx="223">
                  <c:v>118.10000000000001</c:v>
                </c:pt>
                <c:pt idx="224">
                  <c:v>121.2</c:v>
                </c:pt>
                <c:pt idx="225">
                  <c:v>121.9</c:v>
                </c:pt>
                <c:pt idx="226">
                  <c:v>125.3</c:v>
                </c:pt>
                <c:pt idx="227">
                  <c:v>120</c:v>
                </c:pt>
                <c:pt idx="228">
                  <c:v>129.19999999999999</c:v>
                </c:pt>
                <c:pt idx="229">
                  <c:v>119.8</c:v>
                </c:pt>
                <c:pt idx="230">
                  <c:v>123.9</c:v>
                </c:pt>
                <c:pt idx="231">
                  <c:v>116.1</c:v>
                </c:pt>
                <c:pt idx="232">
                  <c:v>124</c:v>
                </c:pt>
                <c:pt idx="233">
                  <c:v>115.9</c:v>
                </c:pt>
                <c:pt idx="234">
                  <c:v>117.9</c:v>
                </c:pt>
                <c:pt idx="235">
                  <c:v>123.1</c:v>
                </c:pt>
                <c:pt idx="236">
                  <c:v>115.4</c:v>
                </c:pt>
                <c:pt idx="237">
                  <c:v>109.8</c:v>
                </c:pt>
                <c:pt idx="238">
                  <c:v>120</c:v>
                </c:pt>
                <c:pt idx="239">
                  <c:v>122.2</c:v>
                </c:pt>
                <c:pt idx="240">
                  <c:v>117.7</c:v>
                </c:pt>
                <c:pt idx="241">
                  <c:v>111.6</c:v>
                </c:pt>
                <c:pt idx="242">
                  <c:v>115.5</c:v>
                </c:pt>
                <c:pt idx="243">
                  <c:v>123.6</c:v>
                </c:pt>
                <c:pt idx="244">
                  <c:v>121.8</c:v>
                </c:pt>
                <c:pt idx="245">
                  <c:v>122.7</c:v>
                </c:pt>
                <c:pt idx="246">
                  <c:v>119.93636363636365</c:v>
                </c:pt>
                <c:pt idx="247">
                  <c:v>118.2</c:v>
                </c:pt>
                <c:pt idx="248">
                  <c:v>119.2</c:v>
                </c:pt>
                <c:pt idx="249">
                  <c:v>122.4</c:v>
                </c:pt>
                <c:pt idx="250">
                  <c:v>122</c:v>
                </c:pt>
                <c:pt idx="251">
                  <c:v>120.45</c:v>
                </c:pt>
              </c:numCache>
            </c:numRef>
          </c:xVal>
          <c:yVal>
            <c:numRef>
              <c:f>Sheet1!$K$2:$K$253</c:f>
              <c:numCache>
                <c:formatCode>0.0</c:formatCode>
                <c:ptCount val="252"/>
                <c:pt idx="0">
                  <c:v>623.92566503071782</c:v>
                </c:pt>
                <c:pt idx="1">
                  <c:v>629.64</c:v>
                </c:pt>
                <c:pt idx="2">
                  <c:v>629.64</c:v>
                </c:pt>
                <c:pt idx="3">
                  <c:v>670.5</c:v>
                </c:pt>
                <c:pt idx="4">
                  <c:v>657</c:v>
                </c:pt>
                <c:pt idx="5">
                  <c:v>663.75</c:v>
                </c:pt>
                <c:pt idx="6">
                  <c:v>672.1</c:v>
                </c:pt>
                <c:pt idx="7">
                  <c:v>564.19999999999993</c:v>
                </c:pt>
                <c:pt idx="8">
                  <c:v>663.48</c:v>
                </c:pt>
                <c:pt idx="9">
                  <c:v>656.56</c:v>
                </c:pt>
                <c:pt idx="10">
                  <c:v>691.48</c:v>
                </c:pt>
                <c:pt idx="11">
                  <c:v>602.55999999999995</c:v>
                </c:pt>
                <c:pt idx="12">
                  <c:v>606.84999999999991</c:v>
                </c:pt>
                <c:pt idx="13">
                  <c:v>562.31000000000006</c:v>
                </c:pt>
                <c:pt idx="14">
                  <c:v>588.6</c:v>
                </c:pt>
                <c:pt idx="15">
                  <c:v>647.3599999999999</c:v>
                </c:pt>
                <c:pt idx="16">
                  <c:v>552.84</c:v>
                </c:pt>
                <c:pt idx="17">
                  <c:v>559.86</c:v>
                </c:pt>
                <c:pt idx="18">
                  <c:v>602.79999999999995</c:v>
                </c:pt>
                <c:pt idx="19">
                  <c:v>586.91999999999996</c:v>
                </c:pt>
                <c:pt idx="20">
                  <c:v>604.80000000000007</c:v>
                </c:pt>
                <c:pt idx="21">
                  <c:v>604.79999999999995</c:v>
                </c:pt>
                <c:pt idx="22">
                  <c:v>646.70000000000005</c:v>
                </c:pt>
                <c:pt idx="23">
                  <c:v>629.85</c:v>
                </c:pt>
                <c:pt idx="24">
                  <c:v>658.92</c:v>
                </c:pt>
                <c:pt idx="25">
                  <c:v>594.08999999999992</c:v>
                </c:pt>
                <c:pt idx="26">
                  <c:v>559.44000000000005</c:v>
                </c:pt>
                <c:pt idx="27">
                  <c:v>616.5</c:v>
                </c:pt>
                <c:pt idx="28">
                  <c:v>653.73</c:v>
                </c:pt>
                <c:pt idx="29">
                  <c:v>626.04</c:v>
                </c:pt>
                <c:pt idx="30">
                  <c:v>567.12</c:v>
                </c:pt>
                <c:pt idx="31">
                  <c:v>655.40000000000009</c:v>
                </c:pt>
                <c:pt idx="32">
                  <c:v>673.92</c:v>
                </c:pt>
                <c:pt idx="33">
                  <c:v>564.81000000000006</c:v>
                </c:pt>
                <c:pt idx="34">
                  <c:v>559.15000000000009</c:v>
                </c:pt>
                <c:pt idx="35">
                  <c:v>622.72</c:v>
                </c:pt>
                <c:pt idx="36">
                  <c:v>653.76</c:v>
                </c:pt>
                <c:pt idx="37">
                  <c:v>595.14</c:v>
                </c:pt>
                <c:pt idx="38">
                  <c:v>594</c:v>
                </c:pt>
                <c:pt idx="39">
                  <c:v>595.72</c:v>
                </c:pt>
                <c:pt idx="40">
                  <c:v>585.36</c:v>
                </c:pt>
                <c:pt idx="41">
                  <c:v>687.35</c:v>
                </c:pt>
                <c:pt idx="42">
                  <c:v>594</c:v>
                </c:pt>
                <c:pt idx="43">
                  <c:v>651.20000000000005</c:v>
                </c:pt>
                <c:pt idx="44">
                  <c:v>464.28</c:v>
                </c:pt>
                <c:pt idx="45">
                  <c:v>611.52</c:v>
                </c:pt>
                <c:pt idx="46">
                  <c:v>648.93000000000006</c:v>
                </c:pt>
                <c:pt idx="47">
                  <c:v>725.7</c:v>
                </c:pt>
                <c:pt idx="48">
                  <c:v>638.4</c:v>
                </c:pt>
                <c:pt idx="49">
                  <c:v>661.19999999999993</c:v>
                </c:pt>
                <c:pt idx="50">
                  <c:v>644.1</c:v>
                </c:pt>
                <c:pt idx="51">
                  <c:v>557.04</c:v>
                </c:pt>
                <c:pt idx="52">
                  <c:v>659.52</c:v>
                </c:pt>
                <c:pt idx="53">
                  <c:v>499.52</c:v>
                </c:pt>
                <c:pt idx="54">
                  <c:v>550.62</c:v>
                </c:pt>
                <c:pt idx="55">
                  <c:v>687.81</c:v>
                </c:pt>
                <c:pt idx="56">
                  <c:v>665.83999999999992</c:v>
                </c:pt>
                <c:pt idx="57">
                  <c:v>668.33999999999992</c:v>
                </c:pt>
                <c:pt idx="58">
                  <c:v>571.94999999999993</c:v>
                </c:pt>
                <c:pt idx="59">
                  <c:v>642.18000000000006</c:v>
                </c:pt>
                <c:pt idx="60">
                  <c:v>587.24</c:v>
                </c:pt>
                <c:pt idx="61">
                  <c:v>669.19999999999993</c:v>
                </c:pt>
                <c:pt idx="62">
                  <c:v>626.02</c:v>
                </c:pt>
                <c:pt idx="63">
                  <c:v>620.62</c:v>
                </c:pt>
                <c:pt idx="64">
                  <c:v>794.13</c:v>
                </c:pt>
                <c:pt idx="65">
                  <c:v>668.25</c:v>
                </c:pt>
                <c:pt idx="66">
                  <c:v>624.15</c:v>
                </c:pt>
                <c:pt idx="67">
                  <c:v>584.79999999999995</c:v>
                </c:pt>
                <c:pt idx="68">
                  <c:v>622.16999999999996</c:v>
                </c:pt>
                <c:pt idx="69">
                  <c:v>631.05999999999995</c:v>
                </c:pt>
                <c:pt idx="70">
                  <c:v>557.04</c:v>
                </c:pt>
                <c:pt idx="71">
                  <c:v>537.1</c:v>
                </c:pt>
                <c:pt idx="72">
                  <c:v>627.45999999999992</c:v>
                </c:pt>
                <c:pt idx="73">
                  <c:v>717.59999999999991</c:v>
                </c:pt>
                <c:pt idx="74">
                  <c:v>588.07000000000005</c:v>
                </c:pt>
                <c:pt idx="75">
                  <c:v>627.64</c:v>
                </c:pt>
                <c:pt idx="76">
                  <c:v>733.08</c:v>
                </c:pt>
                <c:pt idx="77">
                  <c:v>594</c:v>
                </c:pt>
                <c:pt idx="78">
                  <c:v>586.3599999999999</c:v>
                </c:pt>
                <c:pt idx="79">
                  <c:v>612</c:v>
                </c:pt>
                <c:pt idx="80">
                  <c:v>646.30000000000007</c:v>
                </c:pt>
                <c:pt idx="81">
                  <c:v>543.27</c:v>
                </c:pt>
                <c:pt idx="82">
                  <c:v>635.25</c:v>
                </c:pt>
                <c:pt idx="83">
                  <c:v>617.43999999999994</c:v>
                </c:pt>
                <c:pt idx="84">
                  <c:v>651.42000000000007</c:v>
                </c:pt>
                <c:pt idx="85">
                  <c:v>659.33999999999992</c:v>
                </c:pt>
                <c:pt idx="86">
                  <c:v>658.92</c:v>
                </c:pt>
                <c:pt idx="87">
                  <c:v>612.72</c:v>
                </c:pt>
                <c:pt idx="88">
                  <c:v>646.04999999999995</c:v>
                </c:pt>
                <c:pt idx="89">
                  <c:v>697.84</c:v>
                </c:pt>
                <c:pt idx="90">
                  <c:v>619.20000000000005</c:v>
                </c:pt>
                <c:pt idx="91">
                  <c:v>540.59999999999991</c:v>
                </c:pt>
                <c:pt idx="92">
                  <c:v>705.05</c:v>
                </c:pt>
                <c:pt idx="93">
                  <c:v>656.56</c:v>
                </c:pt>
                <c:pt idx="94">
                  <c:v>657.2299999999999</c:v>
                </c:pt>
                <c:pt idx="95">
                  <c:v>590.78000000000009</c:v>
                </c:pt>
                <c:pt idx="96">
                  <c:v>574.52</c:v>
                </c:pt>
                <c:pt idx="97">
                  <c:v>636.48</c:v>
                </c:pt>
                <c:pt idx="98">
                  <c:v>600.6</c:v>
                </c:pt>
                <c:pt idx="99">
                  <c:v>604.43999999999994</c:v>
                </c:pt>
                <c:pt idx="100">
                  <c:v>558.79999999999995</c:v>
                </c:pt>
                <c:pt idx="101">
                  <c:v>644.49</c:v>
                </c:pt>
                <c:pt idx="102">
                  <c:v>602.79999999999995</c:v>
                </c:pt>
                <c:pt idx="103">
                  <c:v>699.15</c:v>
                </c:pt>
                <c:pt idx="104">
                  <c:v>630.54</c:v>
                </c:pt>
                <c:pt idx="105">
                  <c:v>538.05000000000007</c:v>
                </c:pt>
                <c:pt idx="106">
                  <c:v>611.80000000000007</c:v>
                </c:pt>
                <c:pt idx="107">
                  <c:v>634.80000000000007</c:v>
                </c:pt>
                <c:pt idx="108">
                  <c:v>579.93999999999994</c:v>
                </c:pt>
                <c:pt idx="109">
                  <c:v>632.5</c:v>
                </c:pt>
                <c:pt idx="110">
                  <c:v>652.32000000000005</c:v>
                </c:pt>
                <c:pt idx="111">
                  <c:v>727.2</c:v>
                </c:pt>
                <c:pt idx="112">
                  <c:v>576.05000000000007</c:v>
                </c:pt>
                <c:pt idx="113">
                  <c:v>637.32000000000005</c:v>
                </c:pt>
                <c:pt idx="114">
                  <c:v>659.52</c:v>
                </c:pt>
                <c:pt idx="115">
                  <c:v>621.32056392559559</c:v>
                </c:pt>
                <c:pt idx="116">
                  <c:v>664.69999999999993</c:v>
                </c:pt>
                <c:pt idx="117">
                  <c:v>696</c:v>
                </c:pt>
                <c:pt idx="118">
                  <c:v>683.85</c:v>
                </c:pt>
                <c:pt idx="119">
                  <c:v>580.58000000000004</c:v>
                </c:pt>
                <c:pt idx="120">
                  <c:v>658.3</c:v>
                </c:pt>
                <c:pt idx="121">
                  <c:v>605.62</c:v>
                </c:pt>
                <c:pt idx="122">
                  <c:v>672.75</c:v>
                </c:pt>
                <c:pt idx="123">
                  <c:v>586.30000000000007</c:v>
                </c:pt>
                <c:pt idx="124">
                  <c:v>665.28000000000009</c:v>
                </c:pt>
                <c:pt idx="125">
                  <c:v>758.28</c:v>
                </c:pt>
                <c:pt idx="126">
                  <c:v>612.17000000000007</c:v>
                </c:pt>
                <c:pt idx="127">
                  <c:v>689.69999999999993</c:v>
                </c:pt>
                <c:pt idx="128">
                  <c:v>589.38</c:v>
                </c:pt>
                <c:pt idx="129">
                  <c:v>630.19999999999993</c:v>
                </c:pt>
                <c:pt idx="130">
                  <c:v>650.06999999999994</c:v>
                </c:pt>
                <c:pt idx="131">
                  <c:v>707.35</c:v>
                </c:pt>
                <c:pt idx="132">
                  <c:v>620.4799999999999</c:v>
                </c:pt>
                <c:pt idx="133">
                  <c:v>677.32</c:v>
                </c:pt>
                <c:pt idx="134">
                  <c:v>512.44999999999993</c:v>
                </c:pt>
                <c:pt idx="135">
                  <c:v>603.86</c:v>
                </c:pt>
                <c:pt idx="136">
                  <c:v>628.28000000000009</c:v>
                </c:pt>
                <c:pt idx="137">
                  <c:v>702.1</c:v>
                </c:pt>
                <c:pt idx="138">
                  <c:v>628.79</c:v>
                </c:pt>
                <c:pt idx="139">
                  <c:v>674.44999999999993</c:v>
                </c:pt>
                <c:pt idx="140">
                  <c:v>599.64</c:v>
                </c:pt>
                <c:pt idx="141">
                  <c:v>618.45999999999992</c:v>
                </c:pt>
                <c:pt idx="142">
                  <c:v>632.25</c:v>
                </c:pt>
                <c:pt idx="143">
                  <c:v>640.32000000000005</c:v>
                </c:pt>
                <c:pt idx="144">
                  <c:v>639.36000000000013</c:v>
                </c:pt>
                <c:pt idx="145">
                  <c:v>567.09999999999991</c:v>
                </c:pt>
                <c:pt idx="146">
                  <c:v>638.41999999999996</c:v>
                </c:pt>
                <c:pt idx="147">
                  <c:v>561.6</c:v>
                </c:pt>
                <c:pt idx="148">
                  <c:v>624.95999999999992</c:v>
                </c:pt>
                <c:pt idx="149">
                  <c:v>683.7600000000001</c:v>
                </c:pt>
                <c:pt idx="150">
                  <c:v>656.04</c:v>
                </c:pt>
                <c:pt idx="151">
                  <c:v>598.4</c:v>
                </c:pt>
                <c:pt idx="152">
                  <c:v>637.43962962962962</c:v>
                </c:pt>
                <c:pt idx="153">
                  <c:v>619.24</c:v>
                </c:pt>
                <c:pt idx="154">
                  <c:v>619.24</c:v>
                </c:pt>
                <c:pt idx="155">
                  <c:v>529.42000000000007</c:v>
                </c:pt>
                <c:pt idx="156">
                  <c:v>540</c:v>
                </c:pt>
                <c:pt idx="157">
                  <c:v>576.64</c:v>
                </c:pt>
                <c:pt idx="158">
                  <c:v>589.1</c:v>
                </c:pt>
                <c:pt idx="159">
                  <c:v>644.1</c:v>
                </c:pt>
                <c:pt idx="160">
                  <c:v>569.91999999999996</c:v>
                </c:pt>
                <c:pt idx="161">
                  <c:v>615.48</c:v>
                </c:pt>
                <c:pt idx="162">
                  <c:v>580.1877551020408</c:v>
                </c:pt>
                <c:pt idx="163">
                  <c:v>667</c:v>
                </c:pt>
                <c:pt idx="164">
                  <c:v>647.74</c:v>
                </c:pt>
                <c:pt idx="165">
                  <c:v>709.06</c:v>
                </c:pt>
                <c:pt idx="166">
                  <c:v>638.4</c:v>
                </c:pt>
                <c:pt idx="167">
                  <c:v>665.39625000000001</c:v>
                </c:pt>
                <c:pt idx="168">
                  <c:v>621.5</c:v>
                </c:pt>
                <c:pt idx="169">
                  <c:v>630.19999999999993</c:v>
                </c:pt>
                <c:pt idx="170">
                  <c:v>625.86</c:v>
                </c:pt>
                <c:pt idx="171">
                  <c:v>683.06000000000006</c:v>
                </c:pt>
                <c:pt idx="172">
                  <c:v>497.35</c:v>
                </c:pt>
                <c:pt idx="173">
                  <c:v>595.02</c:v>
                </c:pt>
                <c:pt idx="174">
                  <c:v>595.41</c:v>
                </c:pt>
                <c:pt idx="175">
                  <c:v>656.31999999999994</c:v>
                </c:pt>
                <c:pt idx="176">
                  <c:v>580.34999999999991</c:v>
                </c:pt>
                <c:pt idx="177">
                  <c:v>600.05611111111114</c:v>
                </c:pt>
                <c:pt idx="178">
                  <c:v>586.95000000000005</c:v>
                </c:pt>
                <c:pt idx="179">
                  <c:v>633.84</c:v>
                </c:pt>
                <c:pt idx="180">
                  <c:v>633.84</c:v>
                </c:pt>
                <c:pt idx="181">
                  <c:v>650.88000000000011</c:v>
                </c:pt>
                <c:pt idx="182">
                  <c:v>559.15000000000009</c:v>
                </c:pt>
                <c:pt idx="183">
                  <c:v>658.92</c:v>
                </c:pt>
                <c:pt idx="184">
                  <c:v>569.9</c:v>
                </c:pt>
                <c:pt idx="185">
                  <c:v>588.64</c:v>
                </c:pt>
                <c:pt idx="186">
                  <c:v>664.05000000000007</c:v>
                </c:pt>
                <c:pt idx="187">
                  <c:v>607.20000000000005</c:v>
                </c:pt>
                <c:pt idx="188">
                  <c:v>622.88</c:v>
                </c:pt>
                <c:pt idx="189">
                  <c:v>623.25</c:v>
                </c:pt>
                <c:pt idx="190">
                  <c:v>699.72</c:v>
                </c:pt>
                <c:pt idx="191">
                  <c:v>717.85</c:v>
                </c:pt>
                <c:pt idx="192">
                  <c:v>589.68000000000006</c:v>
                </c:pt>
                <c:pt idx="193">
                  <c:v>638.41999999999996</c:v>
                </c:pt>
                <c:pt idx="194">
                  <c:v>657.2299999999999</c:v>
                </c:pt>
                <c:pt idx="195">
                  <c:v>615.48</c:v>
                </c:pt>
                <c:pt idx="196">
                  <c:v>639</c:v>
                </c:pt>
                <c:pt idx="197">
                  <c:v>671.57999999999993</c:v>
                </c:pt>
                <c:pt idx="198">
                  <c:v>618.20000000000005</c:v>
                </c:pt>
                <c:pt idx="199">
                  <c:v>607.04</c:v>
                </c:pt>
                <c:pt idx="200">
                  <c:v>699.66</c:v>
                </c:pt>
                <c:pt idx="201">
                  <c:v>600.6</c:v>
                </c:pt>
                <c:pt idx="202">
                  <c:v>627.12</c:v>
                </c:pt>
                <c:pt idx="203">
                  <c:v>594.49</c:v>
                </c:pt>
                <c:pt idx="204">
                  <c:v>629.49192307692317</c:v>
                </c:pt>
                <c:pt idx="205">
                  <c:v>632.80000000000007</c:v>
                </c:pt>
                <c:pt idx="206">
                  <c:v>615.16999999999996</c:v>
                </c:pt>
                <c:pt idx="207">
                  <c:v>718.74</c:v>
                </c:pt>
                <c:pt idx="208">
                  <c:v>575.46</c:v>
                </c:pt>
                <c:pt idx="209">
                  <c:v>576.4</c:v>
                </c:pt>
                <c:pt idx="210">
                  <c:v>522.24</c:v>
                </c:pt>
                <c:pt idx="211">
                  <c:v>594.49</c:v>
                </c:pt>
                <c:pt idx="212">
                  <c:v>603.86</c:v>
                </c:pt>
                <c:pt idx="213">
                  <c:v>638.69000000000005</c:v>
                </c:pt>
                <c:pt idx="214">
                  <c:v>712.22</c:v>
                </c:pt>
                <c:pt idx="215">
                  <c:v>620.59</c:v>
                </c:pt>
                <c:pt idx="216">
                  <c:v>631.09</c:v>
                </c:pt>
                <c:pt idx="217">
                  <c:v>613.79999999999995</c:v>
                </c:pt>
                <c:pt idx="218">
                  <c:v>576.20000000000005</c:v>
                </c:pt>
                <c:pt idx="219">
                  <c:v>562.81999999999994</c:v>
                </c:pt>
                <c:pt idx="220">
                  <c:v>585.36</c:v>
                </c:pt>
                <c:pt idx="221">
                  <c:v>657.54</c:v>
                </c:pt>
                <c:pt idx="222">
                  <c:v>648</c:v>
                </c:pt>
                <c:pt idx="223">
                  <c:v>615.16691358024696</c:v>
                </c:pt>
                <c:pt idx="224">
                  <c:v>671.6</c:v>
                </c:pt>
                <c:pt idx="225">
                  <c:v>673.43999999999994</c:v>
                </c:pt>
                <c:pt idx="226">
                  <c:v>583.80000000000007</c:v>
                </c:pt>
                <c:pt idx="227">
                  <c:v>547.57999999999993</c:v>
                </c:pt>
                <c:pt idx="228">
                  <c:v>628.72</c:v>
                </c:pt>
                <c:pt idx="229">
                  <c:v>535.94000000000005</c:v>
                </c:pt>
                <c:pt idx="230">
                  <c:v>638.81999999999994</c:v>
                </c:pt>
                <c:pt idx="231">
                  <c:v>555.5</c:v>
                </c:pt>
                <c:pt idx="232">
                  <c:v>650.52</c:v>
                </c:pt>
                <c:pt idx="233">
                  <c:v>626.02</c:v>
                </c:pt>
                <c:pt idx="234">
                  <c:v>545.49</c:v>
                </c:pt>
                <c:pt idx="235">
                  <c:v>706.02</c:v>
                </c:pt>
                <c:pt idx="236">
                  <c:v>603.82000000000005</c:v>
                </c:pt>
                <c:pt idx="237">
                  <c:v>619.38</c:v>
                </c:pt>
                <c:pt idx="238">
                  <c:v>613.79999999999995</c:v>
                </c:pt>
                <c:pt idx="239">
                  <c:v>682.04</c:v>
                </c:pt>
                <c:pt idx="240">
                  <c:v>554.93000000000006</c:v>
                </c:pt>
                <c:pt idx="241">
                  <c:v>581.64</c:v>
                </c:pt>
                <c:pt idx="242">
                  <c:v>598.4</c:v>
                </c:pt>
                <c:pt idx="243">
                  <c:v>690.52</c:v>
                </c:pt>
                <c:pt idx="244">
                  <c:v>604.91999999999996</c:v>
                </c:pt>
                <c:pt idx="245">
                  <c:v>613.79999999999995</c:v>
                </c:pt>
                <c:pt idx="246">
                  <c:v>615.10249999999996</c:v>
                </c:pt>
                <c:pt idx="247">
                  <c:v>677.43999999999994</c:v>
                </c:pt>
                <c:pt idx="248">
                  <c:v>641.69999999999993</c:v>
                </c:pt>
                <c:pt idx="249">
                  <c:v>686.19999999999993</c:v>
                </c:pt>
                <c:pt idx="250">
                  <c:v>705.64</c:v>
                </c:pt>
                <c:pt idx="251">
                  <c:v>677.59125000000006</c:v>
                </c:pt>
              </c:numCache>
            </c:numRef>
          </c:yVal>
          <c:smooth val="0"/>
        </c:ser>
        <c:ser>
          <c:idx val="1"/>
          <c:order val="1"/>
          <c:tx>
            <c:v>amplus-dist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Sheet1!$C$2:$C$253</c:f>
              <c:numCache>
                <c:formatCode>0.0</c:formatCode>
                <c:ptCount val="252"/>
                <c:pt idx="0">
                  <c:v>119.38277310924374</c:v>
                </c:pt>
                <c:pt idx="1">
                  <c:v>124.3</c:v>
                </c:pt>
                <c:pt idx="2">
                  <c:v>124.3</c:v>
                </c:pt>
                <c:pt idx="3">
                  <c:v>126.2</c:v>
                </c:pt>
                <c:pt idx="4">
                  <c:v>117.2</c:v>
                </c:pt>
                <c:pt idx="5">
                  <c:v>121.7</c:v>
                </c:pt>
                <c:pt idx="6">
                  <c:v>121.7</c:v>
                </c:pt>
                <c:pt idx="7">
                  <c:v>118.4</c:v>
                </c:pt>
                <c:pt idx="8">
                  <c:v>120.7</c:v>
                </c:pt>
                <c:pt idx="9">
                  <c:v>120.5</c:v>
                </c:pt>
                <c:pt idx="10">
                  <c:v>126.2</c:v>
                </c:pt>
                <c:pt idx="11">
                  <c:v>118.6</c:v>
                </c:pt>
                <c:pt idx="12">
                  <c:v>117.5</c:v>
                </c:pt>
                <c:pt idx="13">
                  <c:v>112.9</c:v>
                </c:pt>
                <c:pt idx="14">
                  <c:v>120</c:v>
                </c:pt>
                <c:pt idx="15">
                  <c:v>125.7</c:v>
                </c:pt>
                <c:pt idx="16">
                  <c:v>113.1</c:v>
                </c:pt>
                <c:pt idx="17">
                  <c:v>112.5</c:v>
                </c:pt>
                <c:pt idx="18">
                  <c:v>114.8</c:v>
                </c:pt>
                <c:pt idx="19">
                  <c:v>119.9</c:v>
                </c:pt>
                <c:pt idx="20">
                  <c:v>113.3</c:v>
                </c:pt>
                <c:pt idx="21">
                  <c:v>116.6</c:v>
                </c:pt>
                <c:pt idx="22">
                  <c:v>124.3</c:v>
                </c:pt>
                <c:pt idx="23">
                  <c:v>122.1</c:v>
                </c:pt>
                <c:pt idx="24">
                  <c:v>116.2</c:v>
                </c:pt>
                <c:pt idx="25">
                  <c:v>121.6</c:v>
                </c:pt>
                <c:pt idx="26">
                  <c:v>118.7</c:v>
                </c:pt>
                <c:pt idx="27">
                  <c:v>122.2</c:v>
                </c:pt>
                <c:pt idx="28">
                  <c:v>116.7</c:v>
                </c:pt>
                <c:pt idx="29">
                  <c:v>124.1</c:v>
                </c:pt>
                <c:pt idx="30">
                  <c:v>114.8</c:v>
                </c:pt>
                <c:pt idx="31">
                  <c:v>118</c:v>
                </c:pt>
                <c:pt idx="32">
                  <c:v>120.2</c:v>
                </c:pt>
                <c:pt idx="33">
                  <c:v>120.5</c:v>
                </c:pt>
                <c:pt idx="34">
                  <c:v>116.8</c:v>
                </c:pt>
                <c:pt idx="35">
                  <c:v>121.8</c:v>
                </c:pt>
                <c:pt idx="36">
                  <c:v>122.2</c:v>
                </c:pt>
                <c:pt idx="37">
                  <c:v>114.7</c:v>
                </c:pt>
                <c:pt idx="38">
                  <c:v>116.7</c:v>
                </c:pt>
                <c:pt idx="39">
                  <c:v>119.3</c:v>
                </c:pt>
                <c:pt idx="40">
                  <c:v>117.9</c:v>
                </c:pt>
                <c:pt idx="41">
                  <c:v>121.6</c:v>
                </c:pt>
                <c:pt idx="42">
                  <c:v>120.1</c:v>
                </c:pt>
                <c:pt idx="43">
                  <c:v>119.8</c:v>
                </c:pt>
                <c:pt idx="44">
                  <c:v>119.3</c:v>
                </c:pt>
                <c:pt idx="45">
                  <c:v>120.9</c:v>
                </c:pt>
                <c:pt idx="46">
                  <c:v>121.6</c:v>
                </c:pt>
                <c:pt idx="47">
                  <c:v>128.30000000000001</c:v>
                </c:pt>
                <c:pt idx="48">
                  <c:v>121.5</c:v>
                </c:pt>
                <c:pt idx="49">
                  <c:v>118.7</c:v>
                </c:pt>
                <c:pt idx="50">
                  <c:v>123</c:v>
                </c:pt>
                <c:pt idx="51">
                  <c:v>115</c:v>
                </c:pt>
                <c:pt idx="52">
                  <c:v>120.1</c:v>
                </c:pt>
                <c:pt idx="53">
                  <c:v>112.9</c:v>
                </c:pt>
                <c:pt idx="54">
                  <c:v>117.1</c:v>
                </c:pt>
                <c:pt idx="55">
                  <c:v>124.2</c:v>
                </c:pt>
                <c:pt idx="56">
                  <c:v>120.7</c:v>
                </c:pt>
                <c:pt idx="57">
                  <c:v>118.7</c:v>
                </c:pt>
                <c:pt idx="58">
                  <c:v>120.2</c:v>
                </c:pt>
                <c:pt idx="59">
                  <c:v>115</c:v>
                </c:pt>
                <c:pt idx="60">
                  <c:v>118.1</c:v>
                </c:pt>
                <c:pt idx="61">
                  <c:v>123.8</c:v>
                </c:pt>
                <c:pt idx="62">
                  <c:v>119.2</c:v>
                </c:pt>
                <c:pt idx="63">
                  <c:v>112.7</c:v>
                </c:pt>
                <c:pt idx="64">
                  <c:v>124.2</c:v>
                </c:pt>
                <c:pt idx="65">
                  <c:v>123.2</c:v>
                </c:pt>
                <c:pt idx="66">
                  <c:v>124.4</c:v>
                </c:pt>
                <c:pt idx="67">
                  <c:v>118.9</c:v>
                </c:pt>
                <c:pt idx="68">
                  <c:v>116.3</c:v>
                </c:pt>
                <c:pt idx="69">
                  <c:v>121.8</c:v>
                </c:pt>
                <c:pt idx="70">
                  <c:v>111.9</c:v>
                </c:pt>
                <c:pt idx="71">
                  <c:v>117.4</c:v>
                </c:pt>
                <c:pt idx="72">
                  <c:v>116.7</c:v>
                </c:pt>
                <c:pt idx="73">
                  <c:v>131.4</c:v>
                </c:pt>
                <c:pt idx="74">
                  <c:v>119.9</c:v>
                </c:pt>
                <c:pt idx="75">
                  <c:v>121.5</c:v>
                </c:pt>
                <c:pt idx="76">
                  <c:v>123.6</c:v>
                </c:pt>
                <c:pt idx="77">
                  <c:v>119.7</c:v>
                </c:pt>
                <c:pt idx="78">
                  <c:v>118.9</c:v>
                </c:pt>
                <c:pt idx="79">
                  <c:v>117.3</c:v>
                </c:pt>
                <c:pt idx="80">
                  <c:v>115.5</c:v>
                </c:pt>
                <c:pt idx="81">
                  <c:v>116.5</c:v>
                </c:pt>
                <c:pt idx="82">
                  <c:v>117.9</c:v>
                </c:pt>
                <c:pt idx="83">
                  <c:v>123.7</c:v>
                </c:pt>
                <c:pt idx="84">
                  <c:v>120.1</c:v>
                </c:pt>
                <c:pt idx="85">
                  <c:v>120.4</c:v>
                </c:pt>
                <c:pt idx="86">
                  <c:v>122</c:v>
                </c:pt>
                <c:pt idx="87">
                  <c:v>119.2</c:v>
                </c:pt>
                <c:pt idx="88">
                  <c:v>116.2</c:v>
                </c:pt>
                <c:pt idx="89">
                  <c:v>121.7</c:v>
                </c:pt>
                <c:pt idx="90">
                  <c:v>114.9</c:v>
                </c:pt>
                <c:pt idx="91">
                  <c:v>115.6</c:v>
                </c:pt>
                <c:pt idx="92">
                  <c:v>118.8</c:v>
                </c:pt>
                <c:pt idx="93">
                  <c:v>122.4</c:v>
                </c:pt>
                <c:pt idx="94">
                  <c:v>119.1</c:v>
                </c:pt>
                <c:pt idx="95">
                  <c:v>117.3</c:v>
                </c:pt>
                <c:pt idx="96">
                  <c:v>115.5</c:v>
                </c:pt>
                <c:pt idx="97">
                  <c:v>121.2</c:v>
                </c:pt>
                <c:pt idx="98">
                  <c:v>119.3</c:v>
                </c:pt>
                <c:pt idx="99">
                  <c:v>119.9</c:v>
                </c:pt>
                <c:pt idx="100">
                  <c:v>114</c:v>
                </c:pt>
                <c:pt idx="101">
                  <c:v>116</c:v>
                </c:pt>
                <c:pt idx="102">
                  <c:v>117.2</c:v>
                </c:pt>
                <c:pt idx="103">
                  <c:v>123</c:v>
                </c:pt>
                <c:pt idx="104">
                  <c:v>116.1</c:v>
                </c:pt>
                <c:pt idx="105">
                  <c:v>118.8</c:v>
                </c:pt>
                <c:pt idx="106">
                  <c:v>121.5</c:v>
                </c:pt>
                <c:pt idx="107">
                  <c:v>117.2</c:v>
                </c:pt>
                <c:pt idx="108">
                  <c:v>114.1</c:v>
                </c:pt>
                <c:pt idx="109">
                  <c:v>116.2</c:v>
                </c:pt>
                <c:pt idx="110">
                  <c:v>121.4</c:v>
                </c:pt>
                <c:pt idx="111">
                  <c:v>124.5</c:v>
                </c:pt>
                <c:pt idx="112">
                  <c:v>116.8</c:v>
                </c:pt>
                <c:pt idx="113">
                  <c:v>122.5</c:v>
                </c:pt>
                <c:pt idx="114">
                  <c:v>118.7</c:v>
                </c:pt>
                <c:pt idx="115">
                  <c:v>119.22935779816514</c:v>
                </c:pt>
                <c:pt idx="116">
                  <c:v>115.5</c:v>
                </c:pt>
                <c:pt idx="117">
                  <c:v>130.80000000000001</c:v>
                </c:pt>
                <c:pt idx="118">
                  <c:v>125.5</c:v>
                </c:pt>
                <c:pt idx="119">
                  <c:v>125.3</c:v>
                </c:pt>
                <c:pt idx="120">
                  <c:v>116.1</c:v>
                </c:pt>
                <c:pt idx="121">
                  <c:v>117.9</c:v>
                </c:pt>
                <c:pt idx="122">
                  <c:v>122.2</c:v>
                </c:pt>
                <c:pt idx="123">
                  <c:v>118.5</c:v>
                </c:pt>
                <c:pt idx="124">
                  <c:v>120.9</c:v>
                </c:pt>
                <c:pt idx="125">
                  <c:v>116.3</c:v>
                </c:pt>
                <c:pt idx="126">
                  <c:v>117.7</c:v>
                </c:pt>
                <c:pt idx="127">
                  <c:v>120.6</c:v>
                </c:pt>
                <c:pt idx="128">
                  <c:v>121.6</c:v>
                </c:pt>
                <c:pt idx="129">
                  <c:v>122</c:v>
                </c:pt>
                <c:pt idx="130">
                  <c:v>120.2</c:v>
                </c:pt>
                <c:pt idx="131">
                  <c:v>126.3</c:v>
                </c:pt>
                <c:pt idx="132">
                  <c:v>118.4</c:v>
                </c:pt>
                <c:pt idx="133">
                  <c:v>120.9</c:v>
                </c:pt>
                <c:pt idx="134">
                  <c:v>115.2</c:v>
                </c:pt>
                <c:pt idx="135">
                  <c:v>116.7</c:v>
                </c:pt>
                <c:pt idx="136">
                  <c:v>118.7</c:v>
                </c:pt>
                <c:pt idx="137">
                  <c:v>123.1</c:v>
                </c:pt>
                <c:pt idx="138">
                  <c:v>117.6</c:v>
                </c:pt>
                <c:pt idx="139">
                  <c:v>120.9</c:v>
                </c:pt>
                <c:pt idx="140">
                  <c:v>117.2</c:v>
                </c:pt>
                <c:pt idx="141">
                  <c:v>119.6</c:v>
                </c:pt>
                <c:pt idx="142">
                  <c:v>121.7</c:v>
                </c:pt>
                <c:pt idx="143">
                  <c:v>116.5</c:v>
                </c:pt>
                <c:pt idx="144">
                  <c:v>115</c:v>
                </c:pt>
                <c:pt idx="145">
                  <c:v>118</c:v>
                </c:pt>
                <c:pt idx="146">
                  <c:v>116.6</c:v>
                </c:pt>
                <c:pt idx="147">
                  <c:v>123.4</c:v>
                </c:pt>
                <c:pt idx="148">
                  <c:v>115.5</c:v>
                </c:pt>
                <c:pt idx="149">
                  <c:v>123.8</c:v>
                </c:pt>
                <c:pt idx="150">
                  <c:v>123.1</c:v>
                </c:pt>
                <c:pt idx="151">
                  <c:v>117.6</c:v>
                </c:pt>
                <c:pt idx="152">
                  <c:v>119.91388888888888</c:v>
                </c:pt>
                <c:pt idx="153">
                  <c:v>120.6</c:v>
                </c:pt>
                <c:pt idx="154">
                  <c:v>120.6</c:v>
                </c:pt>
                <c:pt idx="155">
                  <c:v>114.9</c:v>
                </c:pt>
                <c:pt idx="156">
                  <c:v>112.8</c:v>
                </c:pt>
                <c:pt idx="157">
                  <c:v>120.8</c:v>
                </c:pt>
                <c:pt idx="158">
                  <c:v>124</c:v>
                </c:pt>
                <c:pt idx="159">
                  <c:v>123.8</c:v>
                </c:pt>
                <c:pt idx="160">
                  <c:v>117.7</c:v>
                </c:pt>
                <c:pt idx="161">
                  <c:v>116.7</c:v>
                </c:pt>
                <c:pt idx="162">
                  <c:v>118.67142857142858</c:v>
                </c:pt>
                <c:pt idx="163">
                  <c:v>120.2</c:v>
                </c:pt>
                <c:pt idx="164">
                  <c:v>119.1</c:v>
                </c:pt>
                <c:pt idx="165">
                  <c:v>121.3</c:v>
                </c:pt>
                <c:pt idx="166">
                  <c:v>118.7</c:v>
                </c:pt>
                <c:pt idx="167">
                  <c:v>119.825</c:v>
                </c:pt>
                <c:pt idx="168">
                  <c:v>118.9</c:v>
                </c:pt>
                <c:pt idx="169">
                  <c:v>118.5</c:v>
                </c:pt>
                <c:pt idx="170">
                  <c:v>118.7</c:v>
                </c:pt>
                <c:pt idx="171">
                  <c:v>125.7</c:v>
                </c:pt>
                <c:pt idx="172">
                  <c:v>112.4</c:v>
                </c:pt>
                <c:pt idx="173">
                  <c:v>115.3</c:v>
                </c:pt>
                <c:pt idx="174">
                  <c:v>115.4</c:v>
                </c:pt>
                <c:pt idx="175">
                  <c:v>123.7</c:v>
                </c:pt>
                <c:pt idx="176">
                  <c:v>119.4</c:v>
                </c:pt>
                <c:pt idx="177">
                  <c:v>118.65000000000002</c:v>
                </c:pt>
                <c:pt idx="178">
                  <c:v>119.1</c:v>
                </c:pt>
                <c:pt idx="179">
                  <c:v>118.3</c:v>
                </c:pt>
                <c:pt idx="180">
                  <c:v>117.2</c:v>
                </c:pt>
                <c:pt idx="181">
                  <c:v>120.9</c:v>
                </c:pt>
                <c:pt idx="182">
                  <c:v>116.1</c:v>
                </c:pt>
                <c:pt idx="183">
                  <c:v>111.9</c:v>
                </c:pt>
                <c:pt idx="184">
                  <c:v>120</c:v>
                </c:pt>
                <c:pt idx="185">
                  <c:v>123.7</c:v>
                </c:pt>
                <c:pt idx="186">
                  <c:v>129.80000000000001</c:v>
                </c:pt>
                <c:pt idx="187">
                  <c:v>118.6</c:v>
                </c:pt>
                <c:pt idx="188">
                  <c:v>121</c:v>
                </c:pt>
                <c:pt idx="189">
                  <c:v>122.5</c:v>
                </c:pt>
                <c:pt idx="190">
                  <c:v>123.4</c:v>
                </c:pt>
                <c:pt idx="191">
                  <c:v>119.8</c:v>
                </c:pt>
                <c:pt idx="192">
                  <c:v>114.9</c:v>
                </c:pt>
                <c:pt idx="193">
                  <c:v>120.2</c:v>
                </c:pt>
                <c:pt idx="194">
                  <c:v>120.6</c:v>
                </c:pt>
                <c:pt idx="195">
                  <c:v>123.9</c:v>
                </c:pt>
                <c:pt idx="196">
                  <c:v>120.3</c:v>
                </c:pt>
                <c:pt idx="197">
                  <c:v>119.5</c:v>
                </c:pt>
                <c:pt idx="198">
                  <c:v>120.2</c:v>
                </c:pt>
                <c:pt idx="199">
                  <c:v>122.1</c:v>
                </c:pt>
                <c:pt idx="200">
                  <c:v>118.8</c:v>
                </c:pt>
                <c:pt idx="201">
                  <c:v>111.2</c:v>
                </c:pt>
                <c:pt idx="202">
                  <c:v>114.1</c:v>
                </c:pt>
                <c:pt idx="203">
                  <c:v>118.3</c:v>
                </c:pt>
                <c:pt idx="204">
                  <c:v>119.47692307692309</c:v>
                </c:pt>
                <c:pt idx="205">
                  <c:v>120.2</c:v>
                </c:pt>
                <c:pt idx="206">
                  <c:v>116.7</c:v>
                </c:pt>
                <c:pt idx="207">
                  <c:v>126</c:v>
                </c:pt>
                <c:pt idx="208">
                  <c:v>115.6</c:v>
                </c:pt>
                <c:pt idx="209">
                  <c:v>117.3</c:v>
                </c:pt>
                <c:pt idx="210">
                  <c:v>115.9</c:v>
                </c:pt>
                <c:pt idx="211">
                  <c:v>115.1</c:v>
                </c:pt>
                <c:pt idx="212">
                  <c:v>119.5</c:v>
                </c:pt>
                <c:pt idx="213">
                  <c:v>123.2</c:v>
                </c:pt>
                <c:pt idx="214">
                  <c:v>125.6</c:v>
                </c:pt>
                <c:pt idx="215">
                  <c:v>115.8</c:v>
                </c:pt>
                <c:pt idx="216">
                  <c:v>118</c:v>
                </c:pt>
                <c:pt idx="217">
                  <c:v>116.4</c:v>
                </c:pt>
                <c:pt idx="218">
                  <c:v>116.5</c:v>
                </c:pt>
                <c:pt idx="219">
                  <c:v>113.5</c:v>
                </c:pt>
                <c:pt idx="220">
                  <c:v>114.4</c:v>
                </c:pt>
                <c:pt idx="221">
                  <c:v>116.9</c:v>
                </c:pt>
                <c:pt idx="222">
                  <c:v>119.2</c:v>
                </c:pt>
                <c:pt idx="223">
                  <c:v>118.10000000000001</c:v>
                </c:pt>
                <c:pt idx="224">
                  <c:v>121.2</c:v>
                </c:pt>
                <c:pt idx="225">
                  <c:v>121.9</c:v>
                </c:pt>
                <c:pt idx="226">
                  <c:v>125.3</c:v>
                </c:pt>
                <c:pt idx="227">
                  <c:v>120</c:v>
                </c:pt>
                <c:pt idx="228">
                  <c:v>129.19999999999999</c:v>
                </c:pt>
                <c:pt idx="229">
                  <c:v>119.8</c:v>
                </c:pt>
                <c:pt idx="230">
                  <c:v>123.9</c:v>
                </c:pt>
                <c:pt idx="231">
                  <c:v>116.1</c:v>
                </c:pt>
                <c:pt idx="232">
                  <c:v>124</c:v>
                </c:pt>
                <c:pt idx="233">
                  <c:v>115.9</c:v>
                </c:pt>
                <c:pt idx="234">
                  <c:v>117.9</c:v>
                </c:pt>
                <c:pt idx="235">
                  <c:v>123.1</c:v>
                </c:pt>
                <c:pt idx="236">
                  <c:v>115.4</c:v>
                </c:pt>
                <c:pt idx="237">
                  <c:v>109.8</c:v>
                </c:pt>
                <c:pt idx="238">
                  <c:v>120</c:v>
                </c:pt>
                <c:pt idx="239">
                  <c:v>122.2</c:v>
                </c:pt>
                <c:pt idx="240">
                  <c:v>117.7</c:v>
                </c:pt>
                <c:pt idx="241">
                  <c:v>111.6</c:v>
                </c:pt>
                <c:pt idx="242">
                  <c:v>115.5</c:v>
                </c:pt>
                <c:pt idx="243">
                  <c:v>123.6</c:v>
                </c:pt>
                <c:pt idx="244">
                  <c:v>121.8</c:v>
                </c:pt>
                <c:pt idx="245">
                  <c:v>122.7</c:v>
                </c:pt>
                <c:pt idx="246">
                  <c:v>119.93636363636365</c:v>
                </c:pt>
                <c:pt idx="247">
                  <c:v>118.2</c:v>
                </c:pt>
                <c:pt idx="248">
                  <c:v>119.2</c:v>
                </c:pt>
                <c:pt idx="249">
                  <c:v>122.4</c:v>
                </c:pt>
                <c:pt idx="250">
                  <c:v>122</c:v>
                </c:pt>
                <c:pt idx="251">
                  <c:v>120.45</c:v>
                </c:pt>
              </c:numCache>
            </c:numRef>
          </c:xVal>
          <c:yVal>
            <c:numRef>
              <c:f>Sheet1!$M$2:$M$253</c:f>
              <c:numCache>
                <c:formatCode>0.0</c:formatCode>
                <c:ptCount val="252"/>
                <c:pt idx="0">
                  <c:v>649.69580185015138</c:v>
                </c:pt>
                <c:pt idx="1">
                  <c:v>627.66</c:v>
                </c:pt>
                <c:pt idx="2">
                  <c:v>627.66</c:v>
                </c:pt>
                <c:pt idx="3">
                  <c:v>750.12</c:v>
                </c:pt>
                <c:pt idx="4">
                  <c:v>697.2</c:v>
                </c:pt>
                <c:pt idx="5">
                  <c:v>723.79499999999985</c:v>
                </c:pt>
                <c:pt idx="6">
                  <c:v>710.48</c:v>
                </c:pt>
                <c:pt idx="7">
                  <c:v>577.20000000000005</c:v>
                </c:pt>
                <c:pt idx="8">
                  <c:v>710.48</c:v>
                </c:pt>
                <c:pt idx="9">
                  <c:v>632</c:v>
                </c:pt>
                <c:pt idx="10">
                  <c:v>713.93</c:v>
                </c:pt>
                <c:pt idx="11">
                  <c:v>491.04</c:v>
                </c:pt>
                <c:pt idx="12">
                  <c:v>609.03000000000009</c:v>
                </c:pt>
                <c:pt idx="13">
                  <c:v>633.15000000000009</c:v>
                </c:pt>
                <c:pt idx="14">
                  <c:v>670.68</c:v>
                </c:pt>
                <c:pt idx="15">
                  <c:v>694.4</c:v>
                </c:pt>
                <c:pt idx="16">
                  <c:v>646.67999999999995</c:v>
                </c:pt>
                <c:pt idx="17">
                  <c:v>596.70000000000005</c:v>
                </c:pt>
                <c:pt idx="18">
                  <c:v>522.20999999999992</c:v>
                </c:pt>
                <c:pt idx="19">
                  <c:v>628.78000000000009</c:v>
                </c:pt>
                <c:pt idx="20">
                  <c:v>580.64</c:v>
                </c:pt>
                <c:pt idx="21">
                  <c:v>584.79000000000008</c:v>
                </c:pt>
                <c:pt idx="22">
                  <c:v>684.69999999999993</c:v>
                </c:pt>
                <c:pt idx="23">
                  <c:v>710.64</c:v>
                </c:pt>
                <c:pt idx="24">
                  <c:v>680.40000000000009</c:v>
                </c:pt>
                <c:pt idx="25">
                  <c:v>702.99</c:v>
                </c:pt>
                <c:pt idx="26">
                  <c:v>643.55000000000007</c:v>
                </c:pt>
                <c:pt idx="27">
                  <c:v>648.13</c:v>
                </c:pt>
                <c:pt idx="28">
                  <c:v>771.81999999999994</c:v>
                </c:pt>
                <c:pt idx="29">
                  <c:v>678.95999999999992</c:v>
                </c:pt>
                <c:pt idx="30">
                  <c:v>618.89</c:v>
                </c:pt>
                <c:pt idx="31">
                  <c:v>668.81999999999994</c:v>
                </c:pt>
                <c:pt idx="32">
                  <c:v>731.25</c:v>
                </c:pt>
                <c:pt idx="33">
                  <c:v>724.75</c:v>
                </c:pt>
                <c:pt idx="34">
                  <c:v>594</c:v>
                </c:pt>
                <c:pt idx="35">
                  <c:v>638.28</c:v>
                </c:pt>
                <c:pt idx="36">
                  <c:v>702.9</c:v>
                </c:pt>
                <c:pt idx="37">
                  <c:v>590.9</c:v>
                </c:pt>
                <c:pt idx="38">
                  <c:v>626.24</c:v>
                </c:pt>
                <c:pt idx="39">
                  <c:v>614.07999999999993</c:v>
                </c:pt>
                <c:pt idx="40">
                  <c:v>543.4</c:v>
                </c:pt>
                <c:pt idx="41">
                  <c:v>623.39</c:v>
                </c:pt>
                <c:pt idx="42">
                  <c:v>612.91999999999996</c:v>
                </c:pt>
                <c:pt idx="43">
                  <c:v>693</c:v>
                </c:pt>
                <c:pt idx="44">
                  <c:v>591.92000000000007</c:v>
                </c:pt>
                <c:pt idx="45">
                  <c:v>662.4</c:v>
                </c:pt>
                <c:pt idx="46">
                  <c:v>739.02</c:v>
                </c:pt>
                <c:pt idx="47">
                  <c:v>744.59999999999991</c:v>
                </c:pt>
                <c:pt idx="48">
                  <c:v>686.4</c:v>
                </c:pt>
                <c:pt idx="49">
                  <c:v>631.14</c:v>
                </c:pt>
                <c:pt idx="50">
                  <c:v>669.7600000000001</c:v>
                </c:pt>
                <c:pt idx="51">
                  <c:v>522.55999999999995</c:v>
                </c:pt>
                <c:pt idx="52">
                  <c:v>705.95999999999992</c:v>
                </c:pt>
                <c:pt idx="53">
                  <c:v>625.11000000000013</c:v>
                </c:pt>
                <c:pt idx="54">
                  <c:v>594.0100000000001</c:v>
                </c:pt>
                <c:pt idx="55">
                  <c:v>770.34</c:v>
                </c:pt>
                <c:pt idx="56">
                  <c:v>646.84</c:v>
                </c:pt>
                <c:pt idx="57">
                  <c:v>673.08</c:v>
                </c:pt>
                <c:pt idx="58">
                  <c:v>661.43999999999994</c:v>
                </c:pt>
                <c:pt idx="59">
                  <c:v>621.72</c:v>
                </c:pt>
                <c:pt idx="60">
                  <c:v>588</c:v>
                </c:pt>
                <c:pt idx="61">
                  <c:v>676.28</c:v>
                </c:pt>
                <c:pt idx="62">
                  <c:v>639.54</c:v>
                </c:pt>
                <c:pt idx="63">
                  <c:v>608</c:v>
                </c:pt>
                <c:pt idx="64">
                  <c:v>783.2</c:v>
                </c:pt>
                <c:pt idx="65">
                  <c:v>744.56</c:v>
                </c:pt>
                <c:pt idx="66">
                  <c:v>648.96</c:v>
                </c:pt>
                <c:pt idx="67">
                  <c:v>622.12</c:v>
                </c:pt>
                <c:pt idx="68">
                  <c:v>685.17</c:v>
                </c:pt>
                <c:pt idx="69">
                  <c:v>687.86000000000013</c:v>
                </c:pt>
                <c:pt idx="70">
                  <c:v>596</c:v>
                </c:pt>
                <c:pt idx="71">
                  <c:v>583.67999999999995</c:v>
                </c:pt>
                <c:pt idx="72">
                  <c:v>684.32</c:v>
                </c:pt>
                <c:pt idx="73">
                  <c:v>710.68000000000006</c:v>
                </c:pt>
                <c:pt idx="74">
                  <c:v>517.66000000000008</c:v>
                </c:pt>
                <c:pt idx="75">
                  <c:v>681.53</c:v>
                </c:pt>
                <c:pt idx="76">
                  <c:v>772.92</c:v>
                </c:pt>
                <c:pt idx="77">
                  <c:v>586.37</c:v>
                </c:pt>
                <c:pt idx="78">
                  <c:v>633.44999999999993</c:v>
                </c:pt>
                <c:pt idx="79">
                  <c:v>631.33000000000004</c:v>
                </c:pt>
                <c:pt idx="80">
                  <c:v>628.84</c:v>
                </c:pt>
                <c:pt idx="81">
                  <c:v>612.72</c:v>
                </c:pt>
                <c:pt idx="82">
                  <c:v>679.21</c:v>
                </c:pt>
                <c:pt idx="83">
                  <c:v>691.06000000000006</c:v>
                </c:pt>
                <c:pt idx="84">
                  <c:v>640.78</c:v>
                </c:pt>
                <c:pt idx="85">
                  <c:v>679.21</c:v>
                </c:pt>
                <c:pt idx="86">
                  <c:v>675.2</c:v>
                </c:pt>
                <c:pt idx="87">
                  <c:v>593.64</c:v>
                </c:pt>
                <c:pt idx="88">
                  <c:v>651.9</c:v>
                </c:pt>
                <c:pt idx="89">
                  <c:v>689.84999999999991</c:v>
                </c:pt>
                <c:pt idx="90">
                  <c:v>659.32</c:v>
                </c:pt>
                <c:pt idx="91">
                  <c:v>562.38</c:v>
                </c:pt>
                <c:pt idx="92">
                  <c:v>648.71999999999991</c:v>
                </c:pt>
                <c:pt idx="93">
                  <c:v>644.78000000000009</c:v>
                </c:pt>
                <c:pt idx="94">
                  <c:v>715.83</c:v>
                </c:pt>
                <c:pt idx="95">
                  <c:v>619.84</c:v>
                </c:pt>
                <c:pt idx="96">
                  <c:v>627.30000000000007</c:v>
                </c:pt>
                <c:pt idx="97">
                  <c:v>653.12</c:v>
                </c:pt>
                <c:pt idx="98">
                  <c:v>593.88000000000011</c:v>
                </c:pt>
                <c:pt idx="99">
                  <c:v>602.54999999999995</c:v>
                </c:pt>
                <c:pt idx="100">
                  <c:v>561.54</c:v>
                </c:pt>
                <c:pt idx="101">
                  <c:v>612.29999999999995</c:v>
                </c:pt>
                <c:pt idx="102">
                  <c:v>663.4</c:v>
                </c:pt>
                <c:pt idx="103">
                  <c:v>675.2</c:v>
                </c:pt>
                <c:pt idx="104">
                  <c:v>645.83999999999992</c:v>
                </c:pt>
                <c:pt idx="105">
                  <c:v>528</c:v>
                </c:pt>
                <c:pt idx="106">
                  <c:v>677.25</c:v>
                </c:pt>
                <c:pt idx="107">
                  <c:v>619.36000000000013</c:v>
                </c:pt>
                <c:pt idx="108">
                  <c:v>588.93000000000006</c:v>
                </c:pt>
                <c:pt idx="109">
                  <c:v>592.1</c:v>
                </c:pt>
                <c:pt idx="110">
                  <c:v>697.59</c:v>
                </c:pt>
                <c:pt idx="111">
                  <c:v>739.25999999999988</c:v>
                </c:pt>
                <c:pt idx="112">
                  <c:v>606.72</c:v>
                </c:pt>
                <c:pt idx="113">
                  <c:v>607.95000000000005</c:v>
                </c:pt>
                <c:pt idx="114">
                  <c:v>686.93999999999994</c:v>
                </c:pt>
                <c:pt idx="115">
                  <c:v>646.06379934348922</c:v>
                </c:pt>
                <c:pt idx="116">
                  <c:v>701.8</c:v>
                </c:pt>
                <c:pt idx="117">
                  <c:v>730.38</c:v>
                </c:pt>
                <c:pt idx="118">
                  <c:v>701.91999999999985</c:v>
                </c:pt>
                <c:pt idx="119">
                  <c:v>595.34999999999991</c:v>
                </c:pt>
                <c:pt idx="120">
                  <c:v>662.4</c:v>
                </c:pt>
                <c:pt idx="121">
                  <c:v>632.42000000000007</c:v>
                </c:pt>
                <c:pt idx="122">
                  <c:v>700.9</c:v>
                </c:pt>
                <c:pt idx="123">
                  <c:v>628.30000000000007</c:v>
                </c:pt>
                <c:pt idx="124">
                  <c:v>651.9</c:v>
                </c:pt>
                <c:pt idx="125">
                  <c:v>632.4</c:v>
                </c:pt>
                <c:pt idx="126">
                  <c:v>627.27</c:v>
                </c:pt>
                <c:pt idx="127">
                  <c:v>673.09</c:v>
                </c:pt>
                <c:pt idx="128">
                  <c:v>649.99</c:v>
                </c:pt>
                <c:pt idx="129">
                  <c:v>683.64</c:v>
                </c:pt>
                <c:pt idx="130">
                  <c:v>690.12</c:v>
                </c:pt>
                <c:pt idx="131">
                  <c:v>733.5</c:v>
                </c:pt>
                <c:pt idx="132">
                  <c:v>659.32</c:v>
                </c:pt>
                <c:pt idx="133">
                  <c:v>675.68</c:v>
                </c:pt>
                <c:pt idx="134">
                  <c:v>580.32000000000005</c:v>
                </c:pt>
                <c:pt idx="135">
                  <c:v>623.1</c:v>
                </c:pt>
                <c:pt idx="136">
                  <c:v>680.52</c:v>
                </c:pt>
                <c:pt idx="137">
                  <c:v>678.4</c:v>
                </c:pt>
                <c:pt idx="138">
                  <c:v>685.86000000000013</c:v>
                </c:pt>
                <c:pt idx="139">
                  <c:v>749.24999999999989</c:v>
                </c:pt>
                <c:pt idx="140">
                  <c:v>619.15</c:v>
                </c:pt>
                <c:pt idx="141">
                  <c:v>651.99</c:v>
                </c:pt>
                <c:pt idx="142">
                  <c:v>661.2600000000001</c:v>
                </c:pt>
                <c:pt idx="143">
                  <c:v>620</c:v>
                </c:pt>
                <c:pt idx="144">
                  <c:v>697.68</c:v>
                </c:pt>
                <c:pt idx="145">
                  <c:v>615.06000000000006</c:v>
                </c:pt>
                <c:pt idx="146">
                  <c:v>666.54000000000008</c:v>
                </c:pt>
                <c:pt idx="147">
                  <c:v>561.72</c:v>
                </c:pt>
                <c:pt idx="148">
                  <c:v>597.24</c:v>
                </c:pt>
                <c:pt idx="149">
                  <c:v>701.96</c:v>
                </c:pt>
                <c:pt idx="150">
                  <c:v>681.55</c:v>
                </c:pt>
                <c:pt idx="151">
                  <c:v>588.93000000000006</c:v>
                </c:pt>
                <c:pt idx="152">
                  <c:v>657.55895061728415</c:v>
                </c:pt>
                <c:pt idx="153">
                  <c:v>642</c:v>
                </c:pt>
                <c:pt idx="154">
                  <c:v>642</c:v>
                </c:pt>
                <c:pt idx="155">
                  <c:v>571.09</c:v>
                </c:pt>
                <c:pt idx="156">
                  <c:v>595.34999999999991</c:v>
                </c:pt>
                <c:pt idx="157">
                  <c:v>657.19999999999993</c:v>
                </c:pt>
                <c:pt idx="158">
                  <c:v>678.08</c:v>
                </c:pt>
                <c:pt idx="159">
                  <c:v>726.69999999999993</c:v>
                </c:pt>
                <c:pt idx="160">
                  <c:v>587.05999999999995</c:v>
                </c:pt>
                <c:pt idx="161">
                  <c:v>615.78000000000009</c:v>
                </c:pt>
                <c:pt idx="162">
                  <c:v>632.19795918367356</c:v>
                </c:pt>
                <c:pt idx="163">
                  <c:v>685.51999999999987</c:v>
                </c:pt>
                <c:pt idx="164">
                  <c:v>620.1</c:v>
                </c:pt>
                <c:pt idx="165">
                  <c:v>682.66</c:v>
                </c:pt>
                <c:pt idx="166">
                  <c:v>639.18000000000006</c:v>
                </c:pt>
                <c:pt idx="167">
                  <c:v>656.73562500000014</c:v>
                </c:pt>
                <c:pt idx="168">
                  <c:v>649.9799999999999</c:v>
                </c:pt>
                <c:pt idx="169">
                  <c:v>642.72</c:v>
                </c:pt>
                <c:pt idx="170">
                  <c:v>646.34499999999991</c:v>
                </c:pt>
                <c:pt idx="171">
                  <c:v>715.04</c:v>
                </c:pt>
                <c:pt idx="172">
                  <c:v>519.75</c:v>
                </c:pt>
                <c:pt idx="173">
                  <c:v>582.75</c:v>
                </c:pt>
                <c:pt idx="174">
                  <c:v>608.4</c:v>
                </c:pt>
                <c:pt idx="175">
                  <c:v>771.8</c:v>
                </c:pt>
                <c:pt idx="176">
                  <c:v>844.66</c:v>
                </c:pt>
                <c:pt idx="177">
                  <c:v>671.86500000000001</c:v>
                </c:pt>
                <c:pt idx="178">
                  <c:v>668.8</c:v>
                </c:pt>
                <c:pt idx="179">
                  <c:v>719.93999999999994</c:v>
                </c:pt>
                <c:pt idx="180">
                  <c:v>648.90000000000009</c:v>
                </c:pt>
                <c:pt idx="181">
                  <c:v>586.56000000000006</c:v>
                </c:pt>
                <c:pt idx="182">
                  <c:v>654.4799999999999</c:v>
                </c:pt>
                <c:pt idx="183">
                  <c:v>654.84</c:v>
                </c:pt>
                <c:pt idx="184">
                  <c:v>640.55999999999995</c:v>
                </c:pt>
                <c:pt idx="185">
                  <c:v>700.77</c:v>
                </c:pt>
                <c:pt idx="186">
                  <c:v>687.24</c:v>
                </c:pt>
                <c:pt idx="187">
                  <c:v>649.9799999999999</c:v>
                </c:pt>
                <c:pt idx="188">
                  <c:v>670.89</c:v>
                </c:pt>
                <c:pt idx="189">
                  <c:v>633.08000000000004</c:v>
                </c:pt>
                <c:pt idx="190">
                  <c:v>682.5</c:v>
                </c:pt>
                <c:pt idx="191">
                  <c:v>793.44</c:v>
                </c:pt>
                <c:pt idx="192">
                  <c:v>585.6</c:v>
                </c:pt>
                <c:pt idx="193">
                  <c:v>719.93999999999994</c:v>
                </c:pt>
                <c:pt idx="194">
                  <c:v>676.89</c:v>
                </c:pt>
                <c:pt idx="195">
                  <c:v>664</c:v>
                </c:pt>
                <c:pt idx="196">
                  <c:v>618.12</c:v>
                </c:pt>
                <c:pt idx="197">
                  <c:v>680.4</c:v>
                </c:pt>
                <c:pt idx="198">
                  <c:v>663.4</c:v>
                </c:pt>
                <c:pt idx="199">
                  <c:v>731.29000000000008</c:v>
                </c:pt>
                <c:pt idx="200">
                  <c:v>726.4</c:v>
                </c:pt>
                <c:pt idx="201">
                  <c:v>628.84</c:v>
                </c:pt>
                <c:pt idx="202">
                  <c:v>611.03000000000009</c:v>
                </c:pt>
                <c:pt idx="203">
                  <c:v>628.78000000000009</c:v>
                </c:pt>
                <c:pt idx="204">
                  <c:v>665.95683431952648</c:v>
                </c:pt>
                <c:pt idx="205">
                  <c:v>640.33999999999992</c:v>
                </c:pt>
                <c:pt idx="206">
                  <c:v>620.54999999999995</c:v>
                </c:pt>
                <c:pt idx="207">
                  <c:v>757.68</c:v>
                </c:pt>
                <c:pt idx="208">
                  <c:v>624.17999999999995</c:v>
                </c:pt>
                <c:pt idx="209">
                  <c:v>639.45000000000005</c:v>
                </c:pt>
                <c:pt idx="210">
                  <c:v>580.16000000000008</c:v>
                </c:pt>
                <c:pt idx="211">
                  <c:v>602.91</c:v>
                </c:pt>
                <c:pt idx="212">
                  <c:v>685.85</c:v>
                </c:pt>
                <c:pt idx="213">
                  <c:v>654.84</c:v>
                </c:pt>
                <c:pt idx="214">
                  <c:v>832.80000000000007</c:v>
                </c:pt>
                <c:pt idx="215">
                  <c:v>627.12</c:v>
                </c:pt>
                <c:pt idx="216">
                  <c:v>594.44000000000005</c:v>
                </c:pt>
                <c:pt idx="217">
                  <c:v>618</c:v>
                </c:pt>
                <c:pt idx="218">
                  <c:v>656.18999999999994</c:v>
                </c:pt>
                <c:pt idx="219">
                  <c:v>612.05999999999995</c:v>
                </c:pt>
                <c:pt idx="220">
                  <c:v>638.74</c:v>
                </c:pt>
                <c:pt idx="221">
                  <c:v>660.95999999999992</c:v>
                </c:pt>
                <c:pt idx="222">
                  <c:v>756.69999999999993</c:v>
                </c:pt>
                <c:pt idx="223">
                  <c:v>654.62753086419752</c:v>
                </c:pt>
                <c:pt idx="224">
                  <c:v>613.48</c:v>
                </c:pt>
                <c:pt idx="225">
                  <c:v>604.79999999999995</c:v>
                </c:pt>
                <c:pt idx="226">
                  <c:v>598.41000000000008</c:v>
                </c:pt>
                <c:pt idx="227">
                  <c:v>532.84</c:v>
                </c:pt>
                <c:pt idx="228">
                  <c:v>642</c:v>
                </c:pt>
                <c:pt idx="229">
                  <c:v>580.91999999999996</c:v>
                </c:pt>
                <c:pt idx="230">
                  <c:v>679.25</c:v>
                </c:pt>
                <c:pt idx="231">
                  <c:v>585</c:v>
                </c:pt>
                <c:pt idx="232">
                  <c:v>686.75</c:v>
                </c:pt>
                <c:pt idx="233">
                  <c:v>587.52</c:v>
                </c:pt>
                <c:pt idx="234">
                  <c:v>622.07999999999993</c:v>
                </c:pt>
                <c:pt idx="235">
                  <c:v>681.38</c:v>
                </c:pt>
                <c:pt idx="236">
                  <c:v>628</c:v>
                </c:pt>
                <c:pt idx="237">
                  <c:v>558.69999999999993</c:v>
                </c:pt>
                <c:pt idx="238">
                  <c:v>585.6</c:v>
                </c:pt>
                <c:pt idx="239">
                  <c:v>669.81999999999994</c:v>
                </c:pt>
                <c:pt idx="240">
                  <c:v>559.29</c:v>
                </c:pt>
                <c:pt idx="241">
                  <c:v>595.67999999999995</c:v>
                </c:pt>
                <c:pt idx="242">
                  <c:v>607.6</c:v>
                </c:pt>
                <c:pt idx="243">
                  <c:v>705.19999999999993</c:v>
                </c:pt>
                <c:pt idx="244">
                  <c:v>622.66000000000008</c:v>
                </c:pt>
                <c:pt idx="245">
                  <c:v>635.04</c:v>
                </c:pt>
                <c:pt idx="246">
                  <c:v>617.17148760330576</c:v>
                </c:pt>
                <c:pt idx="247">
                  <c:v>701.7299999999999</c:v>
                </c:pt>
                <c:pt idx="248">
                  <c:v>640.66000000000008</c:v>
                </c:pt>
                <c:pt idx="249">
                  <c:v>708.48</c:v>
                </c:pt>
                <c:pt idx="250">
                  <c:v>725.45999999999992</c:v>
                </c:pt>
                <c:pt idx="251">
                  <c:v>693.89437499999997</c:v>
                </c:pt>
              </c:numCache>
            </c:numRef>
          </c:yVal>
          <c:smooth val="0"/>
        </c:ser>
        <c:ser>
          <c:idx val="2"/>
          <c:order val="2"/>
          <c:tx>
            <c:v>californianus-prox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Sheet1!$C$270:$C$289</c:f>
              <c:numCache>
                <c:formatCode>0.0</c:formatCode>
                <c:ptCount val="20"/>
                <c:pt idx="0">
                  <c:v>121.2</c:v>
                </c:pt>
                <c:pt idx="1">
                  <c:v>120.9</c:v>
                </c:pt>
                <c:pt idx="2">
                  <c:v>112.4</c:v>
                </c:pt>
                <c:pt idx="3">
                  <c:v>110.7</c:v>
                </c:pt>
                <c:pt idx="4">
                  <c:v>113.6</c:v>
                </c:pt>
                <c:pt idx="5">
                  <c:v>113.2</c:v>
                </c:pt>
                <c:pt idx="6">
                  <c:v>113</c:v>
                </c:pt>
                <c:pt idx="7">
                  <c:v>115</c:v>
                </c:pt>
                <c:pt idx="8" formatCode="General">
                  <c:v>113.8</c:v>
                </c:pt>
                <c:pt idx="9" formatCode="General">
                  <c:v>111.2</c:v>
                </c:pt>
                <c:pt idx="10" formatCode="General">
                  <c:v>110</c:v>
                </c:pt>
                <c:pt idx="11" formatCode="General">
                  <c:v>109.6</c:v>
                </c:pt>
                <c:pt idx="12" formatCode="General">
                  <c:v>111.7</c:v>
                </c:pt>
                <c:pt idx="13" formatCode="General">
                  <c:v>111.7</c:v>
                </c:pt>
                <c:pt idx="14" formatCode="General">
                  <c:v>117</c:v>
                </c:pt>
                <c:pt idx="15" formatCode="General">
                  <c:v>117.1</c:v>
                </c:pt>
                <c:pt idx="16" formatCode="General">
                  <c:v>110.3</c:v>
                </c:pt>
                <c:pt idx="17" formatCode="General">
                  <c:v>109.6</c:v>
                </c:pt>
                <c:pt idx="18" formatCode="General">
                  <c:v>113.8</c:v>
                </c:pt>
                <c:pt idx="19" formatCode="General">
                  <c:v>113.7</c:v>
                </c:pt>
              </c:numCache>
            </c:numRef>
          </c:xVal>
          <c:yVal>
            <c:numRef>
              <c:f>Sheet1!$K$270:$K$289</c:f>
              <c:numCache>
                <c:formatCode>0.0</c:formatCode>
                <c:ptCount val="20"/>
                <c:pt idx="0">
                  <c:v>599.82999999999993</c:v>
                </c:pt>
                <c:pt idx="1">
                  <c:v>629.20000000000005</c:v>
                </c:pt>
                <c:pt idx="2">
                  <c:v>548.1</c:v>
                </c:pt>
                <c:pt idx="3">
                  <c:v>529.83000000000004</c:v>
                </c:pt>
                <c:pt idx="4">
                  <c:v>546.4799999999999</c:v>
                </c:pt>
                <c:pt idx="5">
                  <c:v>535.91999999999996</c:v>
                </c:pt>
                <c:pt idx="6">
                  <c:v>610.5</c:v>
                </c:pt>
                <c:pt idx="7">
                  <c:v>577.5</c:v>
                </c:pt>
                <c:pt idx="8">
                  <c:v>551.46</c:v>
                </c:pt>
                <c:pt idx="9">
                  <c:v>558.95999999999992</c:v>
                </c:pt>
                <c:pt idx="10">
                  <c:v>546.06999999999994</c:v>
                </c:pt>
                <c:pt idx="11">
                  <c:v>540</c:v>
                </c:pt>
                <c:pt idx="12">
                  <c:v>571.19999999999993</c:v>
                </c:pt>
                <c:pt idx="13">
                  <c:v>564.29999999999995</c:v>
                </c:pt>
                <c:pt idx="14">
                  <c:v>568.56000000000006</c:v>
                </c:pt>
                <c:pt idx="15">
                  <c:v>578.76</c:v>
                </c:pt>
                <c:pt idx="16">
                  <c:v>530.4</c:v>
                </c:pt>
                <c:pt idx="17">
                  <c:v>536.64</c:v>
                </c:pt>
                <c:pt idx="18">
                  <c:v>527.24</c:v>
                </c:pt>
                <c:pt idx="19">
                  <c:v>527.96</c:v>
                </c:pt>
              </c:numCache>
            </c:numRef>
          </c:yVal>
          <c:smooth val="0"/>
        </c:ser>
        <c:ser>
          <c:idx val="3"/>
          <c:order val="3"/>
          <c:tx>
            <c:v>californianus-dist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Sheet1!$C$270:$C$289</c:f>
              <c:numCache>
                <c:formatCode>0.0</c:formatCode>
                <c:ptCount val="20"/>
                <c:pt idx="0">
                  <c:v>121.2</c:v>
                </c:pt>
                <c:pt idx="1">
                  <c:v>120.9</c:v>
                </c:pt>
                <c:pt idx="2">
                  <c:v>112.4</c:v>
                </c:pt>
                <c:pt idx="3">
                  <c:v>110.7</c:v>
                </c:pt>
                <c:pt idx="4">
                  <c:v>113.6</c:v>
                </c:pt>
                <c:pt idx="5">
                  <c:v>113.2</c:v>
                </c:pt>
                <c:pt idx="6">
                  <c:v>113</c:v>
                </c:pt>
                <c:pt idx="7">
                  <c:v>115</c:v>
                </c:pt>
                <c:pt idx="8" formatCode="General">
                  <c:v>113.8</c:v>
                </c:pt>
                <c:pt idx="9" formatCode="General">
                  <c:v>111.2</c:v>
                </c:pt>
                <c:pt idx="10" formatCode="General">
                  <c:v>110</c:v>
                </c:pt>
                <c:pt idx="11" formatCode="General">
                  <c:v>109.6</c:v>
                </c:pt>
                <c:pt idx="12" formatCode="General">
                  <c:v>111.7</c:v>
                </c:pt>
                <c:pt idx="13" formatCode="General">
                  <c:v>111.7</c:v>
                </c:pt>
                <c:pt idx="14" formatCode="General">
                  <c:v>117</c:v>
                </c:pt>
                <c:pt idx="15" formatCode="General">
                  <c:v>117.1</c:v>
                </c:pt>
                <c:pt idx="16" formatCode="General">
                  <c:v>110.3</c:v>
                </c:pt>
                <c:pt idx="17" formatCode="General">
                  <c:v>109.6</c:v>
                </c:pt>
                <c:pt idx="18" formatCode="General">
                  <c:v>113.8</c:v>
                </c:pt>
                <c:pt idx="19" formatCode="General">
                  <c:v>113.7</c:v>
                </c:pt>
              </c:numCache>
            </c:numRef>
          </c:xVal>
          <c:yVal>
            <c:numRef>
              <c:f>Sheet1!$M$270:$M$289</c:f>
              <c:numCache>
                <c:formatCode>0.0</c:formatCode>
                <c:ptCount val="20"/>
                <c:pt idx="0">
                  <c:v>643.51</c:v>
                </c:pt>
                <c:pt idx="1">
                  <c:v>639.6</c:v>
                </c:pt>
                <c:pt idx="2">
                  <c:v>577.31999999999994</c:v>
                </c:pt>
                <c:pt idx="3">
                  <c:v>558</c:v>
                </c:pt>
                <c:pt idx="4">
                  <c:v>543.36</c:v>
                </c:pt>
                <c:pt idx="5">
                  <c:v>539.6</c:v>
                </c:pt>
                <c:pt idx="6">
                  <c:v>506.22</c:v>
                </c:pt>
                <c:pt idx="7">
                  <c:v>572.16</c:v>
                </c:pt>
                <c:pt idx="8">
                  <c:v>532</c:v>
                </c:pt>
                <c:pt idx="9">
                  <c:v>540.15</c:v>
                </c:pt>
                <c:pt idx="10">
                  <c:v>545.28</c:v>
                </c:pt>
                <c:pt idx="11">
                  <c:v>554.68000000000006</c:v>
                </c:pt>
                <c:pt idx="12">
                  <c:v>588</c:v>
                </c:pt>
                <c:pt idx="13">
                  <c:v>587.05999999999995</c:v>
                </c:pt>
                <c:pt idx="14">
                  <c:v>594</c:v>
                </c:pt>
                <c:pt idx="15">
                  <c:v>586.95000000000005</c:v>
                </c:pt>
                <c:pt idx="16">
                  <c:v>530.75</c:v>
                </c:pt>
                <c:pt idx="17">
                  <c:v>529.62</c:v>
                </c:pt>
                <c:pt idx="18">
                  <c:v>500.47999999999996</c:v>
                </c:pt>
                <c:pt idx="19">
                  <c:v>504.15999999999991</c:v>
                </c:pt>
              </c:numCache>
            </c:numRef>
          </c:yVal>
          <c:smooth val="0"/>
        </c:ser>
        <c:ser>
          <c:idx val="4"/>
          <c:order val="4"/>
          <c:tx>
            <c:v>amplus-mid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Sheet1!$C$2:$C$253</c:f>
              <c:numCache>
                <c:formatCode>0.0</c:formatCode>
                <c:ptCount val="252"/>
                <c:pt idx="0">
                  <c:v>119.38277310924374</c:v>
                </c:pt>
                <c:pt idx="1">
                  <c:v>124.3</c:v>
                </c:pt>
                <c:pt idx="2">
                  <c:v>124.3</c:v>
                </c:pt>
                <c:pt idx="3">
                  <c:v>126.2</c:v>
                </c:pt>
                <c:pt idx="4">
                  <c:v>117.2</c:v>
                </c:pt>
                <c:pt idx="5">
                  <c:v>121.7</c:v>
                </c:pt>
                <c:pt idx="6">
                  <c:v>121.7</c:v>
                </c:pt>
                <c:pt idx="7">
                  <c:v>118.4</c:v>
                </c:pt>
                <c:pt idx="8">
                  <c:v>120.7</c:v>
                </c:pt>
                <c:pt idx="9">
                  <c:v>120.5</c:v>
                </c:pt>
                <c:pt idx="10">
                  <c:v>126.2</c:v>
                </c:pt>
                <c:pt idx="11">
                  <c:v>118.6</c:v>
                </c:pt>
                <c:pt idx="12">
                  <c:v>117.5</c:v>
                </c:pt>
                <c:pt idx="13">
                  <c:v>112.9</c:v>
                </c:pt>
                <c:pt idx="14">
                  <c:v>120</c:v>
                </c:pt>
                <c:pt idx="15">
                  <c:v>125.7</c:v>
                </c:pt>
                <c:pt idx="16">
                  <c:v>113.1</c:v>
                </c:pt>
                <c:pt idx="17">
                  <c:v>112.5</c:v>
                </c:pt>
                <c:pt idx="18">
                  <c:v>114.8</c:v>
                </c:pt>
                <c:pt idx="19">
                  <c:v>119.9</c:v>
                </c:pt>
                <c:pt idx="20">
                  <c:v>113.3</c:v>
                </c:pt>
                <c:pt idx="21">
                  <c:v>116.6</c:v>
                </c:pt>
                <c:pt idx="22">
                  <c:v>124.3</c:v>
                </c:pt>
                <c:pt idx="23">
                  <c:v>122.1</c:v>
                </c:pt>
                <c:pt idx="24">
                  <c:v>116.2</c:v>
                </c:pt>
                <c:pt idx="25">
                  <c:v>121.6</c:v>
                </c:pt>
                <c:pt idx="26">
                  <c:v>118.7</c:v>
                </c:pt>
                <c:pt idx="27">
                  <c:v>122.2</c:v>
                </c:pt>
                <c:pt idx="28">
                  <c:v>116.7</c:v>
                </c:pt>
                <c:pt idx="29">
                  <c:v>124.1</c:v>
                </c:pt>
                <c:pt idx="30">
                  <c:v>114.8</c:v>
                </c:pt>
                <c:pt idx="31">
                  <c:v>118</c:v>
                </c:pt>
                <c:pt idx="32">
                  <c:v>120.2</c:v>
                </c:pt>
                <c:pt idx="33">
                  <c:v>120.5</c:v>
                </c:pt>
                <c:pt idx="34">
                  <c:v>116.8</c:v>
                </c:pt>
                <c:pt idx="35">
                  <c:v>121.8</c:v>
                </c:pt>
                <c:pt idx="36">
                  <c:v>122.2</c:v>
                </c:pt>
                <c:pt idx="37">
                  <c:v>114.7</c:v>
                </c:pt>
                <c:pt idx="38">
                  <c:v>116.7</c:v>
                </c:pt>
                <c:pt idx="39">
                  <c:v>119.3</c:v>
                </c:pt>
                <c:pt idx="40">
                  <c:v>117.9</c:v>
                </c:pt>
                <c:pt idx="41">
                  <c:v>121.6</c:v>
                </c:pt>
                <c:pt idx="42">
                  <c:v>120.1</c:v>
                </c:pt>
                <c:pt idx="43">
                  <c:v>119.8</c:v>
                </c:pt>
                <c:pt idx="44">
                  <c:v>119.3</c:v>
                </c:pt>
                <c:pt idx="45">
                  <c:v>120.9</c:v>
                </c:pt>
                <c:pt idx="46">
                  <c:v>121.6</c:v>
                </c:pt>
                <c:pt idx="47">
                  <c:v>128.30000000000001</c:v>
                </c:pt>
                <c:pt idx="48">
                  <c:v>121.5</c:v>
                </c:pt>
                <c:pt idx="49">
                  <c:v>118.7</c:v>
                </c:pt>
                <c:pt idx="50">
                  <c:v>123</c:v>
                </c:pt>
                <c:pt idx="51">
                  <c:v>115</c:v>
                </c:pt>
                <c:pt idx="52">
                  <c:v>120.1</c:v>
                </c:pt>
                <c:pt idx="53">
                  <c:v>112.9</c:v>
                </c:pt>
                <c:pt idx="54">
                  <c:v>117.1</c:v>
                </c:pt>
                <c:pt idx="55">
                  <c:v>124.2</c:v>
                </c:pt>
                <c:pt idx="56">
                  <c:v>120.7</c:v>
                </c:pt>
                <c:pt idx="57">
                  <c:v>118.7</c:v>
                </c:pt>
                <c:pt idx="58">
                  <c:v>120.2</c:v>
                </c:pt>
                <c:pt idx="59">
                  <c:v>115</c:v>
                </c:pt>
                <c:pt idx="60">
                  <c:v>118.1</c:v>
                </c:pt>
                <c:pt idx="61">
                  <c:v>123.8</c:v>
                </c:pt>
                <c:pt idx="62">
                  <c:v>119.2</c:v>
                </c:pt>
                <c:pt idx="63">
                  <c:v>112.7</c:v>
                </c:pt>
                <c:pt idx="64">
                  <c:v>124.2</c:v>
                </c:pt>
                <c:pt idx="65">
                  <c:v>123.2</c:v>
                </c:pt>
                <c:pt idx="66">
                  <c:v>124.4</c:v>
                </c:pt>
                <c:pt idx="67">
                  <c:v>118.9</c:v>
                </c:pt>
                <c:pt idx="68">
                  <c:v>116.3</c:v>
                </c:pt>
                <c:pt idx="69">
                  <c:v>121.8</c:v>
                </c:pt>
                <c:pt idx="70">
                  <c:v>111.9</c:v>
                </c:pt>
                <c:pt idx="71">
                  <c:v>117.4</c:v>
                </c:pt>
                <c:pt idx="72">
                  <c:v>116.7</c:v>
                </c:pt>
                <c:pt idx="73">
                  <c:v>131.4</c:v>
                </c:pt>
                <c:pt idx="74">
                  <c:v>119.9</c:v>
                </c:pt>
                <c:pt idx="75">
                  <c:v>121.5</c:v>
                </c:pt>
                <c:pt idx="76">
                  <c:v>123.6</c:v>
                </c:pt>
                <c:pt idx="77">
                  <c:v>119.7</c:v>
                </c:pt>
                <c:pt idx="78">
                  <c:v>118.9</c:v>
                </c:pt>
                <c:pt idx="79">
                  <c:v>117.3</c:v>
                </c:pt>
                <c:pt idx="80">
                  <c:v>115.5</c:v>
                </c:pt>
                <c:pt idx="81">
                  <c:v>116.5</c:v>
                </c:pt>
                <c:pt idx="82">
                  <c:v>117.9</c:v>
                </c:pt>
                <c:pt idx="83">
                  <c:v>123.7</c:v>
                </c:pt>
                <c:pt idx="84">
                  <c:v>120.1</c:v>
                </c:pt>
                <c:pt idx="85">
                  <c:v>120.4</c:v>
                </c:pt>
                <c:pt idx="86">
                  <c:v>122</c:v>
                </c:pt>
                <c:pt idx="87">
                  <c:v>119.2</c:v>
                </c:pt>
                <c:pt idx="88">
                  <c:v>116.2</c:v>
                </c:pt>
                <c:pt idx="89">
                  <c:v>121.7</c:v>
                </c:pt>
                <c:pt idx="90">
                  <c:v>114.9</c:v>
                </c:pt>
                <c:pt idx="91">
                  <c:v>115.6</c:v>
                </c:pt>
                <c:pt idx="92">
                  <c:v>118.8</c:v>
                </c:pt>
                <c:pt idx="93">
                  <c:v>122.4</c:v>
                </c:pt>
                <c:pt idx="94">
                  <c:v>119.1</c:v>
                </c:pt>
                <c:pt idx="95">
                  <c:v>117.3</c:v>
                </c:pt>
                <c:pt idx="96">
                  <c:v>115.5</c:v>
                </c:pt>
                <c:pt idx="97">
                  <c:v>121.2</c:v>
                </c:pt>
                <c:pt idx="98">
                  <c:v>119.3</c:v>
                </c:pt>
                <c:pt idx="99">
                  <c:v>119.9</c:v>
                </c:pt>
                <c:pt idx="100">
                  <c:v>114</c:v>
                </c:pt>
                <c:pt idx="101">
                  <c:v>116</c:v>
                </c:pt>
                <c:pt idx="102">
                  <c:v>117.2</c:v>
                </c:pt>
                <c:pt idx="103">
                  <c:v>123</c:v>
                </c:pt>
                <c:pt idx="104">
                  <c:v>116.1</c:v>
                </c:pt>
                <c:pt idx="105">
                  <c:v>118.8</c:v>
                </c:pt>
                <c:pt idx="106">
                  <c:v>121.5</c:v>
                </c:pt>
                <c:pt idx="107">
                  <c:v>117.2</c:v>
                </c:pt>
                <c:pt idx="108">
                  <c:v>114.1</c:v>
                </c:pt>
                <c:pt idx="109">
                  <c:v>116.2</c:v>
                </c:pt>
                <c:pt idx="110">
                  <c:v>121.4</c:v>
                </c:pt>
                <c:pt idx="111">
                  <c:v>124.5</c:v>
                </c:pt>
                <c:pt idx="112">
                  <c:v>116.8</c:v>
                </c:pt>
                <c:pt idx="113">
                  <c:v>122.5</c:v>
                </c:pt>
                <c:pt idx="114">
                  <c:v>118.7</c:v>
                </c:pt>
                <c:pt idx="115">
                  <c:v>119.22935779816514</c:v>
                </c:pt>
                <c:pt idx="116">
                  <c:v>115.5</c:v>
                </c:pt>
                <c:pt idx="117">
                  <c:v>130.80000000000001</c:v>
                </c:pt>
                <c:pt idx="118">
                  <c:v>125.5</c:v>
                </c:pt>
                <c:pt idx="119">
                  <c:v>125.3</c:v>
                </c:pt>
                <c:pt idx="120">
                  <c:v>116.1</c:v>
                </c:pt>
                <c:pt idx="121">
                  <c:v>117.9</c:v>
                </c:pt>
                <c:pt idx="122">
                  <c:v>122.2</c:v>
                </c:pt>
                <c:pt idx="123">
                  <c:v>118.5</c:v>
                </c:pt>
                <c:pt idx="124">
                  <c:v>120.9</c:v>
                </c:pt>
                <c:pt idx="125">
                  <c:v>116.3</c:v>
                </c:pt>
                <c:pt idx="126">
                  <c:v>117.7</c:v>
                </c:pt>
                <c:pt idx="127">
                  <c:v>120.6</c:v>
                </c:pt>
                <c:pt idx="128">
                  <c:v>121.6</c:v>
                </c:pt>
                <c:pt idx="129">
                  <c:v>122</c:v>
                </c:pt>
                <c:pt idx="130">
                  <c:v>120.2</c:v>
                </c:pt>
                <c:pt idx="131">
                  <c:v>126.3</c:v>
                </c:pt>
                <c:pt idx="132">
                  <c:v>118.4</c:v>
                </c:pt>
                <c:pt idx="133">
                  <c:v>120.9</c:v>
                </c:pt>
                <c:pt idx="134">
                  <c:v>115.2</c:v>
                </c:pt>
                <c:pt idx="135">
                  <c:v>116.7</c:v>
                </c:pt>
                <c:pt idx="136">
                  <c:v>118.7</c:v>
                </c:pt>
                <c:pt idx="137">
                  <c:v>123.1</c:v>
                </c:pt>
                <c:pt idx="138">
                  <c:v>117.6</c:v>
                </c:pt>
                <c:pt idx="139">
                  <c:v>120.9</c:v>
                </c:pt>
                <c:pt idx="140">
                  <c:v>117.2</c:v>
                </c:pt>
                <c:pt idx="141">
                  <c:v>119.6</c:v>
                </c:pt>
                <c:pt idx="142">
                  <c:v>121.7</c:v>
                </c:pt>
                <c:pt idx="143">
                  <c:v>116.5</c:v>
                </c:pt>
                <c:pt idx="144">
                  <c:v>115</c:v>
                </c:pt>
                <c:pt idx="145">
                  <c:v>118</c:v>
                </c:pt>
                <c:pt idx="146">
                  <c:v>116.6</c:v>
                </c:pt>
                <c:pt idx="147">
                  <c:v>123.4</c:v>
                </c:pt>
                <c:pt idx="148">
                  <c:v>115.5</c:v>
                </c:pt>
                <c:pt idx="149">
                  <c:v>123.8</c:v>
                </c:pt>
                <c:pt idx="150">
                  <c:v>123.1</c:v>
                </c:pt>
                <c:pt idx="151">
                  <c:v>117.6</c:v>
                </c:pt>
                <c:pt idx="152">
                  <c:v>119.91388888888888</c:v>
                </c:pt>
                <c:pt idx="153">
                  <c:v>120.6</c:v>
                </c:pt>
                <c:pt idx="154">
                  <c:v>120.6</c:v>
                </c:pt>
                <c:pt idx="155">
                  <c:v>114.9</c:v>
                </c:pt>
                <c:pt idx="156">
                  <c:v>112.8</c:v>
                </c:pt>
                <c:pt idx="157">
                  <c:v>120.8</c:v>
                </c:pt>
                <c:pt idx="158">
                  <c:v>124</c:v>
                </c:pt>
                <c:pt idx="159">
                  <c:v>123.8</c:v>
                </c:pt>
                <c:pt idx="160">
                  <c:v>117.7</c:v>
                </c:pt>
                <c:pt idx="161">
                  <c:v>116.7</c:v>
                </c:pt>
                <c:pt idx="162">
                  <c:v>118.67142857142858</c:v>
                </c:pt>
                <c:pt idx="163">
                  <c:v>120.2</c:v>
                </c:pt>
                <c:pt idx="164">
                  <c:v>119.1</c:v>
                </c:pt>
                <c:pt idx="165">
                  <c:v>121.3</c:v>
                </c:pt>
                <c:pt idx="166">
                  <c:v>118.7</c:v>
                </c:pt>
                <c:pt idx="167">
                  <c:v>119.825</c:v>
                </c:pt>
                <c:pt idx="168">
                  <c:v>118.9</c:v>
                </c:pt>
                <c:pt idx="169">
                  <c:v>118.5</c:v>
                </c:pt>
                <c:pt idx="170">
                  <c:v>118.7</c:v>
                </c:pt>
                <c:pt idx="171">
                  <c:v>125.7</c:v>
                </c:pt>
                <c:pt idx="172">
                  <c:v>112.4</c:v>
                </c:pt>
                <c:pt idx="173">
                  <c:v>115.3</c:v>
                </c:pt>
                <c:pt idx="174">
                  <c:v>115.4</c:v>
                </c:pt>
                <c:pt idx="175">
                  <c:v>123.7</c:v>
                </c:pt>
                <c:pt idx="176">
                  <c:v>119.4</c:v>
                </c:pt>
                <c:pt idx="177">
                  <c:v>118.65000000000002</c:v>
                </c:pt>
                <c:pt idx="178">
                  <c:v>119.1</c:v>
                </c:pt>
                <c:pt idx="179">
                  <c:v>118.3</c:v>
                </c:pt>
                <c:pt idx="180">
                  <c:v>117.2</c:v>
                </c:pt>
                <c:pt idx="181">
                  <c:v>120.9</c:v>
                </c:pt>
                <c:pt idx="182">
                  <c:v>116.1</c:v>
                </c:pt>
                <c:pt idx="183">
                  <c:v>111.9</c:v>
                </c:pt>
                <c:pt idx="184">
                  <c:v>120</c:v>
                </c:pt>
                <c:pt idx="185">
                  <c:v>123.7</c:v>
                </c:pt>
                <c:pt idx="186">
                  <c:v>129.80000000000001</c:v>
                </c:pt>
                <c:pt idx="187">
                  <c:v>118.6</c:v>
                </c:pt>
                <c:pt idx="188">
                  <c:v>121</c:v>
                </c:pt>
                <c:pt idx="189">
                  <c:v>122.5</c:v>
                </c:pt>
                <c:pt idx="190">
                  <c:v>123.4</c:v>
                </c:pt>
                <c:pt idx="191">
                  <c:v>119.8</c:v>
                </c:pt>
                <c:pt idx="192">
                  <c:v>114.9</c:v>
                </c:pt>
                <c:pt idx="193">
                  <c:v>120.2</c:v>
                </c:pt>
                <c:pt idx="194">
                  <c:v>120.6</c:v>
                </c:pt>
                <c:pt idx="195">
                  <c:v>123.9</c:v>
                </c:pt>
                <c:pt idx="196">
                  <c:v>120.3</c:v>
                </c:pt>
                <c:pt idx="197">
                  <c:v>119.5</c:v>
                </c:pt>
                <c:pt idx="198">
                  <c:v>120.2</c:v>
                </c:pt>
                <c:pt idx="199">
                  <c:v>122.1</c:v>
                </c:pt>
                <c:pt idx="200">
                  <c:v>118.8</c:v>
                </c:pt>
                <c:pt idx="201">
                  <c:v>111.2</c:v>
                </c:pt>
                <c:pt idx="202">
                  <c:v>114.1</c:v>
                </c:pt>
                <c:pt idx="203">
                  <c:v>118.3</c:v>
                </c:pt>
                <c:pt idx="204">
                  <c:v>119.47692307692309</c:v>
                </c:pt>
                <c:pt idx="205">
                  <c:v>120.2</c:v>
                </c:pt>
                <c:pt idx="206">
                  <c:v>116.7</c:v>
                </c:pt>
                <c:pt idx="207">
                  <c:v>126</c:v>
                </c:pt>
                <c:pt idx="208">
                  <c:v>115.6</c:v>
                </c:pt>
                <c:pt idx="209">
                  <c:v>117.3</c:v>
                </c:pt>
                <c:pt idx="210">
                  <c:v>115.9</c:v>
                </c:pt>
                <c:pt idx="211">
                  <c:v>115.1</c:v>
                </c:pt>
                <c:pt idx="212">
                  <c:v>119.5</c:v>
                </c:pt>
                <c:pt idx="213">
                  <c:v>123.2</c:v>
                </c:pt>
                <c:pt idx="214">
                  <c:v>125.6</c:v>
                </c:pt>
                <c:pt idx="215">
                  <c:v>115.8</c:v>
                </c:pt>
                <c:pt idx="216">
                  <c:v>118</c:v>
                </c:pt>
                <c:pt idx="217">
                  <c:v>116.4</c:v>
                </c:pt>
                <c:pt idx="218">
                  <c:v>116.5</c:v>
                </c:pt>
                <c:pt idx="219">
                  <c:v>113.5</c:v>
                </c:pt>
                <c:pt idx="220">
                  <c:v>114.4</c:v>
                </c:pt>
                <c:pt idx="221">
                  <c:v>116.9</c:v>
                </c:pt>
                <c:pt idx="222">
                  <c:v>119.2</c:v>
                </c:pt>
                <c:pt idx="223">
                  <c:v>118.10000000000001</c:v>
                </c:pt>
                <c:pt idx="224">
                  <c:v>121.2</c:v>
                </c:pt>
                <c:pt idx="225">
                  <c:v>121.9</c:v>
                </c:pt>
                <c:pt idx="226">
                  <c:v>125.3</c:v>
                </c:pt>
                <c:pt idx="227">
                  <c:v>120</c:v>
                </c:pt>
                <c:pt idx="228">
                  <c:v>129.19999999999999</c:v>
                </c:pt>
                <c:pt idx="229">
                  <c:v>119.8</c:v>
                </c:pt>
                <c:pt idx="230">
                  <c:v>123.9</c:v>
                </c:pt>
                <c:pt idx="231">
                  <c:v>116.1</c:v>
                </c:pt>
                <c:pt idx="232">
                  <c:v>124</c:v>
                </c:pt>
                <c:pt idx="233">
                  <c:v>115.9</c:v>
                </c:pt>
                <c:pt idx="234">
                  <c:v>117.9</c:v>
                </c:pt>
                <c:pt idx="235">
                  <c:v>123.1</c:v>
                </c:pt>
                <c:pt idx="236">
                  <c:v>115.4</c:v>
                </c:pt>
                <c:pt idx="237">
                  <c:v>109.8</c:v>
                </c:pt>
                <c:pt idx="238">
                  <c:v>120</c:v>
                </c:pt>
                <c:pt idx="239">
                  <c:v>122.2</c:v>
                </c:pt>
                <c:pt idx="240">
                  <c:v>117.7</c:v>
                </c:pt>
                <c:pt idx="241">
                  <c:v>111.6</c:v>
                </c:pt>
                <c:pt idx="242">
                  <c:v>115.5</c:v>
                </c:pt>
                <c:pt idx="243">
                  <c:v>123.6</c:v>
                </c:pt>
                <c:pt idx="244">
                  <c:v>121.8</c:v>
                </c:pt>
                <c:pt idx="245">
                  <c:v>122.7</c:v>
                </c:pt>
                <c:pt idx="246">
                  <c:v>119.93636363636365</c:v>
                </c:pt>
                <c:pt idx="247">
                  <c:v>118.2</c:v>
                </c:pt>
                <c:pt idx="248">
                  <c:v>119.2</c:v>
                </c:pt>
                <c:pt idx="249">
                  <c:v>122.4</c:v>
                </c:pt>
                <c:pt idx="250">
                  <c:v>122</c:v>
                </c:pt>
                <c:pt idx="251">
                  <c:v>120.45</c:v>
                </c:pt>
              </c:numCache>
            </c:numRef>
          </c:xVal>
          <c:yVal>
            <c:numRef>
              <c:f>Sheet1!$L$2:$L$253</c:f>
              <c:numCache>
                <c:formatCode>0.0</c:formatCode>
                <c:ptCount val="252"/>
                <c:pt idx="0">
                  <c:v>143.47271626297587</c:v>
                </c:pt>
                <c:pt idx="1">
                  <c:v>142.10000000000002</c:v>
                </c:pt>
                <c:pt idx="2">
                  <c:v>142.10000000000002</c:v>
                </c:pt>
                <c:pt idx="3">
                  <c:v>140.16</c:v>
                </c:pt>
                <c:pt idx="4">
                  <c:v>140.14000000000001</c:v>
                </c:pt>
                <c:pt idx="5">
                  <c:v>140.16499999999999</c:v>
                </c:pt>
                <c:pt idx="6">
                  <c:v>150.72</c:v>
                </c:pt>
                <c:pt idx="7">
                  <c:v>129.72</c:v>
                </c:pt>
                <c:pt idx="8">
                  <c:v>159.58000000000001</c:v>
                </c:pt>
                <c:pt idx="9">
                  <c:v>141</c:v>
                </c:pt>
                <c:pt idx="10">
                  <c:v>153.86000000000001</c:v>
                </c:pt>
                <c:pt idx="11">
                  <c:v>126.65</c:v>
                </c:pt>
                <c:pt idx="12">
                  <c:v>147.43999999999997</c:v>
                </c:pt>
                <c:pt idx="13">
                  <c:v>141.67999999999998</c:v>
                </c:pt>
                <c:pt idx="14">
                  <c:v>154.35</c:v>
                </c:pt>
                <c:pt idx="15">
                  <c:v>139.5</c:v>
                </c:pt>
                <c:pt idx="16">
                  <c:v>144.15</c:v>
                </c:pt>
                <c:pt idx="17">
                  <c:v>129.27000000000001</c:v>
                </c:pt>
                <c:pt idx="18">
                  <c:v>137.07999999999998</c:v>
                </c:pt>
                <c:pt idx="19">
                  <c:v>113.97999999999999</c:v>
                </c:pt>
                <c:pt idx="20">
                  <c:v>118.15</c:v>
                </c:pt>
                <c:pt idx="21">
                  <c:v>125.10000000000001</c:v>
                </c:pt>
                <c:pt idx="22">
                  <c:v>146.02000000000001</c:v>
                </c:pt>
                <c:pt idx="23">
                  <c:v>153.86000000000001</c:v>
                </c:pt>
                <c:pt idx="24">
                  <c:v>134.85000000000002</c:v>
                </c:pt>
                <c:pt idx="25">
                  <c:v>143.82000000000002</c:v>
                </c:pt>
                <c:pt idx="26">
                  <c:v>132.06</c:v>
                </c:pt>
                <c:pt idx="27">
                  <c:v>175.96</c:v>
                </c:pt>
                <c:pt idx="28">
                  <c:v>151.32</c:v>
                </c:pt>
                <c:pt idx="29">
                  <c:v>154.5</c:v>
                </c:pt>
                <c:pt idx="30">
                  <c:v>145.35</c:v>
                </c:pt>
                <c:pt idx="31">
                  <c:v>142.5</c:v>
                </c:pt>
                <c:pt idx="32">
                  <c:v>138.91999999999999</c:v>
                </c:pt>
                <c:pt idx="33">
                  <c:v>158.4</c:v>
                </c:pt>
                <c:pt idx="34">
                  <c:v>132.88</c:v>
                </c:pt>
                <c:pt idx="35">
                  <c:v>164.85</c:v>
                </c:pt>
                <c:pt idx="36">
                  <c:v>140.16</c:v>
                </c:pt>
                <c:pt idx="37">
                  <c:v>125.58</c:v>
                </c:pt>
                <c:pt idx="38">
                  <c:v>131.4</c:v>
                </c:pt>
                <c:pt idx="39">
                  <c:v>132.47999999999999</c:v>
                </c:pt>
                <c:pt idx="40">
                  <c:v>126.89999999999999</c:v>
                </c:pt>
                <c:pt idx="41">
                  <c:v>128.79999999999998</c:v>
                </c:pt>
                <c:pt idx="42">
                  <c:v>118.68</c:v>
                </c:pt>
                <c:pt idx="43">
                  <c:v>165</c:v>
                </c:pt>
                <c:pt idx="44">
                  <c:v>137.41</c:v>
                </c:pt>
                <c:pt idx="45">
                  <c:v>157.13999999999999</c:v>
                </c:pt>
                <c:pt idx="46">
                  <c:v>162.24</c:v>
                </c:pt>
                <c:pt idx="47">
                  <c:v>148.91999999999999</c:v>
                </c:pt>
                <c:pt idx="48">
                  <c:v>121.55000000000001</c:v>
                </c:pt>
                <c:pt idx="49">
                  <c:v>138.6</c:v>
                </c:pt>
                <c:pt idx="50">
                  <c:v>146.88</c:v>
                </c:pt>
                <c:pt idx="51">
                  <c:v>116.59</c:v>
                </c:pt>
                <c:pt idx="52">
                  <c:v>148.80000000000001</c:v>
                </c:pt>
                <c:pt idx="53">
                  <c:v>149.38</c:v>
                </c:pt>
                <c:pt idx="54">
                  <c:v>127.60000000000001</c:v>
                </c:pt>
                <c:pt idx="55">
                  <c:v>152.63999999999999</c:v>
                </c:pt>
                <c:pt idx="56">
                  <c:v>124.19999999999999</c:v>
                </c:pt>
                <c:pt idx="57">
                  <c:v>132.85999999999999</c:v>
                </c:pt>
                <c:pt idx="58">
                  <c:v>148.5</c:v>
                </c:pt>
                <c:pt idx="59">
                  <c:v>132.61000000000001</c:v>
                </c:pt>
                <c:pt idx="60">
                  <c:v>132.54</c:v>
                </c:pt>
                <c:pt idx="61">
                  <c:v>136.58999999999997</c:v>
                </c:pt>
                <c:pt idx="62">
                  <c:v>150</c:v>
                </c:pt>
                <c:pt idx="63">
                  <c:v>140.76</c:v>
                </c:pt>
                <c:pt idx="64">
                  <c:v>185.3</c:v>
                </c:pt>
                <c:pt idx="65">
                  <c:v>165</c:v>
                </c:pt>
                <c:pt idx="66">
                  <c:v>122.4</c:v>
                </c:pt>
                <c:pt idx="67">
                  <c:v>136.22000000000003</c:v>
                </c:pt>
                <c:pt idx="68">
                  <c:v>134.1</c:v>
                </c:pt>
                <c:pt idx="69">
                  <c:v>165.83</c:v>
                </c:pt>
                <c:pt idx="70">
                  <c:v>125.55000000000001</c:v>
                </c:pt>
                <c:pt idx="71">
                  <c:v>124.1</c:v>
                </c:pt>
                <c:pt idx="72">
                  <c:v>132</c:v>
                </c:pt>
                <c:pt idx="73">
                  <c:v>163.71</c:v>
                </c:pt>
                <c:pt idx="74">
                  <c:v>138.18</c:v>
                </c:pt>
                <c:pt idx="75">
                  <c:v>127.88</c:v>
                </c:pt>
                <c:pt idx="76">
                  <c:v>163.77000000000001</c:v>
                </c:pt>
                <c:pt idx="77">
                  <c:v>143.08000000000001</c:v>
                </c:pt>
                <c:pt idx="78">
                  <c:v>146.26</c:v>
                </c:pt>
                <c:pt idx="79">
                  <c:v>147</c:v>
                </c:pt>
                <c:pt idx="80">
                  <c:v>158.57</c:v>
                </c:pt>
                <c:pt idx="81">
                  <c:v>119.18999999999998</c:v>
                </c:pt>
                <c:pt idx="82">
                  <c:v>167.98999999999998</c:v>
                </c:pt>
                <c:pt idx="83">
                  <c:v>145.53</c:v>
                </c:pt>
                <c:pt idx="84">
                  <c:v>156.54999999999998</c:v>
                </c:pt>
                <c:pt idx="85">
                  <c:v>157.56</c:v>
                </c:pt>
                <c:pt idx="86">
                  <c:v>166.4</c:v>
                </c:pt>
                <c:pt idx="87">
                  <c:v>136.32</c:v>
                </c:pt>
                <c:pt idx="88">
                  <c:v>139.12</c:v>
                </c:pt>
                <c:pt idx="89">
                  <c:v>135.35999999999999</c:v>
                </c:pt>
                <c:pt idx="90">
                  <c:v>142.08000000000001</c:v>
                </c:pt>
                <c:pt idx="91">
                  <c:v>149.47999999999999</c:v>
                </c:pt>
                <c:pt idx="92">
                  <c:v>143.22000000000003</c:v>
                </c:pt>
                <c:pt idx="93">
                  <c:v>134.85000000000002</c:v>
                </c:pt>
                <c:pt idx="94">
                  <c:v>145.35999999999999</c:v>
                </c:pt>
                <c:pt idx="95">
                  <c:v>130.13</c:v>
                </c:pt>
                <c:pt idx="96">
                  <c:v>140.64999999999998</c:v>
                </c:pt>
                <c:pt idx="97">
                  <c:v>144.4</c:v>
                </c:pt>
                <c:pt idx="98">
                  <c:v>131.4</c:v>
                </c:pt>
                <c:pt idx="99">
                  <c:v>146.26</c:v>
                </c:pt>
                <c:pt idx="100">
                  <c:v>106.67999999999999</c:v>
                </c:pt>
                <c:pt idx="101">
                  <c:v>130.63999999999999</c:v>
                </c:pt>
                <c:pt idx="102">
                  <c:v>144.4</c:v>
                </c:pt>
                <c:pt idx="103">
                  <c:v>156.22</c:v>
                </c:pt>
                <c:pt idx="104">
                  <c:v>154</c:v>
                </c:pt>
                <c:pt idx="105">
                  <c:v>129.36000000000001</c:v>
                </c:pt>
                <c:pt idx="106">
                  <c:v>139.65</c:v>
                </c:pt>
                <c:pt idx="107">
                  <c:v>108.23</c:v>
                </c:pt>
                <c:pt idx="108">
                  <c:v>128.70000000000002</c:v>
                </c:pt>
                <c:pt idx="109">
                  <c:v>145.35</c:v>
                </c:pt>
                <c:pt idx="110">
                  <c:v>152.72</c:v>
                </c:pt>
                <c:pt idx="111">
                  <c:v>163.79999999999998</c:v>
                </c:pt>
                <c:pt idx="112">
                  <c:v>159.58000000000001</c:v>
                </c:pt>
                <c:pt idx="113">
                  <c:v>143.08000000000001</c:v>
                </c:pt>
                <c:pt idx="114">
                  <c:v>146.30000000000001</c:v>
                </c:pt>
                <c:pt idx="115">
                  <c:v>141.7877771231378</c:v>
                </c:pt>
                <c:pt idx="116">
                  <c:v>146.88</c:v>
                </c:pt>
                <c:pt idx="117">
                  <c:v>144.53</c:v>
                </c:pt>
                <c:pt idx="118">
                  <c:v>141.11999999999998</c:v>
                </c:pt>
                <c:pt idx="119">
                  <c:v>134.9</c:v>
                </c:pt>
                <c:pt idx="120">
                  <c:v>148.41</c:v>
                </c:pt>
                <c:pt idx="121">
                  <c:v>152.29</c:v>
                </c:pt>
                <c:pt idx="122">
                  <c:v>158.54999999999998</c:v>
                </c:pt>
                <c:pt idx="123">
                  <c:v>154.84000000000003</c:v>
                </c:pt>
                <c:pt idx="124">
                  <c:v>147.89999999999998</c:v>
                </c:pt>
                <c:pt idx="125">
                  <c:v>129.36000000000001</c:v>
                </c:pt>
                <c:pt idx="126">
                  <c:v>142.5</c:v>
                </c:pt>
                <c:pt idx="127">
                  <c:v>151.41</c:v>
                </c:pt>
                <c:pt idx="128">
                  <c:v>151.41</c:v>
                </c:pt>
                <c:pt idx="129">
                  <c:v>140.14000000000001</c:v>
                </c:pt>
                <c:pt idx="130">
                  <c:v>138.71</c:v>
                </c:pt>
                <c:pt idx="131">
                  <c:v>163.77000000000001</c:v>
                </c:pt>
                <c:pt idx="132">
                  <c:v>155</c:v>
                </c:pt>
                <c:pt idx="133">
                  <c:v>147.58000000000001</c:v>
                </c:pt>
                <c:pt idx="134">
                  <c:v>130.63999999999999</c:v>
                </c:pt>
                <c:pt idx="135">
                  <c:v>133.76999999999998</c:v>
                </c:pt>
                <c:pt idx="136">
                  <c:v>145.53</c:v>
                </c:pt>
                <c:pt idx="137">
                  <c:v>172.22000000000003</c:v>
                </c:pt>
                <c:pt idx="138">
                  <c:v>159.65</c:v>
                </c:pt>
                <c:pt idx="139">
                  <c:v>167.27999999999997</c:v>
                </c:pt>
                <c:pt idx="140">
                  <c:v>125.55000000000001</c:v>
                </c:pt>
                <c:pt idx="141">
                  <c:v>134.82999999999998</c:v>
                </c:pt>
                <c:pt idx="142">
                  <c:v>158.57</c:v>
                </c:pt>
                <c:pt idx="143">
                  <c:v>122.66999999999999</c:v>
                </c:pt>
                <c:pt idx="144">
                  <c:v>142.5</c:v>
                </c:pt>
                <c:pt idx="145">
                  <c:v>119.18999999999998</c:v>
                </c:pt>
                <c:pt idx="146">
                  <c:v>131.56</c:v>
                </c:pt>
                <c:pt idx="147">
                  <c:v>124.41</c:v>
                </c:pt>
                <c:pt idx="148">
                  <c:v>128.79999999999998</c:v>
                </c:pt>
                <c:pt idx="149">
                  <c:v>152.46</c:v>
                </c:pt>
                <c:pt idx="150">
                  <c:v>142.10000000000002</c:v>
                </c:pt>
                <c:pt idx="151">
                  <c:v>121.79999999999998</c:v>
                </c:pt>
                <c:pt idx="152">
                  <c:v>143.18287037037035</c:v>
                </c:pt>
                <c:pt idx="153">
                  <c:v>144.15</c:v>
                </c:pt>
                <c:pt idx="154">
                  <c:v>144.15</c:v>
                </c:pt>
                <c:pt idx="155">
                  <c:v>129.72</c:v>
                </c:pt>
                <c:pt idx="156">
                  <c:v>133.76999999999998</c:v>
                </c:pt>
                <c:pt idx="157">
                  <c:v>122.66999999999999</c:v>
                </c:pt>
                <c:pt idx="158">
                  <c:v>148.79999999999998</c:v>
                </c:pt>
                <c:pt idx="159">
                  <c:v>148.79999999999998</c:v>
                </c:pt>
                <c:pt idx="160">
                  <c:v>128.70000000000002</c:v>
                </c:pt>
                <c:pt idx="161">
                  <c:v>129.72</c:v>
                </c:pt>
                <c:pt idx="162">
                  <c:v>134.47346938775507</c:v>
                </c:pt>
                <c:pt idx="163">
                  <c:v>151.59000000000003</c:v>
                </c:pt>
                <c:pt idx="164">
                  <c:v>118.68</c:v>
                </c:pt>
                <c:pt idx="165">
                  <c:v>158.07999999999998</c:v>
                </c:pt>
                <c:pt idx="166">
                  <c:v>156.47999999999999</c:v>
                </c:pt>
                <c:pt idx="167">
                  <c:v>145.91499999999999</c:v>
                </c:pt>
                <c:pt idx="168">
                  <c:v>150.47999999999999</c:v>
                </c:pt>
                <c:pt idx="169">
                  <c:v>154.96</c:v>
                </c:pt>
                <c:pt idx="170">
                  <c:v>152.75750000000002</c:v>
                </c:pt>
                <c:pt idx="171">
                  <c:v>172.01</c:v>
                </c:pt>
                <c:pt idx="172">
                  <c:v>114.24</c:v>
                </c:pt>
                <c:pt idx="173">
                  <c:v>128.79999999999998</c:v>
                </c:pt>
                <c:pt idx="174">
                  <c:v>141.94</c:v>
                </c:pt>
                <c:pt idx="175">
                  <c:v>154.84000000000003</c:v>
                </c:pt>
                <c:pt idx="176">
                  <c:v>145.85999999999999</c:v>
                </c:pt>
                <c:pt idx="177">
                  <c:v>142.45416666666671</c:v>
                </c:pt>
                <c:pt idx="178">
                  <c:v>134.64000000000001</c:v>
                </c:pt>
                <c:pt idx="179">
                  <c:v>162.61000000000001</c:v>
                </c:pt>
                <c:pt idx="180">
                  <c:v>149.94000000000003</c:v>
                </c:pt>
                <c:pt idx="181">
                  <c:v>161.20000000000002</c:v>
                </c:pt>
                <c:pt idx="182">
                  <c:v>163.19999999999999</c:v>
                </c:pt>
                <c:pt idx="183">
                  <c:v>157.59000000000003</c:v>
                </c:pt>
                <c:pt idx="184">
                  <c:v>144.06</c:v>
                </c:pt>
                <c:pt idx="185">
                  <c:v>162.75</c:v>
                </c:pt>
                <c:pt idx="186">
                  <c:v>167.31</c:v>
                </c:pt>
                <c:pt idx="187">
                  <c:v>138.18</c:v>
                </c:pt>
                <c:pt idx="188">
                  <c:v>162.61000000000001</c:v>
                </c:pt>
                <c:pt idx="189">
                  <c:v>156.80000000000001</c:v>
                </c:pt>
                <c:pt idx="190">
                  <c:v>170.13</c:v>
                </c:pt>
                <c:pt idx="191">
                  <c:v>158.4</c:v>
                </c:pt>
                <c:pt idx="192">
                  <c:v>137.64000000000001</c:v>
                </c:pt>
                <c:pt idx="193">
                  <c:v>140.16</c:v>
                </c:pt>
                <c:pt idx="194">
                  <c:v>151.34000000000003</c:v>
                </c:pt>
                <c:pt idx="195">
                  <c:v>173.88000000000002</c:v>
                </c:pt>
                <c:pt idx="196">
                  <c:v>169.05</c:v>
                </c:pt>
                <c:pt idx="197">
                  <c:v>178.68999999999997</c:v>
                </c:pt>
                <c:pt idx="198">
                  <c:v>156.06</c:v>
                </c:pt>
                <c:pt idx="199">
                  <c:v>154.01999999999998</c:v>
                </c:pt>
                <c:pt idx="200">
                  <c:v>158.62</c:v>
                </c:pt>
                <c:pt idx="201">
                  <c:v>166</c:v>
                </c:pt>
                <c:pt idx="202">
                  <c:v>141.11999999999998</c:v>
                </c:pt>
                <c:pt idx="203">
                  <c:v>122.76</c:v>
                </c:pt>
                <c:pt idx="204">
                  <c:v>155.15384615384616</c:v>
                </c:pt>
                <c:pt idx="205">
                  <c:v>140.6</c:v>
                </c:pt>
                <c:pt idx="206">
                  <c:v>141.36000000000001</c:v>
                </c:pt>
                <c:pt idx="207">
                  <c:v>138.71</c:v>
                </c:pt>
                <c:pt idx="208">
                  <c:v>119.28</c:v>
                </c:pt>
                <c:pt idx="209">
                  <c:v>128.79999999999998</c:v>
                </c:pt>
                <c:pt idx="210">
                  <c:v>149</c:v>
                </c:pt>
                <c:pt idx="211">
                  <c:v>134.4</c:v>
                </c:pt>
                <c:pt idx="212">
                  <c:v>142.88</c:v>
                </c:pt>
                <c:pt idx="213">
                  <c:v>174.3</c:v>
                </c:pt>
                <c:pt idx="214">
                  <c:v>152.88</c:v>
                </c:pt>
                <c:pt idx="215">
                  <c:v>143.08000000000001</c:v>
                </c:pt>
                <c:pt idx="216">
                  <c:v>135</c:v>
                </c:pt>
                <c:pt idx="217">
                  <c:v>151.32</c:v>
                </c:pt>
                <c:pt idx="218">
                  <c:v>154.53</c:v>
                </c:pt>
                <c:pt idx="219">
                  <c:v>152.46</c:v>
                </c:pt>
                <c:pt idx="220">
                  <c:v>141.67999999999998</c:v>
                </c:pt>
                <c:pt idx="221">
                  <c:v>140.6</c:v>
                </c:pt>
                <c:pt idx="222">
                  <c:v>138.24</c:v>
                </c:pt>
                <c:pt idx="223">
                  <c:v>143.12796296296298</c:v>
                </c:pt>
                <c:pt idx="224">
                  <c:v>142.29000000000002</c:v>
                </c:pt>
                <c:pt idx="225">
                  <c:v>135.36000000000001</c:v>
                </c:pt>
                <c:pt idx="226">
                  <c:v>141.94</c:v>
                </c:pt>
                <c:pt idx="227">
                  <c:v>148.96</c:v>
                </c:pt>
                <c:pt idx="228">
                  <c:v>159</c:v>
                </c:pt>
                <c:pt idx="229">
                  <c:v>118.15</c:v>
                </c:pt>
                <c:pt idx="230">
                  <c:v>151</c:v>
                </c:pt>
                <c:pt idx="231">
                  <c:v>142.29000000000002</c:v>
                </c:pt>
                <c:pt idx="232">
                  <c:v>165.35999999999999</c:v>
                </c:pt>
                <c:pt idx="233">
                  <c:v>147.51000000000002</c:v>
                </c:pt>
                <c:pt idx="234">
                  <c:v>126.96</c:v>
                </c:pt>
                <c:pt idx="235">
                  <c:v>143.08000000000001</c:v>
                </c:pt>
                <c:pt idx="236">
                  <c:v>124.08000000000001</c:v>
                </c:pt>
                <c:pt idx="237">
                  <c:v>136.5</c:v>
                </c:pt>
                <c:pt idx="238">
                  <c:v>131.72</c:v>
                </c:pt>
                <c:pt idx="239">
                  <c:v>140.6</c:v>
                </c:pt>
                <c:pt idx="240">
                  <c:v>118.80000000000001</c:v>
                </c:pt>
                <c:pt idx="241">
                  <c:v>126.49</c:v>
                </c:pt>
                <c:pt idx="242">
                  <c:v>149.38</c:v>
                </c:pt>
                <c:pt idx="243">
                  <c:v>179.3</c:v>
                </c:pt>
                <c:pt idx="244">
                  <c:v>146.52000000000001</c:v>
                </c:pt>
                <c:pt idx="245">
                  <c:v>141.61999999999998</c:v>
                </c:pt>
                <c:pt idx="246">
                  <c:v>141.3876446280992</c:v>
                </c:pt>
                <c:pt idx="247">
                  <c:v>144.4</c:v>
                </c:pt>
                <c:pt idx="248">
                  <c:v>136.22000000000003</c:v>
                </c:pt>
                <c:pt idx="249">
                  <c:v>136.17000000000002</c:v>
                </c:pt>
                <c:pt idx="250">
                  <c:v>154</c:v>
                </c:pt>
                <c:pt idx="251">
                  <c:v>142.77250000000001</c:v>
                </c:pt>
              </c:numCache>
            </c:numRef>
          </c:yVal>
          <c:smooth val="0"/>
        </c:ser>
        <c:ser>
          <c:idx val="5"/>
          <c:order val="5"/>
          <c:tx>
            <c:v>californianus-mid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Sheet1!$C$270:$C$289</c:f>
              <c:numCache>
                <c:formatCode>0.0</c:formatCode>
                <c:ptCount val="20"/>
                <c:pt idx="0">
                  <c:v>121.2</c:v>
                </c:pt>
                <c:pt idx="1">
                  <c:v>120.9</c:v>
                </c:pt>
                <c:pt idx="2">
                  <c:v>112.4</c:v>
                </c:pt>
                <c:pt idx="3">
                  <c:v>110.7</c:v>
                </c:pt>
                <c:pt idx="4">
                  <c:v>113.6</c:v>
                </c:pt>
                <c:pt idx="5">
                  <c:v>113.2</c:v>
                </c:pt>
                <c:pt idx="6">
                  <c:v>113</c:v>
                </c:pt>
                <c:pt idx="7">
                  <c:v>115</c:v>
                </c:pt>
                <c:pt idx="8" formatCode="General">
                  <c:v>113.8</c:v>
                </c:pt>
                <c:pt idx="9" formatCode="General">
                  <c:v>111.2</c:v>
                </c:pt>
                <c:pt idx="10" formatCode="General">
                  <c:v>110</c:v>
                </c:pt>
                <c:pt idx="11" formatCode="General">
                  <c:v>109.6</c:v>
                </c:pt>
                <c:pt idx="12" formatCode="General">
                  <c:v>111.7</c:v>
                </c:pt>
                <c:pt idx="13" formatCode="General">
                  <c:v>111.7</c:v>
                </c:pt>
                <c:pt idx="14" formatCode="General">
                  <c:v>117</c:v>
                </c:pt>
                <c:pt idx="15" formatCode="General">
                  <c:v>117.1</c:v>
                </c:pt>
                <c:pt idx="16" formatCode="General">
                  <c:v>110.3</c:v>
                </c:pt>
                <c:pt idx="17" formatCode="General">
                  <c:v>109.6</c:v>
                </c:pt>
                <c:pt idx="18" formatCode="General">
                  <c:v>113.8</c:v>
                </c:pt>
                <c:pt idx="19" formatCode="General">
                  <c:v>113.7</c:v>
                </c:pt>
              </c:numCache>
            </c:numRef>
          </c:xVal>
          <c:yVal>
            <c:numRef>
              <c:f>Sheet1!$L$270:$L$289</c:f>
              <c:numCache>
                <c:formatCode>0.0</c:formatCode>
                <c:ptCount val="20"/>
                <c:pt idx="0">
                  <c:v>141.11999999999998</c:v>
                </c:pt>
                <c:pt idx="1">
                  <c:v>146.52000000000001</c:v>
                </c:pt>
                <c:pt idx="2">
                  <c:v>125.11999999999999</c:v>
                </c:pt>
                <c:pt idx="3">
                  <c:v>120.56</c:v>
                </c:pt>
                <c:pt idx="4">
                  <c:v>121.83000000000001</c:v>
                </c:pt>
                <c:pt idx="5">
                  <c:v>113.03</c:v>
                </c:pt>
                <c:pt idx="6">
                  <c:v>125.55000000000001</c:v>
                </c:pt>
                <c:pt idx="7">
                  <c:v>129.72</c:v>
                </c:pt>
                <c:pt idx="8">
                  <c:v>114.75</c:v>
                </c:pt>
                <c:pt idx="9">
                  <c:v>116.44999999999999</c:v>
                </c:pt>
                <c:pt idx="10">
                  <c:v>122.32000000000001</c:v>
                </c:pt>
                <c:pt idx="11">
                  <c:v>119.26</c:v>
                </c:pt>
                <c:pt idx="12">
                  <c:v>121.92999999999999</c:v>
                </c:pt>
                <c:pt idx="13">
                  <c:v>120.15</c:v>
                </c:pt>
                <c:pt idx="14">
                  <c:v>135.36000000000001</c:v>
                </c:pt>
                <c:pt idx="15">
                  <c:v>134.9</c:v>
                </c:pt>
                <c:pt idx="16">
                  <c:v>106.24000000000001</c:v>
                </c:pt>
                <c:pt idx="17">
                  <c:v>106.24000000000001</c:v>
                </c:pt>
                <c:pt idx="18">
                  <c:v>112.66</c:v>
                </c:pt>
                <c:pt idx="19">
                  <c:v>109.56</c:v>
                </c:pt>
              </c:numCache>
            </c:numRef>
          </c:yVal>
          <c:smooth val="0"/>
        </c:ser>
        <c:ser>
          <c:idx val="6"/>
          <c:order val="6"/>
          <c:tx>
            <c:v>midden-prox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Sheet1!$C$290:$C$291</c:f>
              <c:numCache>
                <c:formatCode>General</c:formatCode>
                <c:ptCount val="2"/>
                <c:pt idx="0">
                  <c:v>115.1</c:v>
                </c:pt>
                <c:pt idx="1">
                  <c:v>114.1</c:v>
                </c:pt>
              </c:numCache>
            </c:numRef>
          </c:xVal>
          <c:yVal>
            <c:numRef>
              <c:f>Sheet1!$K$290:$K$291</c:f>
              <c:numCache>
                <c:formatCode>0.0</c:formatCode>
                <c:ptCount val="2"/>
                <c:pt idx="0">
                  <c:v>634.27</c:v>
                </c:pt>
                <c:pt idx="1">
                  <c:v>587.24</c:v>
                </c:pt>
              </c:numCache>
            </c:numRef>
          </c:yVal>
          <c:smooth val="0"/>
        </c:ser>
        <c:ser>
          <c:idx val="7"/>
          <c:order val="7"/>
          <c:tx>
            <c:v>midden-mid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Sheet1!$C$290:$C$291</c:f>
              <c:numCache>
                <c:formatCode>General</c:formatCode>
                <c:ptCount val="2"/>
                <c:pt idx="0">
                  <c:v>115.1</c:v>
                </c:pt>
                <c:pt idx="1">
                  <c:v>114.1</c:v>
                </c:pt>
              </c:numCache>
            </c:numRef>
          </c:xVal>
          <c:yVal>
            <c:numRef>
              <c:f>Sheet1!$L$290:$L$291</c:f>
              <c:numCache>
                <c:formatCode>0.0</c:formatCode>
                <c:ptCount val="2"/>
                <c:pt idx="0">
                  <c:v>143.44999999999999</c:v>
                </c:pt>
                <c:pt idx="1">
                  <c:v>128.79999999999998</c:v>
                </c:pt>
              </c:numCache>
            </c:numRef>
          </c:yVal>
          <c:smooth val="0"/>
        </c:ser>
        <c:ser>
          <c:idx val="8"/>
          <c:order val="8"/>
          <c:tx>
            <c:v>midden-dist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Sheet1!$C$290:$C$291</c:f>
              <c:numCache>
                <c:formatCode>General</c:formatCode>
                <c:ptCount val="2"/>
                <c:pt idx="0">
                  <c:v>115.1</c:v>
                </c:pt>
                <c:pt idx="1">
                  <c:v>114.1</c:v>
                </c:pt>
              </c:numCache>
            </c:numRef>
          </c:xVal>
          <c:yVal>
            <c:numRef>
              <c:f>Sheet1!$M$290:$M$291</c:f>
              <c:numCache>
                <c:formatCode>0.0</c:formatCode>
                <c:ptCount val="2"/>
                <c:pt idx="0">
                  <c:v>617.07000000000005</c:v>
                </c:pt>
                <c:pt idx="1">
                  <c:v>586.04</c:v>
                </c:pt>
              </c:numCache>
            </c:numRef>
          </c:yVal>
          <c:smooth val="0"/>
        </c:ser>
        <c:ser>
          <c:idx val="9"/>
          <c:order val="9"/>
          <c:tx>
            <c:v>type-mid</c:v>
          </c:tx>
          <c:spPr>
            <a:ln w="28575">
              <a:noFill/>
            </a:ln>
          </c:spPr>
          <c:marker>
            <c:symbol val="dash"/>
            <c:size val="18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Ref>
              <c:f>Sheet1!$L$254</c:f>
              <c:numCache>
                <c:formatCode>0.0</c:formatCode>
                <c:ptCount val="1"/>
                <c:pt idx="0">
                  <c:v>209</c:v>
                </c:pt>
              </c:numCache>
            </c:numRef>
          </c:yVal>
          <c:smooth val="0"/>
        </c:ser>
        <c:ser>
          <c:idx val="10"/>
          <c:order val="10"/>
          <c:tx>
            <c:v>type-dist</c:v>
          </c:tx>
          <c:spPr>
            <a:ln w="28575">
              <a:noFill/>
            </a:ln>
          </c:spPr>
          <c:marker>
            <c:symbol val="dash"/>
            <c:size val="1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Ref>
              <c:f>Sheet1!$M$254</c:f>
              <c:numCache>
                <c:formatCode>0.0</c:formatCode>
                <c:ptCount val="1"/>
                <c:pt idx="0">
                  <c:v>601.25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7168"/>
        <c:axId val="53369472"/>
      </c:scatterChart>
      <c:valAx>
        <c:axId val="533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Length (mm)</a:t>
                </a:r>
              </a:p>
            </c:rich>
          </c:tx>
          <c:layout>
            <c:manualLayout>
              <c:xMode val="edge"/>
              <c:yMode val="edge"/>
              <c:x val="0.38193373453420176"/>
              <c:y val="0.912478381922103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69472"/>
        <c:crosses val="autoZero"/>
        <c:crossBetween val="midCat"/>
      </c:valAx>
      <c:valAx>
        <c:axId val="533694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 (mm^2)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411546372254663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67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39364011245184"/>
          <c:y val="0.27374351457663121"/>
          <c:w val="0.20126798458856276"/>
          <c:h val="0.41340857303409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n-US"/>
              <a:t>TMT length through time</a:t>
            </a:r>
          </a:p>
        </c:rich>
      </c:tx>
      <c:layout>
        <c:manualLayout>
          <c:xMode val="edge"/>
          <c:yMode val="edge"/>
          <c:x val="0.34715873889739779"/>
          <c:y val="4.05406297082403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227420896068695E-2"/>
          <c:y val="0.18468509089309476"/>
          <c:w val="0.65745106304462941"/>
          <c:h val="0.68468619062805869"/>
        </c:manualLayout>
      </c:layout>
      <c:scatterChart>
        <c:scatterStyle val="lineMarker"/>
        <c:varyColors val="0"/>
        <c:ser>
          <c:idx val="0"/>
          <c:order val="0"/>
          <c:tx>
            <c:v>Rancho La Brea 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Sheet1!$Z$2:$Z$194</c:f>
              <c:numCache>
                <c:formatCode>General</c:formatCode>
                <c:ptCount val="193"/>
                <c:pt idx="0">
                  <c:v>9000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  <c:pt idx="31">
                  <c:v>12000</c:v>
                </c:pt>
                <c:pt idx="32">
                  <c:v>12000</c:v>
                </c:pt>
                <c:pt idx="33">
                  <c:v>12000</c:v>
                </c:pt>
                <c:pt idx="34">
                  <c:v>12000</c:v>
                </c:pt>
                <c:pt idx="35">
                  <c:v>12000</c:v>
                </c:pt>
                <c:pt idx="36">
                  <c:v>12000</c:v>
                </c:pt>
                <c:pt idx="37">
                  <c:v>12000</c:v>
                </c:pt>
                <c:pt idx="38">
                  <c:v>12000</c:v>
                </c:pt>
                <c:pt idx="39">
                  <c:v>12000</c:v>
                </c:pt>
                <c:pt idx="40">
                  <c:v>12000</c:v>
                </c:pt>
                <c:pt idx="41">
                  <c:v>12000</c:v>
                </c:pt>
                <c:pt idx="42">
                  <c:v>12000</c:v>
                </c:pt>
                <c:pt idx="43">
                  <c:v>12000</c:v>
                </c:pt>
                <c:pt idx="44">
                  <c:v>12000</c:v>
                </c:pt>
                <c:pt idx="45">
                  <c:v>14000</c:v>
                </c:pt>
                <c:pt idx="46">
                  <c:v>14000</c:v>
                </c:pt>
                <c:pt idx="47">
                  <c:v>14000</c:v>
                </c:pt>
                <c:pt idx="48">
                  <c:v>14000</c:v>
                </c:pt>
                <c:pt idx="49">
                  <c:v>14000</c:v>
                </c:pt>
                <c:pt idx="50">
                  <c:v>14000</c:v>
                </c:pt>
                <c:pt idx="51">
                  <c:v>14000</c:v>
                </c:pt>
                <c:pt idx="52">
                  <c:v>15000</c:v>
                </c:pt>
                <c:pt idx="53">
                  <c:v>15000</c:v>
                </c:pt>
                <c:pt idx="54">
                  <c:v>15000</c:v>
                </c:pt>
                <c:pt idx="55">
                  <c:v>15000</c:v>
                </c:pt>
                <c:pt idx="56">
                  <c:v>15000</c:v>
                </c:pt>
                <c:pt idx="57">
                  <c:v>15000</c:v>
                </c:pt>
                <c:pt idx="58">
                  <c:v>15000</c:v>
                </c:pt>
                <c:pt idx="59">
                  <c:v>15000</c:v>
                </c:pt>
                <c:pt idx="60">
                  <c:v>15000</c:v>
                </c:pt>
                <c:pt idx="61">
                  <c:v>15000</c:v>
                </c:pt>
                <c:pt idx="62">
                  <c:v>15000</c:v>
                </c:pt>
                <c:pt idx="63">
                  <c:v>15000</c:v>
                </c:pt>
                <c:pt idx="64">
                  <c:v>15000</c:v>
                </c:pt>
                <c:pt idx="65">
                  <c:v>15000</c:v>
                </c:pt>
                <c:pt idx="66">
                  <c:v>15000</c:v>
                </c:pt>
                <c:pt idx="67">
                  <c:v>15000</c:v>
                </c:pt>
                <c:pt idx="68">
                  <c:v>15000</c:v>
                </c:pt>
                <c:pt idx="69">
                  <c:v>15000</c:v>
                </c:pt>
                <c:pt idx="70">
                  <c:v>15000</c:v>
                </c:pt>
                <c:pt idx="71">
                  <c:v>15000</c:v>
                </c:pt>
                <c:pt idx="72">
                  <c:v>15000</c:v>
                </c:pt>
                <c:pt idx="73">
                  <c:v>15000</c:v>
                </c:pt>
                <c:pt idx="74">
                  <c:v>15000</c:v>
                </c:pt>
                <c:pt idx="75">
                  <c:v>15000</c:v>
                </c:pt>
                <c:pt idx="76">
                  <c:v>15000</c:v>
                </c:pt>
                <c:pt idx="77">
                  <c:v>15000</c:v>
                </c:pt>
                <c:pt idx="78">
                  <c:v>15000</c:v>
                </c:pt>
                <c:pt idx="79">
                  <c:v>15000</c:v>
                </c:pt>
                <c:pt idx="80">
                  <c:v>15000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15000</c:v>
                </c:pt>
                <c:pt idx="85">
                  <c:v>15000</c:v>
                </c:pt>
                <c:pt idx="86">
                  <c:v>15000</c:v>
                </c:pt>
                <c:pt idx="87">
                  <c:v>15000</c:v>
                </c:pt>
                <c:pt idx="88">
                  <c:v>15000</c:v>
                </c:pt>
                <c:pt idx="89">
                  <c:v>15000</c:v>
                </c:pt>
                <c:pt idx="90">
                  <c:v>15000</c:v>
                </c:pt>
                <c:pt idx="91">
                  <c:v>15000</c:v>
                </c:pt>
                <c:pt idx="92">
                  <c:v>15000</c:v>
                </c:pt>
                <c:pt idx="93">
                  <c:v>15000</c:v>
                </c:pt>
                <c:pt idx="94">
                  <c:v>15000</c:v>
                </c:pt>
                <c:pt idx="95">
                  <c:v>15000</c:v>
                </c:pt>
                <c:pt idx="96">
                  <c:v>15000</c:v>
                </c:pt>
                <c:pt idx="97">
                  <c:v>15000</c:v>
                </c:pt>
                <c:pt idx="98">
                  <c:v>15000</c:v>
                </c:pt>
                <c:pt idx="99">
                  <c:v>15000</c:v>
                </c:pt>
                <c:pt idx="100">
                  <c:v>15000</c:v>
                </c:pt>
                <c:pt idx="101">
                  <c:v>15000</c:v>
                </c:pt>
                <c:pt idx="102">
                  <c:v>15000</c:v>
                </c:pt>
                <c:pt idx="103">
                  <c:v>15000</c:v>
                </c:pt>
                <c:pt idx="104">
                  <c:v>15000</c:v>
                </c:pt>
                <c:pt idx="105">
                  <c:v>15000</c:v>
                </c:pt>
                <c:pt idx="106">
                  <c:v>15000</c:v>
                </c:pt>
                <c:pt idx="107">
                  <c:v>15000</c:v>
                </c:pt>
                <c:pt idx="108">
                  <c:v>15000</c:v>
                </c:pt>
                <c:pt idx="109">
                  <c:v>15000</c:v>
                </c:pt>
                <c:pt idx="110">
                  <c:v>15000</c:v>
                </c:pt>
                <c:pt idx="111">
                  <c:v>15000</c:v>
                </c:pt>
                <c:pt idx="112">
                  <c:v>15000</c:v>
                </c:pt>
                <c:pt idx="113">
                  <c:v>15000</c:v>
                </c:pt>
                <c:pt idx="114">
                  <c:v>15000</c:v>
                </c:pt>
                <c:pt idx="115">
                  <c:v>15000</c:v>
                </c:pt>
                <c:pt idx="116">
                  <c:v>15000</c:v>
                </c:pt>
                <c:pt idx="117">
                  <c:v>15000</c:v>
                </c:pt>
                <c:pt idx="118">
                  <c:v>15000</c:v>
                </c:pt>
                <c:pt idx="119">
                  <c:v>15000</c:v>
                </c:pt>
                <c:pt idx="120">
                  <c:v>15000</c:v>
                </c:pt>
                <c:pt idx="121">
                  <c:v>15000</c:v>
                </c:pt>
                <c:pt idx="122">
                  <c:v>15000</c:v>
                </c:pt>
                <c:pt idx="123">
                  <c:v>15000</c:v>
                </c:pt>
                <c:pt idx="124">
                  <c:v>15000</c:v>
                </c:pt>
                <c:pt idx="125">
                  <c:v>15000</c:v>
                </c:pt>
                <c:pt idx="126">
                  <c:v>15000</c:v>
                </c:pt>
                <c:pt idx="127">
                  <c:v>15000</c:v>
                </c:pt>
                <c:pt idx="128">
                  <c:v>15000</c:v>
                </c:pt>
                <c:pt idx="129">
                  <c:v>15000</c:v>
                </c:pt>
                <c:pt idx="130">
                  <c:v>15000</c:v>
                </c:pt>
                <c:pt idx="131">
                  <c:v>15000</c:v>
                </c:pt>
                <c:pt idx="132">
                  <c:v>15000</c:v>
                </c:pt>
                <c:pt idx="133">
                  <c:v>15000</c:v>
                </c:pt>
                <c:pt idx="134">
                  <c:v>15000</c:v>
                </c:pt>
                <c:pt idx="135">
                  <c:v>15000</c:v>
                </c:pt>
                <c:pt idx="136">
                  <c:v>15000</c:v>
                </c:pt>
                <c:pt idx="137">
                  <c:v>15000</c:v>
                </c:pt>
                <c:pt idx="138">
                  <c:v>15000</c:v>
                </c:pt>
                <c:pt idx="139">
                  <c:v>15000</c:v>
                </c:pt>
                <c:pt idx="140">
                  <c:v>15000</c:v>
                </c:pt>
                <c:pt idx="141">
                  <c:v>15000</c:v>
                </c:pt>
                <c:pt idx="142">
                  <c:v>15000</c:v>
                </c:pt>
                <c:pt idx="143">
                  <c:v>15000</c:v>
                </c:pt>
                <c:pt idx="144">
                  <c:v>15000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15000</c:v>
                </c:pt>
                <c:pt idx="152">
                  <c:v>15000</c:v>
                </c:pt>
                <c:pt idx="153">
                  <c:v>15000</c:v>
                </c:pt>
                <c:pt idx="154">
                  <c:v>15000</c:v>
                </c:pt>
                <c:pt idx="155">
                  <c:v>15000</c:v>
                </c:pt>
                <c:pt idx="156">
                  <c:v>15000</c:v>
                </c:pt>
                <c:pt idx="157">
                  <c:v>15000</c:v>
                </c:pt>
                <c:pt idx="158">
                  <c:v>15000</c:v>
                </c:pt>
                <c:pt idx="159">
                  <c:v>15000</c:v>
                </c:pt>
                <c:pt idx="160">
                  <c:v>15000</c:v>
                </c:pt>
                <c:pt idx="161">
                  <c:v>23000</c:v>
                </c:pt>
                <c:pt idx="162">
                  <c:v>23000</c:v>
                </c:pt>
                <c:pt idx="163">
                  <c:v>23000</c:v>
                </c:pt>
                <c:pt idx="164">
                  <c:v>23000</c:v>
                </c:pt>
                <c:pt idx="165">
                  <c:v>23000</c:v>
                </c:pt>
                <c:pt idx="166">
                  <c:v>23000</c:v>
                </c:pt>
                <c:pt idx="167">
                  <c:v>32000</c:v>
                </c:pt>
                <c:pt idx="168">
                  <c:v>32000</c:v>
                </c:pt>
                <c:pt idx="169">
                  <c:v>32000</c:v>
                </c:pt>
                <c:pt idx="170">
                  <c:v>32000</c:v>
                </c:pt>
                <c:pt idx="171">
                  <c:v>32000</c:v>
                </c:pt>
                <c:pt idx="172">
                  <c:v>32000</c:v>
                </c:pt>
                <c:pt idx="173">
                  <c:v>32000</c:v>
                </c:pt>
                <c:pt idx="174">
                  <c:v>32000</c:v>
                </c:pt>
                <c:pt idx="175">
                  <c:v>32000</c:v>
                </c:pt>
                <c:pt idx="176">
                  <c:v>32000</c:v>
                </c:pt>
                <c:pt idx="177">
                  <c:v>32000</c:v>
                </c:pt>
                <c:pt idx="178">
                  <c:v>32000</c:v>
                </c:pt>
                <c:pt idx="179">
                  <c:v>32000</c:v>
                </c:pt>
                <c:pt idx="180">
                  <c:v>32000</c:v>
                </c:pt>
                <c:pt idx="181">
                  <c:v>32000</c:v>
                </c:pt>
                <c:pt idx="182">
                  <c:v>32000</c:v>
                </c:pt>
                <c:pt idx="183">
                  <c:v>32000</c:v>
                </c:pt>
                <c:pt idx="184">
                  <c:v>32000</c:v>
                </c:pt>
                <c:pt idx="185">
                  <c:v>32000</c:v>
                </c:pt>
                <c:pt idx="186">
                  <c:v>32000</c:v>
                </c:pt>
                <c:pt idx="187">
                  <c:v>32000</c:v>
                </c:pt>
                <c:pt idx="188">
                  <c:v>32000</c:v>
                </c:pt>
                <c:pt idx="189">
                  <c:v>35000</c:v>
                </c:pt>
                <c:pt idx="190">
                  <c:v>35000</c:v>
                </c:pt>
                <c:pt idx="191">
                  <c:v>35000</c:v>
                </c:pt>
                <c:pt idx="192">
                  <c:v>35000</c:v>
                </c:pt>
              </c:numCache>
            </c:numRef>
          </c:xVal>
          <c:yVal>
            <c:numRef>
              <c:f>Sheet1!$Y$2:$Y$194</c:f>
              <c:numCache>
                <c:formatCode>General</c:formatCode>
                <c:ptCount val="193"/>
                <c:pt idx="0">
                  <c:v>120.6</c:v>
                </c:pt>
                <c:pt idx="1">
                  <c:v>119.1</c:v>
                </c:pt>
                <c:pt idx="2">
                  <c:v>118.3</c:v>
                </c:pt>
                <c:pt idx="3">
                  <c:v>117.2</c:v>
                </c:pt>
                <c:pt idx="4">
                  <c:v>120.9</c:v>
                </c:pt>
                <c:pt idx="5">
                  <c:v>116.1</c:v>
                </c:pt>
                <c:pt idx="6">
                  <c:v>111.9</c:v>
                </c:pt>
                <c:pt idx="7">
                  <c:v>120</c:v>
                </c:pt>
                <c:pt idx="8">
                  <c:v>123.7</c:v>
                </c:pt>
                <c:pt idx="9">
                  <c:v>129.80000000000001</c:v>
                </c:pt>
                <c:pt idx="10">
                  <c:v>118.6</c:v>
                </c:pt>
                <c:pt idx="11">
                  <c:v>121</c:v>
                </c:pt>
                <c:pt idx="12">
                  <c:v>122.5</c:v>
                </c:pt>
                <c:pt idx="13">
                  <c:v>123.4</c:v>
                </c:pt>
                <c:pt idx="14">
                  <c:v>119.8</c:v>
                </c:pt>
                <c:pt idx="15">
                  <c:v>114.9</c:v>
                </c:pt>
                <c:pt idx="16">
                  <c:v>120.2</c:v>
                </c:pt>
                <c:pt idx="17">
                  <c:v>120.6</c:v>
                </c:pt>
                <c:pt idx="18">
                  <c:v>123.9</c:v>
                </c:pt>
                <c:pt idx="19">
                  <c:v>120.3</c:v>
                </c:pt>
                <c:pt idx="20">
                  <c:v>119.5</c:v>
                </c:pt>
                <c:pt idx="21">
                  <c:v>120.2</c:v>
                </c:pt>
                <c:pt idx="22">
                  <c:v>122.1</c:v>
                </c:pt>
                <c:pt idx="23">
                  <c:v>118.8</c:v>
                </c:pt>
                <c:pt idx="24">
                  <c:v>111.2</c:v>
                </c:pt>
                <c:pt idx="25">
                  <c:v>114.1</c:v>
                </c:pt>
                <c:pt idx="26">
                  <c:v>118.3</c:v>
                </c:pt>
                <c:pt idx="27">
                  <c:v>120.2</c:v>
                </c:pt>
                <c:pt idx="28">
                  <c:v>116.7</c:v>
                </c:pt>
                <c:pt idx="29">
                  <c:v>126</c:v>
                </c:pt>
                <c:pt idx="30">
                  <c:v>115.6</c:v>
                </c:pt>
                <c:pt idx="31">
                  <c:v>117.3</c:v>
                </c:pt>
                <c:pt idx="32">
                  <c:v>115.9</c:v>
                </c:pt>
                <c:pt idx="33">
                  <c:v>115.1</c:v>
                </c:pt>
                <c:pt idx="34">
                  <c:v>119.5</c:v>
                </c:pt>
                <c:pt idx="35">
                  <c:v>123.2</c:v>
                </c:pt>
                <c:pt idx="36">
                  <c:v>125.6</c:v>
                </c:pt>
                <c:pt idx="37">
                  <c:v>115.8</c:v>
                </c:pt>
                <c:pt idx="38">
                  <c:v>118</c:v>
                </c:pt>
                <c:pt idx="39">
                  <c:v>116.4</c:v>
                </c:pt>
                <c:pt idx="40">
                  <c:v>116.5</c:v>
                </c:pt>
                <c:pt idx="41">
                  <c:v>113.5</c:v>
                </c:pt>
                <c:pt idx="42">
                  <c:v>114.4</c:v>
                </c:pt>
                <c:pt idx="43">
                  <c:v>116.9</c:v>
                </c:pt>
                <c:pt idx="44">
                  <c:v>119.2</c:v>
                </c:pt>
                <c:pt idx="45">
                  <c:v>114.9</c:v>
                </c:pt>
                <c:pt idx="46">
                  <c:v>112.8</c:v>
                </c:pt>
                <c:pt idx="47">
                  <c:v>120.8</c:v>
                </c:pt>
                <c:pt idx="48">
                  <c:v>124</c:v>
                </c:pt>
                <c:pt idx="49">
                  <c:v>123.8</c:v>
                </c:pt>
                <c:pt idx="50">
                  <c:v>117.7</c:v>
                </c:pt>
                <c:pt idx="51">
                  <c:v>116.7</c:v>
                </c:pt>
                <c:pt idx="52">
                  <c:v>121.7</c:v>
                </c:pt>
                <c:pt idx="53">
                  <c:v>118.4</c:v>
                </c:pt>
                <c:pt idx="54">
                  <c:v>120.7</c:v>
                </c:pt>
                <c:pt idx="55">
                  <c:v>120.5</c:v>
                </c:pt>
                <c:pt idx="56">
                  <c:v>126.2</c:v>
                </c:pt>
                <c:pt idx="57">
                  <c:v>118.6</c:v>
                </c:pt>
                <c:pt idx="58">
                  <c:v>117.5</c:v>
                </c:pt>
                <c:pt idx="59">
                  <c:v>112.9</c:v>
                </c:pt>
                <c:pt idx="60">
                  <c:v>120</c:v>
                </c:pt>
                <c:pt idx="61">
                  <c:v>125.7</c:v>
                </c:pt>
                <c:pt idx="62">
                  <c:v>113.1</c:v>
                </c:pt>
                <c:pt idx="63">
                  <c:v>112.5</c:v>
                </c:pt>
                <c:pt idx="64">
                  <c:v>114.8</c:v>
                </c:pt>
                <c:pt idx="65">
                  <c:v>119.9</c:v>
                </c:pt>
                <c:pt idx="66">
                  <c:v>113.3</c:v>
                </c:pt>
                <c:pt idx="67">
                  <c:v>116.6</c:v>
                </c:pt>
                <c:pt idx="68">
                  <c:v>124.3</c:v>
                </c:pt>
                <c:pt idx="69">
                  <c:v>122.1</c:v>
                </c:pt>
                <c:pt idx="70">
                  <c:v>116.2</c:v>
                </c:pt>
                <c:pt idx="71">
                  <c:v>121.6</c:v>
                </c:pt>
                <c:pt idx="72">
                  <c:v>118.7</c:v>
                </c:pt>
                <c:pt idx="73">
                  <c:v>122.2</c:v>
                </c:pt>
                <c:pt idx="74">
                  <c:v>116.7</c:v>
                </c:pt>
                <c:pt idx="75">
                  <c:v>124.1</c:v>
                </c:pt>
                <c:pt idx="76">
                  <c:v>114.8</c:v>
                </c:pt>
                <c:pt idx="77">
                  <c:v>118</c:v>
                </c:pt>
                <c:pt idx="78">
                  <c:v>120.2</c:v>
                </c:pt>
                <c:pt idx="79">
                  <c:v>120.5</c:v>
                </c:pt>
                <c:pt idx="80">
                  <c:v>116.8</c:v>
                </c:pt>
                <c:pt idx="81">
                  <c:v>121.8</c:v>
                </c:pt>
                <c:pt idx="82">
                  <c:v>122.2</c:v>
                </c:pt>
                <c:pt idx="83">
                  <c:v>114.7</c:v>
                </c:pt>
                <c:pt idx="84">
                  <c:v>116.7</c:v>
                </c:pt>
                <c:pt idx="85">
                  <c:v>119.3</c:v>
                </c:pt>
                <c:pt idx="86">
                  <c:v>117.9</c:v>
                </c:pt>
                <c:pt idx="87">
                  <c:v>121.6</c:v>
                </c:pt>
                <c:pt idx="88">
                  <c:v>120.1</c:v>
                </c:pt>
                <c:pt idx="89">
                  <c:v>119.8</c:v>
                </c:pt>
                <c:pt idx="90">
                  <c:v>119.3</c:v>
                </c:pt>
                <c:pt idx="91">
                  <c:v>120.9</c:v>
                </c:pt>
                <c:pt idx="92">
                  <c:v>121.6</c:v>
                </c:pt>
                <c:pt idx="93">
                  <c:v>128.30000000000001</c:v>
                </c:pt>
                <c:pt idx="94">
                  <c:v>121.5</c:v>
                </c:pt>
                <c:pt idx="95">
                  <c:v>118.7</c:v>
                </c:pt>
                <c:pt idx="96">
                  <c:v>123</c:v>
                </c:pt>
                <c:pt idx="97">
                  <c:v>115</c:v>
                </c:pt>
                <c:pt idx="98">
                  <c:v>120.1</c:v>
                </c:pt>
                <c:pt idx="99">
                  <c:v>112.9</c:v>
                </c:pt>
                <c:pt idx="100">
                  <c:v>117.1</c:v>
                </c:pt>
                <c:pt idx="101">
                  <c:v>124.2</c:v>
                </c:pt>
                <c:pt idx="102">
                  <c:v>120.7</c:v>
                </c:pt>
                <c:pt idx="103">
                  <c:v>118.7</c:v>
                </c:pt>
                <c:pt idx="104">
                  <c:v>120.2</c:v>
                </c:pt>
                <c:pt idx="105">
                  <c:v>115</c:v>
                </c:pt>
                <c:pt idx="106">
                  <c:v>118.1</c:v>
                </c:pt>
                <c:pt idx="107">
                  <c:v>123.8</c:v>
                </c:pt>
                <c:pt idx="108">
                  <c:v>119.2</c:v>
                </c:pt>
                <c:pt idx="109">
                  <c:v>112.7</c:v>
                </c:pt>
                <c:pt idx="110">
                  <c:v>124.2</c:v>
                </c:pt>
                <c:pt idx="111">
                  <c:v>123.2</c:v>
                </c:pt>
                <c:pt idx="112">
                  <c:v>124.4</c:v>
                </c:pt>
                <c:pt idx="113">
                  <c:v>118.9</c:v>
                </c:pt>
                <c:pt idx="114">
                  <c:v>116.3</c:v>
                </c:pt>
                <c:pt idx="115">
                  <c:v>121.8</c:v>
                </c:pt>
                <c:pt idx="116">
                  <c:v>111.9</c:v>
                </c:pt>
                <c:pt idx="117">
                  <c:v>117.4</c:v>
                </c:pt>
                <c:pt idx="118">
                  <c:v>116.7</c:v>
                </c:pt>
                <c:pt idx="119">
                  <c:v>131.4</c:v>
                </c:pt>
                <c:pt idx="120">
                  <c:v>119.9</c:v>
                </c:pt>
                <c:pt idx="121">
                  <c:v>121.5</c:v>
                </c:pt>
                <c:pt idx="122">
                  <c:v>123.6</c:v>
                </c:pt>
                <c:pt idx="123">
                  <c:v>119.7</c:v>
                </c:pt>
                <c:pt idx="124">
                  <c:v>118.9</c:v>
                </c:pt>
                <c:pt idx="125">
                  <c:v>117.3</c:v>
                </c:pt>
                <c:pt idx="126">
                  <c:v>115.5</c:v>
                </c:pt>
                <c:pt idx="127">
                  <c:v>116.5</c:v>
                </c:pt>
                <c:pt idx="128">
                  <c:v>117.9</c:v>
                </c:pt>
                <c:pt idx="129">
                  <c:v>123.7</c:v>
                </c:pt>
                <c:pt idx="130">
                  <c:v>120.1</c:v>
                </c:pt>
                <c:pt idx="131">
                  <c:v>120.4</c:v>
                </c:pt>
                <c:pt idx="132">
                  <c:v>122</c:v>
                </c:pt>
                <c:pt idx="133">
                  <c:v>119.2</c:v>
                </c:pt>
                <c:pt idx="134">
                  <c:v>116.2</c:v>
                </c:pt>
                <c:pt idx="135">
                  <c:v>121.7</c:v>
                </c:pt>
                <c:pt idx="136">
                  <c:v>114.9</c:v>
                </c:pt>
                <c:pt idx="137">
                  <c:v>115.6</c:v>
                </c:pt>
                <c:pt idx="138">
                  <c:v>118.8</c:v>
                </c:pt>
                <c:pt idx="139">
                  <c:v>122.4</c:v>
                </c:pt>
                <c:pt idx="140">
                  <c:v>119.1</c:v>
                </c:pt>
                <c:pt idx="141">
                  <c:v>117.3</c:v>
                </c:pt>
                <c:pt idx="142">
                  <c:v>115.5</c:v>
                </c:pt>
                <c:pt idx="143">
                  <c:v>121.2</c:v>
                </c:pt>
                <c:pt idx="144">
                  <c:v>119.3</c:v>
                </c:pt>
                <c:pt idx="145">
                  <c:v>119.9</c:v>
                </c:pt>
                <c:pt idx="146">
                  <c:v>114</c:v>
                </c:pt>
                <c:pt idx="147">
                  <c:v>116</c:v>
                </c:pt>
                <c:pt idx="148">
                  <c:v>117.2</c:v>
                </c:pt>
                <c:pt idx="149">
                  <c:v>123</c:v>
                </c:pt>
                <c:pt idx="150">
                  <c:v>116.1</c:v>
                </c:pt>
                <c:pt idx="151">
                  <c:v>118.8</c:v>
                </c:pt>
                <c:pt idx="152">
                  <c:v>121.5</c:v>
                </c:pt>
                <c:pt idx="153">
                  <c:v>117.2</c:v>
                </c:pt>
                <c:pt idx="154">
                  <c:v>114.1</c:v>
                </c:pt>
                <c:pt idx="155">
                  <c:v>116.2</c:v>
                </c:pt>
                <c:pt idx="156">
                  <c:v>121.4</c:v>
                </c:pt>
                <c:pt idx="157">
                  <c:v>124.5</c:v>
                </c:pt>
                <c:pt idx="158">
                  <c:v>116.8</c:v>
                </c:pt>
                <c:pt idx="159">
                  <c:v>122.5</c:v>
                </c:pt>
                <c:pt idx="160">
                  <c:v>118.7</c:v>
                </c:pt>
                <c:pt idx="161">
                  <c:v>125.7</c:v>
                </c:pt>
                <c:pt idx="162">
                  <c:v>112.4</c:v>
                </c:pt>
                <c:pt idx="163">
                  <c:v>115.3</c:v>
                </c:pt>
                <c:pt idx="164">
                  <c:v>115.4</c:v>
                </c:pt>
                <c:pt idx="165">
                  <c:v>123.7</c:v>
                </c:pt>
                <c:pt idx="166">
                  <c:v>119.4</c:v>
                </c:pt>
                <c:pt idx="167">
                  <c:v>121.2</c:v>
                </c:pt>
                <c:pt idx="168">
                  <c:v>121.9</c:v>
                </c:pt>
                <c:pt idx="169">
                  <c:v>125.3</c:v>
                </c:pt>
                <c:pt idx="170">
                  <c:v>120</c:v>
                </c:pt>
                <c:pt idx="171">
                  <c:v>129.19999999999999</c:v>
                </c:pt>
                <c:pt idx="172">
                  <c:v>119.8</c:v>
                </c:pt>
                <c:pt idx="173">
                  <c:v>123.9</c:v>
                </c:pt>
                <c:pt idx="174">
                  <c:v>116.1</c:v>
                </c:pt>
                <c:pt idx="175">
                  <c:v>124</c:v>
                </c:pt>
                <c:pt idx="176">
                  <c:v>115.9</c:v>
                </c:pt>
                <c:pt idx="177">
                  <c:v>117.9</c:v>
                </c:pt>
                <c:pt idx="178">
                  <c:v>123.1</c:v>
                </c:pt>
                <c:pt idx="179">
                  <c:v>115.4</c:v>
                </c:pt>
                <c:pt idx="180">
                  <c:v>109.8</c:v>
                </c:pt>
                <c:pt idx="181">
                  <c:v>120</c:v>
                </c:pt>
                <c:pt idx="182">
                  <c:v>122.2</c:v>
                </c:pt>
                <c:pt idx="183">
                  <c:v>117.7</c:v>
                </c:pt>
                <c:pt idx="184">
                  <c:v>111.6</c:v>
                </c:pt>
                <c:pt idx="185">
                  <c:v>115.5</c:v>
                </c:pt>
                <c:pt idx="186">
                  <c:v>123.6</c:v>
                </c:pt>
                <c:pt idx="187">
                  <c:v>121.8</c:v>
                </c:pt>
                <c:pt idx="188">
                  <c:v>122.7</c:v>
                </c:pt>
                <c:pt idx="189">
                  <c:v>120.2</c:v>
                </c:pt>
                <c:pt idx="190">
                  <c:v>119.1</c:v>
                </c:pt>
                <c:pt idx="191">
                  <c:v>121.3</c:v>
                </c:pt>
                <c:pt idx="192">
                  <c:v>118.7</c:v>
                </c:pt>
              </c:numCache>
            </c:numRef>
          </c:yVal>
          <c:smooth val="0"/>
        </c:ser>
        <c:ser>
          <c:idx val="1"/>
          <c:order val="1"/>
          <c:tx>
            <c:v>Modern data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Sheet1!$AC$2:$AC$23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Sheet1!$AB$2:$AB$23</c:f>
              <c:numCache>
                <c:formatCode>0.0</c:formatCode>
                <c:ptCount val="22"/>
                <c:pt idx="0">
                  <c:v>121.2</c:v>
                </c:pt>
                <c:pt idx="1">
                  <c:v>120.9</c:v>
                </c:pt>
                <c:pt idx="2">
                  <c:v>112.4</c:v>
                </c:pt>
                <c:pt idx="3">
                  <c:v>110.7</c:v>
                </c:pt>
                <c:pt idx="4">
                  <c:v>113.6</c:v>
                </c:pt>
                <c:pt idx="5">
                  <c:v>113.2</c:v>
                </c:pt>
                <c:pt idx="6">
                  <c:v>113</c:v>
                </c:pt>
                <c:pt idx="7">
                  <c:v>115</c:v>
                </c:pt>
                <c:pt idx="8" formatCode="General">
                  <c:v>113.8</c:v>
                </c:pt>
                <c:pt idx="9" formatCode="General">
                  <c:v>111.2</c:v>
                </c:pt>
                <c:pt idx="10" formatCode="General">
                  <c:v>110</c:v>
                </c:pt>
                <c:pt idx="11" formatCode="General">
                  <c:v>109.6</c:v>
                </c:pt>
                <c:pt idx="12" formatCode="General">
                  <c:v>111.7</c:v>
                </c:pt>
                <c:pt idx="13" formatCode="General">
                  <c:v>111.7</c:v>
                </c:pt>
                <c:pt idx="14" formatCode="General">
                  <c:v>117</c:v>
                </c:pt>
                <c:pt idx="15" formatCode="General">
                  <c:v>117.1</c:v>
                </c:pt>
                <c:pt idx="16" formatCode="General">
                  <c:v>110.3</c:v>
                </c:pt>
                <c:pt idx="17" formatCode="General">
                  <c:v>109.6</c:v>
                </c:pt>
                <c:pt idx="18" formatCode="General">
                  <c:v>113.8</c:v>
                </c:pt>
                <c:pt idx="19" formatCode="General">
                  <c:v>113.7</c:v>
                </c:pt>
                <c:pt idx="20" formatCode="General">
                  <c:v>115.1</c:v>
                </c:pt>
                <c:pt idx="21" formatCode="General">
                  <c:v>114.1</c:v>
                </c:pt>
              </c:numCache>
            </c:numRef>
          </c:yVal>
          <c:smooth val="0"/>
        </c:ser>
        <c:ser>
          <c:idx val="2"/>
          <c:order val="2"/>
          <c:tx>
            <c:v>Pit averages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Sheet1!$J$256:$J$265</c:f>
              <c:numCache>
                <c:formatCode>General</c:formatCode>
                <c:ptCount val="10"/>
                <c:pt idx="0">
                  <c:v>15000</c:v>
                </c:pt>
                <c:pt idx="2" formatCode="0.0">
                  <c:v>9000</c:v>
                </c:pt>
                <c:pt idx="3">
                  <c:v>14000</c:v>
                </c:pt>
                <c:pt idx="4">
                  <c:v>35000</c:v>
                </c:pt>
                <c:pt idx="6">
                  <c:v>23000</c:v>
                </c:pt>
                <c:pt idx="7">
                  <c:v>12000</c:v>
                </c:pt>
                <c:pt idx="8">
                  <c:v>12000</c:v>
                </c:pt>
                <c:pt idx="9">
                  <c:v>32000</c:v>
                </c:pt>
              </c:numCache>
            </c:numRef>
          </c:xVal>
          <c:yVal>
            <c:numRef>
              <c:f>Sheet1!$C$256:$C$265</c:f>
              <c:numCache>
                <c:formatCode>0.0</c:formatCode>
                <c:ptCount val="10"/>
                <c:pt idx="0">
                  <c:v>119.22935779816514</c:v>
                </c:pt>
                <c:pt idx="1">
                  <c:v>119.91388888888888</c:v>
                </c:pt>
                <c:pt idx="2">
                  <c:v>120.6</c:v>
                </c:pt>
                <c:pt idx="3">
                  <c:v>118.67142857142858</c:v>
                </c:pt>
                <c:pt idx="4">
                  <c:v>119.825</c:v>
                </c:pt>
                <c:pt idx="5">
                  <c:v>118.7</c:v>
                </c:pt>
                <c:pt idx="6">
                  <c:v>118.65</c:v>
                </c:pt>
                <c:pt idx="7">
                  <c:v>119.47692307692309</c:v>
                </c:pt>
                <c:pt idx="8">
                  <c:v>118.1</c:v>
                </c:pt>
                <c:pt idx="9">
                  <c:v>119.93636363636365</c:v>
                </c:pt>
              </c:numCache>
            </c:numRef>
          </c:yVal>
          <c:smooth val="0"/>
        </c:ser>
        <c:ser>
          <c:idx val="3"/>
          <c:order val="3"/>
          <c:tx>
            <c:v>Modern average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Sheet1!$J$268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Sheet1!$C$268</c:f>
              <c:numCache>
                <c:formatCode>0.0</c:formatCode>
                <c:ptCount val="1"/>
                <c:pt idx="0">
                  <c:v>113.47499999999998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7376"/>
        <c:axId val="53416320"/>
      </c:scatterChart>
      <c:valAx>
        <c:axId val="5339737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Garamond"/>
                    <a:ea typeface="Garamond"/>
                    <a:cs typeface="Garamond"/>
                  </a:defRPr>
                </a:pPr>
                <a:r>
                  <a:rPr lang="en-US"/>
                  <a:t>Time (bp)</a:t>
                </a:r>
              </a:p>
            </c:rich>
          </c:tx>
          <c:layout>
            <c:manualLayout>
              <c:xMode val="edge"/>
              <c:yMode val="edge"/>
              <c:x val="0.33640603459526597"/>
              <c:y val="0.93018222608351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53416320"/>
        <c:crosses val="autoZero"/>
        <c:crossBetween val="midCat"/>
      </c:valAx>
      <c:valAx>
        <c:axId val="53416320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75" b="0" i="0" u="none" strike="noStrike" baseline="0">
                    <a:solidFill>
                      <a:srgbClr val="000000"/>
                    </a:solidFill>
                    <a:latin typeface="Garamond"/>
                    <a:ea typeface="Garamond"/>
                    <a:cs typeface="Garamond"/>
                  </a:defRPr>
                </a:pPr>
                <a:r>
                  <a:rPr lang="en-US"/>
                  <a:t>Length (mm)</a:t>
                </a:r>
              </a:p>
            </c:rich>
          </c:tx>
          <c:layout>
            <c:manualLayout>
              <c:xMode val="edge"/>
              <c:yMode val="edge"/>
              <c:x val="0.76036980422217659"/>
              <c:y val="0.4414424123786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53397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69</xdr:row>
      <xdr:rowOff>9525</xdr:rowOff>
    </xdr:from>
    <xdr:to>
      <xdr:col>23</xdr:col>
      <xdr:colOff>561975</xdr:colOff>
      <xdr:row>98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0</xdr:row>
      <xdr:rowOff>123825</xdr:rowOff>
    </xdr:from>
    <xdr:to>
      <xdr:col>23</xdr:col>
      <xdr:colOff>295275</xdr:colOff>
      <xdr:row>32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36</xdr:row>
      <xdr:rowOff>85725</xdr:rowOff>
    </xdr:from>
    <xdr:to>
      <xdr:col>23</xdr:col>
      <xdr:colOff>419100</xdr:colOff>
      <xdr:row>62</xdr:row>
      <xdr:rowOff>104775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0.4968</cdr:x>
      <cdr:y>0.50929</cdr:y>
    </cdr:from>
    <cdr:to>
      <cdr:x>0.52289</cdr:x>
      <cdr:y>0.56085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8451" y="2161850"/>
          <a:ext cx="162049" cy="2185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Garamond"/>
            </a:rPr>
            <a:t>q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1"/>
  <sheetViews>
    <sheetView tabSelected="1" topLeftCell="A241" zoomScaleNormal="100" workbookViewId="0">
      <selection activeCell="H256" sqref="H256"/>
    </sheetView>
  </sheetViews>
  <sheetFormatPr defaultRowHeight="12.75" x14ac:dyDescent="0.2"/>
  <cols>
    <col min="1" max="1" width="10.85546875" style="6" customWidth="1"/>
    <col min="2" max="2" width="4.85546875" style="6" customWidth="1"/>
    <col min="3" max="3" width="10.42578125" style="6" bestFit="1" customWidth="1"/>
    <col min="4" max="4" width="13.28515625" style="6" bestFit="1" customWidth="1"/>
    <col min="5" max="5" width="13.42578125" style="6" bestFit="1" customWidth="1"/>
    <col min="6" max="6" width="12.85546875" style="6" bestFit="1" customWidth="1"/>
    <col min="7" max="7" width="13.28515625" style="6" bestFit="1" customWidth="1"/>
    <col min="8" max="8" width="10.42578125" style="6" bestFit="1" customWidth="1"/>
    <col min="9" max="9" width="10.85546875" style="6" bestFit="1" customWidth="1"/>
    <col min="10" max="10" width="10.85546875" style="9" customWidth="1"/>
    <col min="11" max="16384" width="9.140625" style="6"/>
  </cols>
  <sheetData>
    <row r="1" spans="1:29" s="1" customFormat="1" x14ac:dyDescent="0.2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7" t="s">
        <v>236</v>
      </c>
      <c r="K1" s="2" t="s">
        <v>232</v>
      </c>
      <c r="L1" s="2" t="s">
        <v>233</v>
      </c>
      <c r="M1" s="2" t="s">
        <v>234</v>
      </c>
      <c r="Z1" s="6"/>
    </row>
    <row r="2" spans="1:29" s="3" customFormat="1" x14ac:dyDescent="0.2">
      <c r="A2" s="3" t="s">
        <v>229</v>
      </c>
      <c r="B2" s="3" t="s">
        <v>230</v>
      </c>
      <c r="C2" s="4">
        <f t="shared" ref="C2:I2" si="0">AVERAGE(C3,C5:C6,C8:C116,C118:C153,C155,C157:C163,C165:C168,C170:C171,C173:C178,C180:C205,C207:C224,C226:C247,C249:C252)</f>
        <v>119.38277310924374</v>
      </c>
      <c r="D2" s="4">
        <f t="shared" si="0"/>
        <v>27.892016806722676</v>
      </c>
      <c r="E2" s="4">
        <f t="shared" si="0"/>
        <v>22.369327731092437</v>
      </c>
      <c r="F2" s="4">
        <f t="shared" si="0"/>
        <v>14.958823529411772</v>
      </c>
      <c r="G2" s="4">
        <f t="shared" si="0"/>
        <v>9.5911764705882359</v>
      </c>
      <c r="H2" s="4">
        <f t="shared" si="0"/>
        <v>31.638655462184872</v>
      </c>
      <c r="I2" s="4">
        <f t="shared" si="0"/>
        <v>20.534873949579818</v>
      </c>
      <c r="J2" s="8"/>
      <c r="K2" s="5">
        <f t="shared" ref="K2:K65" si="1">D2*E2</f>
        <v>623.92566503071782</v>
      </c>
      <c r="L2" s="5">
        <f t="shared" ref="L2:L65" si="2">F2*G2</f>
        <v>143.47271626297587</v>
      </c>
      <c r="M2" s="5">
        <f t="shared" ref="M2:M65" si="3">H2*I2</f>
        <v>649.69580185015138</v>
      </c>
      <c r="Y2" s="9">
        <v>120.6</v>
      </c>
      <c r="Z2" s="9">
        <v>9000</v>
      </c>
      <c r="AB2" s="5">
        <v>121.2</v>
      </c>
      <c r="AC2" s="3">
        <v>0</v>
      </c>
    </row>
    <row r="3" spans="1:29" x14ac:dyDescent="0.2">
      <c r="A3" s="6" t="s">
        <v>253</v>
      </c>
      <c r="B3" s="6">
        <v>1</v>
      </c>
      <c r="C3" s="5">
        <v>124.3</v>
      </c>
      <c r="D3" s="5">
        <v>29.7</v>
      </c>
      <c r="E3" s="5">
        <v>21.2</v>
      </c>
      <c r="F3" s="5">
        <v>14.5</v>
      </c>
      <c r="G3" s="5">
        <v>9.8000000000000007</v>
      </c>
      <c r="H3" s="5">
        <v>31.7</v>
      </c>
      <c r="I3" s="5">
        <v>19.8</v>
      </c>
      <c r="K3" s="5">
        <f t="shared" si="1"/>
        <v>629.64</v>
      </c>
      <c r="L3" s="5">
        <f t="shared" si="2"/>
        <v>142.10000000000002</v>
      </c>
      <c r="M3" s="5">
        <f t="shared" si="3"/>
        <v>627.66</v>
      </c>
      <c r="Y3" s="9">
        <v>119.1</v>
      </c>
      <c r="Z3" s="9">
        <v>12000</v>
      </c>
      <c r="AB3" s="5">
        <v>120.9</v>
      </c>
      <c r="AC3" s="3">
        <v>0</v>
      </c>
    </row>
    <row r="4" spans="1:29" s="3" customFormat="1" x14ac:dyDescent="0.2">
      <c r="A4" s="3" t="s">
        <v>216</v>
      </c>
      <c r="B4" s="3">
        <v>1</v>
      </c>
      <c r="C4" s="4">
        <f t="shared" ref="C4:I4" si="4">AVERAGE(C3)</f>
        <v>124.3</v>
      </c>
      <c r="D4" s="4">
        <f t="shared" si="4"/>
        <v>29.7</v>
      </c>
      <c r="E4" s="4">
        <f t="shared" si="4"/>
        <v>21.2</v>
      </c>
      <c r="F4" s="4">
        <f t="shared" si="4"/>
        <v>14.5</v>
      </c>
      <c r="G4" s="4">
        <f t="shared" si="4"/>
        <v>9.8000000000000007</v>
      </c>
      <c r="H4" s="4">
        <f t="shared" si="4"/>
        <v>31.7</v>
      </c>
      <c r="I4" s="4">
        <f t="shared" si="4"/>
        <v>19.8</v>
      </c>
      <c r="J4" s="8"/>
      <c r="K4" s="5">
        <f t="shared" si="1"/>
        <v>629.64</v>
      </c>
      <c r="L4" s="5">
        <f t="shared" si="2"/>
        <v>142.10000000000002</v>
      </c>
      <c r="M4" s="5">
        <f t="shared" si="3"/>
        <v>627.66</v>
      </c>
      <c r="Y4" s="9">
        <v>118.3</v>
      </c>
      <c r="Z4" s="9">
        <v>12000</v>
      </c>
      <c r="AB4" s="5">
        <v>112.4</v>
      </c>
      <c r="AC4" s="3">
        <v>0</v>
      </c>
    </row>
    <row r="5" spans="1:29" x14ac:dyDescent="0.2">
      <c r="A5" s="6" t="s">
        <v>98</v>
      </c>
      <c r="B5" s="6">
        <v>2</v>
      </c>
      <c r="C5" s="5">
        <v>126.2</v>
      </c>
      <c r="D5" s="5">
        <v>29.8</v>
      </c>
      <c r="E5" s="5">
        <v>22.5</v>
      </c>
      <c r="F5" s="5">
        <v>14.6</v>
      </c>
      <c r="G5" s="5">
        <v>9.6</v>
      </c>
      <c r="H5" s="5">
        <v>32.9</v>
      </c>
      <c r="I5" s="5">
        <v>22.8</v>
      </c>
      <c r="K5" s="5">
        <f t="shared" si="1"/>
        <v>670.5</v>
      </c>
      <c r="L5" s="5">
        <f t="shared" si="2"/>
        <v>140.16</v>
      </c>
      <c r="M5" s="5">
        <f t="shared" si="3"/>
        <v>750.12</v>
      </c>
      <c r="Y5" s="9">
        <v>117.2</v>
      </c>
      <c r="Z5" s="9">
        <v>12000</v>
      </c>
      <c r="AB5" s="5">
        <v>110.7</v>
      </c>
      <c r="AC5" s="3">
        <v>0</v>
      </c>
    </row>
    <row r="6" spans="1:29" x14ac:dyDescent="0.2">
      <c r="A6" s="6" t="s">
        <v>254</v>
      </c>
      <c r="B6" s="6">
        <v>2</v>
      </c>
      <c r="C6" s="5">
        <v>117.2</v>
      </c>
      <c r="D6" s="5">
        <v>29.2</v>
      </c>
      <c r="E6" s="5">
        <v>22.5</v>
      </c>
      <c r="F6" s="5">
        <v>14.3</v>
      </c>
      <c r="G6" s="5">
        <v>9.8000000000000007</v>
      </c>
      <c r="H6" s="5">
        <v>33.200000000000003</v>
      </c>
      <c r="I6" s="5">
        <v>21</v>
      </c>
      <c r="K6" s="5">
        <f t="shared" si="1"/>
        <v>657</v>
      </c>
      <c r="L6" s="5">
        <f t="shared" si="2"/>
        <v>140.14000000000001</v>
      </c>
      <c r="M6" s="5">
        <f t="shared" si="3"/>
        <v>697.2</v>
      </c>
      <c r="Y6" s="9">
        <v>120.9</v>
      </c>
      <c r="Z6" s="9">
        <v>12000</v>
      </c>
      <c r="AB6" s="5">
        <v>113.6</v>
      </c>
      <c r="AC6" s="3">
        <v>0</v>
      </c>
    </row>
    <row r="7" spans="1:29" s="3" customFormat="1" x14ac:dyDescent="0.2">
      <c r="A7" s="3" t="s">
        <v>217</v>
      </c>
      <c r="B7" s="3">
        <v>2</v>
      </c>
      <c r="C7" s="4">
        <f t="shared" ref="C7:I7" si="5">AVERAGE(C5:C6)</f>
        <v>121.7</v>
      </c>
      <c r="D7" s="4">
        <f t="shared" si="5"/>
        <v>29.5</v>
      </c>
      <c r="E7" s="4">
        <f t="shared" si="5"/>
        <v>22.5</v>
      </c>
      <c r="F7" s="4">
        <f t="shared" si="5"/>
        <v>14.45</v>
      </c>
      <c r="G7" s="4">
        <f t="shared" si="5"/>
        <v>9.6999999999999993</v>
      </c>
      <c r="H7" s="4">
        <f t="shared" si="5"/>
        <v>33.049999999999997</v>
      </c>
      <c r="I7" s="4">
        <f t="shared" si="5"/>
        <v>21.9</v>
      </c>
      <c r="J7" s="8"/>
      <c r="K7" s="5">
        <f t="shared" si="1"/>
        <v>663.75</v>
      </c>
      <c r="L7" s="5">
        <f t="shared" si="2"/>
        <v>140.16499999999999</v>
      </c>
      <c r="M7" s="5">
        <f t="shared" si="3"/>
        <v>723.79499999999985</v>
      </c>
      <c r="Y7" s="9">
        <v>116.1</v>
      </c>
      <c r="Z7" s="9">
        <v>12000</v>
      </c>
      <c r="AB7" s="5">
        <v>113.2</v>
      </c>
      <c r="AC7" s="3">
        <v>0</v>
      </c>
    </row>
    <row r="8" spans="1:29" x14ac:dyDescent="0.2">
      <c r="A8" s="6" t="s">
        <v>255</v>
      </c>
      <c r="B8" s="6">
        <v>3</v>
      </c>
      <c r="C8" s="5">
        <v>121.7</v>
      </c>
      <c r="D8" s="5">
        <v>28.6</v>
      </c>
      <c r="E8" s="5">
        <v>23.5</v>
      </c>
      <c r="F8" s="5">
        <v>15.7</v>
      </c>
      <c r="G8" s="5">
        <v>9.6</v>
      </c>
      <c r="H8" s="5">
        <v>33.200000000000003</v>
      </c>
      <c r="I8" s="5">
        <v>21.4</v>
      </c>
      <c r="J8" s="9">
        <v>15000</v>
      </c>
      <c r="K8" s="5">
        <f t="shared" si="1"/>
        <v>672.1</v>
      </c>
      <c r="L8" s="5">
        <f t="shared" si="2"/>
        <v>150.72</v>
      </c>
      <c r="M8" s="5">
        <f t="shared" si="3"/>
        <v>710.48</v>
      </c>
      <c r="Y8" s="9">
        <v>111.9</v>
      </c>
      <c r="Z8" s="9">
        <v>12000</v>
      </c>
      <c r="AB8" s="5">
        <v>113</v>
      </c>
      <c r="AC8" s="3">
        <v>0</v>
      </c>
    </row>
    <row r="9" spans="1:29" x14ac:dyDescent="0.2">
      <c r="A9" s="6" t="s">
        <v>256</v>
      </c>
      <c r="B9" s="6">
        <v>3</v>
      </c>
      <c r="C9" s="5">
        <v>118.4</v>
      </c>
      <c r="D9" s="5">
        <v>26</v>
      </c>
      <c r="E9" s="5">
        <v>21.7</v>
      </c>
      <c r="F9" s="5">
        <v>13.8</v>
      </c>
      <c r="G9" s="5">
        <v>9.4</v>
      </c>
      <c r="H9" s="5">
        <v>29.6</v>
      </c>
      <c r="I9" s="5">
        <v>19.5</v>
      </c>
      <c r="J9" s="9">
        <v>15000</v>
      </c>
      <c r="K9" s="5">
        <f t="shared" si="1"/>
        <v>564.19999999999993</v>
      </c>
      <c r="L9" s="5">
        <f t="shared" si="2"/>
        <v>129.72</v>
      </c>
      <c r="M9" s="5">
        <f t="shared" si="3"/>
        <v>577.20000000000005</v>
      </c>
      <c r="Y9" s="9">
        <v>120</v>
      </c>
      <c r="Z9" s="9">
        <v>12000</v>
      </c>
      <c r="AB9" s="5">
        <v>115</v>
      </c>
      <c r="AC9" s="3">
        <v>0</v>
      </c>
    </row>
    <row r="10" spans="1:29" x14ac:dyDescent="0.2">
      <c r="A10" s="6" t="s">
        <v>257</v>
      </c>
      <c r="B10" s="6">
        <v>3</v>
      </c>
      <c r="C10" s="5">
        <v>120.7</v>
      </c>
      <c r="D10" s="5">
        <v>29.1</v>
      </c>
      <c r="E10" s="5">
        <v>22.8</v>
      </c>
      <c r="F10" s="5">
        <v>15.8</v>
      </c>
      <c r="G10" s="5">
        <v>10.1</v>
      </c>
      <c r="H10" s="5">
        <v>33.200000000000003</v>
      </c>
      <c r="I10" s="5">
        <v>21.4</v>
      </c>
      <c r="J10" s="9">
        <v>15000</v>
      </c>
      <c r="K10" s="5">
        <f t="shared" si="1"/>
        <v>663.48</v>
      </c>
      <c r="L10" s="5">
        <f t="shared" si="2"/>
        <v>159.58000000000001</v>
      </c>
      <c r="M10" s="5">
        <f t="shared" si="3"/>
        <v>710.48</v>
      </c>
      <c r="Y10" s="9">
        <v>123.7</v>
      </c>
      <c r="Z10" s="9">
        <v>12000</v>
      </c>
      <c r="AB10">
        <v>113.8</v>
      </c>
      <c r="AC10" s="3">
        <v>0</v>
      </c>
    </row>
    <row r="11" spans="1:29" x14ac:dyDescent="0.2">
      <c r="A11" s="6" t="s">
        <v>99</v>
      </c>
      <c r="B11" s="6">
        <v>3</v>
      </c>
      <c r="C11" s="5">
        <v>120.5</v>
      </c>
      <c r="D11" s="5">
        <v>28.3</v>
      </c>
      <c r="E11" s="5">
        <v>23.2</v>
      </c>
      <c r="F11" s="5">
        <v>15</v>
      </c>
      <c r="G11" s="5">
        <v>9.4</v>
      </c>
      <c r="H11" s="5">
        <v>31.6</v>
      </c>
      <c r="I11" s="5">
        <v>20</v>
      </c>
      <c r="J11" s="9">
        <v>15000</v>
      </c>
      <c r="K11" s="5">
        <f t="shared" si="1"/>
        <v>656.56</v>
      </c>
      <c r="L11" s="5">
        <f t="shared" si="2"/>
        <v>141</v>
      </c>
      <c r="M11" s="5">
        <f t="shared" si="3"/>
        <v>632</v>
      </c>
      <c r="X11" s="6" t="s">
        <v>240</v>
      </c>
      <c r="Y11" s="9">
        <v>129.80000000000001</v>
      </c>
      <c r="Z11" s="9">
        <v>12000</v>
      </c>
      <c r="AB11">
        <v>111.2</v>
      </c>
      <c r="AC11" s="3">
        <v>0</v>
      </c>
    </row>
    <row r="12" spans="1:29" x14ac:dyDescent="0.2">
      <c r="A12" s="6" t="s">
        <v>100</v>
      </c>
      <c r="B12" s="6">
        <v>3</v>
      </c>
      <c r="C12" s="5">
        <v>126.2</v>
      </c>
      <c r="D12" s="5">
        <v>29.3</v>
      </c>
      <c r="E12" s="5">
        <v>23.6</v>
      </c>
      <c r="F12" s="5">
        <v>15.7</v>
      </c>
      <c r="G12" s="5">
        <v>9.8000000000000007</v>
      </c>
      <c r="H12" s="5">
        <v>32.9</v>
      </c>
      <c r="I12" s="5">
        <v>21.7</v>
      </c>
      <c r="J12" s="9">
        <v>15000</v>
      </c>
      <c r="K12" s="5">
        <f t="shared" si="1"/>
        <v>691.48</v>
      </c>
      <c r="L12" s="5">
        <f t="shared" si="2"/>
        <v>153.86000000000001</v>
      </c>
      <c r="M12" s="5">
        <f t="shared" si="3"/>
        <v>713.93</v>
      </c>
      <c r="Y12" s="9">
        <v>118.6</v>
      </c>
      <c r="Z12" s="9">
        <v>12000</v>
      </c>
      <c r="AB12">
        <v>110</v>
      </c>
      <c r="AC12" s="3">
        <v>0</v>
      </c>
    </row>
    <row r="13" spans="1:29" x14ac:dyDescent="0.2">
      <c r="A13" s="6" t="s">
        <v>101</v>
      </c>
      <c r="B13" s="6">
        <v>3</v>
      </c>
      <c r="C13" s="5">
        <v>118.6</v>
      </c>
      <c r="D13" s="5">
        <v>26.9</v>
      </c>
      <c r="E13" s="5">
        <v>22.4</v>
      </c>
      <c r="F13" s="5">
        <v>14.9</v>
      </c>
      <c r="G13" s="5">
        <v>8.5</v>
      </c>
      <c r="H13" s="5">
        <v>27.9</v>
      </c>
      <c r="I13" s="5">
        <v>17.600000000000001</v>
      </c>
      <c r="J13" s="9">
        <v>15000</v>
      </c>
      <c r="K13" s="5">
        <f t="shared" si="1"/>
        <v>602.55999999999995</v>
      </c>
      <c r="L13" s="5">
        <f t="shared" si="2"/>
        <v>126.65</v>
      </c>
      <c r="M13" s="5">
        <f t="shared" si="3"/>
        <v>491.04</v>
      </c>
      <c r="Y13" s="9">
        <v>121</v>
      </c>
      <c r="Z13" s="9">
        <v>12000</v>
      </c>
      <c r="AB13">
        <v>109.6</v>
      </c>
      <c r="AC13" s="3">
        <v>0</v>
      </c>
    </row>
    <row r="14" spans="1:29" x14ac:dyDescent="0.2">
      <c r="A14" s="6" t="s">
        <v>258</v>
      </c>
      <c r="B14" s="6">
        <v>3</v>
      </c>
      <c r="C14" s="5">
        <v>117.5</v>
      </c>
      <c r="D14" s="5">
        <v>26.5</v>
      </c>
      <c r="E14" s="5">
        <v>22.9</v>
      </c>
      <c r="F14" s="5">
        <v>15.2</v>
      </c>
      <c r="G14" s="5">
        <v>9.6999999999999993</v>
      </c>
      <c r="H14" s="5">
        <v>30.3</v>
      </c>
      <c r="I14" s="5">
        <v>20.100000000000001</v>
      </c>
      <c r="J14" s="9">
        <v>15000</v>
      </c>
      <c r="K14" s="5">
        <f t="shared" si="1"/>
        <v>606.84999999999991</v>
      </c>
      <c r="L14" s="5">
        <f t="shared" si="2"/>
        <v>147.43999999999997</v>
      </c>
      <c r="M14" s="5">
        <f t="shared" si="3"/>
        <v>609.03000000000009</v>
      </c>
      <c r="Y14" s="9">
        <v>122.5</v>
      </c>
      <c r="Z14" s="9">
        <v>12000</v>
      </c>
      <c r="AB14">
        <v>111.7</v>
      </c>
      <c r="AC14" s="3">
        <v>0</v>
      </c>
    </row>
    <row r="15" spans="1:29" x14ac:dyDescent="0.2">
      <c r="A15" s="6" t="s">
        <v>102</v>
      </c>
      <c r="B15" s="6">
        <v>3</v>
      </c>
      <c r="C15" s="5">
        <v>112.9</v>
      </c>
      <c r="D15" s="5">
        <v>27.7</v>
      </c>
      <c r="E15" s="5">
        <v>20.3</v>
      </c>
      <c r="F15" s="5">
        <v>15.4</v>
      </c>
      <c r="G15" s="5">
        <v>9.1999999999999993</v>
      </c>
      <c r="H15" s="5">
        <v>31.5</v>
      </c>
      <c r="I15" s="5">
        <v>20.100000000000001</v>
      </c>
      <c r="J15" s="9">
        <v>15000</v>
      </c>
      <c r="K15" s="5">
        <f t="shared" si="1"/>
        <v>562.31000000000006</v>
      </c>
      <c r="L15" s="5">
        <f t="shared" si="2"/>
        <v>141.67999999999998</v>
      </c>
      <c r="M15" s="5">
        <f t="shared" si="3"/>
        <v>633.15000000000009</v>
      </c>
      <c r="Y15" s="9">
        <v>123.4</v>
      </c>
      <c r="Z15" s="9">
        <v>12000</v>
      </c>
      <c r="AB15">
        <v>111.7</v>
      </c>
      <c r="AC15" s="3">
        <v>0</v>
      </c>
    </row>
    <row r="16" spans="1:29" x14ac:dyDescent="0.2">
      <c r="A16" s="6" t="s">
        <v>103</v>
      </c>
      <c r="B16" s="6">
        <v>3</v>
      </c>
      <c r="C16" s="5">
        <v>120</v>
      </c>
      <c r="D16" s="5">
        <v>27</v>
      </c>
      <c r="E16" s="5">
        <v>21.8</v>
      </c>
      <c r="F16" s="5">
        <v>14.7</v>
      </c>
      <c r="G16" s="5">
        <v>10.5</v>
      </c>
      <c r="H16" s="5">
        <v>32.4</v>
      </c>
      <c r="I16" s="5">
        <v>20.7</v>
      </c>
      <c r="J16" s="9">
        <v>15000</v>
      </c>
      <c r="K16" s="5">
        <f t="shared" si="1"/>
        <v>588.6</v>
      </c>
      <c r="L16" s="5">
        <f t="shared" si="2"/>
        <v>154.35</v>
      </c>
      <c r="M16" s="5">
        <f t="shared" si="3"/>
        <v>670.68</v>
      </c>
      <c r="Y16" s="9">
        <v>119.8</v>
      </c>
      <c r="Z16" s="9">
        <v>12000</v>
      </c>
      <c r="AB16">
        <v>117</v>
      </c>
      <c r="AC16" s="3">
        <v>0</v>
      </c>
    </row>
    <row r="17" spans="1:29" x14ac:dyDescent="0.2">
      <c r="A17" s="6" t="s">
        <v>104</v>
      </c>
      <c r="B17" s="6">
        <v>3</v>
      </c>
      <c r="C17" s="5">
        <v>125.7</v>
      </c>
      <c r="D17" s="5">
        <v>28.9</v>
      </c>
      <c r="E17" s="5">
        <v>22.4</v>
      </c>
      <c r="F17" s="5">
        <v>15.5</v>
      </c>
      <c r="G17" s="5">
        <v>9</v>
      </c>
      <c r="H17" s="5">
        <v>32</v>
      </c>
      <c r="I17" s="5">
        <v>21.7</v>
      </c>
      <c r="J17" s="9">
        <v>15000</v>
      </c>
      <c r="K17" s="5">
        <f t="shared" si="1"/>
        <v>647.3599999999999</v>
      </c>
      <c r="L17" s="5">
        <f t="shared" si="2"/>
        <v>139.5</v>
      </c>
      <c r="M17" s="5">
        <f t="shared" si="3"/>
        <v>694.4</v>
      </c>
      <c r="Y17" s="9">
        <v>114.9</v>
      </c>
      <c r="Z17" s="9">
        <v>12000</v>
      </c>
      <c r="AB17">
        <v>117.1</v>
      </c>
      <c r="AC17" s="3">
        <v>0</v>
      </c>
    </row>
    <row r="18" spans="1:29" x14ac:dyDescent="0.2">
      <c r="A18" s="6" t="s">
        <v>259</v>
      </c>
      <c r="B18" s="6">
        <v>3</v>
      </c>
      <c r="C18" s="5">
        <v>113.1</v>
      </c>
      <c r="D18" s="5">
        <v>27.1</v>
      </c>
      <c r="E18" s="5">
        <v>20.399999999999999</v>
      </c>
      <c r="F18" s="5">
        <v>15.5</v>
      </c>
      <c r="G18" s="5">
        <v>9.3000000000000007</v>
      </c>
      <c r="H18" s="5">
        <v>31.7</v>
      </c>
      <c r="I18" s="5">
        <v>20.399999999999999</v>
      </c>
      <c r="J18" s="9">
        <v>15000</v>
      </c>
      <c r="K18" s="5">
        <f t="shared" si="1"/>
        <v>552.84</v>
      </c>
      <c r="L18" s="5">
        <f t="shared" si="2"/>
        <v>144.15</v>
      </c>
      <c r="M18" s="5">
        <f t="shared" si="3"/>
        <v>646.67999999999995</v>
      </c>
      <c r="Y18" s="9">
        <v>120.2</v>
      </c>
      <c r="Z18" s="9">
        <v>12000</v>
      </c>
      <c r="AB18">
        <v>110.3</v>
      </c>
      <c r="AC18" s="3">
        <v>0</v>
      </c>
    </row>
    <row r="19" spans="1:29" x14ac:dyDescent="0.2">
      <c r="A19" s="6" t="s">
        <v>105</v>
      </c>
      <c r="B19" s="6">
        <v>3</v>
      </c>
      <c r="C19" s="5">
        <v>112.5</v>
      </c>
      <c r="D19" s="5">
        <v>25.8</v>
      </c>
      <c r="E19" s="5">
        <v>21.7</v>
      </c>
      <c r="F19" s="5">
        <v>13.9</v>
      </c>
      <c r="G19" s="5">
        <v>9.3000000000000007</v>
      </c>
      <c r="H19" s="5">
        <v>30.6</v>
      </c>
      <c r="I19" s="5">
        <v>19.5</v>
      </c>
      <c r="J19" s="9">
        <v>15000</v>
      </c>
      <c r="K19" s="5">
        <f t="shared" si="1"/>
        <v>559.86</v>
      </c>
      <c r="L19" s="5">
        <f t="shared" si="2"/>
        <v>129.27000000000001</v>
      </c>
      <c r="M19" s="5">
        <f t="shared" si="3"/>
        <v>596.70000000000005</v>
      </c>
      <c r="Y19" s="9">
        <v>120.6</v>
      </c>
      <c r="Z19" s="9">
        <v>12000</v>
      </c>
      <c r="AB19">
        <v>109.6</v>
      </c>
      <c r="AC19" s="3">
        <v>0</v>
      </c>
    </row>
    <row r="20" spans="1:29" x14ac:dyDescent="0.2">
      <c r="A20" s="6" t="s">
        <v>106</v>
      </c>
      <c r="B20" s="6">
        <v>3</v>
      </c>
      <c r="C20" s="5">
        <v>114.8</v>
      </c>
      <c r="D20" s="5">
        <v>27.4</v>
      </c>
      <c r="E20" s="5">
        <v>22</v>
      </c>
      <c r="F20" s="5">
        <v>14.9</v>
      </c>
      <c r="G20" s="5">
        <v>9.1999999999999993</v>
      </c>
      <c r="H20" s="5">
        <v>30.9</v>
      </c>
      <c r="I20" s="5">
        <v>16.899999999999999</v>
      </c>
      <c r="J20" s="9">
        <v>15000</v>
      </c>
      <c r="K20" s="5">
        <f t="shared" si="1"/>
        <v>602.79999999999995</v>
      </c>
      <c r="L20" s="5">
        <f t="shared" si="2"/>
        <v>137.07999999999998</v>
      </c>
      <c r="M20" s="5">
        <f t="shared" si="3"/>
        <v>522.20999999999992</v>
      </c>
      <c r="Y20" s="9">
        <v>123.9</v>
      </c>
      <c r="Z20" s="9">
        <v>12000</v>
      </c>
      <c r="AB20">
        <v>113.8</v>
      </c>
      <c r="AC20" s="3">
        <v>0</v>
      </c>
    </row>
    <row r="21" spans="1:29" x14ac:dyDescent="0.2">
      <c r="A21" s="6" t="s">
        <v>260</v>
      </c>
      <c r="B21" s="6">
        <v>3</v>
      </c>
      <c r="C21" s="5">
        <v>119.9</v>
      </c>
      <c r="D21" s="5">
        <v>26.8</v>
      </c>
      <c r="E21" s="5">
        <v>21.9</v>
      </c>
      <c r="F21" s="5">
        <v>13.9</v>
      </c>
      <c r="G21" s="5">
        <v>8.1999999999999993</v>
      </c>
      <c r="H21" s="5">
        <v>29.8</v>
      </c>
      <c r="I21" s="5">
        <v>21.1</v>
      </c>
      <c r="J21" s="9">
        <v>15000</v>
      </c>
      <c r="K21" s="5">
        <f t="shared" si="1"/>
        <v>586.91999999999996</v>
      </c>
      <c r="L21" s="5">
        <f t="shared" si="2"/>
        <v>113.97999999999999</v>
      </c>
      <c r="M21" s="5">
        <f t="shared" si="3"/>
        <v>628.78000000000009</v>
      </c>
      <c r="Y21" s="9">
        <v>120.3</v>
      </c>
      <c r="Z21" s="9">
        <v>12000</v>
      </c>
      <c r="AB21">
        <v>113.7</v>
      </c>
      <c r="AC21" s="3">
        <v>0</v>
      </c>
    </row>
    <row r="22" spans="1:29" x14ac:dyDescent="0.2">
      <c r="A22" s="6" t="s">
        <v>261</v>
      </c>
      <c r="B22" s="6">
        <v>3</v>
      </c>
      <c r="C22" s="5">
        <v>113.3</v>
      </c>
      <c r="D22" s="5">
        <v>28</v>
      </c>
      <c r="E22" s="5">
        <v>21.6</v>
      </c>
      <c r="F22" s="5">
        <v>13.9</v>
      </c>
      <c r="G22" s="5">
        <v>8.5</v>
      </c>
      <c r="H22" s="5">
        <v>30.4</v>
      </c>
      <c r="I22" s="5">
        <v>19.100000000000001</v>
      </c>
      <c r="J22" s="9">
        <v>15000</v>
      </c>
      <c r="K22" s="5">
        <f t="shared" si="1"/>
        <v>604.80000000000007</v>
      </c>
      <c r="L22" s="5">
        <f t="shared" si="2"/>
        <v>118.15</v>
      </c>
      <c r="M22" s="5">
        <f t="shared" si="3"/>
        <v>580.64</v>
      </c>
      <c r="Y22" s="9">
        <v>119.5</v>
      </c>
      <c r="Z22" s="9">
        <v>12000</v>
      </c>
      <c r="AB22">
        <v>115.1</v>
      </c>
      <c r="AC22" s="3">
        <v>0</v>
      </c>
    </row>
    <row r="23" spans="1:29" x14ac:dyDescent="0.2">
      <c r="A23" s="6" t="s">
        <v>107</v>
      </c>
      <c r="B23" s="6">
        <v>3</v>
      </c>
      <c r="C23" s="5">
        <v>116.6</v>
      </c>
      <c r="D23" s="5">
        <v>27</v>
      </c>
      <c r="E23" s="5">
        <v>22.4</v>
      </c>
      <c r="F23" s="5">
        <v>13.9</v>
      </c>
      <c r="G23" s="5">
        <v>9</v>
      </c>
      <c r="H23" s="5">
        <v>30.3</v>
      </c>
      <c r="I23" s="5">
        <v>19.3</v>
      </c>
      <c r="J23" s="9">
        <v>15000</v>
      </c>
      <c r="K23" s="5">
        <f t="shared" si="1"/>
        <v>604.79999999999995</v>
      </c>
      <c r="L23" s="5">
        <f t="shared" si="2"/>
        <v>125.10000000000001</v>
      </c>
      <c r="M23" s="5">
        <f t="shared" si="3"/>
        <v>584.79000000000008</v>
      </c>
      <c r="Y23" s="9">
        <v>120.2</v>
      </c>
      <c r="Z23" s="9">
        <v>12000</v>
      </c>
      <c r="AB23">
        <v>114.1</v>
      </c>
      <c r="AC23" s="3">
        <v>0</v>
      </c>
    </row>
    <row r="24" spans="1:29" x14ac:dyDescent="0.2">
      <c r="A24" s="6" t="s">
        <v>262</v>
      </c>
      <c r="B24" s="6">
        <v>3</v>
      </c>
      <c r="C24" s="5">
        <v>124.3</v>
      </c>
      <c r="D24" s="5">
        <v>29</v>
      </c>
      <c r="E24" s="5">
        <v>22.3</v>
      </c>
      <c r="F24" s="5">
        <v>14.9</v>
      </c>
      <c r="G24" s="5">
        <v>9.8000000000000007</v>
      </c>
      <c r="H24" s="5">
        <v>33.4</v>
      </c>
      <c r="I24" s="5">
        <v>20.5</v>
      </c>
      <c r="J24" s="9">
        <v>15000</v>
      </c>
      <c r="K24" s="5">
        <f t="shared" si="1"/>
        <v>646.70000000000005</v>
      </c>
      <c r="L24" s="5">
        <f t="shared" si="2"/>
        <v>146.02000000000001</v>
      </c>
      <c r="M24" s="5">
        <f t="shared" si="3"/>
        <v>684.69999999999993</v>
      </c>
      <c r="Y24" s="9">
        <v>122.1</v>
      </c>
      <c r="Z24" s="9">
        <v>12000</v>
      </c>
    </row>
    <row r="25" spans="1:29" x14ac:dyDescent="0.2">
      <c r="A25" s="6" t="s">
        <v>108</v>
      </c>
      <c r="B25" s="6">
        <v>3</v>
      </c>
      <c r="C25" s="5">
        <v>122.1</v>
      </c>
      <c r="D25" s="5">
        <v>28.5</v>
      </c>
      <c r="E25" s="5">
        <v>22.1</v>
      </c>
      <c r="F25" s="5">
        <v>15.7</v>
      </c>
      <c r="G25" s="5">
        <v>9.8000000000000007</v>
      </c>
      <c r="H25" s="5">
        <v>32.9</v>
      </c>
      <c r="I25" s="5">
        <v>21.6</v>
      </c>
      <c r="J25" s="9">
        <v>15000</v>
      </c>
      <c r="K25" s="5">
        <f t="shared" si="1"/>
        <v>629.85</v>
      </c>
      <c r="L25" s="5">
        <f t="shared" si="2"/>
        <v>153.86000000000001</v>
      </c>
      <c r="M25" s="5">
        <f t="shared" si="3"/>
        <v>710.64</v>
      </c>
      <c r="Y25" s="9">
        <v>118.8</v>
      </c>
      <c r="Z25" s="9">
        <v>12000</v>
      </c>
    </row>
    <row r="26" spans="1:29" x14ac:dyDescent="0.2">
      <c r="A26" s="6" t="s">
        <v>263</v>
      </c>
      <c r="B26" s="6">
        <v>3</v>
      </c>
      <c r="C26" s="5">
        <v>116.2</v>
      </c>
      <c r="D26" s="5">
        <v>28.9</v>
      </c>
      <c r="E26" s="5">
        <v>22.8</v>
      </c>
      <c r="F26" s="5">
        <v>14.5</v>
      </c>
      <c r="G26" s="5">
        <v>9.3000000000000007</v>
      </c>
      <c r="H26" s="5">
        <v>31.5</v>
      </c>
      <c r="I26" s="5">
        <v>21.6</v>
      </c>
      <c r="J26" s="9">
        <v>15000</v>
      </c>
      <c r="K26" s="5">
        <f t="shared" si="1"/>
        <v>658.92</v>
      </c>
      <c r="L26" s="5">
        <f t="shared" si="2"/>
        <v>134.85000000000002</v>
      </c>
      <c r="M26" s="5">
        <f t="shared" si="3"/>
        <v>680.40000000000009</v>
      </c>
      <c r="Y26" s="9">
        <v>111.2</v>
      </c>
      <c r="Z26" s="9">
        <v>12000</v>
      </c>
    </row>
    <row r="27" spans="1:29" x14ac:dyDescent="0.2">
      <c r="A27" s="6" t="s">
        <v>264</v>
      </c>
      <c r="B27" s="6">
        <v>3</v>
      </c>
      <c r="C27" s="5">
        <v>121.6</v>
      </c>
      <c r="D27" s="5">
        <v>28.7</v>
      </c>
      <c r="E27" s="5">
        <v>20.7</v>
      </c>
      <c r="F27" s="5">
        <v>15.3</v>
      </c>
      <c r="G27" s="5">
        <v>9.4</v>
      </c>
      <c r="H27" s="5">
        <v>32.1</v>
      </c>
      <c r="I27" s="5">
        <v>21.9</v>
      </c>
      <c r="J27" s="9">
        <v>15000</v>
      </c>
      <c r="K27" s="5">
        <f t="shared" si="1"/>
        <v>594.08999999999992</v>
      </c>
      <c r="L27" s="5">
        <f t="shared" si="2"/>
        <v>143.82000000000002</v>
      </c>
      <c r="M27" s="5">
        <f t="shared" si="3"/>
        <v>702.99</v>
      </c>
      <c r="Y27" s="9">
        <v>114.1</v>
      </c>
      <c r="Z27" s="9">
        <v>12000</v>
      </c>
    </row>
    <row r="28" spans="1:29" x14ac:dyDescent="0.2">
      <c r="A28" s="6" t="s">
        <v>109</v>
      </c>
      <c r="B28" s="6">
        <v>3</v>
      </c>
      <c r="C28" s="5">
        <v>118.7</v>
      </c>
      <c r="D28" s="5">
        <v>25.9</v>
      </c>
      <c r="E28" s="5">
        <v>21.6</v>
      </c>
      <c r="F28" s="5">
        <v>14.2</v>
      </c>
      <c r="G28" s="5">
        <v>9.3000000000000007</v>
      </c>
      <c r="H28" s="5">
        <v>30.5</v>
      </c>
      <c r="I28" s="5">
        <v>21.1</v>
      </c>
      <c r="J28" s="9">
        <v>15000</v>
      </c>
      <c r="K28" s="5">
        <f t="shared" si="1"/>
        <v>559.44000000000005</v>
      </c>
      <c r="L28" s="5">
        <f t="shared" si="2"/>
        <v>132.06</v>
      </c>
      <c r="M28" s="5">
        <f t="shared" si="3"/>
        <v>643.55000000000007</v>
      </c>
      <c r="Y28" s="9">
        <v>118.3</v>
      </c>
      <c r="Z28" s="9">
        <v>12000</v>
      </c>
    </row>
    <row r="29" spans="1:29" x14ac:dyDescent="0.2">
      <c r="A29" s="6" t="s">
        <v>110</v>
      </c>
      <c r="B29" s="6">
        <v>3</v>
      </c>
      <c r="C29" s="5">
        <v>122.2</v>
      </c>
      <c r="D29" s="5">
        <v>27.4</v>
      </c>
      <c r="E29" s="5">
        <v>22.5</v>
      </c>
      <c r="F29" s="5">
        <v>16.600000000000001</v>
      </c>
      <c r="G29" s="5">
        <v>10.6</v>
      </c>
      <c r="H29" s="5">
        <v>32.9</v>
      </c>
      <c r="I29" s="5">
        <v>19.7</v>
      </c>
      <c r="J29" s="9">
        <v>15000</v>
      </c>
      <c r="K29" s="5">
        <f t="shared" si="1"/>
        <v>616.5</v>
      </c>
      <c r="L29" s="5">
        <f t="shared" si="2"/>
        <v>175.96</v>
      </c>
      <c r="M29" s="5">
        <f t="shared" si="3"/>
        <v>648.13</v>
      </c>
      <c r="Y29" s="9">
        <v>120.2</v>
      </c>
      <c r="Z29" s="9">
        <v>12000</v>
      </c>
    </row>
    <row r="30" spans="1:29" x14ac:dyDescent="0.2">
      <c r="A30" s="6" t="s">
        <v>265</v>
      </c>
      <c r="B30" s="6">
        <v>3</v>
      </c>
      <c r="C30" s="5">
        <v>116.7</v>
      </c>
      <c r="D30" s="5">
        <v>28.3</v>
      </c>
      <c r="E30" s="5">
        <v>23.1</v>
      </c>
      <c r="F30" s="5">
        <v>15.6</v>
      </c>
      <c r="G30" s="5">
        <v>9.6999999999999993</v>
      </c>
      <c r="H30" s="5">
        <v>29.8</v>
      </c>
      <c r="I30" s="5">
        <v>25.9</v>
      </c>
      <c r="J30" s="9">
        <v>15000</v>
      </c>
      <c r="K30" s="5">
        <f t="shared" si="1"/>
        <v>653.73</v>
      </c>
      <c r="L30" s="5">
        <f t="shared" si="2"/>
        <v>151.32</v>
      </c>
      <c r="M30" s="5">
        <f t="shared" si="3"/>
        <v>771.81999999999994</v>
      </c>
      <c r="Y30" s="9">
        <v>116.7</v>
      </c>
      <c r="Z30" s="9">
        <v>12000</v>
      </c>
    </row>
    <row r="31" spans="1:29" x14ac:dyDescent="0.2">
      <c r="A31" s="6" t="s">
        <v>111</v>
      </c>
      <c r="B31" s="6">
        <v>3</v>
      </c>
      <c r="C31" s="5">
        <v>124.1</v>
      </c>
      <c r="D31" s="5">
        <v>28.2</v>
      </c>
      <c r="E31" s="5">
        <v>22.2</v>
      </c>
      <c r="F31" s="5">
        <v>15</v>
      </c>
      <c r="G31" s="5">
        <v>10.3</v>
      </c>
      <c r="H31" s="5">
        <v>32.799999999999997</v>
      </c>
      <c r="I31" s="5">
        <v>20.7</v>
      </c>
      <c r="J31" s="9">
        <v>15000</v>
      </c>
      <c r="K31" s="5">
        <f t="shared" si="1"/>
        <v>626.04</v>
      </c>
      <c r="L31" s="5">
        <f t="shared" si="2"/>
        <v>154.5</v>
      </c>
      <c r="M31" s="5">
        <f t="shared" si="3"/>
        <v>678.95999999999992</v>
      </c>
      <c r="Y31" s="9">
        <v>126</v>
      </c>
      <c r="Z31" s="9">
        <v>12000</v>
      </c>
    </row>
    <row r="32" spans="1:29" x14ac:dyDescent="0.2">
      <c r="A32" s="6" t="s">
        <v>266</v>
      </c>
      <c r="B32" s="6">
        <v>3</v>
      </c>
      <c r="C32" s="5">
        <v>114.8</v>
      </c>
      <c r="D32" s="5">
        <v>27.8</v>
      </c>
      <c r="E32" s="5">
        <v>20.399999999999999</v>
      </c>
      <c r="F32" s="5">
        <v>15.3</v>
      </c>
      <c r="G32" s="5">
        <v>9.5</v>
      </c>
      <c r="H32" s="5">
        <v>31.1</v>
      </c>
      <c r="I32" s="5">
        <v>19.899999999999999</v>
      </c>
      <c r="J32" s="9">
        <v>15000</v>
      </c>
      <c r="K32" s="5">
        <f t="shared" si="1"/>
        <v>567.12</v>
      </c>
      <c r="L32" s="5">
        <f t="shared" si="2"/>
        <v>145.35</v>
      </c>
      <c r="M32" s="5">
        <f t="shared" si="3"/>
        <v>618.89</v>
      </c>
      <c r="Y32" s="9">
        <v>115.6</v>
      </c>
      <c r="Z32" s="9">
        <v>12000</v>
      </c>
    </row>
    <row r="33" spans="1:26" x14ac:dyDescent="0.2">
      <c r="A33" s="6" t="s">
        <v>112</v>
      </c>
      <c r="B33" s="6">
        <v>3</v>
      </c>
      <c r="C33" s="5">
        <v>118</v>
      </c>
      <c r="D33" s="5">
        <v>29</v>
      </c>
      <c r="E33" s="5">
        <v>22.6</v>
      </c>
      <c r="F33" s="5">
        <v>15</v>
      </c>
      <c r="G33" s="5">
        <v>9.5</v>
      </c>
      <c r="H33" s="5">
        <v>31.4</v>
      </c>
      <c r="I33" s="5">
        <v>21.3</v>
      </c>
      <c r="J33" s="9">
        <v>15000</v>
      </c>
      <c r="K33" s="5">
        <f t="shared" si="1"/>
        <v>655.40000000000009</v>
      </c>
      <c r="L33" s="5">
        <f t="shared" si="2"/>
        <v>142.5</v>
      </c>
      <c r="M33" s="5">
        <f t="shared" si="3"/>
        <v>668.81999999999994</v>
      </c>
      <c r="Y33" s="9">
        <v>117.3</v>
      </c>
      <c r="Z33" s="9">
        <v>12000</v>
      </c>
    </row>
    <row r="34" spans="1:26" x14ac:dyDescent="0.2">
      <c r="A34" s="6" t="s">
        <v>267</v>
      </c>
      <c r="B34" s="6">
        <v>3</v>
      </c>
      <c r="C34" s="5">
        <v>120.2</v>
      </c>
      <c r="D34" s="5">
        <v>28.8</v>
      </c>
      <c r="E34" s="5">
        <v>23.4</v>
      </c>
      <c r="F34" s="5">
        <v>15.1</v>
      </c>
      <c r="G34" s="5">
        <v>9.1999999999999993</v>
      </c>
      <c r="H34" s="5">
        <v>32.5</v>
      </c>
      <c r="I34" s="5">
        <v>22.5</v>
      </c>
      <c r="J34" s="9">
        <v>15000</v>
      </c>
      <c r="K34" s="5">
        <f t="shared" si="1"/>
        <v>673.92</v>
      </c>
      <c r="L34" s="5">
        <f t="shared" si="2"/>
        <v>138.91999999999999</v>
      </c>
      <c r="M34" s="5">
        <f t="shared" si="3"/>
        <v>731.25</v>
      </c>
      <c r="Y34" s="9">
        <v>115.9</v>
      </c>
      <c r="Z34" s="9">
        <v>12000</v>
      </c>
    </row>
    <row r="35" spans="1:26" x14ac:dyDescent="0.2">
      <c r="A35" s="6" t="s">
        <v>268</v>
      </c>
      <c r="B35" s="6">
        <v>3</v>
      </c>
      <c r="C35" s="5">
        <v>120.5</v>
      </c>
      <c r="D35" s="5">
        <v>28.1</v>
      </c>
      <c r="E35" s="5">
        <v>20.100000000000001</v>
      </c>
      <c r="F35" s="5">
        <v>16</v>
      </c>
      <c r="G35" s="5">
        <v>9.9</v>
      </c>
      <c r="H35" s="5">
        <v>32.5</v>
      </c>
      <c r="I35" s="5">
        <v>22.3</v>
      </c>
      <c r="J35" s="9">
        <v>15000</v>
      </c>
      <c r="K35" s="5">
        <f t="shared" si="1"/>
        <v>564.81000000000006</v>
      </c>
      <c r="L35" s="5">
        <f t="shared" si="2"/>
        <v>158.4</v>
      </c>
      <c r="M35" s="5">
        <f t="shared" si="3"/>
        <v>724.75</v>
      </c>
      <c r="Y35" s="9">
        <v>115.1</v>
      </c>
      <c r="Z35" s="9">
        <v>12000</v>
      </c>
    </row>
    <row r="36" spans="1:26" x14ac:dyDescent="0.2">
      <c r="A36" s="6" t="s">
        <v>269</v>
      </c>
      <c r="B36" s="6">
        <v>3</v>
      </c>
      <c r="C36" s="5">
        <v>116.8</v>
      </c>
      <c r="D36" s="5">
        <v>26.5</v>
      </c>
      <c r="E36" s="5">
        <v>21.1</v>
      </c>
      <c r="F36" s="5">
        <v>15.1</v>
      </c>
      <c r="G36" s="5">
        <v>8.8000000000000007</v>
      </c>
      <c r="H36" s="5">
        <v>30</v>
      </c>
      <c r="I36" s="5">
        <v>19.8</v>
      </c>
      <c r="J36" s="9">
        <v>15000</v>
      </c>
      <c r="K36" s="5">
        <f t="shared" si="1"/>
        <v>559.15000000000009</v>
      </c>
      <c r="L36" s="5">
        <f t="shared" si="2"/>
        <v>132.88</v>
      </c>
      <c r="M36" s="5">
        <f t="shared" si="3"/>
        <v>594</v>
      </c>
      <c r="Y36" s="9">
        <v>119.5</v>
      </c>
      <c r="Z36" s="9">
        <v>12000</v>
      </c>
    </row>
    <row r="37" spans="1:26" x14ac:dyDescent="0.2">
      <c r="A37" s="6" t="s">
        <v>270</v>
      </c>
      <c r="B37" s="6">
        <v>3</v>
      </c>
      <c r="C37" s="5">
        <v>121.8</v>
      </c>
      <c r="D37" s="5">
        <v>27.8</v>
      </c>
      <c r="E37" s="5">
        <v>22.4</v>
      </c>
      <c r="F37" s="5">
        <v>15.7</v>
      </c>
      <c r="G37" s="5">
        <v>10.5</v>
      </c>
      <c r="H37" s="5">
        <v>32.4</v>
      </c>
      <c r="I37" s="5">
        <v>19.7</v>
      </c>
      <c r="J37" s="9">
        <v>15000</v>
      </c>
      <c r="K37" s="5">
        <f t="shared" si="1"/>
        <v>622.72</v>
      </c>
      <c r="L37" s="5">
        <f t="shared" si="2"/>
        <v>164.85</v>
      </c>
      <c r="M37" s="5">
        <f t="shared" si="3"/>
        <v>638.28</v>
      </c>
      <c r="Y37" s="9">
        <v>123.2</v>
      </c>
      <c r="Z37" s="9">
        <v>12000</v>
      </c>
    </row>
    <row r="38" spans="1:26" x14ac:dyDescent="0.2">
      <c r="A38" s="6" t="s">
        <v>271</v>
      </c>
      <c r="B38" s="6">
        <v>3</v>
      </c>
      <c r="C38" s="5">
        <v>122.2</v>
      </c>
      <c r="D38" s="5">
        <v>28.8</v>
      </c>
      <c r="E38" s="5">
        <v>22.7</v>
      </c>
      <c r="F38" s="5">
        <v>14.6</v>
      </c>
      <c r="G38" s="5">
        <v>9.6</v>
      </c>
      <c r="H38" s="5">
        <v>33</v>
      </c>
      <c r="I38" s="5">
        <v>21.3</v>
      </c>
      <c r="J38" s="9">
        <v>15000</v>
      </c>
      <c r="K38" s="5">
        <f t="shared" si="1"/>
        <v>653.76</v>
      </c>
      <c r="L38" s="5">
        <f t="shared" si="2"/>
        <v>140.16</v>
      </c>
      <c r="M38" s="5">
        <f t="shared" si="3"/>
        <v>702.9</v>
      </c>
      <c r="Y38" s="9">
        <v>125.6</v>
      </c>
      <c r="Z38" s="9">
        <v>12000</v>
      </c>
    </row>
    <row r="39" spans="1:26" x14ac:dyDescent="0.2">
      <c r="A39" s="6" t="s">
        <v>113</v>
      </c>
      <c r="B39" s="6">
        <v>3</v>
      </c>
      <c r="C39" s="5">
        <v>114.7</v>
      </c>
      <c r="D39" s="5">
        <v>27.3</v>
      </c>
      <c r="E39" s="5">
        <v>21.8</v>
      </c>
      <c r="F39" s="5">
        <v>13.8</v>
      </c>
      <c r="G39" s="5">
        <v>9.1</v>
      </c>
      <c r="H39" s="5">
        <v>31.1</v>
      </c>
      <c r="I39" s="5">
        <v>19</v>
      </c>
      <c r="J39" s="9">
        <v>15000</v>
      </c>
      <c r="K39" s="5">
        <f t="shared" si="1"/>
        <v>595.14</v>
      </c>
      <c r="L39" s="5">
        <f t="shared" si="2"/>
        <v>125.58</v>
      </c>
      <c r="M39" s="5">
        <f t="shared" si="3"/>
        <v>590.9</v>
      </c>
      <c r="Y39" s="9">
        <v>115.8</v>
      </c>
      <c r="Z39" s="9">
        <v>12000</v>
      </c>
    </row>
    <row r="40" spans="1:26" x14ac:dyDescent="0.2">
      <c r="A40" s="6" t="s">
        <v>272</v>
      </c>
      <c r="B40" s="6">
        <v>3</v>
      </c>
      <c r="C40" s="5">
        <v>116.7</v>
      </c>
      <c r="D40" s="5">
        <v>27.5</v>
      </c>
      <c r="E40" s="5">
        <v>21.6</v>
      </c>
      <c r="F40" s="5">
        <v>14.6</v>
      </c>
      <c r="G40" s="5">
        <v>9</v>
      </c>
      <c r="H40" s="5">
        <v>30.4</v>
      </c>
      <c r="I40" s="5">
        <v>20.6</v>
      </c>
      <c r="J40" s="9">
        <v>15000</v>
      </c>
      <c r="K40" s="5">
        <f t="shared" si="1"/>
        <v>594</v>
      </c>
      <c r="L40" s="5">
        <f t="shared" si="2"/>
        <v>131.4</v>
      </c>
      <c r="M40" s="5">
        <f t="shared" si="3"/>
        <v>626.24</v>
      </c>
      <c r="Y40" s="9">
        <v>118</v>
      </c>
      <c r="Z40" s="9">
        <v>12000</v>
      </c>
    </row>
    <row r="41" spans="1:26" x14ac:dyDescent="0.2">
      <c r="A41" s="6" t="s">
        <v>273</v>
      </c>
      <c r="B41" s="6">
        <v>3</v>
      </c>
      <c r="C41" s="5">
        <v>119.3</v>
      </c>
      <c r="D41" s="5">
        <v>28.1</v>
      </c>
      <c r="E41" s="5">
        <v>21.2</v>
      </c>
      <c r="F41" s="5">
        <v>14.4</v>
      </c>
      <c r="G41" s="5">
        <v>9.1999999999999993</v>
      </c>
      <c r="H41" s="5">
        <v>30.4</v>
      </c>
      <c r="I41" s="5">
        <v>20.2</v>
      </c>
      <c r="J41" s="9">
        <v>15000</v>
      </c>
      <c r="K41" s="5">
        <f t="shared" si="1"/>
        <v>595.72</v>
      </c>
      <c r="L41" s="5">
        <f t="shared" si="2"/>
        <v>132.47999999999999</v>
      </c>
      <c r="M41" s="5">
        <f t="shared" si="3"/>
        <v>614.07999999999993</v>
      </c>
      <c r="Y41" s="9">
        <v>116.4</v>
      </c>
      <c r="Z41" s="9">
        <v>12000</v>
      </c>
    </row>
    <row r="42" spans="1:26" x14ac:dyDescent="0.2">
      <c r="A42" s="6" t="s">
        <v>115</v>
      </c>
      <c r="B42" s="6">
        <v>3</v>
      </c>
      <c r="C42" s="5">
        <v>117.9</v>
      </c>
      <c r="D42" s="5">
        <v>27.1</v>
      </c>
      <c r="E42" s="5">
        <v>21.6</v>
      </c>
      <c r="F42" s="5">
        <v>14.1</v>
      </c>
      <c r="G42" s="5">
        <v>9</v>
      </c>
      <c r="H42" s="5">
        <v>28.6</v>
      </c>
      <c r="I42" s="5">
        <v>19</v>
      </c>
      <c r="J42" s="9">
        <v>15000</v>
      </c>
      <c r="K42" s="5">
        <f t="shared" si="1"/>
        <v>585.36</v>
      </c>
      <c r="L42" s="5">
        <f t="shared" si="2"/>
        <v>126.89999999999999</v>
      </c>
      <c r="M42" s="5">
        <f t="shared" si="3"/>
        <v>543.4</v>
      </c>
      <c r="Y42" s="9">
        <v>116.5</v>
      </c>
      <c r="Z42" s="9">
        <v>12000</v>
      </c>
    </row>
    <row r="43" spans="1:26" x14ac:dyDescent="0.2">
      <c r="A43" s="6" t="s">
        <v>0</v>
      </c>
      <c r="B43" s="6">
        <v>3</v>
      </c>
      <c r="C43" s="5">
        <v>121.6</v>
      </c>
      <c r="D43" s="5">
        <v>29.5</v>
      </c>
      <c r="E43" s="5">
        <v>23.3</v>
      </c>
      <c r="F43" s="5">
        <v>14</v>
      </c>
      <c r="G43" s="5">
        <v>9.1999999999999993</v>
      </c>
      <c r="H43" s="5">
        <v>32.299999999999997</v>
      </c>
      <c r="I43" s="5">
        <v>19.3</v>
      </c>
      <c r="J43" s="9">
        <v>15000</v>
      </c>
      <c r="K43" s="5">
        <f t="shared" si="1"/>
        <v>687.35</v>
      </c>
      <c r="L43" s="5">
        <f t="shared" si="2"/>
        <v>128.79999999999998</v>
      </c>
      <c r="M43" s="5">
        <f t="shared" si="3"/>
        <v>623.39</v>
      </c>
      <c r="Y43" s="9">
        <v>113.5</v>
      </c>
      <c r="Z43" s="9">
        <v>12000</v>
      </c>
    </row>
    <row r="44" spans="1:26" x14ac:dyDescent="0.2">
      <c r="A44" s="6" t="s">
        <v>116</v>
      </c>
      <c r="B44" s="6">
        <v>3</v>
      </c>
      <c r="C44" s="5">
        <v>120.1</v>
      </c>
      <c r="D44" s="5">
        <v>27.5</v>
      </c>
      <c r="E44" s="5">
        <v>21.6</v>
      </c>
      <c r="F44" s="5">
        <v>13.8</v>
      </c>
      <c r="G44" s="5">
        <v>8.6</v>
      </c>
      <c r="H44" s="5">
        <v>30.8</v>
      </c>
      <c r="I44" s="5">
        <v>19.899999999999999</v>
      </c>
      <c r="J44" s="9">
        <v>15000</v>
      </c>
      <c r="K44" s="5">
        <f t="shared" si="1"/>
        <v>594</v>
      </c>
      <c r="L44" s="5">
        <f t="shared" si="2"/>
        <v>118.68</v>
      </c>
      <c r="M44" s="5">
        <f t="shared" si="3"/>
        <v>612.91999999999996</v>
      </c>
      <c r="Y44" s="9">
        <v>114.4</v>
      </c>
      <c r="Z44" s="9">
        <v>12000</v>
      </c>
    </row>
    <row r="45" spans="1:26" x14ac:dyDescent="0.2">
      <c r="A45" s="6" t="s">
        <v>1</v>
      </c>
      <c r="B45" s="6">
        <v>3</v>
      </c>
      <c r="C45" s="5">
        <v>119.8</v>
      </c>
      <c r="D45" s="5">
        <v>29.6</v>
      </c>
      <c r="E45" s="5">
        <v>22</v>
      </c>
      <c r="F45" s="5">
        <v>16.5</v>
      </c>
      <c r="G45" s="5">
        <v>10</v>
      </c>
      <c r="H45" s="5">
        <v>31.5</v>
      </c>
      <c r="I45" s="5">
        <v>22</v>
      </c>
      <c r="J45" s="9">
        <v>15000</v>
      </c>
      <c r="K45" s="5">
        <f t="shared" si="1"/>
        <v>651.20000000000005</v>
      </c>
      <c r="L45" s="5">
        <f t="shared" si="2"/>
        <v>165</v>
      </c>
      <c r="M45" s="5">
        <f t="shared" si="3"/>
        <v>693</v>
      </c>
      <c r="Y45" s="9">
        <v>116.9</v>
      </c>
      <c r="Z45" s="9">
        <v>12000</v>
      </c>
    </row>
    <row r="46" spans="1:26" x14ac:dyDescent="0.2">
      <c r="A46" s="6" t="s">
        <v>117</v>
      </c>
      <c r="B46" s="6">
        <v>3</v>
      </c>
      <c r="C46" s="5">
        <v>119.3</v>
      </c>
      <c r="D46" s="5">
        <v>21.9</v>
      </c>
      <c r="E46" s="5">
        <v>21.2</v>
      </c>
      <c r="F46" s="5">
        <v>15.1</v>
      </c>
      <c r="G46" s="5">
        <v>9.1</v>
      </c>
      <c r="H46" s="5">
        <v>30.2</v>
      </c>
      <c r="I46" s="5">
        <v>19.600000000000001</v>
      </c>
      <c r="J46" s="9">
        <v>15000</v>
      </c>
      <c r="K46" s="5">
        <f t="shared" si="1"/>
        <v>464.28</v>
      </c>
      <c r="L46" s="5">
        <f t="shared" si="2"/>
        <v>137.41</v>
      </c>
      <c r="M46" s="5">
        <f t="shared" si="3"/>
        <v>591.92000000000007</v>
      </c>
      <c r="Y46" s="9">
        <v>119.2</v>
      </c>
      <c r="Z46" s="9">
        <v>12000</v>
      </c>
    </row>
    <row r="47" spans="1:26" x14ac:dyDescent="0.2">
      <c r="A47" s="6" t="s">
        <v>118</v>
      </c>
      <c r="B47" s="6">
        <v>3</v>
      </c>
      <c r="C47" s="5">
        <v>120.9</v>
      </c>
      <c r="D47" s="5">
        <v>27.3</v>
      </c>
      <c r="E47" s="5">
        <v>22.4</v>
      </c>
      <c r="F47" s="5">
        <v>16.2</v>
      </c>
      <c r="G47" s="5">
        <v>9.6999999999999993</v>
      </c>
      <c r="H47" s="5">
        <v>32</v>
      </c>
      <c r="I47" s="5">
        <v>20.7</v>
      </c>
      <c r="J47" s="9">
        <v>15000</v>
      </c>
      <c r="K47" s="5">
        <f t="shared" si="1"/>
        <v>611.52</v>
      </c>
      <c r="L47" s="5">
        <f t="shared" si="2"/>
        <v>157.13999999999999</v>
      </c>
      <c r="M47" s="5">
        <f t="shared" si="3"/>
        <v>662.4</v>
      </c>
      <c r="Y47" s="9">
        <v>114.9</v>
      </c>
      <c r="Z47" s="9">
        <v>14000</v>
      </c>
    </row>
    <row r="48" spans="1:26" x14ac:dyDescent="0.2">
      <c r="A48" s="6" t="s">
        <v>2</v>
      </c>
      <c r="B48" s="6">
        <v>3</v>
      </c>
      <c r="C48" s="5">
        <v>121.6</v>
      </c>
      <c r="D48" s="5">
        <v>29.1</v>
      </c>
      <c r="E48" s="5">
        <v>22.3</v>
      </c>
      <c r="F48" s="5">
        <v>15.6</v>
      </c>
      <c r="G48" s="5">
        <v>10.4</v>
      </c>
      <c r="H48" s="5">
        <v>33.9</v>
      </c>
      <c r="I48" s="5">
        <v>21.8</v>
      </c>
      <c r="J48" s="9">
        <v>15000</v>
      </c>
      <c r="K48" s="5">
        <f t="shared" si="1"/>
        <v>648.93000000000006</v>
      </c>
      <c r="L48" s="5">
        <f t="shared" si="2"/>
        <v>162.24</v>
      </c>
      <c r="M48" s="5">
        <f t="shared" si="3"/>
        <v>739.02</v>
      </c>
      <c r="Y48" s="9">
        <v>112.8</v>
      </c>
      <c r="Z48" s="9">
        <v>14000</v>
      </c>
    </row>
    <row r="49" spans="1:26" x14ac:dyDescent="0.2">
      <c r="A49" s="6" t="s">
        <v>119</v>
      </c>
      <c r="B49" s="6">
        <v>3</v>
      </c>
      <c r="C49" s="5">
        <v>128.30000000000001</v>
      </c>
      <c r="D49" s="5">
        <v>29.5</v>
      </c>
      <c r="E49" s="5">
        <v>24.6</v>
      </c>
      <c r="F49" s="5">
        <v>14.6</v>
      </c>
      <c r="G49" s="5">
        <v>10.199999999999999</v>
      </c>
      <c r="H49" s="5">
        <v>34</v>
      </c>
      <c r="I49" s="5">
        <v>21.9</v>
      </c>
      <c r="J49" s="9">
        <v>15000</v>
      </c>
      <c r="K49" s="5">
        <f t="shared" si="1"/>
        <v>725.7</v>
      </c>
      <c r="L49" s="5">
        <f t="shared" si="2"/>
        <v>148.91999999999999</v>
      </c>
      <c r="M49" s="5">
        <f t="shared" si="3"/>
        <v>744.59999999999991</v>
      </c>
      <c r="Y49" s="9">
        <v>120.8</v>
      </c>
      <c r="Z49" s="9">
        <v>14000</v>
      </c>
    </row>
    <row r="50" spans="1:26" x14ac:dyDescent="0.2">
      <c r="A50" s="6" t="s">
        <v>3</v>
      </c>
      <c r="B50" s="6">
        <v>3</v>
      </c>
      <c r="C50" s="5">
        <v>121.5</v>
      </c>
      <c r="D50" s="5">
        <v>28</v>
      </c>
      <c r="E50" s="5">
        <v>22.8</v>
      </c>
      <c r="F50" s="5">
        <v>14.3</v>
      </c>
      <c r="G50" s="5">
        <v>8.5</v>
      </c>
      <c r="H50" s="5">
        <v>33</v>
      </c>
      <c r="I50" s="5">
        <v>20.8</v>
      </c>
      <c r="J50" s="9">
        <v>15000</v>
      </c>
      <c r="K50" s="5">
        <f t="shared" si="1"/>
        <v>638.4</v>
      </c>
      <c r="L50" s="5">
        <f t="shared" si="2"/>
        <v>121.55000000000001</v>
      </c>
      <c r="M50" s="5">
        <f t="shared" si="3"/>
        <v>686.4</v>
      </c>
      <c r="Y50" s="9">
        <v>124</v>
      </c>
      <c r="Z50" s="9">
        <v>14000</v>
      </c>
    </row>
    <row r="51" spans="1:26" x14ac:dyDescent="0.2">
      <c r="A51" s="6" t="s">
        <v>120</v>
      </c>
      <c r="B51" s="6">
        <v>3</v>
      </c>
      <c r="C51" s="5">
        <v>118.7</v>
      </c>
      <c r="D51" s="5">
        <v>28.5</v>
      </c>
      <c r="E51" s="5">
        <v>23.2</v>
      </c>
      <c r="F51" s="5">
        <v>15.4</v>
      </c>
      <c r="G51" s="5">
        <v>9</v>
      </c>
      <c r="H51" s="5">
        <v>31.4</v>
      </c>
      <c r="I51" s="5">
        <v>20.100000000000001</v>
      </c>
      <c r="J51" s="9">
        <v>15000</v>
      </c>
      <c r="K51" s="5">
        <f t="shared" si="1"/>
        <v>661.19999999999993</v>
      </c>
      <c r="L51" s="5">
        <f t="shared" si="2"/>
        <v>138.6</v>
      </c>
      <c r="M51" s="5">
        <f t="shared" si="3"/>
        <v>631.14</v>
      </c>
      <c r="Y51" s="9">
        <v>123.8</v>
      </c>
      <c r="Z51" s="9">
        <v>14000</v>
      </c>
    </row>
    <row r="52" spans="1:26" x14ac:dyDescent="0.2">
      <c r="A52" s="6" t="s">
        <v>4</v>
      </c>
      <c r="B52" s="6">
        <v>3</v>
      </c>
      <c r="C52" s="5">
        <v>123</v>
      </c>
      <c r="D52" s="5">
        <v>28.5</v>
      </c>
      <c r="E52" s="5">
        <v>22.6</v>
      </c>
      <c r="F52" s="5">
        <v>14.4</v>
      </c>
      <c r="G52" s="5">
        <v>10.199999999999999</v>
      </c>
      <c r="H52" s="5">
        <v>32.200000000000003</v>
      </c>
      <c r="I52" s="5">
        <v>20.8</v>
      </c>
      <c r="J52" s="9">
        <v>15000</v>
      </c>
      <c r="K52" s="5">
        <f t="shared" si="1"/>
        <v>644.1</v>
      </c>
      <c r="L52" s="5">
        <f t="shared" si="2"/>
        <v>146.88</v>
      </c>
      <c r="M52" s="5">
        <f t="shared" si="3"/>
        <v>669.7600000000001</v>
      </c>
      <c r="Y52" s="9">
        <v>117.7</v>
      </c>
      <c r="Z52" s="9">
        <v>14000</v>
      </c>
    </row>
    <row r="53" spans="1:26" x14ac:dyDescent="0.2">
      <c r="A53" s="6" t="s">
        <v>5</v>
      </c>
      <c r="B53" s="6">
        <v>3</v>
      </c>
      <c r="C53" s="5">
        <v>115</v>
      </c>
      <c r="D53" s="5">
        <v>26.4</v>
      </c>
      <c r="E53" s="5">
        <v>21.1</v>
      </c>
      <c r="F53" s="5">
        <v>13.1</v>
      </c>
      <c r="G53" s="5">
        <v>8.9</v>
      </c>
      <c r="H53" s="5">
        <v>28.4</v>
      </c>
      <c r="I53" s="5">
        <v>18.399999999999999</v>
      </c>
      <c r="J53" s="9">
        <v>15000</v>
      </c>
      <c r="K53" s="5">
        <f t="shared" si="1"/>
        <v>557.04</v>
      </c>
      <c r="L53" s="5">
        <f t="shared" si="2"/>
        <v>116.59</v>
      </c>
      <c r="M53" s="5">
        <f t="shared" si="3"/>
        <v>522.55999999999995</v>
      </c>
      <c r="Y53" s="9">
        <v>116.7</v>
      </c>
      <c r="Z53" s="9">
        <v>14000</v>
      </c>
    </row>
    <row r="54" spans="1:26" x14ac:dyDescent="0.2">
      <c r="A54" s="6" t="s">
        <v>6</v>
      </c>
      <c r="B54" s="6">
        <v>3</v>
      </c>
      <c r="C54" s="5">
        <v>120.1</v>
      </c>
      <c r="D54" s="5">
        <v>28.8</v>
      </c>
      <c r="E54" s="5">
        <v>22.9</v>
      </c>
      <c r="F54" s="5">
        <v>16</v>
      </c>
      <c r="G54" s="5">
        <v>9.3000000000000007</v>
      </c>
      <c r="H54" s="5">
        <v>33.299999999999997</v>
      </c>
      <c r="I54" s="5">
        <v>21.2</v>
      </c>
      <c r="J54" s="9">
        <v>15000</v>
      </c>
      <c r="K54" s="5">
        <f t="shared" si="1"/>
        <v>659.52</v>
      </c>
      <c r="L54" s="5">
        <f t="shared" si="2"/>
        <v>148.80000000000001</v>
      </c>
      <c r="M54" s="5">
        <f t="shared" si="3"/>
        <v>705.95999999999992</v>
      </c>
      <c r="Y54" s="9">
        <v>121.7</v>
      </c>
      <c r="Z54" s="9">
        <v>15000</v>
      </c>
    </row>
    <row r="55" spans="1:26" x14ac:dyDescent="0.2">
      <c r="A55" s="6" t="s">
        <v>7</v>
      </c>
      <c r="B55" s="6">
        <v>3</v>
      </c>
      <c r="C55" s="5">
        <v>112.9</v>
      </c>
      <c r="D55" s="5">
        <v>22.4</v>
      </c>
      <c r="E55" s="5">
        <v>22.3</v>
      </c>
      <c r="F55" s="5">
        <v>15.4</v>
      </c>
      <c r="G55" s="5">
        <v>9.6999999999999993</v>
      </c>
      <c r="H55" s="5">
        <v>31.1</v>
      </c>
      <c r="I55" s="5">
        <v>20.100000000000001</v>
      </c>
      <c r="J55" s="9">
        <v>15000</v>
      </c>
      <c r="K55" s="5">
        <f t="shared" si="1"/>
        <v>499.52</v>
      </c>
      <c r="L55" s="5">
        <f t="shared" si="2"/>
        <v>149.38</v>
      </c>
      <c r="M55" s="5">
        <f t="shared" si="3"/>
        <v>625.11000000000013</v>
      </c>
      <c r="Y55" s="9">
        <v>118.4</v>
      </c>
      <c r="Z55" s="9">
        <v>15000</v>
      </c>
    </row>
    <row r="56" spans="1:26" x14ac:dyDescent="0.2">
      <c r="A56" s="6" t="s">
        <v>8</v>
      </c>
      <c r="B56" s="6">
        <v>3</v>
      </c>
      <c r="C56" s="5">
        <v>117.1</v>
      </c>
      <c r="D56" s="5">
        <v>26.6</v>
      </c>
      <c r="E56" s="5">
        <v>20.7</v>
      </c>
      <c r="F56" s="5">
        <v>14.5</v>
      </c>
      <c r="G56" s="5">
        <v>8.8000000000000007</v>
      </c>
      <c r="H56" s="5">
        <v>31.1</v>
      </c>
      <c r="I56" s="5">
        <v>19.100000000000001</v>
      </c>
      <c r="J56" s="9">
        <v>15000</v>
      </c>
      <c r="K56" s="5">
        <f t="shared" si="1"/>
        <v>550.62</v>
      </c>
      <c r="L56" s="5">
        <f t="shared" si="2"/>
        <v>127.60000000000001</v>
      </c>
      <c r="M56" s="5">
        <f t="shared" si="3"/>
        <v>594.0100000000001</v>
      </c>
      <c r="Y56" s="9">
        <v>120.7</v>
      </c>
      <c r="Z56" s="9">
        <v>15000</v>
      </c>
    </row>
    <row r="57" spans="1:26" x14ac:dyDescent="0.2">
      <c r="A57" s="6" t="s">
        <v>9</v>
      </c>
      <c r="B57" s="6">
        <v>3</v>
      </c>
      <c r="C57" s="5">
        <v>124.2</v>
      </c>
      <c r="D57" s="5">
        <v>30.3</v>
      </c>
      <c r="E57" s="5">
        <v>22.7</v>
      </c>
      <c r="F57" s="5">
        <v>15.9</v>
      </c>
      <c r="G57" s="5">
        <v>9.6</v>
      </c>
      <c r="H57" s="5">
        <v>34.700000000000003</v>
      </c>
      <c r="I57" s="5">
        <v>22.2</v>
      </c>
      <c r="J57" s="9">
        <v>15000</v>
      </c>
      <c r="K57" s="5">
        <f t="shared" si="1"/>
        <v>687.81</v>
      </c>
      <c r="L57" s="5">
        <f t="shared" si="2"/>
        <v>152.63999999999999</v>
      </c>
      <c r="M57" s="5">
        <f t="shared" si="3"/>
        <v>770.34</v>
      </c>
      <c r="Y57" s="9">
        <v>120.5</v>
      </c>
      <c r="Z57" s="9">
        <v>15000</v>
      </c>
    </row>
    <row r="58" spans="1:26" x14ac:dyDescent="0.2">
      <c r="A58" s="6" t="s">
        <v>10</v>
      </c>
      <c r="B58" s="6">
        <v>3</v>
      </c>
      <c r="C58" s="5">
        <v>120.7</v>
      </c>
      <c r="D58" s="5">
        <v>28.7</v>
      </c>
      <c r="E58" s="5">
        <v>23.2</v>
      </c>
      <c r="F58" s="5">
        <v>13.5</v>
      </c>
      <c r="G58" s="5">
        <v>9.1999999999999993</v>
      </c>
      <c r="H58" s="5">
        <v>31.4</v>
      </c>
      <c r="I58" s="5">
        <v>20.6</v>
      </c>
      <c r="J58" s="9">
        <v>15000</v>
      </c>
      <c r="K58" s="5">
        <f t="shared" si="1"/>
        <v>665.83999999999992</v>
      </c>
      <c r="L58" s="5">
        <f t="shared" si="2"/>
        <v>124.19999999999999</v>
      </c>
      <c r="M58" s="5">
        <f t="shared" si="3"/>
        <v>646.84</v>
      </c>
      <c r="Y58" s="9">
        <v>126.2</v>
      </c>
      <c r="Z58" s="9">
        <v>15000</v>
      </c>
    </row>
    <row r="59" spans="1:26" x14ac:dyDescent="0.2">
      <c r="A59" s="6" t="s">
        <v>121</v>
      </c>
      <c r="B59" s="6">
        <v>3</v>
      </c>
      <c r="C59" s="5">
        <v>118.7</v>
      </c>
      <c r="D59" s="5">
        <v>28.2</v>
      </c>
      <c r="E59" s="5">
        <v>23.7</v>
      </c>
      <c r="F59" s="5">
        <v>14.6</v>
      </c>
      <c r="G59" s="5">
        <v>9.1</v>
      </c>
      <c r="H59" s="5">
        <v>31.6</v>
      </c>
      <c r="I59" s="5">
        <v>21.3</v>
      </c>
      <c r="J59" s="9">
        <v>15000</v>
      </c>
      <c r="K59" s="5">
        <f t="shared" si="1"/>
        <v>668.33999999999992</v>
      </c>
      <c r="L59" s="5">
        <f t="shared" si="2"/>
        <v>132.85999999999999</v>
      </c>
      <c r="M59" s="5">
        <f t="shared" si="3"/>
        <v>673.08</v>
      </c>
      <c r="Y59" s="9">
        <v>118.6</v>
      </c>
      <c r="Z59" s="9">
        <v>15000</v>
      </c>
    </row>
    <row r="60" spans="1:26" x14ac:dyDescent="0.2">
      <c r="A60" s="6" t="s">
        <v>11</v>
      </c>
      <c r="B60" s="6">
        <v>3</v>
      </c>
      <c r="C60" s="5">
        <v>120.2</v>
      </c>
      <c r="D60" s="5">
        <v>27.9</v>
      </c>
      <c r="E60" s="5">
        <v>20.5</v>
      </c>
      <c r="F60" s="5">
        <v>15</v>
      </c>
      <c r="G60" s="5">
        <v>9.9</v>
      </c>
      <c r="H60" s="5">
        <v>31.2</v>
      </c>
      <c r="I60" s="5">
        <v>21.2</v>
      </c>
      <c r="J60" s="9">
        <v>15000</v>
      </c>
      <c r="K60" s="5">
        <f t="shared" si="1"/>
        <v>571.94999999999993</v>
      </c>
      <c r="L60" s="5">
        <f t="shared" si="2"/>
        <v>148.5</v>
      </c>
      <c r="M60" s="5">
        <f t="shared" si="3"/>
        <v>661.43999999999994</v>
      </c>
      <c r="Y60" s="9">
        <v>117.5</v>
      </c>
      <c r="Z60" s="9">
        <v>15000</v>
      </c>
    </row>
    <row r="61" spans="1:26" x14ac:dyDescent="0.2">
      <c r="A61" s="6" t="s">
        <v>12</v>
      </c>
      <c r="B61" s="6">
        <v>3</v>
      </c>
      <c r="C61" s="5">
        <v>115</v>
      </c>
      <c r="D61" s="5">
        <v>27.8</v>
      </c>
      <c r="E61" s="5">
        <v>23.1</v>
      </c>
      <c r="F61" s="5">
        <v>14.9</v>
      </c>
      <c r="G61" s="5">
        <v>8.9</v>
      </c>
      <c r="H61" s="5">
        <v>31.4</v>
      </c>
      <c r="I61" s="5">
        <v>19.8</v>
      </c>
      <c r="J61" s="9">
        <v>15000</v>
      </c>
      <c r="K61" s="5">
        <f t="shared" si="1"/>
        <v>642.18000000000006</v>
      </c>
      <c r="L61" s="5">
        <f t="shared" si="2"/>
        <v>132.61000000000001</v>
      </c>
      <c r="M61" s="5">
        <f t="shared" si="3"/>
        <v>621.72</v>
      </c>
      <c r="Y61" s="9">
        <v>112.9</v>
      </c>
      <c r="Z61" s="9">
        <v>15000</v>
      </c>
    </row>
    <row r="62" spans="1:26" x14ac:dyDescent="0.2">
      <c r="A62" s="6" t="s">
        <v>13</v>
      </c>
      <c r="B62" s="6">
        <v>3</v>
      </c>
      <c r="C62" s="5">
        <v>118.1</v>
      </c>
      <c r="D62" s="5">
        <v>27.7</v>
      </c>
      <c r="E62" s="5">
        <v>21.2</v>
      </c>
      <c r="F62" s="5">
        <v>14.1</v>
      </c>
      <c r="G62" s="5">
        <v>9.4</v>
      </c>
      <c r="H62" s="5">
        <v>33.6</v>
      </c>
      <c r="I62" s="5">
        <v>17.5</v>
      </c>
      <c r="J62" s="9">
        <v>15000</v>
      </c>
      <c r="K62" s="5">
        <f t="shared" si="1"/>
        <v>587.24</v>
      </c>
      <c r="L62" s="5">
        <f t="shared" si="2"/>
        <v>132.54</v>
      </c>
      <c r="M62" s="5">
        <f t="shared" si="3"/>
        <v>588</v>
      </c>
      <c r="Y62" s="9">
        <v>120</v>
      </c>
      <c r="Z62" s="9">
        <v>15000</v>
      </c>
    </row>
    <row r="63" spans="1:26" x14ac:dyDescent="0.2">
      <c r="A63" s="6" t="s">
        <v>14</v>
      </c>
      <c r="B63" s="6">
        <v>3</v>
      </c>
      <c r="C63" s="5">
        <v>123.8</v>
      </c>
      <c r="D63" s="5">
        <v>28</v>
      </c>
      <c r="E63" s="5">
        <v>23.9</v>
      </c>
      <c r="F63" s="5">
        <v>15.7</v>
      </c>
      <c r="G63" s="5">
        <v>8.6999999999999993</v>
      </c>
      <c r="H63" s="5">
        <v>31.9</v>
      </c>
      <c r="I63" s="5">
        <v>21.2</v>
      </c>
      <c r="J63" s="9">
        <v>15000</v>
      </c>
      <c r="K63" s="5">
        <f t="shared" si="1"/>
        <v>669.19999999999993</v>
      </c>
      <c r="L63" s="5">
        <f t="shared" si="2"/>
        <v>136.58999999999997</v>
      </c>
      <c r="M63" s="5">
        <f t="shared" si="3"/>
        <v>676.28</v>
      </c>
      <c r="Y63" s="9">
        <v>125.7</v>
      </c>
      <c r="Z63" s="9">
        <v>15000</v>
      </c>
    </row>
    <row r="64" spans="1:26" x14ac:dyDescent="0.2">
      <c r="A64" s="6" t="s">
        <v>15</v>
      </c>
      <c r="B64" s="6">
        <v>3</v>
      </c>
      <c r="C64" s="5">
        <v>119.2</v>
      </c>
      <c r="D64" s="5">
        <v>27.7</v>
      </c>
      <c r="E64" s="5">
        <v>22.6</v>
      </c>
      <c r="F64" s="5">
        <v>15</v>
      </c>
      <c r="G64" s="5">
        <v>10</v>
      </c>
      <c r="H64" s="5">
        <v>32.299999999999997</v>
      </c>
      <c r="I64" s="5">
        <v>19.8</v>
      </c>
      <c r="J64" s="9">
        <v>15000</v>
      </c>
      <c r="K64" s="5">
        <f t="shared" si="1"/>
        <v>626.02</v>
      </c>
      <c r="L64" s="5">
        <f t="shared" si="2"/>
        <v>150</v>
      </c>
      <c r="M64" s="5">
        <f t="shared" si="3"/>
        <v>639.54</v>
      </c>
      <c r="Y64" s="9">
        <v>113.1</v>
      </c>
      <c r="Z64" s="9">
        <v>15000</v>
      </c>
    </row>
    <row r="65" spans="1:26" x14ac:dyDescent="0.2">
      <c r="A65" s="6" t="s">
        <v>16</v>
      </c>
      <c r="B65" s="6">
        <v>3</v>
      </c>
      <c r="C65" s="5">
        <v>112.7</v>
      </c>
      <c r="D65" s="5">
        <v>28.6</v>
      </c>
      <c r="E65" s="5">
        <v>21.7</v>
      </c>
      <c r="F65" s="5">
        <v>15.3</v>
      </c>
      <c r="G65" s="5">
        <v>9.1999999999999993</v>
      </c>
      <c r="H65" s="5">
        <v>30.4</v>
      </c>
      <c r="I65" s="5">
        <v>20</v>
      </c>
      <c r="J65" s="9">
        <v>15000</v>
      </c>
      <c r="K65" s="5">
        <f t="shared" si="1"/>
        <v>620.62</v>
      </c>
      <c r="L65" s="5">
        <f t="shared" si="2"/>
        <v>140.76</v>
      </c>
      <c r="M65" s="5">
        <f t="shared" si="3"/>
        <v>608</v>
      </c>
      <c r="Y65" s="9">
        <v>112.5</v>
      </c>
      <c r="Z65" s="9">
        <v>15000</v>
      </c>
    </row>
    <row r="66" spans="1:26" x14ac:dyDescent="0.2">
      <c r="A66" s="6" t="s">
        <v>17</v>
      </c>
      <c r="B66" s="6">
        <v>3</v>
      </c>
      <c r="C66" s="5">
        <v>124.2</v>
      </c>
      <c r="D66" s="5">
        <v>30.9</v>
      </c>
      <c r="E66" s="5">
        <v>25.7</v>
      </c>
      <c r="F66" s="5">
        <v>17</v>
      </c>
      <c r="G66" s="5">
        <v>10.9</v>
      </c>
      <c r="H66" s="5">
        <v>35.6</v>
      </c>
      <c r="I66" s="5">
        <v>22</v>
      </c>
      <c r="J66" s="9">
        <v>15000</v>
      </c>
      <c r="K66" s="5">
        <f t="shared" ref="K66:K129" si="6">D66*E66</f>
        <v>794.13</v>
      </c>
      <c r="L66" s="5">
        <f t="shared" ref="L66:L129" si="7">F66*G66</f>
        <v>185.3</v>
      </c>
      <c r="M66" s="5">
        <f t="shared" ref="M66:M129" si="8">H66*I66</f>
        <v>783.2</v>
      </c>
      <c r="Y66" s="9">
        <v>114.8</v>
      </c>
      <c r="Z66" s="9">
        <v>15000</v>
      </c>
    </row>
    <row r="67" spans="1:26" x14ac:dyDescent="0.2">
      <c r="A67" s="6" t="s">
        <v>123</v>
      </c>
      <c r="B67" s="6">
        <v>3</v>
      </c>
      <c r="C67" s="5">
        <v>123.2</v>
      </c>
      <c r="D67" s="5">
        <v>29.7</v>
      </c>
      <c r="E67" s="5">
        <v>22.5</v>
      </c>
      <c r="F67" s="5">
        <v>16.5</v>
      </c>
      <c r="G67" s="5">
        <v>10</v>
      </c>
      <c r="H67" s="5">
        <v>32.799999999999997</v>
      </c>
      <c r="I67" s="5">
        <v>22.7</v>
      </c>
      <c r="J67" s="9">
        <v>15000</v>
      </c>
      <c r="K67" s="5">
        <f t="shared" si="6"/>
        <v>668.25</v>
      </c>
      <c r="L67" s="5">
        <f t="shared" si="7"/>
        <v>165</v>
      </c>
      <c r="M67" s="5">
        <f t="shared" si="8"/>
        <v>744.56</v>
      </c>
      <c r="Y67" s="9">
        <v>119.9</v>
      </c>
      <c r="Z67" s="9">
        <v>15000</v>
      </c>
    </row>
    <row r="68" spans="1:26" x14ac:dyDescent="0.2">
      <c r="A68" s="6" t="s">
        <v>18</v>
      </c>
      <c r="B68" s="6">
        <v>3</v>
      </c>
      <c r="C68" s="5">
        <v>124.4</v>
      </c>
      <c r="D68" s="5">
        <v>28.5</v>
      </c>
      <c r="E68" s="5">
        <v>21.9</v>
      </c>
      <c r="F68" s="5">
        <v>14.4</v>
      </c>
      <c r="G68" s="5">
        <v>8.5</v>
      </c>
      <c r="H68" s="5">
        <v>31.2</v>
      </c>
      <c r="I68" s="5">
        <v>20.8</v>
      </c>
      <c r="J68" s="9">
        <v>15000</v>
      </c>
      <c r="K68" s="5">
        <f t="shared" si="6"/>
        <v>624.15</v>
      </c>
      <c r="L68" s="5">
        <f t="shared" si="7"/>
        <v>122.4</v>
      </c>
      <c r="M68" s="5">
        <f t="shared" si="8"/>
        <v>648.96</v>
      </c>
      <c r="Y68" s="9">
        <v>113.3</v>
      </c>
      <c r="Z68" s="9">
        <v>15000</v>
      </c>
    </row>
    <row r="69" spans="1:26" x14ac:dyDescent="0.2">
      <c r="A69" s="6" t="s">
        <v>19</v>
      </c>
      <c r="B69" s="6">
        <v>3</v>
      </c>
      <c r="C69" s="5">
        <v>118.9</v>
      </c>
      <c r="D69" s="5">
        <v>27.2</v>
      </c>
      <c r="E69" s="5">
        <v>21.5</v>
      </c>
      <c r="F69" s="5">
        <v>13.9</v>
      </c>
      <c r="G69" s="5">
        <v>9.8000000000000007</v>
      </c>
      <c r="H69" s="5">
        <v>30.2</v>
      </c>
      <c r="I69" s="5">
        <v>20.6</v>
      </c>
      <c r="J69" s="9">
        <v>15000</v>
      </c>
      <c r="K69" s="5">
        <f t="shared" si="6"/>
        <v>584.79999999999995</v>
      </c>
      <c r="L69" s="5">
        <f t="shared" si="7"/>
        <v>136.22000000000003</v>
      </c>
      <c r="M69" s="5">
        <f t="shared" si="8"/>
        <v>622.12</v>
      </c>
      <c r="Y69" s="9">
        <v>116.6</v>
      </c>
      <c r="Z69" s="9">
        <v>15000</v>
      </c>
    </row>
    <row r="70" spans="1:26" x14ac:dyDescent="0.2">
      <c r="A70" s="6" t="s">
        <v>20</v>
      </c>
      <c r="B70" s="6">
        <v>3</v>
      </c>
      <c r="C70" s="5">
        <v>116.3</v>
      </c>
      <c r="D70" s="5">
        <v>27.9</v>
      </c>
      <c r="E70" s="5">
        <v>22.3</v>
      </c>
      <c r="F70" s="5">
        <v>14.9</v>
      </c>
      <c r="G70" s="5">
        <v>9</v>
      </c>
      <c r="H70" s="5">
        <v>33.1</v>
      </c>
      <c r="I70" s="5">
        <v>20.7</v>
      </c>
      <c r="J70" s="9">
        <v>15000</v>
      </c>
      <c r="K70" s="5">
        <f t="shared" si="6"/>
        <v>622.16999999999996</v>
      </c>
      <c r="L70" s="5">
        <f t="shared" si="7"/>
        <v>134.1</v>
      </c>
      <c r="M70" s="5">
        <f t="shared" si="8"/>
        <v>685.17</v>
      </c>
      <c r="Y70" s="9">
        <v>124.3</v>
      </c>
      <c r="Z70" s="9">
        <v>15000</v>
      </c>
    </row>
    <row r="71" spans="1:26" x14ac:dyDescent="0.2">
      <c r="A71" s="6" t="s">
        <v>22</v>
      </c>
      <c r="B71" s="6">
        <v>3</v>
      </c>
      <c r="C71" s="5">
        <v>121.8</v>
      </c>
      <c r="D71" s="5">
        <v>27.8</v>
      </c>
      <c r="E71" s="5">
        <v>22.7</v>
      </c>
      <c r="F71" s="5">
        <v>16.100000000000001</v>
      </c>
      <c r="G71" s="5">
        <v>10.3</v>
      </c>
      <c r="H71" s="5">
        <v>32.6</v>
      </c>
      <c r="I71" s="5">
        <v>21.1</v>
      </c>
      <c r="J71" s="9">
        <v>15000</v>
      </c>
      <c r="K71" s="5">
        <f t="shared" si="6"/>
        <v>631.05999999999995</v>
      </c>
      <c r="L71" s="5">
        <f t="shared" si="7"/>
        <v>165.83</v>
      </c>
      <c r="M71" s="5">
        <f t="shared" si="8"/>
        <v>687.86000000000013</v>
      </c>
      <c r="Y71" s="9">
        <v>122.1</v>
      </c>
      <c r="Z71" s="9">
        <v>15000</v>
      </c>
    </row>
    <row r="72" spans="1:26" x14ac:dyDescent="0.2">
      <c r="A72" s="6" t="s">
        <v>124</v>
      </c>
      <c r="B72" s="6">
        <v>3</v>
      </c>
      <c r="C72" s="5">
        <v>111.9</v>
      </c>
      <c r="D72" s="5">
        <v>26.4</v>
      </c>
      <c r="E72" s="5">
        <v>21.1</v>
      </c>
      <c r="F72" s="5">
        <v>13.5</v>
      </c>
      <c r="G72" s="5">
        <v>9.3000000000000007</v>
      </c>
      <c r="H72" s="5">
        <v>29.8</v>
      </c>
      <c r="I72" s="5">
        <v>20</v>
      </c>
      <c r="J72" s="9">
        <v>15000</v>
      </c>
      <c r="K72" s="5">
        <f t="shared" si="6"/>
        <v>557.04</v>
      </c>
      <c r="L72" s="5">
        <f t="shared" si="7"/>
        <v>125.55000000000001</v>
      </c>
      <c r="M72" s="5">
        <f t="shared" si="8"/>
        <v>596</v>
      </c>
      <c r="Y72" s="9">
        <v>116.2</v>
      </c>
      <c r="Z72" s="9">
        <v>15000</v>
      </c>
    </row>
    <row r="73" spans="1:26" x14ac:dyDescent="0.2">
      <c r="A73" s="6" t="s">
        <v>125</v>
      </c>
      <c r="B73" s="6">
        <v>3</v>
      </c>
      <c r="C73" s="5">
        <v>117.4</v>
      </c>
      <c r="D73" s="5">
        <v>26.2</v>
      </c>
      <c r="E73" s="5">
        <v>20.5</v>
      </c>
      <c r="F73" s="5">
        <v>14.6</v>
      </c>
      <c r="G73" s="5">
        <v>8.5</v>
      </c>
      <c r="H73" s="5">
        <v>30.4</v>
      </c>
      <c r="I73" s="5">
        <v>19.2</v>
      </c>
      <c r="J73" s="9">
        <v>15000</v>
      </c>
      <c r="K73" s="5">
        <f t="shared" si="6"/>
        <v>537.1</v>
      </c>
      <c r="L73" s="5">
        <f t="shared" si="7"/>
        <v>124.1</v>
      </c>
      <c r="M73" s="5">
        <f t="shared" si="8"/>
        <v>583.67999999999995</v>
      </c>
      <c r="Y73" s="9">
        <v>121.6</v>
      </c>
      <c r="Z73" s="9">
        <v>15000</v>
      </c>
    </row>
    <row r="74" spans="1:26" x14ac:dyDescent="0.2">
      <c r="A74" s="6" t="s">
        <v>126</v>
      </c>
      <c r="B74" s="6">
        <v>3</v>
      </c>
      <c r="C74" s="5">
        <v>116.7</v>
      </c>
      <c r="D74" s="5">
        <v>27.4</v>
      </c>
      <c r="E74" s="5">
        <v>22.9</v>
      </c>
      <c r="F74" s="5">
        <v>15</v>
      </c>
      <c r="G74" s="5">
        <v>8.8000000000000007</v>
      </c>
      <c r="H74" s="5">
        <v>32.9</v>
      </c>
      <c r="I74" s="5">
        <v>20.8</v>
      </c>
      <c r="J74" s="9">
        <v>15000</v>
      </c>
      <c r="K74" s="5">
        <f t="shared" si="6"/>
        <v>627.45999999999992</v>
      </c>
      <c r="L74" s="5">
        <f t="shared" si="7"/>
        <v>132</v>
      </c>
      <c r="M74" s="5">
        <f t="shared" si="8"/>
        <v>684.32</v>
      </c>
      <c r="Y74" s="9">
        <v>118.7</v>
      </c>
      <c r="Z74" s="9">
        <v>15000</v>
      </c>
    </row>
    <row r="75" spans="1:26" x14ac:dyDescent="0.2">
      <c r="A75" s="6" t="s">
        <v>127</v>
      </c>
      <c r="B75" s="6">
        <v>3</v>
      </c>
      <c r="C75" s="5">
        <v>131.4</v>
      </c>
      <c r="D75" s="5">
        <v>29.9</v>
      </c>
      <c r="E75" s="5">
        <v>24</v>
      </c>
      <c r="F75" s="5">
        <v>15.3</v>
      </c>
      <c r="G75" s="5">
        <v>10.7</v>
      </c>
      <c r="H75" s="5">
        <v>32.6</v>
      </c>
      <c r="I75" s="5">
        <v>21.8</v>
      </c>
      <c r="J75" s="9">
        <v>15000</v>
      </c>
      <c r="K75" s="5">
        <f t="shared" si="6"/>
        <v>717.59999999999991</v>
      </c>
      <c r="L75" s="5">
        <f t="shared" si="7"/>
        <v>163.71</v>
      </c>
      <c r="M75" s="5">
        <f t="shared" si="8"/>
        <v>710.68000000000006</v>
      </c>
      <c r="Y75" s="9">
        <v>122.2</v>
      </c>
      <c r="Z75" s="9">
        <v>15000</v>
      </c>
    </row>
    <row r="76" spans="1:26" x14ac:dyDescent="0.2">
      <c r="A76" s="6" t="s">
        <v>128</v>
      </c>
      <c r="B76" s="6">
        <v>3</v>
      </c>
      <c r="C76" s="5">
        <v>119.9</v>
      </c>
      <c r="D76" s="5">
        <v>27.1</v>
      </c>
      <c r="E76" s="5">
        <v>21.7</v>
      </c>
      <c r="F76" s="5">
        <v>14.7</v>
      </c>
      <c r="G76" s="5">
        <v>9.4</v>
      </c>
      <c r="H76" s="5">
        <v>28.6</v>
      </c>
      <c r="I76" s="5">
        <v>18.100000000000001</v>
      </c>
      <c r="J76" s="9">
        <v>15000</v>
      </c>
      <c r="K76" s="5">
        <f t="shared" si="6"/>
        <v>588.07000000000005</v>
      </c>
      <c r="L76" s="5">
        <f t="shared" si="7"/>
        <v>138.18</v>
      </c>
      <c r="M76" s="5">
        <f t="shared" si="8"/>
        <v>517.66000000000008</v>
      </c>
      <c r="Y76" s="9">
        <v>116.7</v>
      </c>
      <c r="Z76" s="9">
        <v>15000</v>
      </c>
    </row>
    <row r="77" spans="1:26" x14ac:dyDescent="0.2">
      <c r="A77" s="6" t="s">
        <v>129</v>
      </c>
      <c r="B77" s="6">
        <v>3</v>
      </c>
      <c r="C77" s="5">
        <v>121.5</v>
      </c>
      <c r="D77" s="5">
        <v>28.4</v>
      </c>
      <c r="E77" s="5">
        <v>22.1</v>
      </c>
      <c r="F77" s="5">
        <v>13.9</v>
      </c>
      <c r="G77" s="5">
        <v>9.1999999999999993</v>
      </c>
      <c r="H77" s="5">
        <v>32.299999999999997</v>
      </c>
      <c r="I77" s="5">
        <v>21.1</v>
      </c>
      <c r="J77" s="9">
        <v>15000</v>
      </c>
      <c r="K77" s="5">
        <f t="shared" si="6"/>
        <v>627.64</v>
      </c>
      <c r="L77" s="5">
        <f t="shared" si="7"/>
        <v>127.88</v>
      </c>
      <c r="M77" s="5">
        <f t="shared" si="8"/>
        <v>681.53</v>
      </c>
      <c r="Y77" s="9">
        <v>124.1</v>
      </c>
      <c r="Z77" s="9">
        <v>15000</v>
      </c>
    </row>
    <row r="78" spans="1:26" x14ac:dyDescent="0.2">
      <c r="A78" s="6" t="s">
        <v>130</v>
      </c>
      <c r="B78" s="6">
        <v>3</v>
      </c>
      <c r="C78" s="5">
        <v>123.6</v>
      </c>
      <c r="D78" s="5">
        <v>29.8</v>
      </c>
      <c r="E78" s="5">
        <v>24.6</v>
      </c>
      <c r="F78" s="5">
        <v>15.9</v>
      </c>
      <c r="G78" s="5">
        <v>10.3</v>
      </c>
      <c r="H78" s="5">
        <v>33.9</v>
      </c>
      <c r="I78" s="5">
        <v>22.8</v>
      </c>
      <c r="J78" s="9">
        <v>15000</v>
      </c>
      <c r="K78" s="5">
        <f t="shared" si="6"/>
        <v>733.08</v>
      </c>
      <c r="L78" s="5">
        <f t="shared" si="7"/>
        <v>163.77000000000001</v>
      </c>
      <c r="M78" s="5">
        <f t="shared" si="8"/>
        <v>772.92</v>
      </c>
      <c r="Y78" s="9">
        <v>114.8</v>
      </c>
      <c r="Z78" s="9">
        <v>15000</v>
      </c>
    </row>
    <row r="79" spans="1:26" x14ac:dyDescent="0.2">
      <c r="A79" s="6" t="s">
        <v>23</v>
      </c>
      <c r="B79" s="6">
        <v>3</v>
      </c>
      <c r="C79" s="5">
        <v>119.7</v>
      </c>
      <c r="D79" s="5">
        <v>27.5</v>
      </c>
      <c r="E79" s="5">
        <v>21.6</v>
      </c>
      <c r="F79" s="5">
        <v>14.6</v>
      </c>
      <c r="G79" s="5">
        <v>9.8000000000000007</v>
      </c>
      <c r="H79" s="5">
        <v>30.7</v>
      </c>
      <c r="I79" s="5">
        <v>19.100000000000001</v>
      </c>
      <c r="J79" s="9">
        <v>15000</v>
      </c>
      <c r="K79" s="5">
        <f t="shared" si="6"/>
        <v>594</v>
      </c>
      <c r="L79" s="5">
        <f t="shared" si="7"/>
        <v>143.08000000000001</v>
      </c>
      <c r="M79" s="5">
        <f t="shared" si="8"/>
        <v>586.37</v>
      </c>
      <c r="Y79" s="9">
        <v>118</v>
      </c>
      <c r="Z79" s="9">
        <v>15000</v>
      </c>
    </row>
    <row r="80" spans="1:26" x14ac:dyDescent="0.2">
      <c r="A80" s="6" t="s">
        <v>131</v>
      </c>
      <c r="B80" s="6">
        <v>3</v>
      </c>
      <c r="C80" s="5">
        <v>118.9</v>
      </c>
      <c r="D80" s="5">
        <v>27.4</v>
      </c>
      <c r="E80" s="5">
        <v>21.4</v>
      </c>
      <c r="F80" s="5">
        <v>14.2</v>
      </c>
      <c r="G80" s="5">
        <v>10.3</v>
      </c>
      <c r="H80" s="5">
        <v>30.9</v>
      </c>
      <c r="I80" s="5">
        <v>20.5</v>
      </c>
      <c r="J80" s="9">
        <v>15000</v>
      </c>
      <c r="K80" s="5">
        <f t="shared" si="6"/>
        <v>586.3599999999999</v>
      </c>
      <c r="L80" s="5">
        <f t="shared" si="7"/>
        <v>146.26</v>
      </c>
      <c r="M80" s="5">
        <f t="shared" si="8"/>
        <v>633.44999999999993</v>
      </c>
      <c r="Y80" s="9">
        <v>120.2</v>
      </c>
      <c r="Z80" s="9">
        <v>15000</v>
      </c>
    </row>
    <row r="81" spans="1:26" x14ac:dyDescent="0.2">
      <c r="A81" s="6" t="s">
        <v>24</v>
      </c>
      <c r="B81" s="6">
        <v>3</v>
      </c>
      <c r="C81" s="5">
        <v>117.3</v>
      </c>
      <c r="D81" s="5">
        <v>27.2</v>
      </c>
      <c r="E81" s="5">
        <v>22.5</v>
      </c>
      <c r="F81" s="5">
        <v>14.7</v>
      </c>
      <c r="G81" s="5">
        <v>10</v>
      </c>
      <c r="H81" s="5">
        <v>31.1</v>
      </c>
      <c r="I81" s="5">
        <v>20.3</v>
      </c>
      <c r="J81" s="9">
        <v>15000</v>
      </c>
      <c r="K81" s="5">
        <f t="shared" si="6"/>
        <v>612</v>
      </c>
      <c r="L81" s="5">
        <f t="shared" si="7"/>
        <v>147</v>
      </c>
      <c r="M81" s="5">
        <f t="shared" si="8"/>
        <v>631.33000000000004</v>
      </c>
      <c r="Y81" s="9">
        <v>120.5</v>
      </c>
      <c r="Z81" s="9">
        <v>15000</v>
      </c>
    </row>
    <row r="82" spans="1:26" x14ac:dyDescent="0.2">
      <c r="A82" s="6" t="s">
        <v>132</v>
      </c>
      <c r="B82" s="6">
        <v>3</v>
      </c>
      <c r="C82" s="5">
        <v>115.5</v>
      </c>
      <c r="D82" s="5">
        <v>28.1</v>
      </c>
      <c r="E82" s="5">
        <v>23</v>
      </c>
      <c r="F82" s="5">
        <v>15.7</v>
      </c>
      <c r="G82" s="5">
        <v>10.1</v>
      </c>
      <c r="H82" s="5">
        <v>31.6</v>
      </c>
      <c r="I82" s="5">
        <v>19.899999999999999</v>
      </c>
      <c r="J82" s="9">
        <v>15000</v>
      </c>
      <c r="K82" s="5">
        <f t="shared" si="6"/>
        <v>646.30000000000007</v>
      </c>
      <c r="L82" s="5">
        <f t="shared" si="7"/>
        <v>158.57</v>
      </c>
      <c r="M82" s="5">
        <f t="shared" si="8"/>
        <v>628.84</v>
      </c>
      <c r="Y82" s="9">
        <v>116.8</v>
      </c>
      <c r="Z82" s="9">
        <v>15000</v>
      </c>
    </row>
    <row r="83" spans="1:26" x14ac:dyDescent="0.2">
      <c r="A83" s="6" t="s">
        <v>25</v>
      </c>
      <c r="B83" s="6">
        <v>3</v>
      </c>
      <c r="C83" s="5">
        <v>116.5</v>
      </c>
      <c r="D83" s="5">
        <v>27.3</v>
      </c>
      <c r="E83" s="5">
        <v>19.899999999999999</v>
      </c>
      <c r="F83" s="5">
        <v>13.7</v>
      </c>
      <c r="G83" s="5">
        <v>8.6999999999999993</v>
      </c>
      <c r="H83" s="5">
        <v>29.6</v>
      </c>
      <c r="I83" s="5">
        <v>20.7</v>
      </c>
      <c r="J83" s="9">
        <v>15000</v>
      </c>
      <c r="K83" s="5">
        <f t="shared" si="6"/>
        <v>543.27</v>
      </c>
      <c r="L83" s="5">
        <f t="shared" si="7"/>
        <v>119.18999999999998</v>
      </c>
      <c r="M83" s="5">
        <f t="shared" si="8"/>
        <v>612.72</v>
      </c>
      <c r="Y83" s="9">
        <v>121.8</v>
      </c>
      <c r="Z83" s="9">
        <v>15000</v>
      </c>
    </row>
    <row r="84" spans="1:26" x14ac:dyDescent="0.2">
      <c r="A84" s="6" t="s">
        <v>133</v>
      </c>
      <c r="B84" s="6">
        <v>3</v>
      </c>
      <c r="C84" s="5">
        <v>117.9</v>
      </c>
      <c r="D84" s="5">
        <v>27.5</v>
      </c>
      <c r="E84" s="5">
        <v>23.1</v>
      </c>
      <c r="F84" s="5">
        <v>15.7</v>
      </c>
      <c r="G84" s="5">
        <v>10.7</v>
      </c>
      <c r="H84" s="5">
        <v>31.3</v>
      </c>
      <c r="I84" s="5">
        <v>21.7</v>
      </c>
      <c r="J84" s="9">
        <v>15000</v>
      </c>
      <c r="K84" s="5">
        <f t="shared" si="6"/>
        <v>635.25</v>
      </c>
      <c r="L84" s="5">
        <f t="shared" si="7"/>
        <v>167.98999999999998</v>
      </c>
      <c r="M84" s="5">
        <f t="shared" si="8"/>
        <v>679.21</v>
      </c>
      <c r="Y84" s="9">
        <v>122.2</v>
      </c>
      <c r="Z84" s="9">
        <v>15000</v>
      </c>
    </row>
    <row r="85" spans="1:26" x14ac:dyDescent="0.2">
      <c r="A85" s="6" t="s">
        <v>134</v>
      </c>
      <c r="B85" s="6">
        <v>3</v>
      </c>
      <c r="C85" s="5">
        <v>123.7</v>
      </c>
      <c r="D85" s="5">
        <v>27.2</v>
      </c>
      <c r="E85" s="5">
        <v>22.7</v>
      </c>
      <c r="F85" s="5">
        <v>14.7</v>
      </c>
      <c r="G85" s="5">
        <v>9.9</v>
      </c>
      <c r="H85" s="5">
        <v>31.7</v>
      </c>
      <c r="I85" s="5">
        <v>21.8</v>
      </c>
      <c r="J85" s="9">
        <v>15000</v>
      </c>
      <c r="K85" s="5">
        <f t="shared" si="6"/>
        <v>617.43999999999994</v>
      </c>
      <c r="L85" s="5">
        <f t="shared" si="7"/>
        <v>145.53</v>
      </c>
      <c r="M85" s="5">
        <f t="shared" si="8"/>
        <v>691.06000000000006</v>
      </c>
      <c r="Y85" s="9">
        <v>114.7</v>
      </c>
      <c r="Z85" s="9">
        <v>15000</v>
      </c>
    </row>
    <row r="86" spans="1:26" x14ac:dyDescent="0.2">
      <c r="A86" s="6" t="s">
        <v>26</v>
      </c>
      <c r="B86" s="6">
        <v>3</v>
      </c>
      <c r="C86" s="5">
        <v>120.1</v>
      </c>
      <c r="D86" s="5">
        <v>28.2</v>
      </c>
      <c r="E86" s="5">
        <v>23.1</v>
      </c>
      <c r="F86" s="5">
        <v>15.5</v>
      </c>
      <c r="G86" s="5">
        <v>10.1</v>
      </c>
      <c r="H86" s="5">
        <v>32.200000000000003</v>
      </c>
      <c r="I86" s="5">
        <v>19.899999999999999</v>
      </c>
      <c r="J86" s="9">
        <v>15000</v>
      </c>
      <c r="K86" s="5">
        <f t="shared" si="6"/>
        <v>651.42000000000007</v>
      </c>
      <c r="L86" s="5">
        <f t="shared" si="7"/>
        <v>156.54999999999998</v>
      </c>
      <c r="M86" s="5">
        <f t="shared" si="8"/>
        <v>640.78</v>
      </c>
      <c r="Y86" s="9">
        <v>116.7</v>
      </c>
      <c r="Z86" s="9">
        <v>15000</v>
      </c>
    </row>
    <row r="87" spans="1:26" x14ac:dyDescent="0.2">
      <c r="A87" s="6" t="s">
        <v>27</v>
      </c>
      <c r="B87" s="6">
        <v>3</v>
      </c>
      <c r="C87" s="5">
        <v>120.4</v>
      </c>
      <c r="D87" s="5">
        <v>29.7</v>
      </c>
      <c r="E87" s="5">
        <v>22.2</v>
      </c>
      <c r="F87" s="5">
        <v>15.6</v>
      </c>
      <c r="G87" s="5">
        <v>10.1</v>
      </c>
      <c r="H87" s="5">
        <v>31.3</v>
      </c>
      <c r="I87" s="5">
        <v>21.7</v>
      </c>
      <c r="J87" s="9">
        <v>15000</v>
      </c>
      <c r="K87" s="5">
        <f t="shared" si="6"/>
        <v>659.33999999999992</v>
      </c>
      <c r="L87" s="5">
        <f t="shared" si="7"/>
        <v>157.56</v>
      </c>
      <c r="M87" s="5">
        <f t="shared" si="8"/>
        <v>679.21</v>
      </c>
      <c r="Y87" s="9">
        <v>119.3</v>
      </c>
      <c r="Z87" s="9">
        <v>15000</v>
      </c>
    </row>
    <row r="88" spans="1:26" x14ac:dyDescent="0.2">
      <c r="A88" s="6" t="s">
        <v>135</v>
      </c>
      <c r="B88" s="6">
        <v>3</v>
      </c>
      <c r="C88" s="5">
        <v>122</v>
      </c>
      <c r="D88" s="5">
        <v>28.9</v>
      </c>
      <c r="E88" s="5">
        <v>22.8</v>
      </c>
      <c r="F88" s="5">
        <v>16</v>
      </c>
      <c r="G88" s="5">
        <v>10.4</v>
      </c>
      <c r="H88" s="5">
        <v>32</v>
      </c>
      <c r="I88" s="5">
        <v>21.1</v>
      </c>
      <c r="J88" s="9">
        <v>15000</v>
      </c>
      <c r="K88" s="5">
        <f t="shared" si="6"/>
        <v>658.92</v>
      </c>
      <c r="L88" s="5">
        <f t="shared" si="7"/>
        <v>166.4</v>
      </c>
      <c r="M88" s="5">
        <f t="shared" si="8"/>
        <v>675.2</v>
      </c>
      <c r="Y88" s="9">
        <v>117.9</v>
      </c>
      <c r="Z88" s="9">
        <v>15000</v>
      </c>
    </row>
    <row r="89" spans="1:26" x14ac:dyDescent="0.2">
      <c r="A89" s="6" t="s">
        <v>136</v>
      </c>
      <c r="B89" s="6">
        <v>3</v>
      </c>
      <c r="C89" s="5">
        <v>119.2</v>
      </c>
      <c r="D89" s="5">
        <v>27.6</v>
      </c>
      <c r="E89" s="5">
        <v>22.2</v>
      </c>
      <c r="F89" s="5">
        <v>14.2</v>
      </c>
      <c r="G89" s="5">
        <v>9.6</v>
      </c>
      <c r="H89" s="5">
        <v>30.6</v>
      </c>
      <c r="I89" s="5">
        <v>19.399999999999999</v>
      </c>
      <c r="J89" s="9">
        <v>15000</v>
      </c>
      <c r="K89" s="5">
        <f t="shared" si="6"/>
        <v>612.72</v>
      </c>
      <c r="L89" s="5">
        <f t="shared" si="7"/>
        <v>136.32</v>
      </c>
      <c r="M89" s="5">
        <f t="shared" si="8"/>
        <v>593.64</v>
      </c>
      <c r="Y89" s="9">
        <v>121.6</v>
      </c>
      <c r="Z89" s="9">
        <v>15000</v>
      </c>
    </row>
    <row r="90" spans="1:26" x14ac:dyDescent="0.2">
      <c r="A90" s="6" t="s">
        <v>28</v>
      </c>
      <c r="B90" s="6">
        <v>3</v>
      </c>
      <c r="C90" s="5">
        <v>116.2</v>
      </c>
      <c r="D90" s="5">
        <v>29.5</v>
      </c>
      <c r="E90" s="5">
        <v>21.9</v>
      </c>
      <c r="F90" s="5">
        <v>14.8</v>
      </c>
      <c r="G90" s="5">
        <v>9.4</v>
      </c>
      <c r="H90" s="5">
        <v>31.8</v>
      </c>
      <c r="I90" s="5">
        <v>20.5</v>
      </c>
      <c r="J90" s="9">
        <v>15000</v>
      </c>
      <c r="K90" s="5">
        <f t="shared" si="6"/>
        <v>646.04999999999995</v>
      </c>
      <c r="L90" s="5">
        <f t="shared" si="7"/>
        <v>139.12</v>
      </c>
      <c r="M90" s="5">
        <f t="shared" si="8"/>
        <v>651.9</v>
      </c>
      <c r="Y90" s="9">
        <v>120.1</v>
      </c>
      <c r="Z90" s="9">
        <v>15000</v>
      </c>
    </row>
    <row r="91" spans="1:26" x14ac:dyDescent="0.2">
      <c r="A91" s="6" t="s">
        <v>137</v>
      </c>
      <c r="B91" s="6">
        <v>3</v>
      </c>
      <c r="C91" s="5">
        <v>121.7</v>
      </c>
      <c r="D91" s="5">
        <v>28.6</v>
      </c>
      <c r="E91" s="5">
        <v>24.4</v>
      </c>
      <c r="F91" s="5">
        <v>14.1</v>
      </c>
      <c r="G91" s="5">
        <v>9.6</v>
      </c>
      <c r="H91" s="5">
        <v>31.5</v>
      </c>
      <c r="I91" s="5">
        <v>21.9</v>
      </c>
      <c r="J91" s="9">
        <v>15000</v>
      </c>
      <c r="K91" s="5">
        <f t="shared" si="6"/>
        <v>697.84</v>
      </c>
      <c r="L91" s="5">
        <f t="shared" si="7"/>
        <v>135.35999999999999</v>
      </c>
      <c r="M91" s="5">
        <f t="shared" si="8"/>
        <v>689.84999999999991</v>
      </c>
      <c r="Y91" s="9">
        <v>119.8</v>
      </c>
      <c r="Z91" s="9">
        <v>15000</v>
      </c>
    </row>
    <row r="92" spans="1:26" x14ac:dyDescent="0.2">
      <c r="A92" s="6" t="s">
        <v>138</v>
      </c>
      <c r="B92" s="6">
        <v>3</v>
      </c>
      <c r="C92" s="5">
        <v>114.9</v>
      </c>
      <c r="D92" s="5">
        <v>28.8</v>
      </c>
      <c r="E92" s="5">
        <v>21.5</v>
      </c>
      <c r="F92" s="5">
        <v>14.8</v>
      </c>
      <c r="G92" s="5">
        <v>9.6</v>
      </c>
      <c r="H92" s="5">
        <v>31.1</v>
      </c>
      <c r="I92" s="5">
        <v>21.2</v>
      </c>
      <c r="J92" s="9">
        <v>15000</v>
      </c>
      <c r="K92" s="5">
        <f t="shared" si="6"/>
        <v>619.20000000000005</v>
      </c>
      <c r="L92" s="5">
        <f t="shared" si="7"/>
        <v>142.08000000000001</v>
      </c>
      <c r="M92" s="5">
        <f t="shared" si="8"/>
        <v>659.32</v>
      </c>
      <c r="Y92" s="9">
        <v>119.3</v>
      </c>
      <c r="Z92" s="9">
        <v>15000</v>
      </c>
    </row>
    <row r="93" spans="1:26" x14ac:dyDescent="0.2">
      <c r="A93" s="6" t="s">
        <v>29</v>
      </c>
      <c r="B93" s="6">
        <v>3</v>
      </c>
      <c r="C93" s="5">
        <v>115.6</v>
      </c>
      <c r="D93" s="5">
        <v>26.5</v>
      </c>
      <c r="E93" s="5">
        <v>20.399999999999999</v>
      </c>
      <c r="F93" s="5">
        <v>14.8</v>
      </c>
      <c r="G93" s="5">
        <v>10.1</v>
      </c>
      <c r="H93" s="5">
        <v>30.9</v>
      </c>
      <c r="I93" s="5">
        <v>18.2</v>
      </c>
      <c r="J93" s="9">
        <v>15000</v>
      </c>
      <c r="K93" s="5">
        <f t="shared" si="6"/>
        <v>540.59999999999991</v>
      </c>
      <c r="L93" s="5">
        <f t="shared" si="7"/>
        <v>149.47999999999999</v>
      </c>
      <c r="M93" s="5">
        <f t="shared" si="8"/>
        <v>562.38</v>
      </c>
      <c r="Y93" s="9">
        <v>120.9</v>
      </c>
      <c r="Z93" s="9">
        <v>15000</v>
      </c>
    </row>
    <row r="94" spans="1:26" x14ac:dyDescent="0.2">
      <c r="A94" s="6" t="s">
        <v>139</v>
      </c>
      <c r="B94" s="6">
        <v>3</v>
      </c>
      <c r="C94" s="5">
        <v>118.8</v>
      </c>
      <c r="D94" s="5">
        <v>29.5</v>
      </c>
      <c r="E94" s="5">
        <v>23.9</v>
      </c>
      <c r="F94" s="5">
        <v>15.4</v>
      </c>
      <c r="G94" s="5">
        <v>9.3000000000000007</v>
      </c>
      <c r="H94" s="5">
        <v>31.8</v>
      </c>
      <c r="I94" s="5">
        <v>20.399999999999999</v>
      </c>
      <c r="J94" s="9">
        <v>15000</v>
      </c>
      <c r="K94" s="5">
        <f t="shared" si="6"/>
        <v>705.05</v>
      </c>
      <c r="L94" s="5">
        <f t="shared" si="7"/>
        <v>143.22000000000003</v>
      </c>
      <c r="M94" s="5">
        <f t="shared" si="8"/>
        <v>648.71999999999991</v>
      </c>
      <c r="Y94" s="9">
        <v>121.6</v>
      </c>
      <c r="Z94" s="9">
        <v>15000</v>
      </c>
    </row>
    <row r="95" spans="1:26" x14ac:dyDescent="0.2">
      <c r="A95" s="6" t="s">
        <v>30</v>
      </c>
      <c r="B95" s="6">
        <v>3</v>
      </c>
      <c r="C95" s="5">
        <v>122.4</v>
      </c>
      <c r="D95" s="5">
        <v>28.3</v>
      </c>
      <c r="E95" s="5">
        <v>23.2</v>
      </c>
      <c r="F95" s="5">
        <v>14.5</v>
      </c>
      <c r="G95" s="5">
        <v>9.3000000000000007</v>
      </c>
      <c r="H95" s="5">
        <v>31.3</v>
      </c>
      <c r="I95" s="5">
        <v>20.6</v>
      </c>
      <c r="J95" s="9">
        <v>15000</v>
      </c>
      <c r="K95" s="5">
        <f t="shared" si="6"/>
        <v>656.56</v>
      </c>
      <c r="L95" s="5">
        <f t="shared" si="7"/>
        <v>134.85000000000002</v>
      </c>
      <c r="M95" s="5">
        <f t="shared" si="8"/>
        <v>644.78000000000009</v>
      </c>
      <c r="Y95" s="9">
        <v>128.30000000000001</v>
      </c>
      <c r="Z95" s="9">
        <v>15000</v>
      </c>
    </row>
    <row r="96" spans="1:26" x14ac:dyDescent="0.2">
      <c r="A96" s="6" t="s">
        <v>140</v>
      </c>
      <c r="B96" s="6">
        <v>3</v>
      </c>
      <c r="C96" s="5">
        <v>119.1</v>
      </c>
      <c r="D96" s="5">
        <v>28.7</v>
      </c>
      <c r="E96" s="5">
        <v>22.9</v>
      </c>
      <c r="F96" s="5">
        <v>15.8</v>
      </c>
      <c r="G96" s="5">
        <v>9.1999999999999993</v>
      </c>
      <c r="H96" s="5">
        <v>32.1</v>
      </c>
      <c r="I96" s="5">
        <v>22.3</v>
      </c>
      <c r="J96" s="9">
        <v>15000</v>
      </c>
      <c r="K96" s="5">
        <f t="shared" si="6"/>
        <v>657.2299999999999</v>
      </c>
      <c r="L96" s="5">
        <f t="shared" si="7"/>
        <v>145.35999999999999</v>
      </c>
      <c r="M96" s="5">
        <f t="shared" si="8"/>
        <v>715.83</v>
      </c>
      <c r="Y96" s="9">
        <v>121.5</v>
      </c>
      <c r="Z96" s="9">
        <v>15000</v>
      </c>
    </row>
    <row r="97" spans="1:26" x14ac:dyDescent="0.2">
      <c r="A97" s="6" t="s">
        <v>31</v>
      </c>
      <c r="B97" s="6">
        <v>3</v>
      </c>
      <c r="C97" s="5">
        <v>117.3</v>
      </c>
      <c r="D97" s="5">
        <v>27.1</v>
      </c>
      <c r="E97" s="5">
        <v>21.8</v>
      </c>
      <c r="F97" s="5">
        <v>14.3</v>
      </c>
      <c r="G97" s="5">
        <v>9.1</v>
      </c>
      <c r="H97" s="5">
        <v>29.8</v>
      </c>
      <c r="I97" s="5">
        <v>20.8</v>
      </c>
      <c r="J97" s="9">
        <v>15000</v>
      </c>
      <c r="K97" s="5">
        <f t="shared" si="6"/>
        <v>590.78000000000009</v>
      </c>
      <c r="L97" s="5">
        <f t="shared" si="7"/>
        <v>130.13</v>
      </c>
      <c r="M97" s="5">
        <f t="shared" si="8"/>
        <v>619.84</v>
      </c>
      <c r="Y97" s="9">
        <v>118.7</v>
      </c>
      <c r="Z97" s="9">
        <v>15000</v>
      </c>
    </row>
    <row r="98" spans="1:26" x14ac:dyDescent="0.2">
      <c r="A98" s="6" t="s">
        <v>141</v>
      </c>
      <c r="B98" s="6">
        <v>3</v>
      </c>
      <c r="C98" s="5">
        <v>115.5</v>
      </c>
      <c r="D98" s="5">
        <v>27.1</v>
      </c>
      <c r="E98" s="5">
        <v>21.2</v>
      </c>
      <c r="F98" s="5">
        <v>14.5</v>
      </c>
      <c r="G98" s="5">
        <v>9.6999999999999993</v>
      </c>
      <c r="H98" s="5">
        <v>30.6</v>
      </c>
      <c r="I98" s="5">
        <v>20.5</v>
      </c>
      <c r="J98" s="9">
        <v>15000</v>
      </c>
      <c r="K98" s="5">
        <f t="shared" si="6"/>
        <v>574.52</v>
      </c>
      <c r="L98" s="5">
        <f t="shared" si="7"/>
        <v>140.64999999999998</v>
      </c>
      <c r="M98" s="5">
        <f t="shared" si="8"/>
        <v>627.30000000000007</v>
      </c>
      <c r="Y98" s="9">
        <v>123</v>
      </c>
      <c r="Z98" s="9">
        <v>15000</v>
      </c>
    </row>
    <row r="99" spans="1:26" x14ac:dyDescent="0.2">
      <c r="A99" s="6" t="s">
        <v>142</v>
      </c>
      <c r="B99" s="6">
        <v>3</v>
      </c>
      <c r="C99" s="5">
        <v>121.2</v>
      </c>
      <c r="D99" s="5">
        <v>28.8</v>
      </c>
      <c r="E99" s="5">
        <v>22.1</v>
      </c>
      <c r="F99" s="5">
        <v>15.2</v>
      </c>
      <c r="G99" s="5">
        <v>9.5</v>
      </c>
      <c r="H99" s="5">
        <v>31.4</v>
      </c>
      <c r="I99" s="5">
        <v>20.8</v>
      </c>
      <c r="J99" s="9">
        <v>15000</v>
      </c>
      <c r="K99" s="5">
        <f t="shared" si="6"/>
        <v>636.48</v>
      </c>
      <c r="L99" s="5">
        <f t="shared" si="7"/>
        <v>144.4</v>
      </c>
      <c r="M99" s="5">
        <f t="shared" si="8"/>
        <v>653.12</v>
      </c>
      <c r="Y99" s="9">
        <v>115</v>
      </c>
      <c r="Z99" s="9">
        <v>15000</v>
      </c>
    </row>
    <row r="100" spans="1:26" x14ac:dyDescent="0.2">
      <c r="A100" s="6" t="s">
        <v>32</v>
      </c>
      <c r="B100" s="6">
        <v>3</v>
      </c>
      <c r="C100" s="5">
        <v>119.3</v>
      </c>
      <c r="D100" s="5">
        <v>27.3</v>
      </c>
      <c r="E100" s="5">
        <v>22</v>
      </c>
      <c r="F100" s="5">
        <v>14.6</v>
      </c>
      <c r="G100" s="5">
        <v>9</v>
      </c>
      <c r="H100" s="5">
        <v>30.3</v>
      </c>
      <c r="I100" s="5">
        <v>19.600000000000001</v>
      </c>
      <c r="J100" s="9">
        <v>15000</v>
      </c>
      <c r="K100" s="5">
        <f t="shared" si="6"/>
        <v>600.6</v>
      </c>
      <c r="L100" s="5">
        <f t="shared" si="7"/>
        <v>131.4</v>
      </c>
      <c r="M100" s="5">
        <f t="shared" si="8"/>
        <v>593.88000000000011</v>
      </c>
      <c r="Y100" s="9">
        <v>120.1</v>
      </c>
      <c r="Z100" s="9">
        <v>15000</v>
      </c>
    </row>
    <row r="101" spans="1:26" x14ac:dyDescent="0.2">
      <c r="A101" s="6" t="s">
        <v>143</v>
      </c>
      <c r="B101" s="6">
        <v>3</v>
      </c>
      <c r="C101" s="5">
        <v>119.9</v>
      </c>
      <c r="D101" s="5">
        <v>27.6</v>
      </c>
      <c r="E101" s="5">
        <v>21.9</v>
      </c>
      <c r="F101" s="5">
        <v>14.2</v>
      </c>
      <c r="G101" s="5">
        <v>10.3</v>
      </c>
      <c r="H101" s="5">
        <v>30.9</v>
      </c>
      <c r="I101" s="5">
        <v>19.5</v>
      </c>
      <c r="J101" s="9">
        <v>15000</v>
      </c>
      <c r="K101" s="5">
        <f t="shared" si="6"/>
        <v>604.43999999999994</v>
      </c>
      <c r="L101" s="5">
        <f t="shared" si="7"/>
        <v>146.26</v>
      </c>
      <c r="M101" s="5">
        <f t="shared" si="8"/>
        <v>602.54999999999995</v>
      </c>
      <c r="Y101" s="9">
        <v>112.9</v>
      </c>
      <c r="Z101" s="9">
        <v>15000</v>
      </c>
    </row>
    <row r="102" spans="1:26" x14ac:dyDescent="0.2">
      <c r="A102" s="6" t="s">
        <v>144</v>
      </c>
      <c r="B102" s="6">
        <v>3</v>
      </c>
      <c r="C102" s="5">
        <v>114</v>
      </c>
      <c r="D102" s="5">
        <v>25.4</v>
      </c>
      <c r="E102" s="5">
        <v>22</v>
      </c>
      <c r="F102" s="5">
        <v>12.7</v>
      </c>
      <c r="G102" s="5">
        <v>8.4</v>
      </c>
      <c r="H102" s="5">
        <v>29.4</v>
      </c>
      <c r="I102" s="5">
        <v>19.100000000000001</v>
      </c>
      <c r="J102" s="9">
        <v>15000</v>
      </c>
      <c r="K102" s="5">
        <f t="shared" si="6"/>
        <v>558.79999999999995</v>
      </c>
      <c r="L102" s="5">
        <f t="shared" si="7"/>
        <v>106.67999999999999</v>
      </c>
      <c r="M102" s="5">
        <f t="shared" si="8"/>
        <v>561.54</v>
      </c>
      <c r="Y102" s="9">
        <v>117.1</v>
      </c>
      <c r="Z102" s="9">
        <v>15000</v>
      </c>
    </row>
    <row r="103" spans="1:26" x14ac:dyDescent="0.2">
      <c r="A103" s="6" t="s">
        <v>145</v>
      </c>
      <c r="B103" s="6">
        <v>3</v>
      </c>
      <c r="C103" s="5">
        <v>116</v>
      </c>
      <c r="D103" s="5">
        <v>27.9</v>
      </c>
      <c r="E103" s="5">
        <v>23.1</v>
      </c>
      <c r="F103" s="5">
        <v>14.2</v>
      </c>
      <c r="G103" s="5">
        <v>9.1999999999999993</v>
      </c>
      <c r="H103" s="5">
        <v>31.4</v>
      </c>
      <c r="I103" s="5">
        <v>19.5</v>
      </c>
      <c r="J103" s="9">
        <v>15000</v>
      </c>
      <c r="K103" s="5">
        <f t="shared" si="6"/>
        <v>644.49</v>
      </c>
      <c r="L103" s="5">
        <f t="shared" si="7"/>
        <v>130.63999999999999</v>
      </c>
      <c r="M103" s="5">
        <f t="shared" si="8"/>
        <v>612.29999999999995</v>
      </c>
      <c r="Y103" s="9">
        <v>124.2</v>
      </c>
      <c r="Z103" s="9">
        <v>15000</v>
      </c>
    </row>
    <row r="104" spans="1:26" x14ac:dyDescent="0.2">
      <c r="A104" s="6" t="s">
        <v>33</v>
      </c>
      <c r="B104" s="6">
        <v>3</v>
      </c>
      <c r="C104" s="5">
        <v>117.2</v>
      </c>
      <c r="D104" s="5">
        <v>27.4</v>
      </c>
      <c r="E104" s="5">
        <v>22</v>
      </c>
      <c r="F104" s="5">
        <v>15.2</v>
      </c>
      <c r="G104" s="5">
        <v>9.5</v>
      </c>
      <c r="H104" s="5">
        <v>31</v>
      </c>
      <c r="I104" s="5">
        <v>21.4</v>
      </c>
      <c r="J104" s="9">
        <v>15000</v>
      </c>
      <c r="K104" s="5">
        <f t="shared" si="6"/>
        <v>602.79999999999995</v>
      </c>
      <c r="L104" s="5">
        <f t="shared" si="7"/>
        <v>144.4</v>
      </c>
      <c r="M104" s="5">
        <f t="shared" si="8"/>
        <v>663.4</v>
      </c>
      <c r="Y104" s="9">
        <v>120.7</v>
      </c>
      <c r="Z104" s="9">
        <v>15000</v>
      </c>
    </row>
    <row r="105" spans="1:26" x14ac:dyDescent="0.2">
      <c r="A105" s="6" t="s">
        <v>146</v>
      </c>
      <c r="B105" s="6">
        <v>3</v>
      </c>
      <c r="C105" s="5">
        <v>123</v>
      </c>
      <c r="D105" s="5">
        <v>29.5</v>
      </c>
      <c r="E105" s="5">
        <v>23.7</v>
      </c>
      <c r="F105" s="5">
        <v>14.6</v>
      </c>
      <c r="G105" s="5">
        <v>10.7</v>
      </c>
      <c r="H105" s="5">
        <v>32</v>
      </c>
      <c r="I105" s="5">
        <v>21.1</v>
      </c>
      <c r="J105" s="9">
        <v>15000</v>
      </c>
      <c r="K105" s="5">
        <f t="shared" si="6"/>
        <v>699.15</v>
      </c>
      <c r="L105" s="5">
        <f t="shared" si="7"/>
        <v>156.22</v>
      </c>
      <c r="M105" s="5">
        <f t="shared" si="8"/>
        <v>675.2</v>
      </c>
      <c r="Y105" s="9">
        <v>118.7</v>
      </c>
      <c r="Z105" s="9">
        <v>15000</v>
      </c>
    </row>
    <row r="106" spans="1:26" x14ac:dyDescent="0.2">
      <c r="A106" s="6" t="s">
        <v>34</v>
      </c>
      <c r="B106" s="6">
        <v>3</v>
      </c>
      <c r="C106" s="5">
        <v>116.1</v>
      </c>
      <c r="D106" s="5">
        <v>27.9</v>
      </c>
      <c r="E106" s="5">
        <v>22.6</v>
      </c>
      <c r="F106" s="5">
        <v>15.4</v>
      </c>
      <c r="G106" s="5">
        <v>10</v>
      </c>
      <c r="H106" s="5">
        <v>31.2</v>
      </c>
      <c r="I106" s="5">
        <v>20.7</v>
      </c>
      <c r="J106" s="9">
        <v>15000</v>
      </c>
      <c r="K106" s="5">
        <f t="shared" si="6"/>
        <v>630.54</v>
      </c>
      <c r="L106" s="5">
        <f t="shared" si="7"/>
        <v>154</v>
      </c>
      <c r="M106" s="5">
        <f t="shared" si="8"/>
        <v>645.83999999999992</v>
      </c>
      <c r="Y106" s="9">
        <v>120.2</v>
      </c>
      <c r="Z106" s="9">
        <v>15000</v>
      </c>
    </row>
    <row r="107" spans="1:26" x14ac:dyDescent="0.2">
      <c r="A107" s="6" t="s">
        <v>147</v>
      </c>
      <c r="B107" s="6">
        <v>3</v>
      </c>
      <c r="C107" s="5">
        <v>118.8</v>
      </c>
      <c r="D107" s="5">
        <v>25.5</v>
      </c>
      <c r="E107" s="5">
        <v>21.1</v>
      </c>
      <c r="F107" s="5">
        <v>14.7</v>
      </c>
      <c r="G107" s="5">
        <v>8.8000000000000007</v>
      </c>
      <c r="H107" s="5">
        <v>30</v>
      </c>
      <c r="I107" s="5">
        <v>17.600000000000001</v>
      </c>
      <c r="J107" s="9">
        <v>15000</v>
      </c>
      <c r="K107" s="5">
        <f t="shared" si="6"/>
        <v>538.05000000000007</v>
      </c>
      <c r="L107" s="5">
        <f t="shared" si="7"/>
        <v>129.36000000000001</v>
      </c>
      <c r="M107" s="5">
        <f t="shared" si="8"/>
        <v>528</v>
      </c>
      <c r="Y107" s="9">
        <v>115</v>
      </c>
      <c r="Z107" s="9">
        <v>15000</v>
      </c>
    </row>
    <row r="108" spans="1:26" x14ac:dyDescent="0.2">
      <c r="A108" s="6" t="s">
        <v>35</v>
      </c>
      <c r="B108" s="6">
        <v>3</v>
      </c>
      <c r="C108" s="5">
        <v>121.5</v>
      </c>
      <c r="D108" s="5">
        <v>26.6</v>
      </c>
      <c r="E108" s="5">
        <v>23</v>
      </c>
      <c r="F108" s="5">
        <v>14.7</v>
      </c>
      <c r="G108" s="5">
        <v>9.5</v>
      </c>
      <c r="H108" s="5">
        <v>31.5</v>
      </c>
      <c r="I108" s="5">
        <v>21.5</v>
      </c>
      <c r="J108" s="9">
        <v>15000</v>
      </c>
      <c r="K108" s="5">
        <f t="shared" si="6"/>
        <v>611.80000000000007</v>
      </c>
      <c r="L108" s="5">
        <f t="shared" si="7"/>
        <v>139.65</v>
      </c>
      <c r="M108" s="5">
        <f t="shared" si="8"/>
        <v>677.25</v>
      </c>
      <c r="Y108" s="9">
        <v>118.1</v>
      </c>
      <c r="Z108" s="9">
        <v>15000</v>
      </c>
    </row>
    <row r="109" spans="1:26" x14ac:dyDescent="0.2">
      <c r="A109" s="6" t="s">
        <v>36</v>
      </c>
      <c r="B109" s="6">
        <v>3</v>
      </c>
      <c r="C109" s="5">
        <v>117.2</v>
      </c>
      <c r="D109" s="5">
        <v>27.6</v>
      </c>
      <c r="E109" s="5">
        <v>23</v>
      </c>
      <c r="F109" s="5">
        <v>13.7</v>
      </c>
      <c r="G109" s="5">
        <v>7.9</v>
      </c>
      <c r="H109" s="5">
        <v>31.6</v>
      </c>
      <c r="I109" s="5">
        <v>19.600000000000001</v>
      </c>
      <c r="J109" s="9">
        <v>15000</v>
      </c>
      <c r="K109" s="5">
        <f t="shared" si="6"/>
        <v>634.80000000000007</v>
      </c>
      <c r="L109" s="5">
        <f t="shared" si="7"/>
        <v>108.23</v>
      </c>
      <c r="M109" s="5">
        <f t="shared" si="8"/>
        <v>619.36000000000013</v>
      </c>
      <c r="Y109" s="9">
        <v>123.8</v>
      </c>
      <c r="Z109" s="9">
        <v>15000</v>
      </c>
    </row>
    <row r="110" spans="1:26" x14ac:dyDescent="0.2">
      <c r="A110" s="6" t="s">
        <v>148</v>
      </c>
      <c r="B110" s="6">
        <v>3</v>
      </c>
      <c r="C110" s="5">
        <v>114.1</v>
      </c>
      <c r="D110" s="5">
        <v>27.1</v>
      </c>
      <c r="E110" s="5">
        <v>21.4</v>
      </c>
      <c r="F110" s="5">
        <v>14.3</v>
      </c>
      <c r="G110" s="5">
        <v>9</v>
      </c>
      <c r="H110" s="5">
        <v>29.3</v>
      </c>
      <c r="I110" s="5">
        <v>20.100000000000001</v>
      </c>
      <c r="J110" s="9">
        <v>15000</v>
      </c>
      <c r="K110" s="5">
        <f t="shared" si="6"/>
        <v>579.93999999999994</v>
      </c>
      <c r="L110" s="5">
        <f t="shared" si="7"/>
        <v>128.70000000000002</v>
      </c>
      <c r="M110" s="5">
        <f t="shared" si="8"/>
        <v>588.93000000000006</v>
      </c>
      <c r="Y110" s="9">
        <v>119.2</v>
      </c>
      <c r="Z110" s="9">
        <v>15000</v>
      </c>
    </row>
    <row r="111" spans="1:26" x14ac:dyDescent="0.2">
      <c r="A111" s="6" t="s">
        <v>37</v>
      </c>
      <c r="B111" s="6">
        <v>3</v>
      </c>
      <c r="C111" s="5">
        <v>116.2</v>
      </c>
      <c r="D111" s="5">
        <v>27.5</v>
      </c>
      <c r="E111" s="5">
        <v>23</v>
      </c>
      <c r="F111" s="5">
        <v>15.3</v>
      </c>
      <c r="G111" s="5">
        <v>9.5</v>
      </c>
      <c r="H111" s="5">
        <v>31</v>
      </c>
      <c r="I111" s="5">
        <v>19.100000000000001</v>
      </c>
      <c r="J111" s="9">
        <v>15000</v>
      </c>
      <c r="K111" s="5">
        <f t="shared" si="6"/>
        <v>632.5</v>
      </c>
      <c r="L111" s="5">
        <f t="shared" si="7"/>
        <v>145.35</v>
      </c>
      <c r="M111" s="5">
        <f t="shared" si="8"/>
        <v>592.1</v>
      </c>
      <c r="Y111" s="9">
        <v>112.7</v>
      </c>
      <c r="Z111" s="9">
        <v>15000</v>
      </c>
    </row>
    <row r="112" spans="1:26" x14ac:dyDescent="0.2">
      <c r="A112" s="6" t="s">
        <v>149</v>
      </c>
      <c r="B112" s="6">
        <v>3</v>
      </c>
      <c r="C112" s="5">
        <v>121.4</v>
      </c>
      <c r="D112" s="5">
        <v>30.2</v>
      </c>
      <c r="E112" s="5">
        <v>21.6</v>
      </c>
      <c r="F112" s="5">
        <v>16.600000000000001</v>
      </c>
      <c r="G112" s="5">
        <v>9.1999999999999993</v>
      </c>
      <c r="H112" s="5">
        <v>33.700000000000003</v>
      </c>
      <c r="I112" s="5">
        <v>20.7</v>
      </c>
      <c r="J112" s="9">
        <v>15000</v>
      </c>
      <c r="K112" s="5">
        <f t="shared" si="6"/>
        <v>652.32000000000005</v>
      </c>
      <c r="L112" s="5">
        <f t="shared" si="7"/>
        <v>152.72</v>
      </c>
      <c r="M112" s="5">
        <f t="shared" si="8"/>
        <v>697.59</v>
      </c>
      <c r="Y112" s="9">
        <v>124.2</v>
      </c>
      <c r="Z112" s="9">
        <v>15000</v>
      </c>
    </row>
    <row r="113" spans="1:26" x14ac:dyDescent="0.2">
      <c r="A113" s="6" t="s">
        <v>38</v>
      </c>
      <c r="B113" s="6">
        <v>3</v>
      </c>
      <c r="C113" s="5">
        <v>124.5</v>
      </c>
      <c r="D113" s="5">
        <v>30.3</v>
      </c>
      <c r="E113" s="5">
        <v>24</v>
      </c>
      <c r="F113" s="5">
        <v>15.6</v>
      </c>
      <c r="G113" s="5">
        <v>10.5</v>
      </c>
      <c r="H113" s="5">
        <v>33.299999999999997</v>
      </c>
      <c r="I113" s="5">
        <v>22.2</v>
      </c>
      <c r="J113" s="9">
        <v>15000</v>
      </c>
      <c r="K113" s="5">
        <f t="shared" si="6"/>
        <v>727.2</v>
      </c>
      <c r="L113" s="5">
        <f t="shared" si="7"/>
        <v>163.79999999999998</v>
      </c>
      <c r="M113" s="5">
        <f t="shared" si="8"/>
        <v>739.25999999999988</v>
      </c>
      <c r="Y113" s="9">
        <v>123.2</v>
      </c>
      <c r="Z113" s="9">
        <v>15000</v>
      </c>
    </row>
    <row r="114" spans="1:26" x14ac:dyDescent="0.2">
      <c r="A114" s="6" t="s">
        <v>39</v>
      </c>
      <c r="B114" s="6">
        <v>3</v>
      </c>
      <c r="C114" s="5">
        <v>116.8</v>
      </c>
      <c r="D114" s="5">
        <v>28.1</v>
      </c>
      <c r="E114" s="5">
        <v>20.5</v>
      </c>
      <c r="F114" s="5">
        <v>15.8</v>
      </c>
      <c r="G114" s="5">
        <v>10.1</v>
      </c>
      <c r="H114" s="5">
        <v>31.6</v>
      </c>
      <c r="I114" s="5">
        <v>19.2</v>
      </c>
      <c r="J114" s="9">
        <v>15000</v>
      </c>
      <c r="K114" s="5">
        <f t="shared" si="6"/>
        <v>576.05000000000007</v>
      </c>
      <c r="L114" s="5">
        <f t="shared" si="7"/>
        <v>159.58000000000001</v>
      </c>
      <c r="M114" s="5">
        <f t="shared" si="8"/>
        <v>606.72</v>
      </c>
      <c r="Y114" s="9">
        <v>124.4</v>
      </c>
      <c r="Z114" s="9">
        <v>15000</v>
      </c>
    </row>
    <row r="115" spans="1:26" x14ac:dyDescent="0.2">
      <c r="A115" s="6" t="s">
        <v>89</v>
      </c>
      <c r="B115" s="6">
        <v>3</v>
      </c>
      <c r="C115" s="5">
        <v>122.5</v>
      </c>
      <c r="D115" s="5">
        <v>28.2</v>
      </c>
      <c r="E115" s="5">
        <v>22.6</v>
      </c>
      <c r="F115" s="5">
        <v>14.6</v>
      </c>
      <c r="G115" s="5">
        <v>9.8000000000000007</v>
      </c>
      <c r="H115" s="5">
        <v>31.5</v>
      </c>
      <c r="I115" s="5">
        <v>19.3</v>
      </c>
      <c r="J115" s="9">
        <v>15000</v>
      </c>
      <c r="K115" s="5">
        <f t="shared" si="6"/>
        <v>637.32000000000005</v>
      </c>
      <c r="L115" s="5">
        <f t="shared" si="7"/>
        <v>143.08000000000001</v>
      </c>
      <c r="M115" s="5">
        <f t="shared" si="8"/>
        <v>607.95000000000005</v>
      </c>
      <c r="Y115" s="9">
        <v>118.9</v>
      </c>
      <c r="Z115" s="9">
        <v>15000</v>
      </c>
    </row>
    <row r="116" spans="1:26" x14ac:dyDescent="0.2">
      <c r="A116" s="6" t="s">
        <v>210</v>
      </c>
      <c r="B116" s="6">
        <v>3</v>
      </c>
      <c r="C116" s="5">
        <v>118.7</v>
      </c>
      <c r="D116" s="5">
        <v>28.8</v>
      </c>
      <c r="E116" s="5">
        <v>22.9</v>
      </c>
      <c r="F116" s="5">
        <v>15.4</v>
      </c>
      <c r="G116" s="5">
        <v>9.5</v>
      </c>
      <c r="H116" s="5">
        <v>32.1</v>
      </c>
      <c r="I116" s="5">
        <v>21.4</v>
      </c>
      <c r="J116" s="9">
        <v>15000</v>
      </c>
      <c r="K116" s="5">
        <f t="shared" si="6"/>
        <v>659.52</v>
      </c>
      <c r="L116" s="5">
        <f t="shared" si="7"/>
        <v>146.30000000000001</v>
      </c>
      <c r="M116" s="5">
        <f t="shared" si="8"/>
        <v>686.93999999999994</v>
      </c>
      <c r="Y116" s="9">
        <v>116.3</v>
      </c>
      <c r="Z116" s="9">
        <v>15000</v>
      </c>
    </row>
    <row r="117" spans="1:26" s="3" customFormat="1" x14ac:dyDescent="0.2">
      <c r="A117" s="3" t="s">
        <v>218</v>
      </c>
      <c r="B117" s="3">
        <v>3</v>
      </c>
      <c r="C117" s="4">
        <f t="shared" ref="C117:I117" si="9">AVERAGE(C8:C116)</f>
        <v>119.22935779816514</v>
      </c>
      <c r="D117" s="4">
        <f t="shared" si="9"/>
        <v>27.891743119266057</v>
      </c>
      <c r="E117" s="4">
        <f t="shared" si="9"/>
        <v>22.276146788990829</v>
      </c>
      <c r="F117" s="4">
        <f t="shared" si="9"/>
        <v>14.919266055045872</v>
      </c>
      <c r="G117" s="4">
        <f t="shared" si="9"/>
        <v>9.5036697247706439</v>
      </c>
      <c r="H117" s="4">
        <f t="shared" si="9"/>
        <v>31.508256880733949</v>
      </c>
      <c r="I117" s="4">
        <f t="shared" si="9"/>
        <v>20.504587155963289</v>
      </c>
      <c r="J117" s="9">
        <v>15000</v>
      </c>
      <c r="K117" s="5">
        <f t="shared" si="6"/>
        <v>621.32056392559559</v>
      </c>
      <c r="L117" s="5">
        <f t="shared" si="7"/>
        <v>141.7877771231378</v>
      </c>
      <c r="M117" s="5">
        <f t="shared" si="8"/>
        <v>646.06379934348922</v>
      </c>
      <c r="Y117" s="9">
        <v>121.8</v>
      </c>
      <c r="Z117" s="9">
        <v>15000</v>
      </c>
    </row>
    <row r="118" spans="1:26" x14ac:dyDescent="0.2">
      <c r="A118" s="6" t="s">
        <v>114</v>
      </c>
      <c r="B118" s="6">
        <v>4</v>
      </c>
      <c r="C118" s="5">
        <v>115.5</v>
      </c>
      <c r="D118" s="5">
        <v>28.9</v>
      </c>
      <c r="E118" s="5">
        <v>23</v>
      </c>
      <c r="F118" s="5">
        <v>15.3</v>
      </c>
      <c r="G118" s="5">
        <v>9.6</v>
      </c>
      <c r="H118" s="5">
        <v>31.9</v>
      </c>
      <c r="I118" s="5">
        <v>22</v>
      </c>
      <c r="K118" s="5">
        <f t="shared" si="6"/>
        <v>664.69999999999993</v>
      </c>
      <c r="L118" s="5">
        <f t="shared" si="7"/>
        <v>146.88</v>
      </c>
      <c r="M118" s="5">
        <f t="shared" si="8"/>
        <v>701.8</v>
      </c>
      <c r="Y118" s="9">
        <v>111.9</v>
      </c>
      <c r="Z118" s="9">
        <v>15000</v>
      </c>
    </row>
    <row r="119" spans="1:26" x14ac:dyDescent="0.2">
      <c r="A119" s="6" t="s">
        <v>122</v>
      </c>
      <c r="B119" s="6">
        <v>4</v>
      </c>
      <c r="C119" s="5">
        <v>130.80000000000001</v>
      </c>
      <c r="D119" s="5">
        <v>30</v>
      </c>
      <c r="E119" s="5">
        <v>23.2</v>
      </c>
      <c r="F119" s="5">
        <v>14.9</v>
      </c>
      <c r="G119" s="5">
        <v>9.6999999999999993</v>
      </c>
      <c r="H119" s="5">
        <v>32.9</v>
      </c>
      <c r="I119" s="5">
        <v>22.2</v>
      </c>
      <c r="K119" s="5">
        <f t="shared" si="6"/>
        <v>696</v>
      </c>
      <c r="L119" s="5">
        <f t="shared" si="7"/>
        <v>144.53</v>
      </c>
      <c r="M119" s="5">
        <f t="shared" si="8"/>
        <v>730.38</v>
      </c>
      <c r="Y119" s="9">
        <v>117.4</v>
      </c>
      <c r="Z119" s="9">
        <v>15000</v>
      </c>
    </row>
    <row r="120" spans="1:26" x14ac:dyDescent="0.2">
      <c r="A120" s="6" t="s">
        <v>21</v>
      </c>
      <c r="B120" s="6">
        <v>4</v>
      </c>
      <c r="C120" s="5">
        <v>125.5</v>
      </c>
      <c r="D120" s="5">
        <v>29.1</v>
      </c>
      <c r="E120" s="5">
        <v>23.5</v>
      </c>
      <c r="F120" s="5">
        <v>14.7</v>
      </c>
      <c r="G120" s="5">
        <v>9.6</v>
      </c>
      <c r="H120" s="5">
        <v>32.799999999999997</v>
      </c>
      <c r="I120" s="5">
        <v>21.4</v>
      </c>
      <c r="K120" s="5">
        <f t="shared" si="6"/>
        <v>683.85</v>
      </c>
      <c r="L120" s="5">
        <f t="shared" si="7"/>
        <v>141.11999999999998</v>
      </c>
      <c r="M120" s="5">
        <f t="shared" si="8"/>
        <v>701.91999999999985</v>
      </c>
      <c r="Y120" s="9">
        <v>116.7</v>
      </c>
      <c r="Z120" s="9">
        <v>15000</v>
      </c>
    </row>
    <row r="121" spans="1:26" x14ac:dyDescent="0.2">
      <c r="A121" s="6" t="s">
        <v>150</v>
      </c>
      <c r="B121" s="6">
        <v>4</v>
      </c>
      <c r="C121" s="5">
        <v>125.3</v>
      </c>
      <c r="D121" s="5">
        <v>28.6</v>
      </c>
      <c r="E121" s="5">
        <v>20.3</v>
      </c>
      <c r="F121" s="5">
        <v>14.2</v>
      </c>
      <c r="G121" s="5">
        <v>9.5</v>
      </c>
      <c r="H121" s="5">
        <v>31.5</v>
      </c>
      <c r="I121" s="5">
        <v>18.899999999999999</v>
      </c>
      <c r="K121" s="5">
        <f t="shared" si="6"/>
        <v>580.58000000000004</v>
      </c>
      <c r="L121" s="5">
        <f t="shared" si="7"/>
        <v>134.9</v>
      </c>
      <c r="M121" s="5">
        <f t="shared" si="8"/>
        <v>595.34999999999991</v>
      </c>
      <c r="Y121" s="9">
        <v>131.4</v>
      </c>
      <c r="Z121" s="9">
        <v>15000</v>
      </c>
    </row>
    <row r="122" spans="1:26" x14ac:dyDescent="0.2">
      <c r="A122" s="6" t="s">
        <v>40</v>
      </c>
      <c r="B122" s="6">
        <v>4</v>
      </c>
      <c r="C122" s="5">
        <v>116.1</v>
      </c>
      <c r="D122" s="5">
        <v>29</v>
      </c>
      <c r="E122" s="5">
        <v>22.7</v>
      </c>
      <c r="F122" s="5">
        <v>15.3</v>
      </c>
      <c r="G122" s="5">
        <v>9.6999999999999993</v>
      </c>
      <c r="H122" s="5">
        <v>32</v>
      </c>
      <c r="I122" s="5">
        <v>20.7</v>
      </c>
      <c r="K122" s="5">
        <f t="shared" si="6"/>
        <v>658.3</v>
      </c>
      <c r="L122" s="5">
        <f t="shared" si="7"/>
        <v>148.41</v>
      </c>
      <c r="M122" s="5">
        <f t="shared" si="8"/>
        <v>662.4</v>
      </c>
      <c r="Y122" s="9">
        <v>119.9</v>
      </c>
      <c r="Z122" s="9">
        <v>15000</v>
      </c>
    </row>
    <row r="123" spans="1:26" x14ac:dyDescent="0.2">
      <c r="A123" s="6" t="s">
        <v>151</v>
      </c>
      <c r="B123" s="6">
        <v>4</v>
      </c>
      <c r="C123" s="5">
        <v>117.9</v>
      </c>
      <c r="D123" s="5">
        <v>28.3</v>
      </c>
      <c r="E123" s="5">
        <v>21.4</v>
      </c>
      <c r="F123" s="5">
        <v>15.7</v>
      </c>
      <c r="G123" s="5">
        <v>9.6999999999999993</v>
      </c>
      <c r="H123" s="5">
        <v>30.7</v>
      </c>
      <c r="I123" s="5">
        <v>20.6</v>
      </c>
      <c r="K123" s="5">
        <f t="shared" si="6"/>
        <v>605.62</v>
      </c>
      <c r="L123" s="5">
        <f t="shared" si="7"/>
        <v>152.29</v>
      </c>
      <c r="M123" s="5">
        <f t="shared" si="8"/>
        <v>632.42000000000007</v>
      </c>
      <c r="Y123" s="9">
        <v>121.5</v>
      </c>
      <c r="Z123" s="9">
        <v>15000</v>
      </c>
    </row>
    <row r="124" spans="1:26" x14ac:dyDescent="0.2">
      <c r="A124" s="6" t="s">
        <v>152</v>
      </c>
      <c r="B124" s="6">
        <v>4</v>
      </c>
      <c r="C124" s="5">
        <v>122.2</v>
      </c>
      <c r="D124" s="5">
        <v>29.9</v>
      </c>
      <c r="E124" s="5">
        <v>22.5</v>
      </c>
      <c r="F124" s="5">
        <v>15.1</v>
      </c>
      <c r="G124" s="5">
        <v>10.5</v>
      </c>
      <c r="H124" s="5">
        <v>32.6</v>
      </c>
      <c r="I124" s="5">
        <v>21.5</v>
      </c>
      <c r="K124" s="5">
        <f t="shared" si="6"/>
        <v>672.75</v>
      </c>
      <c r="L124" s="5">
        <f t="shared" si="7"/>
        <v>158.54999999999998</v>
      </c>
      <c r="M124" s="5">
        <f t="shared" si="8"/>
        <v>700.9</v>
      </c>
      <c r="Y124" s="9">
        <v>123.6</v>
      </c>
      <c r="Z124" s="9">
        <v>15000</v>
      </c>
    </row>
    <row r="125" spans="1:26" x14ac:dyDescent="0.2">
      <c r="A125" s="6" t="s">
        <v>41</v>
      </c>
      <c r="B125" s="6">
        <v>4</v>
      </c>
      <c r="C125" s="5">
        <v>118.5</v>
      </c>
      <c r="D125" s="5">
        <v>28.6</v>
      </c>
      <c r="E125" s="5">
        <v>20.5</v>
      </c>
      <c r="F125" s="5">
        <v>15.8</v>
      </c>
      <c r="G125" s="5">
        <v>9.8000000000000007</v>
      </c>
      <c r="H125" s="5">
        <v>30.5</v>
      </c>
      <c r="I125" s="5">
        <v>20.6</v>
      </c>
      <c r="K125" s="5">
        <f t="shared" si="6"/>
        <v>586.30000000000007</v>
      </c>
      <c r="L125" s="5">
        <f t="shared" si="7"/>
        <v>154.84000000000003</v>
      </c>
      <c r="M125" s="5">
        <f t="shared" si="8"/>
        <v>628.30000000000007</v>
      </c>
      <c r="Y125" s="9">
        <v>119.7</v>
      </c>
      <c r="Z125" s="9">
        <v>15000</v>
      </c>
    </row>
    <row r="126" spans="1:26" x14ac:dyDescent="0.2">
      <c r="A126" s="6" t="s">
        <v>153</v>
      </c>
      <c r="B126" s="6">
        <v>4</v>
      </c>
      <c r="C126" s="5">
        <v>120.9</v>
      </c>
      <c r="D126" s="5">
        <v>28.8</v>
      </c>
      <c r="E126" s="5">
        <v>23.1</v>
      </c>
      <c r="F126" s="5">
        <v>14.5</v>
      </c>
      <c r="G126" s="5">
        <v>10.199999999999999</v>
      </c>
      <c r="H126" s="5">
        <v>31.8</v>
      </c>
      <c r="I126" s="5">
        <v>20.5</v>
      </c>
      <c r="K126" s="5">
        <f t="shared" si="6"/>
        <v>665.28000000000009</v>
      </c>
      <c r="L126" s="5">
        <f t="shared" si="7"/>
        <v>147.89999999999998</v>
      </c>
      <c r="M126" s="5">
        <f t="shared" si="8"/>
        <v>651.9</v>
      </c>
      <c r="Y126" s="9">
        <v>118.9</v>
      </c>
      <c r="Z126" s="9">
        <v>15000</v>
      </c>
    </row>
    <row r="127" spans="1:26" x14ac:dyDescent="0.2">
      <c r="A127" s="6" t="s">
        <v>154</v>
      </c>
      <c r="B127" s="6">
        <v>4</v>
      </c>
      <c r="C127" s="5">
        <v>116.3</v>
      </c>
      <c r="D127" s="5">
        <v>28.4</v>
      </c>
      <c r="E127" s="5">
        <v>26.7</v>
      </c>
      <c r="F127" s="5">
        <v>14.7</v>
      </c>
      <c r="G127" s="5">
        <v>8.8000000000000007</v>
      </c>
      <c r="H127" s="5">
        <v>31</v>
      </c>
      <c r="I127" s="5">
        <v>20.399999999999999</v>
      </c>
      <c r="K127" s="5">
        <f t="shared" si="6"/>
        <v>758.28</v>
      </c>
      <c r="L127" s="5">
        <f t="shared" si="7"/>
        <v>129.36000000000001</v>
      </c>
      <c r="M127" s="5">
        <f t="shared" si="8"/>
        <v>632.4</v>
      </c>
      <c r="Y127" s="9">
        <v>117.3</v>
      </c>
      <c r="Z127" s="9">
        <v>15000</v>
      </c>
    </row>
    <row r="128" spans="1:26" x14ac:dyDescent="0.2">
      <c r="A128" s="6" t="s">
        <v>42</v>
      </c>
      <c r="B128" s="6">
        <v>4</v>
      </c>
      <c r="C128" s="5">
        <v>117.7</v>
      </c>
      <c r="D128" s="5">
        <v>27.7</v>
      </c>
      <c r="E128" s="5">
        <v>22.1</v>
      </c>
      <c r="F128" s="5">
        <v>15</v>
      </c>
      <c r="G128" s="5">
        <v>9.5</v>
      </c>
      <c r="H128" s="5">
        <v>30.9</v>
      </c>
      <c r="I128" s="5">
        <v>20.3</v>
      </c>
      <c r="K128" s="5">
        <f t="shared" si="6"/>
        <v>612.17000000000007</v>
      </c>
      <c r="L128" s="5">
        <f t="shared" si="7"/>
        <v>142.5</v>
      </c>
      <c r="M128" s="5">
        <f t="shared" si="8"/>
        <v>627.27</v>
      </c>
      <c r="Y128" s="9">
        <v>115.5</v>
      </c>
      <c r="Z128" s="9">
        <v>15000</v>
      </c>
    </row>
    <row r="129" spans="1:26" x14ac:dyDescent="0.2">
      <c r="A129" s="6" t="s">
        <v>155</v>
      </c>
      <c r="B129" s="6">
        <v>4</v>
      </c>
      <c r="C129" s="5">
        <v>120.6</v>
      </c>
      <c r="D129" s="5">
        <v>28.5</v>
      </c>
      <c r="E129" s="5">
        <v>24.2</v>
      </c>
      <c r="F129" s="5">
        <v>14.7</v>
      </c>
      <c r="G129" s="5">
        <v>10.3</v>
      </c>
      <c r="H129" s="5">
        <v>31.9</v>
      </c>
      <c r="I129" s="5">
        <v>21.1</v>
      </c>
      <c r="K129" s="5">
        <f t="shared" si="6"/>
        <v>689.69999999999993</v>
      </c>
      <c r="L129" s="5">
        <f t="shared" si="7"/>
        <v>151.41</v>
      </c>
      <c r="M129" s="5">
        <f t="shared" si="8"/>
        <v>673.09</v>
      </c>
      <c r="Y129" s="9">
        <v>116.5</v>
      </c>
      <c r="Z129" s="9">
        <v>15000</v>
      </c>
    </row>
    <row r="130" spans="1:26" x14ac:dyDescent="0.2">
      <c r="A130" s="6" t="s">
        <v>43</v>
      </c>
      <c r="B130" s="6">
        <v>4</v>
      </c>
      <c r="C130" s="5">
        <v>121.6</v>
      </c>
      <c r="D130" s="5">
        <v>28.2</v>
      </c>
      <c r="E130" s="5">
        <v>20.9</v>
      </c>
      <c r="F130" s="5">
        <v>14.7</v>
      </c>
      <c r="G130" s="5">
        <v>10.3</v>
      </c>
      <c r="H130" s="5">
        <v>31.1</v>
      </c>
      <c r="I130" s="5">
        <v>20.9</v>
      </c>
      <c r="K130" s="5">
        <f t="shared" ref="K130:K193" si="10">D130*E130</f>
        <v>589.38</v>
      </c>
      <c r="L130" s="5">
        <f t="shared" ref="L130:L193" si="11">F130*G130</f>
        <v>151.41</v>
      </c>
      <c r="M130" s="5">
        <f t="shared" ref="M130:M193" si="12">H130*I130</f>
        <v>649.99</v>
      </c>
      <c r="Y130" s="9">
        <v>117.9</v>
      </c>
      <c r="Z130" s="9">
        <v>15000</v>
      </c>
    </row>
    <row r="131" spans="1:26" x14ac:dyDescent="0.2">
      <c r="A131" s="6" t="s">
        <v>156</v>
      </c>
      <c r="B131" s="6">
        <v>4</v>
      </c>
      <c r="C131" s="5">
        <v>122</v>
      </c>
      <c r="D131" s="5">
        <v>27.4</v>
      </c>
      <c r="E131" s="5">
        <v>23</v>
      </c>
      <c r="F131" s="5">
        <v>14.3</v>
      </c>
      <c r="G131" s="5">
        <v>9.8000000000000007</v>
      </c>
      <c r="H131" s="5">
        <v>32.4</v>
      </c>
      <c r="I131" s="5">
        <v>21.1</v>
      </c>
      <c r="K131" s="5">
        <f t="shared" si="10"/>
        <v>630.19999999999993</v>
      </c>
      <c r="L131" s="5">
        <f t="shared" si="11"/>
        <v>140.14000000000001</v>
      </c>
      <c r="M131" s="5">
        <f t="shared" si="12"/>
        <v>683.64</v>
      </c>
      <c r="Y131" s="9">
        <v>123.7</v>
      </c>
      <c r="Z131" s="9">
        <v>15000</v>
      </c>
    </row>
    <row r="132" spans="1:26" x14ac:dyDescent="0.2">
      <c r="A132" s="6" t="s">
        <v>157</v>
      </c>
      <c r="B132" s="6">
        <v>4</v>
      </c>
      <c r="C132" s="5">
        <v>120.2</v>
      </c>
      <c r="D132" s="5">
        <v>27.9</v>
      </c>
      <c r="E132" s="5">
        <v>23.3</v>
      </c>
      <c r="F132" s="5">
        <v>14.3</v>
      </c>
      <c r="G132" s="5">
        <v>9.6999999999999993</v>
      </c>
      <c r="H132" s="5">
        <v>32.4</v>
      </c>
      <c r="I132" s="5">
        <v>21.3</v>
      </c>
      <c r="K132" s="5">
        <f t="shared" si="10"/>
        <v>650.06999999999994</v>
      </c>
      <c r="L132" s="5">
        <f t="shared" si="11"/>
        <v>138.71</v>
      </c>
      <c r="M132" s="5">
        <f t="shared" si="12"/>
        <v>690.12</v>
      </c>
      <c r="Y132" s="9">
        <v>120.1</v>
      </c>
      <c r="Z132" s="9">
        <v>15000</v>
      </c>
    </row>
    <row r="133" spans="1:26" x14ac:dyDescent="0.2">
      <c r="A133" s="6" t="s">
        <v>44</v>
      </c>
      <c r="B133" s="6">
        <v>4</v>
      </c>
      <c r="C133" s="5">
        <v>126.3</v>
      </c>
      <c r="D133" s="5">
        <v>30.1</v>
      </c>
      <c r="E133" s="5">
        <v>23.5</v>
      </c>
      <c r="F133" s="5">
        <v>15.9</v>
      </c>
      <c r="G133" s="5">
        <v>10.3</v>
      </c>
      <c r="H133" s="5">
        <v>32.6</v>
      </c>
      <c r="I133" s="5">
        <v>22.5</v>
      </c>
      <c r="K133" s="5">
        <f t="shared" si="10"/>
        <v>707.35</v>
      </c>
      <c r="L133" s="5">
        <f t="shared" si="11"/>
        <v>163.77000000000001</v>
      </c>
      <c r="M133" s="5">
        <f t="shared" si="12"/>
        <v>733.5</v>
      </c>
      <c r="Y133" s="9">
        <v>120.4</v>
      </c>
      <c r="Z133" s="9">
        <v>15000</v>
      </c>
    </row>
    <row r="134" spans="1:26" x14ac:dyDescent="0.2">
      <c r="A134" s="6" t="s">
        <v>158</v>
      </c>
      <c r="B134" s="6">
        <v>4</v>
      </c>
      <c r="C134" s="5">
        <v>118.4</v>
      </c>
      <c r="D134" s="5">
        <v>27.7</v>
      </c>
      <c r="E134" s="5">
        <v>22.4</v>
      </c>
      <c r="F134" s="5">
        <v>15.5</v>
      </c>
      <c r="G134" s="5">
        <v>10</v>
      </c>
      <c r="H134" s="5">
        <v>31.1</v>
      </c>
      <c r="I134" s="5">
        <v>21.2</v>
      </c>
      <c r="K134" s="5">
        <f t="shared" si="10"/>
        <v>620.4799999999999</v>
      </c>
      <c r="L134" s="5">
        <f t="shared" si="11"/>
        <v>155</v>
      </c>
      <c r="M134" s="5">
        <f t="shared" si="12"/>
        <v>659.32</v>
      </c>
      <c r="Y134" s="9">
        <v>122</v>
      </c>
      <c r="Z134" s="9">
        <v>15000</v>
      </c>
    </row>
    <row r="135" spans="1:26" x14ac:dyDescent="0.2">
      <c r="A135" s="6" t="s">
        <v>159</v>
      </c>
      <c r="B135" s="6">
        <v>4</v>
      </c>
      <c r="C135" s="5">
        <v>120.9</v>
      </c>
      <c r="D135" s="5">
        <v>28.7</v>
      </c>
      <c r="E135" s="5">
        <v>23.6</v>
      </c>
      <c r="F135" s="5">
        <v>15.7</v>
      </c>
      <c r="G135" s="5">
        <v>9.4</v>
      </c>
      <c r="H135" s="5">
        <v>32.799999999999997</v>
      </c>
      <c r="I135" s="5">
        <v>20.6</v>
      </c>
      <c r="K135" s="5">
        <f t="shared" si="10"/>
        <v>677.32</v>
      </c>
      <c r="L135" s="5">
        <f t="shared" si="11"/>
        <v>147.58000000000001</v>
      </c>
      <c r="M135" s="5">
        <f t="shared" si="12"/>
        <v>675.68</v>
      </c>
      <c r="Y135" s="9">
        <v>119.2</v>
      </c>
      <c r="Z135" s="9">
        <v>15000</v>
      </c>
    </row>
    <row r="136" spans="1:26" x14ac:dyDescent="0.2">
      <c r="A136" s="6" t="s">
        <v>45</v>
      </c>
      <c r="B136" s="6">
        <v>4</v>
      </c>
      <c r="C136" s="5">
        <v>115.2</v>
      </c>
      <c r="D136" s="5">
        <v>27.7</v>
      </c>
      <c r="E136" s="5">
        <v>18.5</v>
      </c>
      <c r="F136" s="5">
        <v>14.2</v>
      </c>
      <c r="G136" s="5">
        <v>9.1999999999999993</v>
      </c>
      <c r="H136" s="5">
        <v>31.2</v>
      </c>
      <c r="I136" s="5">
        <v>18.600000000000001</v>
      </c>
      <c r="K136" s="5">
        <f t="shared" si="10"/>
        <v>512.44999999999993</v>
      </c>
      <c r="L136" s="5">
        <f t="shared" si="11"/>
        <v>130.63999999999999</v>
      </c>
      <c r="M136" s="5">
        <f t="shared" si="12"/>
        <v>580.32000000000005</v>
      </c>
      <c r="Y136" s="9">
        <v>116.2</v>
      </c>
      <c r="Z136" s="9">
        <v>15000</v>
      </c>
    </row>
    <row r="137" spans="1:26" x14ac:dyDescent="0.2">
      <c r="A137" s="6" t="s">
        <v>160</v>
      </c>
      <c r="B137" s="6">
        <v>4</v>
      </c>
      <c r="C137" s="5">
        <v>116.7</v>
      </c>
      <c r="D137" s="5">
        <v>27.7</v>
      </c>
      <c r="E137" s="5">
        <v>21.8</v>
      </c>
      <c r="F137" s="5">
        <v>14.7</v>
      </c>
      <c r="G137" s="5">
        <v>9.1</v>
      </c>
      <c r="H137" s="5">
        <v>31</v>
      </c>
      <c r="I137" s="5">
        <v>20.100000000000001</v>
      </c>
      <c r="K137" s="5">
        <f t="shared" si="10"/>
        <v>603.86</v>
      </c>
      <c r="L137" s="5">
        <f t="shared" si="11"/>
        <v>133.76999999999998</v>
      </c>
      <c r="M137" s="5">
        <f t="shared" si="12"/>
        <v>623.1</v>
      </c>
      <c r="Y137" s="9">
        <v>121.7</v>
      </c>
      <c r="Z137" s="9">
        <v>15000</v>
      </c>
    </row>
    <row r="138" spans="1:26" x14ac:dyDescent="0.2">
      <c r="A138" s="6" t="s">
        <v>161</v>
      </c>
      <c r="B138" s="6">
        <v>4</v>
      </c>
      <c r="C138" s="5">
        <v>118.7</v>
      </c>
      <c r="D138" s="5">
        <v>27.8</v>
      </c>
      <c r="E138" s="5">
        <v>22.6</v>
      </c>
      <c r="F138" s="5">
        <v>14.7</v>
      </c>
      <c r="G138" s="5">
        <v>9.9</v>
      </c>
      <c r="H138" s="5">
        <v>32.1</v>
      </c>
      <c r="I138" s="5">
        <v>21.2</v>
      </c>
      <c r="K138" s="5">
        <f t="shared" si="10"/>
        <v>628.28000000000009</v>
      </c>
      <c r="L138" s="5">
        <f t="shared" si="11"/>
        <v>145.53</v>
      </c>
      <c r="M138" s="5">
        <f t="shared" si="12"/>
        <v>680.52</v>
      </c>
      <c r="Y138" s="9">
        <v>114.9</v>
      </c>
      <c r="Z138" s="9">
        <v>15000</v>
      </c>
    </row>
    <row r="139" spans="1:26" x14ac:dyDescent="0.2">
      <c r="A139" s="6" t="s">
        <v>162</v>
      </c>
      <c r="B139" s="6">
        <v>4</v>
      </c>
      <c r="C139" s="5">
        <v>123.1</v>
      </c>
      <c r="D139" s="5">
        <v>29.5</v>
      </c>
      <c r="E139" s="5">
        <v>23.8</v>
      </c>
      <c r="F139" s="5">
        <v>15.8</v>
      </c>
      <c r="G139" s="5">
        <v>10.9</v>
      </c>
      <c r="H139" s="5">
        <v>32</v>
      </c>
      <c r="I139" s="5">
        <v>21.2</v>
      </c>
      <c r="K139" s="5">
        <f t="shared" si="10"/>
        <v>702.1</v>
      </c>
      <c r="L139" s="5">
        <f t="shared" si="11"/>
        <v>172.22000000000003</v>
      </c>
      <c r="M139" s="5">
        <f t="shared" si="12"/>
        <v>678.4</v>
      </c>
      <c r="Y139" s="9">
        <v>115.6</v>
      </c>
      <c r="Z139" s="9">
        <v>15000</v>
      </c>
    </row>
    <row r="140" spans="1:26" x14ac:dyDescent="0.2">
      <c r="A140" s="6" t="s">
        <v>163</v>
      </c>
      <c r="B140" s="6">
        <v>4</v>
      </c>
      <c r="C140" s="5">
        <v>117.6</v>
      </c>
      <c r="D140" s="5">
        <v>27.7</v>
      </c>
      <c r="E140" s="5">
        <v>22.7</v>
      </c>
      <c r="F140" s="5">
        <v>15.5</v>
      </c>
      <c r="G140" s="5">
        <v>10.3</v>
      </c>
      <c r="H140" s="5">
        <v>32.200000000000003</v>
      </c>
      <c r="I140" s="5">
        <v>21.3</v>
      </c>
      <c r="K140" s="5">
        <f t="shared" si="10"/>
        <v>628.79</v>
      </c>
      <c r="L140" s="5">
        <f t="shared" si="11"/>
        <v>159.65</v>
      </c>
      <c r="M140" s="5">
        <f t="shared" si="12"/>
        <v>685.86000000000013</v>
      </c>
      <c r="Y140" s="9">
        <v>118.8</v>
      </c>
      <c r="Z140" s="9">
        <v>15000</v>
      </c>
    </row>
    <row r="141" spans="1:26" x14ac:dyDescent="0.2">
      <c r="A141" s="6" t="s">
        <v>164</v>
      </c>
      <c r="B141" s="6">
        <v>4</v>
      </c>
      <c r="C141" s="5">
        <v>120.9</v>
      </c>
      <c r="D141" s="5">
        <v>28.7</v>
      </c>
      <c r="E141" s="5">
        <v>23.5</v>
      </c>
      <c r="F141" s="5">
        <v>16.399999999999999</v>
      </c>
      <c r="G141" s="5">
        <v>10.199999999999999</v>
      </c>
      <c r="H141" s="5">
        <v>33.299999999999997</v>
      </c>
      <c r="I141" s="5">
        <v>22.5</v>
      </c>
      <c r="K141" s="5">
        <f t="shared" si="10"/>
        <v>674.44999999999993</v>
      </c>
      <c r="L141" s="5">
        <f t="shared" si="11"/>
        <v>167.27999999999997</v>
      </c>
      <c r="M141" s="5">
        <f t="shared" si="12"/>
        <v>749.24999999999989</v>
      </c>
      <c r="Y141" s="9">
        <v>122.4</v>
      </c>
      <c r="Z141" s="9">
        <v>15000</v>
      </c>
    </row>
    <row r="142" spans="1:26" x14ac:dyDescent="0.2">
      <c r="A142" s="6" t="s">
        <v>46</v>
      </c>
      <c r="B142" s="6">
        <v>4</v>
      </c>
      <c r="C142" s="5">
        <v>117.2</v>
      </c>
      <c r="D142" s="5">
        <v>26.3</v>
      </c>
      <c r="E142" s="5">
        <v>22.8</v>
      </c>
      <c r="F142" s="5">
        <v>13.5</v>
      </c>
      <c r="G142" s="5">
        <v>9.3000000000000007</v>
      </c>
      <c r="H142" s="5">
        <v>30.5</v>
      </c>
      <c r="I142" s="5">
        <v>20.3</v>
      </c>
      <c r="K142" s="5">
        <f t="shared" si="10"/>
        <v>599.64</v>
      </c>
      <c r="L142" s="5">
        <f t="shared" si="11"/>
        <v>125.55000000000001</v>
      </c>
      <c r="M142" s="5">
        <f t="shared" si="12"/>
        <v>619.15</v>
      </c>
      <c r="Y142" s="9">
        <v>119.1</v>
      </c>
      <c r="Z142" s="9">
        <v>15000</v>
      </c>
    </row>
    <row r="143" spans="1:26" x14ac:dyDescent="0.2">
      <c r="A143" s="6" t="s">
        <v>47</v>
      </c>
      <c r="B143" s="6">
        <v>4</v>
      </c>
      <c r="C143" s="5">
        <v>119.6</v>
      </c>
      <c r="D143" s="5">
        <v>28.9</v>
      </c>
      <c r="E143" s="5">
        <v>21.4</v>
      </c>
      <c r="F143" s="5">
        <v>13.9</v>
      </c>
      <c r="G143" s="5">
        <v>9.6999999999999993</v>
      </c>
      <c r="H143" s="5">
        <v>30.9</v>
      </c>
      <c r="I143" s="5">
        <v>21.1</v>
      </c>
      <c r="K143" s="5">
        <f t="shared" si="10"/>
        <v>618.45999999999992</v>
      </c>
      <c r="L143" s="5">
        <f t="shared" si="11"/>
        <v>134.82999999999998</v>
      </c>
      <c r="M143" s="5">
        <f t="shared" si="12"/>
        <v>651.99</v>
      </c>
      <c r="Y143" s="9">
        <v>117.3</v>
      </c>
      <c r="Z143" s="9">
        <v>15000</v>
      </c>
    </row>
    <row r="144" spans="1:26" x14ac:dyDescent="0.2">
      <c r="A144" s="6" t="s">
        <v>48</v>
      </c>
      <c r="B144" s="6">
        <v>4</v>
      </c>
      <c r="C144" s="5">
        <v>121.7</v>
      </c>
      <c r="D144" s="5">
        <v>28.1</v>
      </c>
      <c r="E144" s="5">
        <v>22.5</v>
      </c>
      <c r="F144" s="5">
        <v>15.7</v>
      </c>
      <c r="G144" s="5">
        <v>10.1</v>
      </c>
      <c r="H144" s="5">
        <v>32.1</v>
      </c>
      <c r="I144" s="5">
        <v>20.6</v>
      </c>
      <c r="K144" s="5">
        <f t="shared" si="10"/>
        <v>632.25</v>
      </c>
      <c r="L144" s="5">
        <f t="shared" si="11"/>
        <v>158.57</v>
      </c>
      <c r="M144" s="5">
        <f t="shared" si="12"/>
        <v>661.2600000000001</v>
      </c>
      <c r="Y144" s="9">
        <v>115.5</v>
      </c>
      <c r="Z144" s="9">
        <v>15000</v>
      </c>
    </row>
    <row r="145" spans="1:26" x14ac:dyDescent="0.2">
      <c r="A145" s="6" t="s">
        <v>165</v>
      </c>
      <c r="B145" s="6">
        <v>4</v>
      </c>
      <c r="C145" s="5">
        <v>116.5</v>
      </c>
      <c r="D145" s="5">
        <v>27.6</v>
      </c>
      <c r="E145" s="5">
        <v>23.2</v>
      </c>
      <c r="F145" s="5">
        <v>14.1</v>
      </c>
      <c r="G145" s="5">
        <v>8.6999999999999993</v>
      </c>
      <c r="H145" s="5">
        <v>31</v>
      </c>
      <c r="I145" s="5">
        <v>20</v>
      </c>
      <c r="K145" s="5">
        <f t="shared" si="10"/>
        <v>640.32000000000005</v>
      </c>
      <c r="L145" s="5">
        <f t="shared" si="11"/>
        <v>122.66999999999999</v>
      </c>
      <c r="M145" s="5">
        <f t="shared" si="12"/>
        <v>620</v>
      </c>
      <c r="Y145" s="9">
        <v>121.2</v>
      </c>
      <c r="Z145" s="9">
        <v>15000</v>
      </c>
    </row>
    <row r="146" spans="1:26" x14ac:dyDescent="0.2">
      <c r="A146" s="6" t="s">
        <v>49</v>
      </c>
      <c r="B146" s="6">
        <v>4</v>
      </c>
      <c r="C146" s="5">
        <v>115</v>
      </c>
      <c r="D146" s="5">
        <v>29.6</v>
      </c>
      <c r="E146" s="5">
        <v>21.6</v>
      </c>
      <c r="F146" s="5">
        <v>15</v>
      </c>
      <c r="G146" s="5">
        <v>9.5</v>
      </c>
      <c r="H146" s="5">
        <v>32.299999999999997</v>
      </c>
      <c r="I146" s="5">
        <v>21.6</v>
      </c>
      <c r="K146" s="5">
        <f t="shared" si="10"/>
        <v>639.36000000000013</v>
      </c>
      <c r="L146" s="5">
        <f t="shared" si="11"/>
        <v>142.5</v>
      </c>
      <c r="M146" s="5">
        <f t="shared" si="12"/>
        <v>697.68</v>
      </c>
      <c r="Y146" s="9">
        <v>119.3</v>
      </c>
      <c r="Z146" s="9">
        <v>15000</v>
      </c>
    </row>
    <row r="147" spans="1:26" x14ac:dyDescent="0.2">
      <c r="A147" s="6" t="s">
        <v>166</v>
      </c>
      <c r="B147" s="6">
        <v>4</v>
      </c>
      <c r="C147" s="5">
        <v>118</v>
      </c>
      <c r="D147" s="5">
        <v>26.5</v>
      </c>
      <c r="E147" s="5">
        <v>21.4</v>
      </c>
      <c r="F147" s="5">
        <v>13.7</v>
      </c>
      <c r="G147" s="5">
        <v>8.6999999999999993</v>
      </c>
      <c r="H147" s="5">
        <v>30.6</v>
      </c>
      <c r="I147" s="5">
        <v>20.100000000000001</v>
      </c>
      <c r="K147" s="5">
        <f t="shared" si="10"/>
        <v>567.09999999999991</v>
      </c>
      <c r="L147" s="5">
        <f t="shared" si="11"/>
        <v>119.18999999999998</v>
      </c>
      <c r="M147" s="5">
        <f t="shared" si="12"/>
        <v>615.06000000000006</v>
      </c>
      <c r="Y147" s="9">
        <v>119.9</v>
      </c>
      <c r="Z147" s="9">
        <v>15000</v>
      </c>
    </row>
    <row r="148" spans="1:26" x14ac:dyDescent="0.2">
      <c r="A148" s="6" t="s">
        <v>50</v>
      </c>
      <c r="B148" s="6">
        <v>4</v>
      </c>
      <c r="C148" s="5">
        <v>116.6</v>
      </c>
      <c r="D148" s="5">
        <v>27.4</v>
      </c>
      <c r="E148" s="5">
        <v>23.3</v>
      </c>
      <c r="F148" s="5">
        <v>14.3</v>
      </c>
      <c r="G148" s="5">
        <v>9.1999999999999993</v>
      </c>
      <c r="H148" s="5">
        <v>32.200000000000003</v>
      </c>
      <c r="I148" s="5">
        <v>20.7</v>
      </c>
      <c r="K148" s="5">
        <f t="shared" si="10"/>
        <v>638.41999999999996</v>
      </c>
      <c r="L148" s="5">
        <f t="shared" si="11"/>
        <v>131.56</v>
      </c>
      <c r="M148" s="5">
        <f t="shared" si="12"/>
        <v>666.54000000000008</v>
      </c>
      <c r="Y148" s="9">
        <v>114</v>
      </c>
      <c r="Z148" s="9">
        <v>15000</v>
      </c>
    </row>
    <row r="149" spans="1:26" x14ac:dyDescent="0.2">
      <c r="A149" s="6" t="s">
        <v>51</v>
      </c>
      <c r="B149" s="6">
        <v>4</v>
      </c>
      <c r="C149" s="5">
        <v>123.4</v>
      </c>
      <c r="D149" s="5">
        <v>27</v>
      </c>
      <c r="E149" s="5">
        <v>20.8</v>
      </c>
      <c r="F149" s="5">
        <v>14.3</v>
      </c>
      <c r="G149" s="5">
        <v>8.6999999999999993</v>
      </c>
      <c r="H149" s="5">
        <v>30.2</v>
      </c>
      <c r="I149" s="5">
        <v>18.600000000000001</v>
      </c>
      <c r="K149" s="5">
        <f t="shared" si="10"/>
        <v>561.6</v>
      </c>
      <c r="L149" s="5">
        <f t="shared" si="11"/>
        <v>124.41</v>
      </c>
      <c r="M149" s="5">
        <f t="shared" si="12"/>
        <v>561.72</v>
      </c>
      <c r="Y149" s="9">
        <v>116</v>
      </c>
      <c r="Z149" s="9">
        <v>15000</v>
      </c>
    </row>
    <row r="150" spans="1:26" x14ac:dyDescent="0.2">
      <c r="A150" s="6" t="s">
        <v>167</v>
      </c>
      <c r="B150" s="6">
        <v>4</v>
      </c>
      <c r="C150" s="5">
        <v>115.5</v>
      </c>
      <c r="D150" s="5">
        <v>27.9</v>
      </c>
      <c r="E150" s="5">
        <v>22.4</v>
      </c>
      <c r="F150" s="5">
        <v>14</v>
      </c>
      <c r="G150" s="5">
        <v>9.1999999999999993</v>
      </c>
      <c r="H150" s="5">
        <v>31.6</v>
      </c>
      <c r="I150" s="5">
        <v>18.899999999999999</v>
      </c>
      <c r="K150" s="5">
        <f t="shared" si="10"/>
        <v>624.95999999999992</v>
      </c>
      <c r="L150" s="5">
        <f t="shared" si="11"/>
        <v>128.79999999999998</v>
      </c>
      <c r="M150" s="5">
        <f t="shared" si="12"/>
        <v>597.24</v>
      </c>
      <c r="Y150" s="9">
        <v>117.2</v>
      </c>
      <c r="Z150" s="9">
        <v>15000</v>
      </c>
    </row>
    <row r="151" spans="1:26" x14ac:dyDescent="0.2">
      <c r="A151" s="6" t="s">
        <v>93</v>
      </c>
      <c r="B151" s="6">
        <v>4</v>
      </c>
      <c r="C151" s="5">
        <v>123.8</v>
      </c>
      <c r="D151" s="5">
        <v>29.6</v>
      </c>
      <c r="E151" s="5">
        <v>23.1</v>
      </c>
      <c r="F151" s="5">
        <v>15.4</v>
      </c>
      <c r="G151" s="5">
        <v>9.9</v>
      </c>
      <c r="H151" s="5">
        <v>32.200000000000003</v>
      </c>
      <c r="I151" s="5">
        <v>21.8</v>
      </c>
      <c r="K151" s="5">
        <f t="shared" si="10"/>
        <v>683.7600000000001</v>
      </c>
      <c r="L151" s="5">
        <f t="shared" si="11"/>
        <v>152.46</v>
      </c>
      <c r="M151" s="5">
        <f t="shared" si="12"/>
        <v>701.96</v>
      </c>
      <c r="Y151" s="9">
        <v>123</v>
      </c>
      <c r="Z151" s="9">
        <v>15000</v>
      </c>
    </row>
    <row r="152" spans="1:26" x14ac:dyDescent="0.2">
      <c r="A152" s="6" t="s">
        <v>214</v>
      </c>
      <c r="B152" s="6">
        <v>4</v>
      </c>
      <c r="C152" s="5">
        <v>123.1</v>
      </c>
      <c r="D152" s="5">
        <v>28.4</v>
      </c>
      <c r="E152" s="5">
        <v>23.1</v>
      </c>
      <c r="F152" s="5">
        <v>14.5</v>
      </c>
      <c r="G152" s="5">
        <v>9.8000000000000007</v>
      </c>
      <c r="H152" s="5">
        <v>31.7</v>
      </c>
      <c r="I152" s="5">
        <v>21.5</v>
      </c>
      <c r="K152" s="5">
        <f t="shared" si="10"/>
        <v>656.04</v>
      </c>
      <c r="L152" s="5">
        <f t="shared" si="11"/>
        <v>142.10000000000002</v>
      </c>
      <c r="M152" s="5">
        <f t="shared" si="12"/>
        <v>681.55</v>
      </c>
      <c r="Y152" s="9">
        <v>116.1</v>
      </c>
      <c r="Z152" s="9">
        <v>15000</v>
      </c>
    </row>
    <row r="153" spans="1:26" x14ac:dyDescent="0.2">
      <c r="A153" s="6" t="s">
        <v>214</v>
      </c>
      <c r="B153" s="6">
        <v>4</v>
      </c>
      <c r="C153" s="5">
        <v>117.6</v>
      </c>
      <c r="D153" s="5">
        <v>27.2</v>
      </c>
      <c r="E153" s="5">
        <v>22</v>
      </c>
      <c r="F153" s="5">
        <v>14</v>
      </c>
      <c r="G153" s="5">
        <v>8.6999999999999993</v>
      </c>
      <c r="H153" s="5">
        <v>29.3</v>
      </c>
      <c r="I153" s="5">
        <v>20.100000000000001</v>
      </c>
      <c r="K153" s="5">
        <f t="shared" si="10"/>
        <v>598.4</v>
      </c>
      <c r="L153" s="5">
        <f t="shared" si="11"/>
        <v>121.79999999999998</v>
      </c>
      <c r="M153" s="5">
        <f t="shared" si="12"/>
        <v>588.93000000000006</v>
      </c>
      <c r="Y153" s="9">
        <v>118.8</v>
      </c>
      <c r="Z153" s="9">
        <v>15000</v>
      </c>
    </row>
    <row r="154" spans="1:26" s="3" customFormat="1" x14ac:dyDescent="0.2">
      <c r="A154" s="3" t="s">
        <v>219</v>
      </c>
      <c r="B154" s="3">
        <v>4</v>
      </c>
      <c r="C154" s="4">
        <f t="shared" ref="C154:I154" si="13">AVERAGE(C118:C153)</f>
        <v>119.91388888888888</v>
      </c>
      <c r="D154" s="4">
        <f t="shared" si="13"/>
        <v>28.31666666666667</v>
      </c>
      <c r="E154" s="4">
        <f t="shared" si="13"/>
        <v>22.511111111111109</v>
      </c>
      <c r="F154" s="4">
        <f t="shared" si="13"/>
        <v>14.833333333333334</v>
      </c>
      <c r="G154" s="4">
        <f t="shared" si="13"/>
        <v>9.6527777777777768</v>
      </c>
      <c r="H154" s="4">
        <f t="shared" si="13"/>
        <v>31.647222222222222</v>
      </c>
      <c r="I154" s="4">
        <f t="shared" si="13"/>
        <v>20.777777777777786</v>
      </c>
      <c r="J154" s="8"/>
      <c r="K154" s="5">
        <f t="shared" si="10"/>
        <v>637.43962962962962</v>
      </c>
      <c r="L154" s="5">
        <f t="shared" si="11"/>
        <v>143.18287037037035</v>
      </c>
      <c r="M154" s="5">
        <f t="shared" si="12"/>
        <v>657.55895061728415</v>
      </c>
      <c r="Y154" s="9">
        <v>121.5</v>
      </c>
      <c r="Z154" s="9">
        <v>15000</v>
      </c>
    </row>
    <row r="155" spans="1:26" x14ac:dyDescent="0.2">
      <c r="A155" s="6" t="s">
        <v>94</v>
      </c>
      <c r="B155" s="6">
        <v>10</v>
      </c>
      <c r="C155" s="5">
        <v>120.6</v>
      </c>
      <c r="D155" s="5">
        <v>27.4</v>
      </c>
      <c r="E155" s="5">
        <v>22.6</v>
      </c>
      <c r="F155" s="5">
        <v>15.5</v>
      </c>
      <c r="G155" s="5">
        <v>9.3000000000000007</v>
      </c>
      <c r="H155" s="5">
        <v>32.1</v>
      </c>
      <c r="I155" s="5">
        <v>20</v>
      </c>
      <c r="J155" s="5">
        <v>9000</v>
      </c>
      <c r="K155" s="5">
        <f t="shared" si="10"/>
        <v>619.24</v>
      </c>
      <c r="L155" s="5">
        <f t="shared" si="11"/>
        <v>144.15</v>
      </c>
      <c r="M155" s="5">
        <f t="shared" si="12"/>
        <v>642</v>
      </c>
      <c r="Y155" s="9">
        <v>117.2</v>
      </c>
      <c r="Z155" s="9">
        <v>15000</v>
      </c>
    </row>
    <row r="156" spans="1:26" s="3" customFormat="1" x14ac:dyDescent="0.2">
      <c r="A156" s="3" t="s">
        <v>220</v>
      </c>
      <c r="B156" s="3">
        <v>10</v>
      </c>
      <c r="C156" s="4">
        <f t="shared" ref="C156:I156" si="14">AVERAGE(C155)</f>
        <v>120.6</v>
      </c>
      <c r="D156" s="4">
        <f t="shared" si="14"/>
        <v>27.4</v>
      </c>
      <c r="E156" s="4">
        <f t="shared" si="14"/>
        <v>22.6</v>
      </c>
      <c r="F156" s="4">
        <f t="shared" si="14"/>
        <v>15.5</v>
      </c>
      <c r="G156" s="4">
        <f t="shared" si="14"/>
        <v>9.3000000000000007</v>
      </c>
      <c r="H156" s="4">
        <f t="shared" si="14"/>
        <v>32.1</v>
      </c>
      <c r="I156" s="4">
        <f t="shared" si="14"/>
        <v>20</v>
      </c>
      <c r="J156" s="8">
        <v>9000</v>
      </c>
      <c r="K156" s="5">
        <f t="shared" si="10"/>
        <v>619.24</v>
      </c>
      <c r="L156" s="5">
        <f t="shared" si="11"/>
        <v>144.15</v>
      </c>
      <c r="M156" s="5">
        <f t="shared" si="12"/>
        <v>642</v>
      </c>
      <c r="Y156" s="9">
        <v>114.1</v>
      </c>
      <c r="Z156" s="9">
        <v>15000</v>
      </c>
    </row>
    <row r="157" spans="1:26" x14ac:dyDescent="0.2">
      <c r="A157" s="6" t="s">
        <v>52</v>
      </c>
      <c r="B157" s="6">
        <v>13</v>
      </c>
      <c r="C157" s="5">
        <v>114.9</v>
      </c>
      <c r="D157" s="5">
        <v>25.7</v>
      </c>
      <c r="E157" s="5">
        <v>20.6</v>
      </c>
      <c r="F157" s="5">
        <v>14.1</v>
      </c>
      <c r="G157" s="5">
        <v>9.1999999999999993</v>
      </c>
      <c r="H157" s="5">
        <v>29.9</v>
      </c>
      <c r="I157" s="5">
        <v>19.100000000000001</v>
      </c>
      <c r="J157" s="9">
        <v>14000</v>
      </c>
      <c r="K157" s="5">
        <f t="shared" si="10"/>
        <v>529.42000000000007</v>
      </c>
      <c r="L157" s="5">
        <f t="shared" si="11"/>
        <v>129.72</v>
      </c>
      <c r="M157" s="5">
        <f t="shared" si="12"/>
        <v>571.09</v>
      </c>
      <c r="Y157" s="9">
        <v>116.2</v>
      </c>
      <c r="Z157" s="9">
        <v>15000</v>
      </c>
    </row>
    <row r="158" spans="1:26" x14ac:dyDescent="0.2">
      <c r="A158" s="6" t="s">
        <v>168</v>
      </c>
      <c r="B158" s="6">
        <v>13</v>
      </c>
      <c r="C158" s="5">
        <v>112.8</v>
      </c>
      <c r="D158" s="5">
        <v>27</v>
      </c>
      <c r="E158" s="5">
        <v>20</v>
      </c>
      <c r="F158" s="5">
        <v>14.7</v>
      </c>
      <c r="G158" s="5">
        <v>9.1</v>
      </c>
      <c r="H158" s="5">
        <v>31.5</v>
      </c>
      <c r="I158" s="5">
        <v>18.899999999999999</v>
      </c>
      <c r="J158" s="9">
        <v>14000</v>
      </c>
      <c r="K158" s="5">
        <f t="shared" si="10"/>
        <v>540</v>
      </c>
      <c r="L158" s="5">
        <f t="shared" si="11"/>
        <v>133.76999999999998</v>
      </c>
      <c r="M158" s="5">
        <f t="shared" si="12"/>
        <v>595.34999999999991</v>
      </c>
      <c r="Y158" s="9">
        <v>121.4</v>
      </c>
      <c r="Z158" s="9">
        <v>15000</v>
      </c>
    </row>
    <row r="159" spans="1:26" x14ac:dyDescent="0.2">
      <c r="A159" s="6" t="s">
        <v>53</v>
      </c>
      <c r="B159" s="6">
        <v>13</v>
      </c>
      <c r="C159" s="5">
        <v>120.8</v>
      </c>
      <c r="D159" s="5">
        <v>27.2</v>
      </c>
      <c r="E159" s="5">
        <v>21.2</v>
      </c>
      <c r="F159" s="5">
        <v>14.1</v>
      </c>
      <c r="G159" s="5">
        <v>8.6999999999999993</v>
      </c>
      <c r="H159" s="5">
        <v>31</v>
      </c>
      <c r="I159" s="5">
        <v>21.2</v>
      </c>
      <c r="J159" s="9">
        <v>14000</v>
      </c>
      <c r="K159" s="5">
        <f t="shared" si="10"/>
        <v>576.64</v>
      </c>
      <c r="L159" s="5">
        <f t="shared" si="11"/>
        <v>122.66999999999999</v>
      </c>
      <c r="M159" s="5">
        <f t="shared" si="12"/>
        <v>657.19999999999993</v>
      </c>
      <c r="Y159" s="9">
        <v>124.5</v>
      </c>
      <c r="Z159" s="9">
        <v>15000</v>
      </c>
    </row>
    <row r="160" spans="1:26" x14ac:dyDescent="0.2">
      <c r="A160" s="6" t="s">
        <v>169</v>
      </c>
      <c r="B160" s="6">
        <v>13</v>
      </c>
      <c r="C160" s="5">
        <v>124</v>
      </c>
      <c r="D160" s="5">
        <v>27.4</v>
      </c>
      <c r="E160" s="5">
        <v>21.5</v>
      </c>
      <c r="F160" s="5">
        <v>15.5</v>
      </c>
      <c r="G160" s="5">
        <v>9.6</v>
      </c>
      <c r="H160" s="5">
        <v>32.6</v>
      </c>
      <c r="I160" s="5">
        <v>20.8</v>
      </c>
      <c r="J160" s="9">
        <v>14000</v>
      </c>
      <c r="K160" s="5">
        <f t="shared" si="10"/>
        <v>589.1</v>
      </c>
      <c r="L160" s="5">
        <f t="shared" si="11"/>
        <v>148.79999999999998</v>
      </c>
      <c r="M160" s="5">
        <f t="shared" si="12"/>
        <v>678.08</v>
      </c>
      <c r="Y160" s="9">
        <v>116.8</v>
      </c>
      <c r="Z160" s="9">
        <v>15000</v>
      </c>
    </row>
    <row r="161" spans="1:26" x14ac:dyDescent="0.2">
      <c r="A161" s="6" t="s">
        <v>54</v>
      </c>
      <c r="B161" s="6">
        <v>13</v>
      </c>
      <c r="C161" s="5">
        <v>123.8</v>
      </c>
      <c r="D161" s="5">
        <v>28.5</v>
      </c>
      <c r="E161" s="5">
        <v>22.6</v>
      </c>
      <c r="F161" s="5">
        <v>15.5</v>
      </c>
      <c r="G161" s="5">
        <v>9.6</v>
      </c>
      <c r="H161" s="5">
        <v>33.799999999999997</v>
      </c>
      <c r="I161" s="5">
        <v>21.5</v>
      </c>
      <c r="J161" s="9">
        <v>14000</v>
      </c>
      <c r="K161" s="5">
        <f t="shared" si="10"/>
        <v>644.1</v>
      </c>
      <c r="L161" s="5">
        <f t="shared" si="11"/>
        <v>148.79999999999998</v>
      </c>
      <c r="M161" s="5">
        <f t="shared" si="12"/>
        <v>726.69999999999993</v>
      </c>
      <c r="Y161" s="9">
        <v>122.5</v>
      </c>
      <c r="Z161" s="9">
        <v>15000</v>
      </c>
    </row>
    <row r="162" spans="1:26" x14ac:dyDescent="0.2">
      <c r="A162" s="6" t="s">
        <v>90</v>
      </c>
      <c r="B162" s="6">
        <v>13</v>
      </c>
      <c r="C162" s="5">
        <v>117.7</v>
      </c>
      <c r="D162" s="5">
        <v>27.4</v>
      </c>
      <c r="E162" s="5">
        <v>20.8</v>
      </c>
      <c r="F162" s="5">
        <v>14.3</v>
      </c>
      <c r="G162" s="5">
        <v>9</v>
      </c>
      <c r="H162" s="5">
        <v>29.8</v>
      </c>
      <c r="I162" s="5">
        <v>19.7</v>
      </c>
      <c r="J162" s="9">
        <v>14000</v>
      </c>
      <c r="K162" s="5">
        <f t="shared" si="10"/>
        <v>569.91999999999996</v>
      </c>
      <c r="L162" s="5">
        <f t="shared" si="11"/>
        <v>128.70000000000002</v>
      </c>
      <c r="M162" s="5">
        <f t="shared" si="12"/>
        <v>587.05999999999995</v>
      </c>
      <c r="Y162" s="9">
        <v>118.7</v>
      </c>
      <c r="Z162" s="9">
        <v>15000</v>
      </c>
    </row>
    <row r="163" spans="1:26" x14ac:dyDescent="0.2">
      <c r="A163" s="6" t="s">
        <v>211</v>
      </c>
      <c r="B163" s="6">
        <v>13</v>
      </c>
      <c r="C163" s="5">
        <v>116.7</v>
      </c>
      <c r="D163" s="5">
        <v>27.6</v>
      </c>
      <c r="E163" s="5">
        <v>22.3</v>
      </c>
      <c r="F163" s="5">
        <v>13.8</v>
      </c>
      <c r="G163" s="5">
        <v>9.4</v>
      </c>
      <c r="H163" s="5">
        <v>31.1</v>
      </c>
      <c r="I163" s="5">
        <v>19.8</v>
      </c>
      <c r="J163" s="9">
        <v>14000</v>
      </c>
      <c r="K163" s="5">
        <f t="shared" si="10"/>
        <v>615.48</v>
      </c>
      <c r="L163" s="5">
        <f t="shared" si="11"/>
        <v>129.72</v>
      </c>
      <c r="M163" s="5">
        <f t="shared" si="12"/>
        <v>615.78000000000009</v>
      </c>
      <c r="Y163" s="9">
        <v>125.7</v>
      </c>
      <c r="Z163" s="9">
        <v>23000</v>
      </c>
    </row>
    <row r="164" spans="1:26" s="3" customFormat="1" x14ac:dyDescent="0.2">
      <c r="A164" s="3" t="s">
        <v>221</v>
      </c>
      <c r="B164" s="3">
        <v>13</v>
      </c>
      <c r="C164" s="4">
        <f t="shared" ref="C164:I164" si="15">AVERAGE(C157:C163)</f>
        <v>118.67142857142858</v>
      </c>
      <c r="D164" s="4">
        <f t="shared" si="15"/>
        <v>27.25714285714286</v>
      </c>
      <c r="E164" s="4">
        <f t="shared" si="15"/>
        <v>21.285714285714285</v>
      </c>
      <c r="F164" s="4">
        <f t="shared" si="15"/>
        <v>14.571428571428571</v>
      </c>
      <c r="G164" s="4">
        <f t="shared" si="15"/>
        <v>9.2285714285714278</v>
      </c>
      <c r="H164" s="4">
        <f t="shared" si="15"/>
        <v>31.38571428571429</v>
      </c>
      <c r="I164" s="4">
        <f t="shared" si="15"/>
        <v>20.142857142857142</v>
      </c>
      <c r="J164" s="9">
        <v>14000</v>
      </c>
      <c r="K164" s="5">
        <f t="shared" si="10"/>
        <v>580.1877551020408</v>
      </c>
      <c r="L164" s="5">
        <f t="shared" si="11"/>
        <v>134.47346938775507</v>
      </c>
      <c r="M164" s="5">
        <f t="shared" si="12"/>
        <v>632.19795918367356</v>
      </c>
      <c r="Y164" s="9">
        <v>112.4</v>
      </c>
      <c r="Z164" s="9">
        <v>23000</v>
      </c>
    </row>
    <row r="165" spans="1:26" x14ac:dyDescent="0.2">
      <c r="A165" s="6" t="s">
        <v>55</v>
      </c>
      <c r="B165" s="6">
        <v>16</v>
      </c>
      <c r="C165" s="5">
        <v>120.2</v>
      </c>
      <c r="D165" s="5">
        <v>29</v>
      </c>
      <c r="E165" s="5">
        <v>23</v>
      </c>
      <c r="F165" s="5">
        <v>16.3</v>
      </c>
      <c r="G165" s="5">
        <v>9.3000000000000007</v>
      </c>
      <c r="H165" s="5">
        <v>32.799999999999997</v>
      </c>
      <c r="I165" s="5">
        <v>20.9</v>
      </c>
      <c r="J165" s="9">
        <v>35000</v>
      </c>
      <c r="K165" s="5">
        <f t="shared" si="10"/>
        <v>667</v>
      </c>
      <c r="L165" s="5">
        <f t="shared" si="11"/>
        <v>151.59000000000003</v>
      </c>
      <c r="M165" s="5">
        <f t="shared" si="12"/>
        <v>685.51999999999987</v>
      </c>
      <c r="Y165" s="9">
        <v>115.3</v>
      </c>
      <c r="Z165" s="9">
        <v>23000</v>
      </c>
    </row>
    <row r="166" spans="1:26" x14ac:dyDescent="0.2">
      <c r="A166" s="6" t="s">
        <v>170</v>
      </c>
      <c r="B166" s="6">
        <v>16</v>
      </c>
      <c r="C166" s="5">
        <v>119.1</v>
      </c>
      <c r="D166" s="5">
        <v>27.8</v>
      </c>
      <c r="E166" s="5">
        <v>23.3</v>
      </c>
      <c r="F166" s="5">
        <v>13.8</v>
      </c>
      <c r="G166" s="5">
        <v>8.6</v>
      </c>
      <c r="H166" s="5">
        <v>31.8</v>
      </c>
      <c r="I166" s="5">
        <v>19.5</v>
      </c>
      <c r="J166" s="9">
        <v>35000</v>
      </c>
      <c r="K166" s="5">
        <f t="shared" si="10"/>
        <v>647.74</v>
      </c>
      <c r="L166" s="5">
        <f t="shared" si="11"/>
        <v>118.68</v>
      </c>
      <c r="M166" s="5">
        <f t="shared" si="12"/>
        <v>620.1</v>
      </c>
      <c r="Y166" s="9">
        <v>115.4</v>
      </c>
      <c r="Z166" s="9">
        <v>23000</v>
      </c>
    </row>
    <row r="167" spans="1:26" x14ac:dyDescent="0.2">
      <c r="A167" s="6" t="s">
        <v>91</v>
      </c>
      <c r="B167" s="6">
        <v>16</v>
      </c>
      <c r="C167" s="5">
        <v>121.3</v>
      </c>
      <c r="D167" s="5">
        <v>29.3</v>
      </c>
      <c r="E167" s="5">
        <v>24.2</v>
      </c>
      <c r="F167" s="5">
        <v>15.2</v>
      </c>
      <c r="G167" s="5">
        <v>10.4</v>
      </c>
      <c r="H167" s="5">
        <v>31.9</v>
      </c>
      <c r="I167" s="5">
        <v>21.4</v>
      </c>
      <c r="J167" s="9">
        <v>35000</v>
      </c>
      <c r="K167" s="5">
        <f t="shared" si="10"/>
        <v>709.06</v>
      </c>
      <c r="L167" s="5">
        <f t="shared" si="11"/>
        <v>158.07999999999998</v>
      </c>
      <c r="M167" s="5">
        <f t="shared" si="12"/>
        <v>682.66</v>
      </c>
      <c r="Y167" s="9">
        <v>123.7</v>
      </c>
      <c r="Z167" s="9">
        <v>23000</v>
      </c>
    </row>
    <row r="168" spans="1:26" x14ac:dyDescent="0.2">
      <c r="A168" s="6" t="s">
        <v>92</v>
      </c>
      <c r="B168" s="6">
        <v>16</v>
      </c>
      <c r="C168" s="5">
        <v>118.7</v>
      </c>
      <c r="D168" s="5">
        <v>28.5</v>
      </c>
      <c r="E168" s="5">
        <v>22.4</v>
      </c>
      <c r="F168" s="5">
        <v>16.3</v>
      </c>
      <c r="G168" s="5">
        <v>9.6</v>
      </c>
      <c r="H168" s="5">
        <v>31.8</v>
      </c>
      <c r="I168" s="5">
        <v>20.100000000000001</v>
      </c>
      <c r="J168" s="9">
        <v>35000</v>
      </c>
      <c r="K168" s="5">
        <f t="shared" si="10"/>
        <v>638.4</v>
      </c>
      <c r="L168" s="5">
        <f t="shared" si="11"/>
        <v>156.47999999999999</v>
      </c>
      <c r="M168" s="5">
        <f t="shared" si="12"/>
        <v>639.18000000000006</v>
      </c>
      <c r="Y168" s="9">
        <v>119.4</v>
      </c>
      <c r="Z168" s="9">
        <v>23000</v>
      </c>
    </row>
    <row r="169" spans="1:26" x14ac:dyDescent="0.2">
      <c r="A169" s="3" t="s">
        <v>222</v>
      </c>
      <c r="B169" s="3">
        <v>16</v>
      </c>
      <c r="C169" s="4">
        <f t="shared" ref="C169:I169" si="16">AVERAGE(C165:C168)</f>
        <v>119.825</v>
      </c>
      <c r="D169" s="4">
        <f t="shared" si="16"/>
        <v>28.65</v>
      </c>
      <c r="E169" s="4">
        <f t="shared" si="16"/>
        <v>23.225000000000001</v>
      </c>
      <c r="F169" s="4">
        <f t="shared" si="16"/>
        <v>15.399999999999999</v>
      </c>
      <c r="G169" s="4">
        <f t="shared" si="16"/>
        <v>9.4749999999999996</v>
      </c>
      <c r="H169" s="4">
        <f t="shared" si="16"/>
        <v>32.075000000000003</v>
      </c>
      <c r="I169" s="4">
        <f t="shared" si="16"/>
        <v>20.475000000000001</v>
      </c>
      <c r="J169" s="9">
        <v>35000</v>
      </c>
      <c r="K169" s="5">
        <f t="shared" si="10"/>
        <v>665.39625000000001</v>
      </c>
      <c r="L169" s="5">
        <f t="shared" si="11"/>
        <v>145.91499999999999</v>
      </c>
      <c r="M169" s="5">
        <f t="shared" si="12"/>
        <v>656.73562500000014</v>
      </c>
      <c r="Y169" s="9">
        <v>121.2</v>
      </c>
      <c r="Z169" s="9">
        <v>32000</v>
      </c>
    </row>
    <row r="170" spans="1:26" x14ac:dyDescent="0.2">
      <c r="A170" s="6" t="s">
        <v>212</v>
      </c>
      <c r="B170" s="6">
        <v>36</v>
      </c>
      <c r="C170" s="5">
        <v>118.9</v>
      </c>
      <c r="D170" s="5">
        <v>27.5</v>
      </c>
      <c r="E170" s="5">
        <v>22.6</v>
      </c>
      <c r="F170" s="5">
        <v>15.2</v>
      </c>
      <c r="G170" s="5">
        <v>9.9</v>
      </c>
      <c r="H170" s="5">
        <v>31.4</v>
      </c>
      <c r="I170" s="5">
        <v>20.7</v>
      </c>
      <c r="K170" s="5">
        <f t="shared" si="10"/>
        <v>621.5</v>
      </c>
      <c r="L170" s="5">
        <f t="shared" si="11"/>
        <v>150.47999999999999</v>
      </c>
      <c r="M170" s="5">
        <f t="shared" si="12"/>
        <v>649.9799999999999</v>
      </c>
      <c r="Y170" s="9">
        <v>121.9</v>
      </c>
      <c r="Z170" s="9">
        <v>32000</v>
      </c>
    </row>
    <row r="171" spans="1:26" x14ac:dyDescent="0.2">
      <c r="A171" s="6" t="s">
        <v>213</v>
      </c>
      <c r="B171" s="6">
        <v>36</v>
      </c>
      <c r="C171" s="5">
        <v>118.5</v>
      </c>
      <c r="D171" s="5">
        <v>27.4</v>
      </c>
      <c r="E171" s="5">
        <v>23</v>
      </c>
      <c r="F171" s="5">
        <v>14.9</v>
      </c>
      <c r="G171" s="5">
        <v>10.4</v>
      </c>
      <c r="H171" s="5">
        <v>31.2</v>
      </c>
      <c r="I171" s="5">
        <v>20.6</v>
      </c>
      <c r="K171" s="5">
        <f t="shared" si="10"/>
        <v>630.19999999999993</v>
      </c>
      <c r="L171" s="5">
        <f t="shared" si="11"/>
        <v>154.96</v>
      </c>
      <c r="M171" s="5">
        <f t="shared" si="12"/>
        <v>642.72</v>
      </c>
      <c r="Y171" s="9">
        <v>125.3</v>
      </c>
      <c r="Z171" s="9">
        <v>32000</v>
      </c>
    </row>
    <row r="172" spans="1:26" s="3" customFormat="1" x14ac:dyDescent="0.2">
      <c r="A172" s="3" t="s">
        <v>223</v>
      </c>
      <c r="B172" s="3">
        <v>36</v>
      </c>
      <c r="C172" s="4">
        <f t="shared" ref="C172:I172" si="17">AVERAGE(C170:C171)</f>
        <v>118.7</v>
      </c>
      <c r="D172" s="4">
        <f t="shared" si="17"/>
        <v>27.45</v>
      </c>
      <c r="E172" s="4">
        <f t="shared" si="17"/>
        <v>22.8</v>
      </c>
      <c r="F172" s="4">
        <f t="shared" si="17"/>
        <v>15.05</v>
      </c>
      <c r="G172" s="4">
        <f t="shared" si="17"/>
        <v>10.15</v>
      </c>
      <c r="H172" s="4">
        <f t="shared" si="17"/>
        <v>31.299999999999997</v>
      </c>
      <c r="I172" s="4">
        <f t="shared" si="17"/>
        <v>20.65</v>
      </c>
      <c r="J172" s="8"/>
      <c r="K172" s="5">
        <f t="shared" si="10"/>
        <v>625.86</v>
      </c>
      <c r="L172" s="5">
        <f t="shared" si="11"/>
        <v>152.75750000000002</v>
      </c>
      <c r="M172" s="5">
        <f t="shared" si="12"/>
        <v>646.34499999999991</v>
      </c>
      <c r="Y172" s="9">
        <v>120</v>
      </c>
      <c r="Z172" s="9">
        <v>32000</v>
      </c>
    </row>
    <row r="173" spans="1:26" x14ac:dyDescent="0.2">
      <c r="A173" s="6" t="s">
        <v>185</v>
      </c>
      <c r="B173" s="6">
        <v>60</v>
      </c>
      <c r="C173" s="5">
        <v>125.7</v>
      </c>
      <c r="D173" s="5">
        <v>28.7</v>
      </c>
      <c r="E173" s="5">
        <v>23.8</v>
      </c>
      <c r="F173" s="5">
        <v>16.7</v>
      </c>
      <c r="G173" s="5">
        <v>10.3</v>
      </c>
      <c r="H173" s="5">
        <v>32.799999999999997</v>
      </c>
      <c r="I173" s="5">
        <v>21.8</v>
      </c>
      <c r="J173" s="9">
        <v>23000</v>
      </c>
      <c r="K173" s="5">
        <f t="shared" si="10"/>
        <v>683.06000000000006</v>
      </c>
      <c r="L173" s="5">
        <f t="shared" si="11"/>
        <v>172.01</v>
      </c>
      <c r="M173" s="5">
        <f t="shared" si="12"/>
        <v>715.04</v>
      </c>
      <c r="Y173" s="9">
        <v>129.19999999999999</v>
      </c>
      <c r="Z173" s="9">
        <v>32000</v>
      </c>
    </row>
    <row r="174" spans="1:26" x14ac:dyDescent="0.2">
      <c r="A174" s="6" t="s">
        <v>64</v>
      </c>
      <c r="B174" s="6">
        <v>60</v>
      </c>
      <c r="C174" s="5">
        <v>112.4</v>
      </c>
      <c r="D174" s="5">
        <v>24.5</v>
      </c>
      <c r="E174" s="5">
        <v>20.3</v>
      </c>
      <c r="F174" s="5">
        <v>13.6</v>
      </c>
      <c r="G174" s="5">
        <v>8.4</v>
      </c>
      <c r="H174" s="5">
        <v>29.7</v>
      </c>
      <c r="I174" s="5">
        <v>17.5</v>
      </c>
      <c r="J174" s="9">
        <v>23000</v>
      </c>
      <c r="K174" s="5">
        <f t="shared" si="10"/>
        <v>497.35</v>
      </c>
      <c r="L174" s="5">
        <f t="shared" si="11"/>
        <v>114.24</v>
      </c>
      <c r="M174" s="5">
        <f t="shared" si="12"/>
        <v>519.75</v>
      </c>
      <c r="Y174" s="9">
        <v>119.8</v>
      </c>
      <c r="Z174" s="9">
        <v>32000</v>
      </c>
    </row>
    <row r="175" spans="1:26" x14ac:dyDescent="0.2">
      <c r="A175" s="6" t="s">
        <v>186</v>
      </c>
      <c r="B175" s="6">
        <v>60</v>
      </c>
      <c r="C175" s="5">
        <v>115.3</v>
      </c>
      <c r="D175" s="5">
        <v>28.2</v>
      </c>
      <c r="E175" s="5">
        <v>21.1</v>
      </c>
      <c r="F175" s="5">
        <v>14</v>
      </c>
      <c r="G175" s="5">
        <v>9.1999999999999993</v>
      </c>
      <c r="H175" s="5">
        <v>31.5</v>
      </c>
      <c r="I175" s="5">
        <v>18.5</v>
      </c>
      <c r="J175" s="9">
        <v>23000</v>
      </c>
      <c r="K175" s="5">
        <f t="shared" si="10"/>
        <v>595.02</v>
      </c>
      <c r="L175" s="5">
        <f t="shared" si="11"/>
        <v>128.79999999999998</v>
      </c>
      <c r="M175" s="5">
        <f t="shared" si="12"/>
        <v>582.75</v>
      </c>
      <c r="Y175" s="9">
        <v>123.9</v>
      </c>
      <c r="Z175" s="9">
        <v>32000</v>
      </c>
    </row>
    <row r="176" spans="1:26" x14ac:dyDescent="0.2">
      <c r="A176" s="6" t="s">
        <v>187</v>
      </c>
      <c r="B176" s="6">
        <v>60</v>
      </c>
      <c r="C176" s="5">
        <v>115.4</v>
      </c>
      <c r="D176" s="5">
        <v>26.7</v>
      </c>
      <c r="E176" s="5">
        <v>22.3</v>
      </c>
      <c r="F176" s="5">
        <v>15.1</v>
      </c>
      <c r="G176" s="5">
        <v>9.4</v>
      </c>
      <c r="H176" s="5">
        <v>31.2</v>
      </c>
      <c r="I176" s="5">
        <v>19.5</v>
      </c>
      <c r="J176" s="9">
        <v>23000</v>
      </c>
      <c r="K176" s="5">
        <f t="shared" si="10"/>
        <v>595.41</v>
      </c>
      <c r="L176" s="5">
        <f t="shared" si="11"/>
        <v>141.94</v>
      </c>
      <c r="M176" s="5">
        <f t="shared" si="12"/>
        <v>608.4</v>
      </c>
      <c r="Y176" s="9">
        <v>116.1</v>
      </c>
      <c r="Z176" s="9">
        <v>32000</v>
      </c>
    </row>
    <row r="177" spans="1:26" x14ac:dyDescent="0.2">
      <c r="A177" s="6" t="s">
        <v>65</v>
      </c>
      <c r="B177" s="6">
        <v>60</v>
      </c>
      <c r="C177" s="5">
        <v>123.7</v>
      </c>
      <c r="D177" s="5">
        <v>29.3</v>
      </c>
      <c r="E177" s="5">
        <v>22.4</v>
      </c>
      <c r="F177" s="5">
        <v>15.8</v>
      </c>
      <c r="G177" s="5">
        <v>9.8000000000000007</v>
      </c>
      <c r="H177" s="5">
        <v>34</v>
      </c>
      <c r="I177" s="5">
        <v>22.7</v>
      </c>
      <c r="J177" s="9">
        <v>23000</v>
      </c>
      <c r="K177" s="5">
        <f t="shared" si="10"/>
        <v>656.31999999999994</v>
      </c>
      <c r="L177" s="5">
        <f t="shared" si="11"/>
        <v>154.84000000000003</v>
      </c>
      <c r="M177" s="5">
        <f t="shared" si="12"/>
        <v>771.8</v>
      </c>
      <c r="Y177" s="9">
        <v>124</v>
      </c>
      <c r="Z177" s="9">
        <v>32000</v>
      </c>
    </row>
    <row r="178" spans="1:26" x14ac:dyDescent="0.2">
      <c r="A178" s="6" t="s">
        <v>188</v>
      </c>
      <c r="B178" s="6">
        <v>60</v>
      </c>
      <c r="C178" s="5">
        <v>119.4</v>
      </c>
      <c r="D178" s="5">
        <v>26.5</v>
      </c>
      <c r="E178" s="5">
        <v>21.9</v>
      </c>
      <c r="F178" s="5">
        <v>14.3</v>
      </c>
      <c r="G178" s="5">
        <v>10.199999999999999</v>
      </c>
      <c r="H178" s="5">
        <v>31.4</v>
      </c>
      <c r="I178" s="5">
        <v>26.9</v>
      </c>
      <c r="J178" s="9">
        <v>23000</v>
      </c>
      <c r="K178" s="5">
        <f t="shared" si="10"/>
        <v>580.34999999999991</v>
      </c>
      <c r="L178" s="5">
        <f t="shared" si="11"/>
        <v>145.85999999999999</v>
      </c>
      <c r="M178" s="5">
        <f t="shared" si="12"/>
        <v>844.66</v>
      </c>
      <c r="Y178" s="9">
        <v>115.9</v>
      </c>
      <c r="Z178" s="9">
        <v>32000</v>
      </c>
    </row>
    <row r="179" spans="1:26" s="3" customFormat="1" x14ac:dyDescent="0.2">
      <c r="A179" s="3" t="s">
        <v>224</v>
      </c>
      <c r="B179" s="3">
        <v>60</v>
      </c>
      <c r="C179" s="4">
        <f t="shared" ref="C179:I179" si="18">AVERAGE(C173:C178)</f>
        <v>118.65000000000002</v>
      </c>
      <c r="D179" s="4">
        <f t="shared" si="18"/>
        <v>27.316666666666666</v>
      </c>
      <c r="E179" s="4">
        <f t="shared" si="18"/>
        <v>21.966666666666669</v>
      </c>
      <c r="F179" s="4">
        <f t="shared" si="18"/>
        <v>14.916666666666666</v>
      </c>
      <c r="G179" s="4">
        <f t="shared" si="18"/>
        <v>9.5500000000000025</v>
      </c>
      <c r="H179" s="4">
        <f t="shared" si="18"/>
        <v>31.766666666666666</v>
      </c>
      <c r="I179" s="4">
        <f t="shared" si="18"/>
        <v>21.150000000000002</v>
      </c>
      <c r="J179" s="9">
        <v>23000</v>
      </c>
      <c r="K179" s="5">
        <f t="shared" si="10"/>
        <v>600.05611111111114</v>
      </c>
      <c r="L179" s="5">
        <f t="shared" si="11"/>
        <v>142.45416666666671</v>
      </c>
      <c r="M179" s="5">
        <f t="shared" si="12"/>
        <v>671.86500000000001</v>
      </c>
      <c r="Y179" s="9">
        <v>117.9</v>
      </c>
      <c r="Z179" s="9">
        <v>32000</v>
      </c>
    </row>
    <row r="180" spans="1:26" x14ac:dyDescent="0.2">
      <c r="A180" s="6" t="s">
        <v>76</v>
      </c>
      <c r="B180" s="6">
        <v>61</v>
      </c>
      <c r="C180" s="5">
        <v>119.1</v>
      </c>
      <c r="D180" s="5">
        <v>27.3</v>
      </c>
      <c r="E180" s="5">
        <v>21.5</v>
      </c>
      <c r="F180" s="5">
        <v>15.3</v>
      </c>
      <c r="G180" s="5">
        <v>8.8000000000000007</v>
      </c>
      <c r="H180" s="5">
        <v>32</v>
      </c>
      <c r="I180" s="5">
        <v>20.9</v>
      </c>
      <c r="J180" s="9">
        <v>12000</v>
      </c>
      <c r="K180" s="5">
        <f t="shared" si="10"/>
        <v>586.95000000000005</v>
      </c>
      <c r="L180" s="5">
        <f t="shared" si="11"/>
        <v>134.64000000000001</v>
      </c>
      <c r="M180" s="5">
        <f t="shared" si="12"/>
        <v>668.8</v>
      </c>
      <c r="Y180" s="9">
        <v>123.1</v>
      </c>
      <c r="Z180" s="9">
        <v>32000</v>
      </c>
    </row>
    <row r="181" spans="1:26" x14ac:dyDescent="0.2">
      <c r="A181" s="6" t="s">
        <v>197</v>
      </c>
      <c r="B181" s="6">
        <v>61</v>
      </c>
      <c r="C181" s="5">
        <v>118.3</v>
      </c>
      <c r="D181" s="5">
        <v>27.8</v>
      </c>
      <c r="E181" s="5">
        <v>22.8</v>
      </c>
      <c r="F181" s="5">
        <v>16.100000000000001</v>
      </c>
      <c r="G181" s="5">
        <v>10.1</v>
      </c>
      <c r="H181" s="5">
        <v>33.799999999999997</v>
      </c>
      <c r="I181" s="5">
        <v>21.3</v>
      </c>
      <c r="J181" s="9">
        <v>12000</v>
      </c>
      <c r="K181" s="5">
        <f t="shared" si="10"/>
        <v>633.84</v>
      </c>
      <c r="L181" s="5">
        <f t="shared" si="11"/>
        <v>162.61000000000001</v>
      </c>
      <c r="M181" s="5">
        <f t="shared" si="12"/>
        <v>719.93999999999994</v>
      </c>
      <c r="Y181" s="9">
        <v>115.4</v>
      </c>
      <c r="Z181" s="9">
        <v>32000</v>
      </c>
    </row>
    <row r="182" spans="1:26" x14ac:dyDescent="0.2">
      <c r="A182" s="6" t="s">
        <v>198</v>
      </c>
      <c r="B182" s="6">
        <v>61</v>
      </c>
      <c r="C182" s="5">
        <v>117.2</v>
      </c>
      <c r="D182" s="5">
        <v>27.8</v>
      </c>
      <c r="E182" s="5">
        <v>22.8</v>
      </c>
      <c r="F182" s="5">
        <v>15.3</v>
      </c>
      <c r="G182" s="5">
        <v>9.8000000000000007</v>
      </c>
      <c r="H182" s="5">
        <v>31.5</v>
      </c>
      <c r="I182" s="5">
        <v>20.6</v>
      </c>
      <c r="J182" s="9">
        <v>12000</v>
      </c>
      <c r="K182" s="5">
        <f t="shared" si="10"/>
        <v>633.84</v>
      </c>
      <c r="L182" s="5">
        <f t="shared" si="11"/>
        <v>149.94000000000003</v>
      </c>
      <c r="M182" s="5">
        <f t="shared" si="12"/>
        <v>648.90000000000009</v>
      </c>
      <c r="Y182" s="9">
        <v>109.8</v>
      </c>
      <c r="Z182" s="9">
        <v>32000</v>
      </c>
    </row>
    <row r="183" spans="1:26" x14ac:dyDescent="0.2">
      <c r="A183" s="6" t="s">
        <v>199</v>
      </c>
      <c r="B183" s="6">
        <v>61</v>
      </c>
      <c r="C183" s="5">
        <v>120.9</v>
      </c>
      <c r="D183" s="5">
        <v>28.8</v>
      </c>
      <c r="E183" s="5">
        <v>22.6</v>
      </c>
      <c r="F183" s="5">
        <v>15.5</v>
      </c>
      <c r="G183" s="5">
        <v>10.4</v>
      </c>
      <c r="H183" s="5">
        <v>31.2</v>
      </c>
      <c r="I183" s="5">
        <v>18.8</v>
      </c>
      <c r="J183" s="9">
        <v>12000</v>
      </c>
      <c r="K183" s="5">
        <f t="shared" si="10"/>
        <v>650.88000000000011</v>
      </c>
      <c r="L183" s="5">
        <f t="shared" si="11"/>
        <v>161.20000000000002</v>
      </c>
      <c r="M183" s="5">
        <f t="shared" si="12"/>
        <v>586.56000000000006</v>
      </c>
      <c r="Y183" s="9">
        <v>120</v>
      </c>
      <c r="Z183" s="9">
        <v>32000</v>
      </c>
    </row>
    <row r="184" spans="1:26" x14ac:dyDescent="0.2">
      <c r="A184" s="6" t="s">
        <v>77</v>
      </c>
      <c r="B184" s="6">
        <v>61</v>
      </c>
      <c r="C184" s="5">
        <v>116.1</v>
      </c>
      <c r="D184" s="5">
        <v>26.5</v>
      </c>
      <c r="E184" s="5">
        <v>21.1</v>
      </c>
      <c r="F184" s="5">
        <v>16</v>
      </c>
      <c r="G184" s="5">
        <v>10.199999999999999</v>
      </c>
      <c r="H184" s="5">
        <v>32.4</v>
      </c>
      <c r="I184" s="5">
        <v>20.2</v>
      </c>
      <c r="J184" s="9">
        <v>12000</v>
      </c>
      <c r="K184" s="5">
        <f t="shared" si="10"/>
        <v>559.15000000000009</v>
      </c>
      <c r="L184" s="5">
        <f t="shared" si="11"/>
        <v>163.19999999999999</v>
      </c>
      <c r="M184" s="5">
        <f t="shared" si="12"/>
        <v>654.4799999999999</v>
      </c>
      <c r="Y184" s="9">
        <v>122.2</v>
      </c>
      <c r="Z184" s="9">
        <v>32000</v>
      </c>
    </row>
    <row r="185" spans="1:26" x14ac:dyDescent="0.2">
      <c r="A185" s="6" t="s">
        <v>200</v>
      </c>
      <c r="B185" s="6">
        <v>61</v>
      </c>
      <c r="C185" s="5">
        <v>111.9</v>
      </c>
      <c r="D185" s="5">
        <v>28.9</v>
      </c>
      <c r="E185" s="5">
        <v>22.8</v>
      </c>
      <c r="F185" s="5">
        <v>15.3</v>
      </c>
      <c r="G185" s="5">
        <v>10.3</v>
      </c>
      <c r="H185" s="5">
        <v>30.6</v>
      </c>
      <c r="I185" s="5">
        <v>21.4</v>
      </c>
      <c r="J185" s="9">
        <v>12000</v>
      </c>
      <c r="K185" s="5">
        <f t="shared" si="10"/>
        <v>658.92</v>
      </c>
      <c r="L185" s="5">
        <f t="shared" si="11"/>
        <v>157.59000000000003</v>
      </c>
      <c r="M185" s="5">
        <f t="shared" si="12"/>
        <v>654.84</v>
      </c>
      <c r="Y185" s="9">
        <v>117.7</v>
      </c>
      <c r="Z185" s="9">
        <v>32000</v>
      </c>
    </row>
    <row r="186" spans="1:26" x14ac:dyDescent="0.2">
      <c r="A186" s="6" t="s">
        <v>78</v>
      </c>
      <c r="B186" s="6">
        <v>61</v>
      </c>
      <c r="C186" s="5">
        <v>120</v>
      </c>
      <c r="D186" s="5">
        <v>27.8</v>
      </c>
      <c r="E186" s="5">
        <v>20.5</v>
      </c>
      <c r="F186" s="5">
        <v>14.7</v>
      </c>
      <c r="G186" s="5">
        <v>9.8000000000000007</v>
      </c>
      <c r="H186" s="5">
        <v>31.4</v>
      </c>
      <c r="I186" s="5">
        <v>20.399999999999999</v>
      </c>
      <c r="J186" s="9">
        <v>12000</v>
      </c>
      <c r="K186" s="5">
        <f t="shared" si="10"/>
        <v>569.9</v>
      </c>
      <c r="L186" s="5">
        <f t="shared" si="11"/>
        <v>144.06</v>
      </c>
      <c r="M186" s="5">
        <f t="shared" si="12"/>
        <v>640.55999999999995</v>
      </c>
      <c r="Y186" s="9">
        <v>111.6</v>
      </c>
      <c r="Z186" s="9">
        <v>32000</v>
      </c>
    </row>
    <row r="187" spans="1:26" x14ac:dyDescent="0.2">
      <c r="A187" s="6" t="s">
        <v>79</v>
      </c>
      <c r="B187" s="6">
        <v>61</v>
      </c>
      <c r="C187" s="5">
        <v>123.7</v>
      </c>
      <c r="D187" s="5">
        <v>28.3</v>
      </c>
      <c r="E187" s="5">
        <v>20.8</v>
      </c>
      <c r="F187" s="5">
        <v>15.5</v>
      </c>
      <c r="G187" s="5">
        <v>10.5</v>
      </c>
      <c r="H187" s="5">
        <v>32.9</v>
      </c>
      <c r="I187" s="5">
        <v>21.3</v>
      </c>
      <c r="J187" s="9">
        <v>12000</v>
      </c>
      <c r="K187" s="5">
        <f t="shared" si="10"/>
        <v>588.64</v>
      </c>
      <c r="L187" s="5">
        <f t="shared" si="11"/>
        <v>162.75</v>
      </c>
      <c r="M187" s="5">
        <f t="shared" si="12"/>
        <v>700.77</v>
      </c>
      <c r="Y187" s="9">
        <v>115.5</v>
      </c>
      <c r="Z187" s="9">
        <v>32000</v>
      </c>
    </row>
    <row r="188" spans="1:26" x14ac:dyDescent="0.2">
      <c r="A188" s="6" t="s">
        <v>80</v>
      </c>
      <c r="B188" s="6">
        <v>61</v>
      </c>
      <c r="C188" s="5">
        <v>129.80000000000001</v>
      </c>
      <c r="D188" s="5">
        <v>28.5</v>
      </c>
      <c r="E188" s="5">
        <v>23.3</v>
      </c>
      <c r="F188" s="5">
        <v>16.899999999999999</v>
      </c>
      <c r="G188" s="5">
        <v>9.9</v>
      </c>
      <c r="H188" s="5">
        <v>33.200000000000003</v>
      </c>
      <c r="I188" s="5">
        <v>20.7</v>
      </c>
      <c r="J188" s="9">
        <v>12000</v>
      </c>
      <c r="K188" s="5">
        <f t="shared" si="10"/>
        <v>664.05000000000007</v>
      </c>
      <c r="L188" s="5">
        <f t="shared" si="11"/>
        <v>167.31</v>
      </c>
      <c r="M188" s="5">
        <f t="shared" si="12"/>
        <v>687.24</v>
      </c>
      <c r="Y188" s="9">
        <v>123.6</v>
      </c>
      <c r="Z188" s="9">
        <v>32000</v>
      </c>
    </row>
    <row r="189" spans="1:26" x14ac:dyDescent="0.2">
      <c r="A189" s="6" t="s">
        <v>81</v>
      </c>
      <c r="B189" s="6">
        <v>61</v>
      </c>
      <c r="C189" s="5">
        <v>118.6</v>
      </c>
      <c r="D189" s="5">
        <v>27.6</v>
      </c>
      <c r="E189" s="5">
        <v>22</v>
      </c>
      <c r="F189" s="5">
        <v>14.1</v>
      </c>
      <c r="G189" s="5">
        <v>9.8000000000000007</v>
      </c>
      <c r="H189" s="5">
        <v>31.4</v>
      </c>
      <c r="I189" s="5">
        <v>20.7</v>
      </c>
      <c r="J189" s="9">
        <v>12000</v>
      </c>
      <c r="K189" s="5">
        <f t="shared" si="10"/>
        <v>607.20000000000005</v>
      </c>
      <c r="L189" s="5">
        <f t="shared" si="11"/>
        <v>138.18</v>
      </c>
      <c r="M189" s="5">
        <f t="shared" si="12"/>
        <v>649.9799999999999</v>
      </c>
      <c r="Y189" s="9">
        <v>121.8</v>
      </c>
      <c r="Z189" s="9">
        <v>32000</v>
      </c>
    </row>
    <row r="190" spans="1:26" x14ac:dyDescent="0.2">
      <c r="A190" s="6" t="s">
        <v>82</v>
      </c>
      <c r="B190" s="6">
        <v>61</v>
      </c>
      <c r="C190" s="5">
        <v>121</v>
      </c>
      <c r="D190" s="5">
        <v>27.2</v>
      </c>
      <c r="E190" s="5">
        <v>22.9</v>
      </c>
      <c r="F190" s="5">
        <v>16.100000000000001</v>
      </c>
      <c r="G190" s="5">
        <v>10.1</v>
      </c>
      <c r="H190" s="5">
        <v>32.1</v>
      </c>
      <c r="I190" s="5">
        <v>20.9</v>
      </c>
      <c r="J190" s="9">
        <v>12000</v>
      </c>
      <c r="K190" s="5">
        <f t="shared" si="10"/>
        <v>622.88</v>
      </c>
      <c r="L190" s="5">
        <f t="shared" si="11"/>
        <v>162.61000000000001</v>
      </c>
      <c r="M190" s="5">
        <f t="shared" si="12"/>
        <v>670.89</v>
      </c>
      <c r="Y190" s="9">
        <v>122.7</v>
      </c>
      <c r="Z190" s="9">
        <v>32000</v>
      </c>
    </row>
    <row r="191" spans="1:26" x14ac:dyDescent="0.2">
      <c r="A191" s="6" t="s">
        <v>83</v>
      </c>
      <c r="B191" s="6">
        <v>61</v>
      </c>
      <c r="C191" s="5">
        <v>122.5</v>
      </c>
      <c r="D191" s="5">
        <v>27.7</v>
      </c>
      <c r="E191" s="5">
        <v>22.5</v>
      </c>
      <c r="F191" s="5">
        <v>16</v>
      </c>
      <c r="G191" s="5">
        <v>9.8000000000000007</v>
      </c>
      <c r="H191" s="5">
        <v>32.299999999999997</v>
      </c>
      <c r="I191" s="5">
        <v>19.600000000000001</v>
      </c>
      <c r="J191" s="9">
        <v>12000</v>
      </c>
      <c r="K191" s="5">
        <f t="shared" si="10"/>
        <v>623.25</v>
      </c>
      <c r="L191" s="5">
        <f t="shared" si="11"/>
        <v>156.80000000000001</v>
      </c>
      <c r="M191" s="5">
        <f t="shared" si="12"/>
        <v>633.08000000000004</v>
      </c>
      <c r="Y191" s="9">
        <v>120.2</v>
      </c>
      <c r="Z191" s="9">
        <v>35000</v>
      </c>
    </row>
    <row r="192" spans="1:26" x14ac:dyDescent="0.2">
      <c r="A192" s="6" t="s">
        <v>201</v>
      </c>
      <c r="B192" s="6">
        <v>61</v>
      </c>
      <c r="C192" s="5">
        <v>123.4</v>
      </c>
      <c r="D192" s="5">
        <v>29.4</v>
      </c>
      <c r="E192" s="5">
        <v>23.8</v>
      </c>
      <c r="F192" s="5">
        <v>15.9</v>
      </c>
      <c r="G192" s="5">
        <v>10.7</v>
      </c>
      <c r="H192" s="5">
        <v>32.5</v>
      </c>
      <c r="I192" s="5">
        <v>21</v>
      </c>
      <c r="J192" s="9">
        <v>12000</v>
      </c>
      <c r="K192" s="5">
        <f t="shared" si="10"/>
        <v>699.72</v>
      </c>
      <c r="L192" s="5">
        <f t="shared" si="11"/>
        <v>170.13</v>
      </c>
      <c r="M192" s="5">
        <f t="shared" si="12"/>
        <v>682.5</v>
      </c>
      <c r="Y192" s="9">
        <v>119.1</v>
      </c>
      <c r="Z192" s="9">
        <v>35000</v>
      </c>
    </row>
    <row r="193" spans="1:33" x14ac:dyDescent="0.2">
      <c r="A193" s="6" t="s">
        <v>84</v>
      </c>
      <c r="B193" s="6">
        <v>61</v>
      </c>
      <c r="C193" s="5">
        <v>119.8</v>
      </c>
      <c r="D193" s="5">
        <v>29.3</v>
      </c>
      <c r="E193" s="5">
        <v>24.5</v>
      </c>
      <c r="F193" s="5">
        <v>16</v>
      </c>
      <c r="G193" s="5">
        <v>9.9</v>
      </c>
      <c r="H193" s="5">
        <v>34.200000000000003</v>
      </c>
      <c r="I193" s="5">
        <v>23.2</v>
      </c>
      <c r="J193" s="9">
        <v>12000</v>
      </c>
      <c r="K193" s="5">
        <f t="shared" si="10"/>
        <v>717.85</v>
      </c>
      <c r="L193" s="5">
        <f t="shared" si="11"/>
        <v>158.4</v>
      </c>
      <c r="M193" s="5">
        <f t="shared" si="12"/>
        <v>793.44</v>
      </c>
      <c r="Y193" s="9">
        <v>121.3</v>
      </c>
      <c r="Z193" s="9">
        <v>35000</v>
      </c>
    </row>
    <row r="194" spans="1:33" x14ac:dyDescent="0.2">
      <c r="A194" s="6" t="s">
        <v>85</v>
      </c>
      <c r="B194" s="6">
        <v>61</v>
      </c>
      <c r="C194" s="5">
        <v>114.9</v>
      </c>
      <c r="D194" s="5">
        <v>27.3</v>
      </c>
      <c r="E194" s="5">
        <v>21.6</v>
      </c>
      <c r="F194" s="5">
        <v>14.8</v>
      </c>
      <c r="G194" s="5">
        <v>9.3000000000000007</v>
      </c>
      <c r="H194" s="5">
        <v>30.5</v>
      </c>
      <c r="I194" s="5">
        <v>19.2</v>
      </c>
      <c r="J194" s="9">
        <v>12000</v>
      </c>
      <c r="K194" s="5">
        <f t="shared" ref="K194:K253" si="19">D194*E194</f>
        <v>589.68000000000006</v>
      </c>
      <c r="L194" s="5">
        <f t="shared" ref="L194:L253" si="20">F194*G194</f>
        <v>137.64000000000001</v>
      </c>
      <c r="M194" s="5">
        <f t="shared" ref="M194:M253" si="21">H194*I194</f>
        <v>585.6</v>
      </c>
      <c r="Y194" s="9">
        <v>118.7</v>
      </c>
      <c r="Z194" s="9">
        <v>35000</v>
      </c>
    </row>
    <row r="195" spans="1:33" x14ac:dyDescent="0.2">
      <c r="A195" s="6" t="s">
        <v>86</v>
      </c>
      <c r="B195" s="6">
        <v>61</v>
      </c>
      <c r="C195" s="5">
        <v>120.2</v>
      </c>
      <c r="D195" s="5">
        <v>27.4</v>
      </c>
      <c r="E195" s="5">
        <v>23.3</v>
      </c>
      <c r="F195" s="5">
        <v>14.6</v>
      </c>
      <c r="G195" s="5">
        <v>9.6</v>
      </c>
      <c r="H195" s="5">
        <v>33.799999999999997</v>
      </c>
      <c r="I195" s="5">
        <v>21.3</v>
      </c>
      <c r="J195" s="9">
        <v>12000</v>
      </c>
      <c r="K195" s="5">
        <f t="shared" si="19"/>
        <v>638.41999999999996</v>
      </c>
      <c r="L195" s="5">
        <f t="shared" si="20"/>
        <v>140.16</v>
      </c>
      <c r="M195" s="5">
        <f t="shared" si="21"/>
        <v>719.93999999999994</v>
      </c>
      <c r="Y195" s="9"/>
      <c r="AF195" s="1"/>
      <c r="AG195" s="1"/>
    </row>
    <row r="196" spans="1:33" x14ac:dyDescent="0.2">
      <c r="A196" s="6" t="s">
        <v>202</v>
      </c>
      <c r="B196" s="6">
        <v>61</v>
      </c>
      <c r="C196" s="5">
        <v>120.6</v>
      </c>
      <c r="D196" s="5">
        <v>28.7</v>
      </c>
      <c r="E196" s="5">
        <v>22.9</v>
      </c>
      <c r="F196" s="5">
        <v>16.100000000000001</v>
      </c>
      <c r="G196" s="5">
        <v>9.4</v>
      </c>
      <c r="H196" s="5">
        <v>32.700000000000003</v>
      </c>
      <c r="I196" s="5">
        <v>20.7</v>
      </c>
      <c r="J196" s="9">
        <v>12000</v>
      </c>
      <c r="K196" s="5">
        <f t="shared" si="19"/>
        <v>657.2299999999999</v>
      </c>
      <c r="L196" s="5">
        <f t="shared" si="20"/>
        <v>151.34000000000003</v>
      </c>
      <c r="M196" s="5">
        <f t="shared" si="21"/>
        <v>676.89</v>
      </c>
      <c r="Y196" s="9"/>
      <c r="AF196" s="4"/>
      <c r="AG196" s="8"/>
    </row>
    <row r="197" spans="1:33" x14ac:dyDescent="0.2">
      <c r="A197" s="6" t="s">
        <v>203</v>
      </c>
      <c r="B197" s="6">
        <v>61</v>
      </c>
      <c r="C197" s="5">
        <v>123.9</v>
      </c>
      <c r="D197" s="5">
        <v>27.6</v>
      </c>
      <c r="E197" s="5">
        <v>22.3</v>
      </c>
      <c r="F197" s="5">
        <v>16.100000000000001</v>
      </c>
      <c r="G197" s="5">
        <v>10.8</v>
      </c>
      <c r="H197" s="5">
        <v>33.200000000000003</v>
      </c>
      <c r="I197" s="5">
        <v>20</v>
      </c>
      <c r="J197" s="9">
        <v>12000</v>
      </c>
      <c r="K197" s="5">
        <f t="shared" si="19"/>
        <v>615.48</v>
      </c>
      <c r="L197" s="5">
        <f t="shared" si="20"/>
        <v>173.88000000000002</v>
      </c>
      <c r="M197" s="5">
        <f t="shared" si="21"/>
        <v>664</v>
      </c>
      <c r="Y197" s="9"/>
      <c r="AF197" s="5"/>
      <c r="AG197" s="9"/>
    </row>
    <row r="198" spans="1:33" x14ac:dyDescent="0.2">
      <c r="A198" s="6" t="s">
        <v>87</v>
      </c>
      <c r="B198" s="6">
        <v>61</v>
      </c>
      <c r="C198" s="5">
        <v>120.3</v>
      </c>
      <c r="D198" s="5">
        <v>28.4</v>
      </c>
      <c r="E198" s="5">
        <v>22.5</v>
      </c>
      <c r="F198" s="5">
        <v>16.100000000000001</v>
      </c>
      <c r="G198" s="5">
        <v>10.5</v>
      </c>
      <c r="H198" s="5">
        <v>30.3</v>
      </c>
      <c r="I198" s="5">
        <v>20.399999999999999</v>
      </c>
      <c r="J198" s="9">
        <v>12000</v>
      </c>
      <c r="K198" s="5">
        <f t="shared" si="19"/>
        <v>639</v>
      </c>
      <c r="L198" s="5">
        <f t="shared" si="20"/>
        <v>169.05</v>
      </c>
      <c r="M198" s="5">
        <f t="shared" si="21"/>
        <v>618.12</v>
      </c>
      <c r="Y198" s="9"/>
      <c r="AF198" s="4"/>
      <c r="AG198" s="8"/>
    </row>
    <row r="199" spans="1:33" x14ac:dyDescent="0.2">
      <c r="A199" s="6" t="s">
        <v>88</v>
      </c>
      <c r="B199" s="6">
        <v>61</v>
      </c>
      <c r="C199" s="5">
        <v>119.5</v>
      </c>
      <c r="D199" s="5">
        <v>28.7</v>
      </c>
      <c r="E199" s="5">
        <v>23.4</v>
      </c>
      <c r="F199" s="5">
        <v>16.7</v>
      </c>
      <c r="G199" s="5">
        <v>10.7</v>
      </c>
      <c r="H199" s="5">
        <v>32.4</v>
      </c>
      <c r="I199" s="5">
        <v>21</v>
      </c>
      <c r="J199" s="9">
        <v>12000</v>
      </c>
      <c r="K199" s="5">
        <f t="shared" si="19"/>
        <v>671.57999999999993</v>
      </c>
      <c r="L199" s="5">
        <f t="shared" si="20"/>
        <v>178.68999999999997</v>
      </c>
      <c r="M199" s="5">
        <f t="shared" si="21"/>
        <v>680.4</v>
      </c>
      <c r="Y199" s="9"/>
      <c r="AF199" s="5"/>
      <c r="AG199" s="9"/>
    </row>
    <row r="200" spans="1:33" x14ac:dyDescent="0.2">
      <c r="A200" s="6" t="s">
        <v>204</v>
      </c>
      <c r="B200" s="6">
        <v>61</v>
      </c>
      <c r="C200" s="5">
        <v>120.2</v>
      </c>
      <c r="D200" s="5">
        <v>28.1</v>
      </c>
      <c r="E200" s="5">
        <v>22</v>
      </c>
      <c r="F200" s="5">
        <v>15.3</v>
      </c>
      <c r="G200" s="5">
        <v>10.199999999999999</v>
      </c>
      <c r="H200" s="5">
        <v>31</v>
      </c>
      <c r="I200" s="5">
        <v>21.4</v>
      </c>
      <c r="J200" s="9">
        <v>12000</v>
      </c>
      <c r="K200" s="5">
        <f t="shared" si="19"/>
        <v>618.20000000000005</v>
      </c>
      <c r="L200" s="5">
        <f t="shared" si="20"/>
        <v>156.06</v>
      </c>
      <c r="M200" s="5">
        <f t="shared" si="21"/>
        <v>663.4</v>
      </c>
      <c r="Y200" s="9"/>
      <c r="AF200" s="5"/>
      <c r="AG200" s="9"/>
    </row>
    <row r="201" spans="1:33" x14ac:dyDescent="0.2">
      <c r="A201" s="6" t="s">
        <v>205</v>
      </c>
      <c r="B201" s="6">
        <v>61</v>
      </c>
      <c r="C201" s="5">
        <v>122.1</v>
      </c>
      <c r="D201" s="5">
        <v>27.1</v>
      </c>
      <c r="E201" s="5">
        <v>22.4</v>
      </c>
      <c r="F201" s="5">
        <v>15.1</v>
      </c>
      <c r="G201" s="5">
        <v>10.199999999999999</v>
      </c>
      <c r="H201" s="5">
        <v>33.700000000000003</v>
      </c>
      <c r="I201" s="5">
        <v>21.7</v>
      </c>
      <c r="J201" s="9">
        <v>12000</v>
      </c>
      <c r="K201" s="5">
        <f t="shared" si="19"/>
        <v>607.04</v>
      </c>
      <c r="L201" s="5">
        <f t="shared" si="20"/>
        <v>154.01999999999998</v>
      </c>
      <c r="M201" s="5">
        <f t="shared" si="21"/>
        <v>731.29000000000008</v>
      </c>
      <c r="Y201" s="9"/>
      <c r="AF201" s="4"/>
      <c r="AG201" s="8"/>
    </row>
    <row r="202" spans="1:33" x14ac:dyDescent="0.2">
      <c r="A202" s="6" t="s">
        <v>206</v>
      </c>
      <c r="B202" s="6">
        <v>61</v>
      </c>
      <c r="C202" s="5">
        <v>118.8</v>
      </c>
      <c r="D202" s="5">
        <v>29.9</v>
      </c>
      <c r="E202" s="5">
        <v>23.4</v>
      </c>
      <c r="F202" s="5">
        <v>15.4</v>
      </c>
      <c r="G202" s="5">
        <v>10.3</v>
      </c>
      <c r="H202" s="5">
        <v>32</v>
      </c>
      <c r="I202" s="5">
        <v>22.7</v>
      </c>
      <c r="J202" s="9">
        <v>12000</v>
      </c>
      <c r="K202" s="5">
        <f t="shared" si="19"/>
        <v>699.66</v>
      </c>
      <c r="L202" s="5">
        <f t="shared" si="20"/>
        <v>158.62</v>
      </c>
      <c r="M202" s="5">
        <f t="shared" si="21"/>
        <v>726.4</v>
      </c>
      <c r="Y202" s="9"/>
      <c r="AF202" s="5"/>
      <c r="AG202" s="9"/>
    </row>
    <row r="203" spans="1:33" x14ac:dyDescent="0.2">
      <c r="A203" s="6" t="s">
        <v>207</v>
      </c>
      <c r="B203" s="6">
        <v>61</v>
      </c>
      <c r="C203" s="5">
        <v>111.2</v>
      </c>
      <c r="D203" s="5">
        <v>26</v>
      </c>
      <c r="E203" s="5">
        <v>23.1</v>
      </c>
      <c r="F203" s="5">
        <v>16.600000000000001</v>
      </c>
      <c r="G203" s="5">
        <v>10</v>
      </c>
      <c r="H203" s="5">
        <v>31.6</v>
      </c>
      <c r="I203" s="5">
        <v>19.899999999999999</v>
      </c>
      <c r="J203" s="9">
        <v>12000</v>
      </c>
      <c r="K203" s="5">
        <f t="shared" si="19"/>
        <v>600.6</v>
      </c>
      <c r="L203" s="5">
        <f t="shared" si="20"/>
        <v>166</v>
      </c>
      <c r="M203" s="5">
        <f t="shared" si="21"/>
        <v>628.84</v>
      </c>
      <c r="Y203" s="9"/>
      <c r="AF203" s="5"/>
      <c r="AG203" s="9"/>
    </row>
    <row r="204" spans="1:33" x14ac:dyDescent="0.2">
      <c r="A204" s="6" t="s">
        <v>208</v>
      </c>
      <c r="B204" s="6">
        <v>61</v>
      </c>
      <c r="C204" s="5">
        <v>114.1</v>
      </c>
      <c r="D204" s="5">
        <v>26.8</v>
      </c>
      <c r="E204" s="5">
        <v>23.4</v>
      </c>
      <c r="F204" s="5">
        <v>14.7</v>
      </c>
      <c r="G204" s="5">
        <v>9.6</v>
      </c>
      <c r="H204" s="5">
        <v>30.1</v>
      </c>
      <c r="I204" s="5">
        <v>20.3</v>
      </c>
      <c r="J204" s="9">
        <v>12000</v>
      </c>
      <c r="K204" s="5">
        <f t="shared" si="19"/>
        <v>627.12</v>
      </c>
      <c r="L204" s="5">
        <f t="shared" si="20"/>
        <v>141.11999999999998</v>
      </c>
      <c r="M204" s="5">
        <f t="shared" si="21"/>
        <v>611.03000000000009</v>
      </c>
      <c r="Y204" s="9"/>
      <c r="AF204" s="5"/>
      <c r="AG204" s="9"/>
    </row>
    <row r="205" spans="1:33" x14ac:dyDescent="0.2">
      <c r="A205" s="6" t="s">
        <v>209</v>
      </c>
      <c r="B205" s="6">
        <v>61</v>
      </c>
      <c r="C205" s="5">
        <v>118.3</v>
      </c>
      <c r="D205" s="5">
        <v>26.9</v>
      </c>
      <c r="E205" s="5">
        <v>22.1</v>
      </c>
      <c r="F205" s="5">
        <v>13.2</v>
      </c>
      <c r="G205" s="5">
        <v>9.3000000000000007</v>
      </c>
      <c r="H205" s="5">
        <v>29.8</v>
      </c>
      <c r="I205" s="5">
        <v>21.1</v>
      </c>
      <c r="J205" s="9">
        <v>12000</v>
      </c>
      <c r="K205" s="5">
        <f t="shared" si="19"/>
        <v>594.49</v>
      </c>
      <c r="L205" s="5">
        <f t="shared" si="20"/>
        <v>122.76</v>
      </c>
      <c r="M205" s="5">
        <f t="shared" si="21"/>
        <v>628.78000000000009</v>
      </c>
      <c r="Y205" s="9"/>
      <c r="AF205" s="5"/>
      <c r="AG205" s="9"/>
    </row>
    <row r="206" spans="1:33" s="3" customFormat="1" x14ac:dyDescent="0.2">
      <c r="A206" s="3" t="s">
        <v>225</v>
      </c>
      <c r="B206" s="3">
        <v>61</v>
      </c>
      <c r="C206" s="4">
        <f t="shared" ref="C206:I206" si="22">AVERAGE(C180:C205)</f>
        <v>119.47692307692309</v>
      </c>
      <c r="D206" s="4">
        <f t="shared" si="22"/>
        <v>27.915384615384614</v>
      </c>
      <c r="E206" s="4">
        <f t="shared" si="22"/>
        <v>22.550000000000004</v>
      </c>
      <c r="F206" s="4">
        <f t="shared" si="22"/>
        <v>15.515384615384617</v>
      </c>
      <c r="G206" s="4">
        <f t="shared" si="22"/>
        <v>10</v>
      </c>
      <c r="H206" s="4">
        <f t="shared" si="22"/>
        <v>32.023076923076921</v>
      </c>
      <c r="I206" s="4">
        <f t="shared" si="22"/>
        <v>20.796153846153842</v>
      </c>
      <c r="J206" s="9">
        <v>12000</v>
      </c>
      <c r="K206" s="5">
        <f t="shared" si="19"/>
        <v>629.49192307692317</v>
      </c>
      <c r="L206" s="5">
        <f t="shared" si="20"/>
        <v>155.15384615384616</v>
      </c>
      <c r="M206" s="5">
        <f t="shared" si="21"/>
        <v>665.95683431952648</v>
      </c>
      <c r="Y206" s="8"/>
      <c r="Z206" s="6"/>
      <c r="AF206" s="5"/>
      <c r="AG206" s="9"/>
    </row>
    <row r="207" spans="1:33" x14ac:dyDescent="0.2">
      <c r="A207" s="6" t="s">
        <v>189</v>
      </c>
      <c r="B207" s="6">
        <v>67</v>
      </c>
      <c r="C207" s="5">
        <v>120.2</v>
      </c>
      <c r="D207" s="5">
        <v>28</v>
      </c>
      <c r="E207" s="5">
        <v>22.6</v>
      </c>
      <c r="F207" s="5">
        <v>14.8</v>
      </c>
      <c r="G207" s="5">
        <v>9.5</v>
      </c>
      <c r="H207" s="5">
        <v>31.7</v>
      </c>
      <c r="I207" s="5">
        <v>20.2</v>
      </c>
      <c r="J207" s="9">
        <v>12000</v>
      </c>
      <c r="K207" s="5">
        <f t="shared" si="19"/>
        <v>632.80000000000007</v>
      </c>
      <c r="L207" s="5">
        <f t="shared" si="20"/>
        <v>140.6</v>
      </c>
      <c r="M207" s="5">
        <f t="shared" si="21"/>
        <v>640.33999999999992</v>
      </c>
      <c r="Y207" s="9"/>
      <c r="AF207" s="5"/>
      <c r="AG207" s="9"/>
    </row>
    <row r="208" spans="1:33" x14ac:dyDescent="0.2">
      <c r="A208" s="6" t="s">
        <v>190</v>
      </c>
      <c r="B208" s="6">
        <v>67</v>
      </c>
      <c r="C208" s="5">
        <v>116.7</v>
      </c>
      <c r="D208" s="5">
        <v>27.1</v>
      </c>
      <c r="E208" s="5">
        <v>22.7</v>
      </c>
      <c r="F208" s="5">
        <v>15.2</v>
      </c>
      <c r="G208" s="5">
        <v>9.3000000000000007</v>
      </c>
      <c r="H208" s="5">
        <v>31.5</v>
      </c>
      <c r="I208" s="5">
        <v>19.7</v>
      </c>
      <c r="J208" s="9">
        <v>12000</v>
      </c>
      <c r="K208" s="5">
        <f t="shared" si="19"/>
        <v>615.16999999999996</v>
      </c>
      <c r="L208" s="5">
        <f t="shared" si="20"/>
        <v>141.36000000000001</v>
      </c>
      <c r="M208" s="5">
        <f t="shared" si="21"/>
        <v>620.54999999999995</v>
      </c>
      <c r="Y208" s="9"/>
      <c r="AF208" s="5"/>
      <c r="AG208" s="9"/>
    </row>
    <row r="209" spans="1:33" x14ac:dyDescent="0.2">
      <c r="A209" s="6" t="s">
        <v>66</v>
      </c>
      <c r="B209" s="6">
        <v>67</v>
      </c>
      <c r="C209" s="5">
        <v>126</v>
      </c>
      <c r="D209" s="5">
        <v>29.7</v>
      </c>
      <c r="E209" s="5">
        <v>24.2</v>
      </c>
      <c r="F209" s="5">
        <v>14.3</v>
      </c>
      <c r="G209" s="5">
        <v>9.6999999999999993</v>
      </c>
      <c r="H209" s="5">
        <v>32.799999999999997</v>
      </c>
      <c r="I209" s="5">
        <v>23.1</v>
      </c>
      <c r="J209" s="9">
        <v>12000</v>
      </c>
      <c r="K209" s="5">
        <f t="shared" si="19"/>
        <v>718.74</v>
      </c>
      <c r="L209" s="5">
        <f t="shared" si="20"/>
        <v>138.71</v>
      </c>
      <c r="M209" s="5">
        <f t="shared" si="21"/>
        <v>757.68</v>
      </c>
      <c r="Y209" s="9"/>
      <c r="AF209" s="5"/>
      <c r="AG209" s="9"/>
    </row>
    <row r="210" spans="1:33" x14ac:dyDescent="0.2">
      <c r="A210" s="6" t="s">
        <v>67</v>
      </c>
      <c r="B210" s="6">
        <v>67</v>
      </c>
      <c r="C210" s="5">
        <v>115.6</v>
      </c>
      <c r="D210" s="5">
        <v>27.8</v>
      </c>
      <c r="E210" s="5">
        <v>20.7</v>
      </c>
      <c r="F210" s="5">
        <v>14.2</v>
      </c>
      <c r="G210" s="5">
        <v>8.4</v>
      </c>
      <c r="H210" s="5">
        <v>30.9</v>
      </c>
      <c r="I210" s="5">
        <v>20.2</v>
      </c>
      <c r="J210" s="9">
        <v>12000</v>
      </c>
      <c r="K210" s="5">
        <f t="shared" si="19"/>
        <v>575.46</v>
      </c>
      <c r="L210" s="5">
        <f t="shared" si="20"/>
        <v>119.28</v>
      </c>
      <c r="M210" s="5">
        <f t="shared" si="21"/>
        <v>624.17999999999995</v>
      </c>
      <c r="Y210" s="9"/>
      <c r="AF210" s="5"/>
      <c r="AG210" s="9"/>
    </row>
    <row r="211" spans="1:33" x14ac:dyDescent="0.2">
      <c r="A211" s="6" t="s">
        <v>68</v>
      </c>
      <c r="B211" s="6">
        <v>67</v>
      </c>
      <c r="C211" s="5">
        <v>117.3</v>
      </c>
      <c r="D211" s="5">
        <v>26.2</v>
      </c>
      <c r="E211" s="5">
        <v>22</v>
      </c>
      <c r="F211" s="5">
        <v>14</v>
      </c>
      <c r="G211" s="5">
        <v>9.1999999999999993</v>
      </c>
      <c r="H211" s="5">
        <v>31.5</v>
      </c>
      <c r="I211" s="5">
        <v>20.3</v>
      </c>
      <c r="J211" s="9">
        <v>12000</v>
      </c>
      <c r="K211" s="5">
        <f t="shared" si="19"/>
        <v>576.4</v>
      </c>
      <c r="L211" s="5">
        <f t="shared" si="20"/>
        <v>128.79999999999998</v>
      </c>
      <c r="M211" s="5">
        <f t="shared" si="21"/>
        <v>639.45000000000005</v>
      </c>
      <c r="Y211" s="9"/>
      <c r="AF211" s="5"/>
      <c r="AG211" s="9"/>
    </row>
    <row r="212" spans="1:33" x14ac:dyDescent="0.2">
      <c r="A212" s="6" t="s">
        <v>191</v>
      </c>
      <c r="B212" s="6">
        <v>67</v>
      </c>
      <c r="C212" s="5">
        <v>115.9</v>
      </c>
      <c r="D212" s="5">
        <v>25.6</v>
      </c>
      <c r="E212" s="5">
        <v>20.399999999999999</v>
      </c>
      <c r="F212" s="5">
        <v>14.9</v>
      </c>
      <c r="G212" s="5">
        <v>10</v>
      </c>
      <c r="H212" s="5">
        <v>29.6</v>
      </c>
      <c r="I212" s="5">
        <v>19.600000000000001</v>
      </c>
      <c r="J212" s="9">
        <v>12000</v>
      </c>
      <c r="K212" s="5">
        <f t="shared" si="19"/>
        <v>522.24</v>
      </c>
      <c r="L212" s="5">
        <f t="shared" si="20"/>
        <v>149</v>
      </c>
      <c r="M212" s="5">
        <f t="shared" si="21"/>
        <v>580.16000000000008</v>
      </c>
      <c r="Y212" s="9"/>
      <c r="AF212" s="5"/>
      <c r="AG212" s="9"/>
    </row>
    <row r="213" spans="1:33" x14ac:dyDescent="0.2">
      <c r="A213" s="6" t="s">
        <v>192</v>
      </c>
      <c r="B213" s="6">
        <v>67</v>
      </c>
      <c r="C213" s="5">
        <v>115.1</v>
      </c>
      <c r="D213" s="5">
        <v>26.9</v>
      </c>
      <c r="E213" s="5">
        <v>22.1</v>
      </c>
      <c r="F213" s="5">
        <v>14</v>
      </c>
      <c r="G213" s="5">
        <v>9.6</v>
      </c>
      <c r="H213" s="5">
        <v>29.7</v>
      </c>
      <c r="I213" s="5">
        <v>20.3</v>
      </c>
      <c r="J213" s="9">
        <v>12000</v>
      </c>
      <c r="K213" s="5">
        <f t="shared" si="19"/>
        <v>594.49</v>
      </c>
      <c r="L213" s="5">
        <f t="shared" si="20"/>
        <v>134.4</v>
      </c>
      <c r="M213" s="5">
        <f t="shared" si="21"/>
        <v>602.91</v>
      </c>
      <c r="AF213" s="5"/>
      <c r="AG213" s="9"/>
    </row>
    <row r="214" spans="1:33" x14ac:dyDescent="0.2">
      <c r="A214" s="6" t="s">
        <v>193</v>
      </c>
      <c r="B214" s="6">
        <v>67</v>
      </c>
      <c r="C214" s="5">
        <v>119.5</v>
      </c>
      <c r="D214" s="5">
        <v>27.7</v>
      </c>
      <c r="E214" s="5">
        <v>21.8</v>
      </c>
      <c r="F214" s="5">
        <v>15.2</v>
      </c>
      <c r="G214" s="5">
        <v>9.4</v>
      </c>
      <c r="H214" s="5">
        <v>31.9</v>
      </c>
      <c r="I214" s="5">
        <v>21.5</v>
      </c>
      <c r="J214" s="9">
        <v>12000</v>
      </c>
      <c r="K214" s="5">
        <f t="shared" si="19"/>
        <v>603.86</v>
      </c>
      <c r="L214" s="5">
        <f t="shared" si="20"/>
        <v>142.88</v>
      </c>
      <c r="M214" s="5">
        <f t="shared" si="21"/>
        <v>685.85</v>
      </c>
      <c r="AF214" s="5"/>
      <c r="AG214" s="9"/>
    </row>
    <row r="215" spans="1:33" x14ac:dyDescent="0.2">
      <c r="A215" s="6" t="s">
        <v>69</v>
      </c>
      <c r="B215" s="6">
        <v>67</v>
      </c>
      <c r="C215" s="5">
        <v>123.2</v>
      </c>
      <c r="D215" s="5">
        <v>28.9</v>
      </c>
      <c r="E215" s="5">
        <v>22.1</v>
      </c>
      <c r="F215" s="5">
        <v>16.600000000000001</v>
      </c>
      <c r="G215" s="5">
        <v>10.5</v>
      </c>
      <c r="H215" s="5">
        <v>32.1</v>
      </c>
      <c r="I215" s="5">
        <v>20.399999999999999</v>
      </c>
      <c r="J215" s="9">
        <v>12000</v>
      </c>
      <c r="K215" s="5">
        <f t="shared" si="19"/>
        <v>638.69000000000005</v>
      </c>
      <c r="L215" s="5">
        <f t="shared" si="20"/>
        <v>174.3</v>
      </c>
      <c r="M215" s="5">
        <f t="shared" si="21"/>
        <v>654.84</v>
      </c>
      <c r="AF215" s="5"/>
      <c r="AG215" s="9"/>
    </row>
    <row r="216" spans="1:33" x14ac:dyDescent="0.2">
      <c r="A216" s="6" t="s">
        <v>70</v>
      </c>
      <c r="B216" s="6">
        <v>67</v>
      </c>
      <c r="C216" s="5">
        <v>125.6</v>
      </c>
      <c r="D216" s="5">
        <v>29.8</v>
      </c>
      <c r="E216" s="5">
        <v>23.9</v>
      </c>
      <c r="F216" s="5">
        <v>15.6</v>
      </c>
      <c r="G216" s="5">
        <v>9.8000000000000007</v>
      </c>
      <c r="H216" s="5">
        <v>34.700000000000003</v>
      </c>
      <c r="I216" s="5">
        <v>24</v>
      </c>
      <c r="J216" s="9">
        <v>12000</v>
      </c>
      <c r="K216" s="5">
        <f t="shared" si="19"/>
        <v>712.22</v>
      </c>
      <c r="L216" s="5">
        <f t="shared" si="20"/>
        <v>152.88</v>
      </c>
      <c r="M216" s="5">
        <f t="shared" si="21"/>
        <v>832.80000000000007</v>
      </c>
      <c r="AF216" s="5"/>
      <c r="AG216" s="9"/>
    </row>
    <row r="217" spans="1:33" x14ac:dyDescent="0.2">
      <c r="A217" s="6" t="s">
        <v>194</v>
      </c>
      <c r="B217" s="6">
        <v>67</v>
      </c>
      <c r="C217" s="5">
        <v>115.8</v>
      </c>
      <c r="D217" s="5">
        <v>27.1</v>
      </c>
      <c r="E217" s="5">
        <v>22.9</v>
      </c>
      <c r="F217" s="5">
        <v>14.6</v>
      </c>
      <c r="G217" s="5">
        <v>9.8000000000000007</v>
      </c>
      <c r="H217" s="5">
        <v>31.2</v>
      </c>
      <c r="I217" s="5">
        <v>20.100000000000001</v>
      </c>
      <c r="J217" s="9">
        <v>12000</v>
      </c>
      <c r="K217" s="5">
        <f t="shared" si="19"/>
        <v>620.59</v>
      </c>
      <c r="L217" s="5">
        <f t="shared" si="20"/>
        <v>143.08000000000001</v>
      </c>
      <c r="M217" s="5">
        <f t="shared" si="21"/>
        <v>627.12</v>
      </c>
      <c r="AF217" s="5"/>
      <c r="AG217" s="9"/>
    </row>
    <row r="218" spans="1:33" x14ac:dyDescent="0.2">
      <c r="A218" s="6" t="s">
        <v>71</v>
      </c>
      <c r="B218" s="6">
        <v>67</v>
      </c>
      <c r="C218" s="5">
        <v>118</v>
      </c>
      <c r="D218" s="5">
        <v>28.3</v>
      </c>
      <c r="E218" s="5">
        <v>22.3</v>
      </c>
      <c r="F218" s="5">
        <v>15</v>
      </c>
      <c r="G218" s="5">
        <v>9</v>
      </c>
      <c r="H218" s="5">
        <v>30.8</v>
      </c>
      <c r="I218" s="5">
        <v>19.3</v>
      </c>
      <c r="J218" s="9">
        <v>12000</v>
      </c>
      <c r="K218" s="5">
        <f t="shared" si="19"/>
        <v>631.09</v>
      </c>
      <c r="L218" s="5">
        <f t="shared" si="20"/>
        <v>135</v>
      </c>
      <c r="M218" s="5">
        <f t="shared" si="21"/>
        <v>594.44000000000005</v>
      </c>
      <c r="AF218" s="5"/>
      <c r="AG218" s="9"/>
    </row>
    <row r="219" spans="1:33" x14ac:dyDescent="0.2">
      <c r="A219" s="6" t="s">
        <v>72</v>
      </c>
      <c r="B219" s="6">
        <v>67</v>
      </c>
      <c r="C219" s="5">
        <v>116.4</v>
      </c>
      <c r="D219" s="5">
        <v>27.9</v>
      </c>
      <c r="E219" s="5">
        <v>22</v>
      </c>
      <c r="F219" s="5">
        <v>15.6</v>
      </c>
      <c r="G219" s="5">
        <v>9.6999999999999993</v>
      </c>
      <c r="H219" s="5">
        <v>30.9</v>
      </c>
      <c r="I219" s="5">
        <v>20</v>
      </c>
      <c r="J219" s="9">
        <v>12000</v>
      </c>
      <c r="K219" s="5">
        <f t="shared" si="19"/>
        <v>613.79999999999995</v>
      </c>
      <c r="L219" s="5">
        <f t="shared" si="20"/>
        <v>151.32</v>
      </c>
      <c r="M219" s="5">
        <f t="shared" si="21"/>
        <v>618</v>
      </c>
      <c r="AF219" s="5"/>
      <c r="AG219" s="9"/>
    </row>
    <row r="220" spans="1:33" x14ac:dyDescent="0.2">
      <c r="A220" s="6" t="s">
        <v>195</v>
      </c>
      <c r="B220" s="6">
        <v>67</v>
      </c>
      <c r="C220" s="5">
        <v>116.5</v>
      </c>
      <c r="D220" s="5">
        <v>26.8</v>
      </c>
      <c r="E220" s="5">
        <v>21.5</v>
      </c>
      <c r="F220" s="5">
        <v>15.3</v>
      </c>
      <c r="G220" s="5">
        <v>10.1</v>
      </c>
      <c r="H220" s="5">
        <v>31.7</v>
      </c>
      <c r="I220" s="5">
        <v>20.7</v>
      </c>
      <c r="J220" s="9">
        <v>12000</v>
      </c>
      <c r="K220" s="5">
        <f t="shared" si="19"/>
        <v>576.20000000000005</v>
      </c>
      <c r="L220" s="5">
        <f t="shared" si="20"/>
        <v>154.53</v>
      </c>
      <c r="M220" s="5">
        <f t="shared" si="21"/>
        <v>656.18999999999994</v>
      </c>
      <c r="AF220" s="5"/>
      <c r="AG220" s="9"/>
    </row>
    <row r="221" spans="1:33" x14ac:dyDescent="0.2">
      <c r="A221" s="6" t="s">
        <v>196</v>
      </c>
      <c r="B221" s="6">
        <v>67</v>
      </c>
      <c r="C221" s="5">
        <v>113.5</v>
      </c>
      <c r="D221" s="5">
        <v>26.3</v>
      </c>
      <c r="E221" s="5">
        <v>21.4</v>
      </c>
      <c r="F221" s="5">
        <v>15.4</v>
      </c>
      <c r="G221" s="5">
        <v>9.9</v>
      </c>
      <c r="H221" s="5">
        <v>30.3</v>
      </c>
      <c r="I221" s="5">
        <v>20.2</v>
      </c>
      <c r="J221" s="9">
        <v>12000</v>
      </c>
      <c r="K221" s="5">
        <f t="shared" si="19"/>
        <v>562.81999999999994</v>
      </c>
      <c r="L221" s="5">
        <f t="shared" si="20"/>
        <v>152.46</v>
      </c>
      <c r="M221" s="5">
        <f t="shared" si="21"/>
        <v>612.05999999999995</v>
      </c>
      <c r="AF221" s="5"/>
      <c r="AG221" s="9"/>
    </row>
    <row r="222" spans="1:33" x14ac:dyDescent="0.2">
      <c r="A222" s="6" t="s">
        <v>73</v>
      </c>
      <c r="B222" s="6">
        <v>67</v>
      </c>
      <c r="C222" s="5">
        <v>114.4</v>
      </c>
      <c r="D222" s="5">
        <v>27.1</v>
      </c>
      <c r="E222" s="5">
        <v>21.6</v>
      </c>
      <c r="F222" s="5">
        <v>15.4</v>
      </c>
      <c r="G222" s="5">
        <v>9.1999999999999993</v>
      </c>
      <c r="H222" s="5">
        <v>29.3</v>
      </c>
      <c r="I222" s="5">
        <v>21.8</v>
      </c>
      <c r="J222" s="9">
        <v>12000</v>
      </c>
      <c r="K222" s="5">
        <f t="shared" si="19"/>
        <v>585.36</v>
      </c>
      <c r="L222" s="5">
        <f t="shared" si="20"/>
        <v>141.67999999999998</v>
      </c>
      <c r="M222" s="5">
        <f t="shared" si="21"/>
        <v>638.74</v>
      </c>
      <c r="AF222" s="5"/>
      <c r="AG222" s="9"/>
    </row>
    <row r="223" spans="1:33" x14ac:dyDescent="0.2">
      <c r="A223" s="6" t="s">
        <v>74</v>
      </c>
      <c r="B223" s="6">
        <v>67</v>
      </c>
      <c r="C223" s="5">
        <v>116.9</v>
      </c>
      <c r="D223" s="5">
        <v>28.1</v>
      </c>
      <c r="E223" s="5">
        <v>23.4</v>
      </c>
      <c r="F223" s="5">
        <v>14.8</v>
      </c>
      <c r="G223" s="5">
        <v>9.5</v>
      </c>
      <c r="H223" s="5">
        <v>32.4</v>
      </c>
      <c r="I223" s="5">
        <v>20.399999999999999</v>
      </c>
      <c r="J223" s="9">
        <v>12000</v>
      </c>
      <c r="K223" s="5">
        <f t="shared" si="19"/>
        <v>657.54</v>
      </c>
      <c r="L223" s="5">
        <f t="shared" si="20"/>
        <v>140.6</v>
      </c>
      <c r="M223" s="5">
        <f t="shared" si="21"/>
        <v>660.95999999999992</v>
      </c>
      <c r="AF223" s="5"/>
      <c r="AG223" s="9"/>
    </row>
    <row r="224" spans="1:33" x14ac:dyDescent="0.2">
      <c r="A224" s="6" t="s">
        <v>75</v>
      </c>
      <c r="B224" s="6">
        <v>67</v>
      </c>
      <c r="C224" s="5">
        <v>119.2</v>
      </c>
      <c r="D224" s="5">
        <v>27</v>
      </c>
      <c r="E224" s="5">
        <v>24</v>
      </c>
      <c r="F224" s="5">
        <v>14.4</v>
      </c>
      <c r="G224" s="5">
        <v>9.6</v>
      </c>
      <c r="H224" s="5">
        <v>32.9</v>
      </c>
      <c r="I224" s="5">
        <v>23</v>
      </c>
      <c r="J224" s="9">
        <v>12000</v>
      </c>
      <c r="K224" s="5">
        <f t="shared" si="19"/>
        <v>648</v>
      </c>
      <c r="L224" s="5">
        <f t="shared" si="20"/>
        <v>138.24</v>
      </c>
      <c r="M224" s="5">
        <f t="shared" si="21"/>
        <v>756.69999999999993</v>
      </c>
      <c r="AF224" s="5"/>
      <c r="AG224" s="9"/>
    </row>
    <row r="225" spans="1:33" s="3" customFormat="1" x14ac:dyDescent="0.2">
      <c r="A225" s="3" t="s">
        <v>226</v>
      </c>
      <c r="B225" s="3">
        <v>67</v>
      </c>
      <c r="C225" s="4">
        <f t="shared" ref="C225:I225" si="23">AVERAGE(C207:C224)</f>
        <v>118.10000000000001</v>
      </c>
      <c r="D225" s="4">
        <f t="shared" si="23"/>
        <v>27.572222222222226</v>
      </c>
      <c r="E225" s="4">
        <f t="shared" si="23"/>
        <v>22.31111111111111</v>
      </c>
      <c r="F225" s="4">
        <f t="shared" si="23"/>
        <v>14.961111111111112</v>
      </c>
      <c r="G225" s="4">
        <f t="shared" si="23"/>
        <v>9.5666666666666664</v>
      </c>
      <c r="H225" s="4">
        <f t="shared" si="23"/>
        <v>31.438888888888886</v>
      </c>
      <c r="I225" s="4">
        <f t="shared" si="23"/>
        <v>20.822222222222223</v>
      </c>
      <c r="J225" s="9">
        <v>12000</v>
      </c>
      <c r="K225" s="5">
        <f t="shared" si="19"/>
        <v>615.16691358024696</v>
      </c>
      <c r="L225" s="5">
        <f t="shared" si="20"/>
        <v>143.12796296296298</v>
      </c>
      <c r="M225" s="5">
        <f t="shared" si="21"/>
        <v>654.62753086419752</v>
      </c>
      <c r="Z225" s="6"/>
      <c r="AF225" s="5"/>
      <c r="AG225" s="9"/>
    </row>
    <row r="226" spans="1:33" x14ac:dyDescent="0.2">
      <c r="A226" s="6" t="s">
        <v>171</v>
      </c>
      <c r="B226" s="6">
        <v>77</v>
      </c>
      <c r="C226" s="5">
        <v>121.2</v>
      </c>
      <c r="D226" s="5">
        <v>29.2</v>
      </c>
      <c r="E226" s="5">
        <v>23</v>
      </c>
      <c r="F226" s="5">
        <v>15.3</v>
      </c>
      <c r="G226" s="5">
        <v>9.3000000000000007</v>
      </c>
      <c r="H226" s="5">
        <v>31.3</v>
      </c>
      <c r="I226" s="5">
        <v>19.600000000000001</v>
      </c>
      <c r="J226" s="9">
        <v>32000</v>
      </c>
      <c r="K226" s="5">
        <f t="shared" si="19"/>
        <v>671.6</v>
      </c>
      <c r="L226" s="5">
        <f t="shared" si="20"/>
        <v>142.29000000000002</v>
      </c>
      <c r="M226" s="5">
        <f t="shared" si="21"/>
        <v>613.48</v>
      </c>
      <c r="AF226" s="5"/>
      <c r="AG226" s="9"/>
    </row>
    <row r="227" spans="1:33" x14ac:dyDescent="0.2">
      <c r="A227" s="6" t="s">
        <v>56</v>
      </c>
      <c r="B227" s="6">
        <v>77</v>
      </c>
      <c r="C227" s="5">
        <v>121.9</v>
      </c>
      <c r="D227" s="5">
        <v>27.6</v>
      </c>
      <c r="E227" s="5">
        <v>24.4</v>
      </c>
      <c r="F227" s="5">
        <v>14.4</v>
      </c>
      <c r="G227" s="5">
        <v>9.4</v>
      </c>
      <c r="H227" s="5">
        <v>32</v>
      </c>
      <c r="I227" s="5">
        <v>18.899999999999999</v>
      </c>
      <c r="J227" s="9">
        <v>32000</v>
      </c>
      <c r="K227" s="5">
        <f t="shared" si="19"/>
        <v>673.43999999999994</v>
      </c>
      <c r="L227" s="5">
        <f t="shared" si="20"/>
        <v>135.36000000000001</v>
      </c>
      <c r="M227" s="5">
        <f t="shared" si="21"/>
        <v>604.79999999999995</v>
      </c>
      <c r="AF227" s="5"/>
      <c r="AG227" s="9"/>
    </row>
    <row r="228" spans="1:33" x14ac:dyDescent="0.2">
      <c r="A228" s="6" t="s">
        <v>57</v>
      </c>
      <c r="B228" s="6">
        <v>77</v>
      </c>
      <c r="C228" s="5">
        <v>125.3</v>
      </c>
      <c r="D228" s="5">
        <v>27.8</v>
      </c>
      <c r="E228" s="5">
        <v>21</v>
      </c>
      <c r="F228" s="5">
        <v>15.1</v>
      </c>
      <c r="G228" s="5">
        <v>9.4</v>
      </c>
      <c r="H228" s="5">
        <v>32.700000000000003</v>
      </c>
      <c r="I228" s="5">
        <v>18.3</v>
      </c>
      <c r="J228" s="9">
        <v>32000</v>
      </c>
      <c r="K228" s="5">
        <f t="shared" si="19"/>
        <v>583.80000000000007</v>
      </c>
      <c r="L228" s="5">
        <f t="shared" si="20"/>
        <v>141.94</v>
      </c>
      <c r="M228" s="5">
        <f t="shared" si="21"/>
        <v>598.41000000000008</v>
      </c>
      <c r="AF228" s="5"/>
      <c r="AG228" s="9"/>
    </row>
    <row r="229" spans="1:33" x14ac:dyDescent="0.2">
      <c r="A229" s="6" t="s">
        <v>172</v>
      </c>
      <c r="B229" s="6">
        <v>77</v>
      </c>
      <c r="C229" s="5">
        <v>120</v>
      </c>
      <c r="D229" s="5">
        <v>26.2</v>
      </c>
      <c r="E229" s="5">
        <v>20.9</v>
      </c>
      <c r="F229" s="5">
        <v>15.2</v>
      </c>
      <c r="G229" s="5">
        <v>9.8000000000000007</v>
      </c>
      <c r="H229" s="5">
        <v>30.8</v>
      </c>
      <c r="I229" s="5">
        <v>17.3</v>
      </c>
      <c r="J229" s="9">
        <v>32000</v>
      </c>
      <c r="K229" s="5">
        <f t="shared" si="19"/>
        <v>547.57999999999993</v>
      </c>
      <c r="L229" s="5">
        <f t="shared" si="20"/>
        <v>148.96</v>
      </c>
      <c r="M229" s="5">
        <f t="shared" si="21"/>
        <v>532.84</v>
      </c>
      <c r="AF229" s="5"/>
      <c r="AG229" s="9"/>
    </row>
    <row r="230" spans="1:33" x14ac:dyDescent="0.2">
      <c r="A230" s="6" t="s">
        <v>58</v>
      </c>
      <c r="B230" s="6">
        <v>77</v>
      </c>
      <c r="C230" s="5">
        <v>129.19999999999999</v>
      </c>
      <c r="D230" s="5">
        <v>23.2</v>
      </c>
      <c r="E230" s="5">
        <v>27.1</v>
      </c>
      <c r="F230" s="5">
        <v>15</v>
      </c>
      <c r="G230" s="5">
        <v>10.6</v>
      </c>
      <c r="H230" s="5">
        <v>32.1</v>
      </c>
      <c r="I230" s="5">
        <v>20</v>
      </c>
      <c r="J230" s="9">
        <v>32000</v>
      </c>
      <c r="K230" s="5">
        <f t="shared" si="19"/>
        <v>628.72</v>
      </c>
      <c r="L230" s="5">
        <f t="shared" si="20"/>
        <v>159</v>
      </c>
      <c r="M230" s="5">
        <f t="shared" si="21"/>
        <v>642</v>
      </c>
      <c r="AF230" s="5"/>
      <c r="AG230" s="9"/>
    </row>
    <row r="231" spans="1:33" x14ac:dyDescent="0.2">
      <c r="A231" s="6" t="s">
        <v>59</v>
      </c>
      <c r="B231" s="6">
        <v>77</v>
      </c>
      <c r="C231" s="5">
        <v>119.8</v>
      </c>
      <c r="D231" s="5">
        <v>25.4</v>
      </c>
      <c r="E231" s="5">
        <v>21.1</v>
      </c>
      <c r="F231" s="5">
        <v>13.9</v>
      </c>
      <c r="G231" s="5">
        <v>8.5</v>
      </c>
      <c r="H231" s="5">
        <v>30.9</v>
      </c>
      <c r="I231" s="5">
        <v>18.8</v>
      </c>
      <c r="J231" s="9">
        <v>32000</v>
      </c>
      <c r="K231" s="5">
        <f t="shared" si="19"/>
        <v>535.94000000000005</v>
      </c>
      <c r="L231" s="5">
        <f t="shared" si="20"/>
        <v>118.15</v>
      </c>
      <c r="M231" s="5">
        <f t="shared" si="21"/>
        <v>580.91999999999996</v>
      </c>
      <c r="AF231" s="5"/>
      <c r="AG231" s="9"/>
    </row>
    <row r="232" spans="1:33" x14ac:dyDescent="0.2">
      <c r="A232" s="6" t="s">
        <v>173</v>
      </c>
      <c r="B232" s="6">
        <v>77</v>
      </c>
      <c r="C232" s="5">
        <v>123.9</v>
      </c>
      <c r="D232" s="5">
        <v>27.3</v>
      </c>
      <c r="E232" s="5">
        <v>23.4</v>
      </c>
      <c r="F232" s="5">
        <v>15.1</v>
      </c>
      <c r="G232" s="5">
        <v>10</v>
      </c>
      <c r="H232" s="5">
        <v>32.5</v>
      </c>
      <c r="I232" s="5">
        <v>20.9</v>
      </c>
      <c r="J232" s="9">
        <v>32000</v>
      </c>
      <c r="K232" s="5">
        <f t="shared" si="19"/>
        <v>638.81999999999994</v>
      </c>
      <c r="L232" s="5">
        <f t="shared" si="20"/>
        <v>151</v>
      </c>
      <c r="M232" s="5">
        <f t="shared" si="21"/>
        <v>679.25</v>
      </c>
      <c r="AF232" s="5"/>
      <c r="AG232" s="9"/>
    </row>
    <row r="233" spans="1:33" x14ac:dyDescent="0.2">
      <c r="A233" s="6" t="s">
        <v>174</v>
      </c>
      <c r="B233" s="6">
        <v>77</v>
      </c>
      <c r="C233" s="5">
        <v>116.1</v>
      </c>
      <c r="D233" s="5">
        <v>27.5</v>
      </c>
      <c r="E233" s="5">
        <v>20.2</v>
      </c>
      <c r="F233" s="5">
        <v>15.3</v>
      </c>
      <c r="G233" s="5">
        <v>9.3000000000000007</v>
      </c>
      <c r="H233" s="5">
        <v>32.5</v>
      </c>
      <c r="I233" s="5">
        <v>18</v>
      </c>
      <c r="J233" s="9">
        <v>32000</v>
      </c>
      <c r="K233" s="5">
        <f t="shared" si="19"/>
        <v>555.5</v>
      </c>
      <c r="L233" s="5">
        <f t="shared" si="20"/>
        <v>142.29000000000002</v>
      </c>
      <c r="M233" s="5">
        <f t="shared" si="21"/>
        <v>585</v>
      </c>
      <c r="AF233" s="5"/>
      <c r="AG233" s="9"/>
    </row>
    <row r="234" spans="1:33" x14ac:dyDescent="0.2">
      <c r="A234" s="6" t="s">
        <v>175</v>
      </c>
      <c r="B234" s="6">
        <v>77</v>
      </c>
      <c r="C234" s="5">
        <v>124</v>
      </c>
      <c r="D234" s="5">
        <v>27.8</v>
      </c>
      <c r="E234" s="5">
        <v>23.4</v>
      </c>
      <c r="F234" s="5">
        <v>15.6</v>
      </c>
      <c r="G234" s="5">
        <v>10.6</v>
      </c>
      <c r="H234" s="5">
        <v>33.5</v>
      </c>
      <c r="I234" s="5">
        <v>20.5</v>
      </c>
      <c r="J234" s="9">
        <v>32000</v>
      </c>
      <c r="K234" s="5">
        <f t="shared" si="19"/>
        <v>650.52</v>
      </c>
      <c r="L234" s="5">
        <f t="shared" si="20"/>
        <v>165.35999999999999</v>
      </c>
      <c r="M234" s="5">
        <f t="shared" si="21"/>
        <v>686.75</v>
      </c>
      <c r="AF234" s="5"/>
      <c r="AG234" s="9"/>
    </row>
    <row r="235" spans="1:33" x14ac:dyDescent="0.2">
      <c r="A235" s="6" t="s">
        <v>176</v>
      </c>
      <c r="B235" s="6">
        <v>77</v>
      </c>
      <c r="C235" s="5">
        <v>115.9</v>
      </c>
      <c r="D235" s="5">
        <v>27.7</v>
      </c>
      <c r="E235" s="5">
        <v>22.6</v>
      </c>
      <c r="F235" s="5">
        <v>14.9</v>
      </c>
      <c r="G235" s="5">
        <v>9.9</v>
      </c>
      <c r="H235" s="5">
        <v>30.6</v>
      </c>
      <c r="I235" s="5">
        <v>19.2</v>
      </c>
      <c r="J235" s="9">
        <v>32000</v>
      </c>
      <c r="K235" s="5">
        <f t="shared" si="19"/>
        <v>626.02</v>
      </c>
      <c r="L235" s="5">
        <f t="shared" si="20"/>
        <v>147.51000000000002</v>
      </c>
      <c r="M235" s="5">
        <f t="shared" si="21"/>
        <v>587.52</v>
      </c>
      <c r="AF235" s="5"/>
      <c r="AG235" s="9"/>
    </row>
    <row r="236" spans="1:33" x14ac:dyDescent="0.2">
      <c r="A236" s="6" t="s">
        <v>60</v>
      </c>
      <c r="B236" s="6">
        <v>77</v>
      </c>
      <c r="C236" s="5">
        <v>117.9</v>
      </c>
      <c r="D236" s="5">
        <v>26.1</v>
      </c>
      <c r="E236" s="5">
        <v>20.9</v>
      </c>
      <c r="F236" s="5">
        <v>13.8</v>
      </c>
      <c r="G236" s="5">
        <v>9.1999999999999993</v>
      </c>
      <c r="H236" s="5">
        <v>32.4</v>
      </c>
      <c r="I236" s="5">
        <v>19.2</v>
      </c>
      <c r="J236" s="9">
        <v>32000</v>
      </c>
      <c r="K236" s="5">
        <f t="shared" si="19"/>
        <v>545.49</v>
      </c>
      <c r="L236" s="5">
        <f t="shared" si="20"/>
        <v>126.96</v>
      </c>
      <c r="M236" s="5">
        <f t="shared" si="21"/>
        <v>622.07999999999993</v>
      </c>
      <c r="AF236" s="5"/>
      <c r="AG236" s="9"/>
    </row>
    <row r="237" spans="1:33" x14ac:dyDescent="0.2">
      <c r="A237" s="6" t="s">
        <v>177</v>
      </c>
      <c r="B237" s="6">
        <v>77</v>
      </c>
      <c r="C237" s="5">
        <v>123.1</v>
      </c>
      <c r="D237" s="5">
        <v>28.7</v>
      </c>
      <c r="E237" s="5">
        <v>24.6</v>
      </c>
      <c r="F237" s="5">
        <v>14.6</v>
      </c>
      <c r="G237" s="5">
        <v>9.8000000000000007</v>
      </c>
      <c r="H237" s="5">
        <v>31.4</v>
      </c>
      <c r="I237" s="5">
        <v>21.7</v>
      </c>
      <c r="J237" s="9">
        <v>32000</v>
      </c>
      <c r="K237" s="5">
        <f t="shared" si="19"/>
        <v>706.02</v>
      </c>
      <c r="L237" s="5">
        <f t="shared" si="20"/>
        <v>143.08000000000001</v>
      </c>
      <c r="M237" s="5">
        <f t="shared" si="21"/>
        <v>681.38</v>
      </c>
      <c r="AF237" s="5"/>
      <c r="AG237" s="9"/>
    </row>
    <row r="238" spans="1:33" x14ac:dyDescent="0.2">
      <c r="A238" s="6" t="s">
        <v>178</v>
      </c>
      <c r="B238" s="6">
        <v>77</v>
      </c>
      <c r="C238" s="5">
        <v>115.4</v>
      </c>
      <c r="D238" s="5">
        <v>26.6</v>
      </c>
      <c r="E238" s="5">
        <v>22.7</v>
      </c>
      <c r="F238" s="5">
        <v>14.1</v>
      </c>
      <c r="G238" s="5">
        <v>8.8000000000000007</v>
      </c>
      <c r="H238" s="5">
        <v>31.4</v>
      </c>
      <c r="I238" s="5">
        <v>20</v>
      </c>
      <c r="J238" s="9">
        <v>32000</v>
      </c>
      <c r="K238" s="5">
        <f t="shared" si="19"/>
        <v>603.82000000000005</v>
      </c>
      <c r="L238" s="5">
        <f t="shared" si="20"/>
        <v>124.08000000000001</v>
      </c>
      <c r="M238" s="5">
        <f t="shared" si="21"/>
        <v>628</v>
      </c>
      <c r="AF238" s="4"/>
      <c r="AG238" s="8"/>
    </row>
    <row r="239" spans="1:33" x14ac:dyDescent="0.2">
      <c r="A239" s="6" t="s">
        <v>61</v>
      </c>
      <c r="B239" s="6">
        <v>77</v>
      </c>
      <c r="C239" s="5">
        <v>109.8</v>
      </c>
      <c r="D239" s="5">
        <v>27.9</v>
      </c>
      <c r="E239" s="5">
        <v>22.2</v>
      </c>
      <c r="F239" s="5">
        <v>15</v>
      </c>
      <c r="G239" s="5">
        <v>9.1</v>
      </c>
      <c r="H239" s="5">
        <v>30.2</v>
      </c>
      <c r="I239" s="5">
        <v>18.5</v>
      </c>
      <c r="J239" s="9">
        <v>32000</v>
      </c>
      <c r="K239" s="5">
        <f t="shared" si="19"/>
        <v>619.38</v>
      </c>
      <c r="L239" s="5">
        <f t="shared" si="20"/>
        <v>136.5</v>
      </c>
      <c r="M239" s="5">
        <f t="shared" si="21"/>
        <v>558.69999999999993</v>
      </c>
      <c r="AF239" s="4"/>
      <c r="AG239" s="8"/>
    </row>
    <row r="240" spans="1:33" x14ac:dyDescent="0.2">
      <c r="A240" s="6" t="s">
        <v>62</v>
      </c>
      <c r="B240" s="6">
        <v>77</v>
      </c>
      <c r="C240" s="5">
        <v>120</v>
      </c>
      <c r="D240" s="5">
        <v>27.9</v>
      </c>
      <c r="E240" s="5">
        <v>22</v>
      </c>
      <c r="F240" s="5">
        <v>14.8</v>
      </c>
      <c r="G240" s="5">
        <v>8.9</v>
      </c>
      <c r="H240" s="5">
        <v>30.5</v>
      </c>
      <c r="I240" s="5">
        <v>19.2</v>
      </c>
      <c r="J240" s="9">
        <v>32000</v>
      </c>
      <c r="K240" s="5">
        <f t="shared" si="19"/>
        <v>613.79999999999995</v>
      </c>
      <c r="L240" s="5">
        <f t="shared" si="20"/>
        <v>131.72</v>
      </c>
      <c r="M240" s="5">
        <f t="shared" si="21"/>
        <v>585.6</v>
      </c>
      <c r="AF240" s="4"/>
      <c r="AG240" s="9"/>
    </row>
    <row r="241" spans="1:33" x14ac:dyDescent="0.2">
      <c r="A241" s="6" t="s">
        <v>63</v>
      </c>
      <c r="B241" s="6">
        <v>77</v>
      </c>
      <c r="C241" s="5">
        <v>122.2</v>
      </c>
      <c r="D241" s="5">
        <v>28.9</v>
      </c>
      <c r="E241" s="5">
        <v>23.6</v>
      </c>
      <c r="F241" s="5">
        <v>14.8</v>
      </c>
      <c r="G241" s="5">
        <v>9.5</v>
      </c>
      <c r="H241" s="5">
        <v>31.3</v>
      </c>
      <c r="I241" s="5">
        <v>21.4</v>
      </c>
      <c r="J241" s="9">
        <v>32000</v>
      </c>
      <c r="K241" s="5">
        <f t="shared" si="19"/>
        <v>682.04</v>
      </c>
      <c r="L241" s="5">
        <f t="shared" si="20"/>
        <v>140.6</v>
      </c>
      <c r="M241" s="5">
        <f t="shared" si="21"/>
        <v>669.81999999999994</v>
      </c>
      <c r="AF241" s="4"/>
      <c r="AG241" s="9"/>
    </row>
    <row r="242" spans="1:33" x14ac:dyDescent="0.2">
      <c r="A242" s="6" t="s">
        <v>179</v>
      </c>
      <c r="B242" s="6">
        <v>77</v>
      </c>
      <c r="C242" s="5">
        <v>117.7</v>
      </c>
      <c r="D242" s="5">
        <v>26.3</v>
      </c>
      <c r="E242" s="5">
        <v>21.1</v>
      </c>
      <c r="F242" s="5">
        <v>13.5</v>
      </c>
      <c r="G242" s="5">
        <v>8.8000000000000007</v>
      </c>
      <c r="H242" s="5">
        <v>30.9</v>
      </c>
      <c r="I242" s="5">
        <v>18.100000000000001</v>
      </c>
      <c r="J242" s="9">
        <v>32000</v>
      </c>
      <c r="K242" s="5">
        <f t="shared" si="19"/>
        <v>554.93000000000006</v>
      </c>
      <c r="L242" s="5">
        <f t="shared" si="20"/>
        <v>118.80000000000001</v>
      </c>
      <c r="M242" s="5">
        <f t="shared" si="21"/>
        <v>559.29</v>
      </c>
      <c r="AF242" s="5"/>
      <c r="AG242" s="9"/>
    </row>
    <row r="243" spans="1:33" x14ac:dyDescent="0.2">
      <c r="A243" s="6" t="s">
        <v>180</v>
      </c>
      <c r="B243" s="6">
        <v>77</v>
      </c>
      <c r="C243" s="5">
        <v>111.6</v>
      </c>
      <c r="D243" s="5">
        <v>26.2</v>
      </c>
      <c r="E243" s="5">
        <v>22.2</v>
      </c>
      <c r="F243" s="5">
        <v>13.9</v>
      </c>
      <c r="G243" s="5">
        <v>9.1</v>
      </c>
      <c r="H243" s="5">
        <v>29.2</v>
      </c>
      <c r="I243" s="5">
        <v>20.399999999999999</v>
      </c>
      <c r="J243" s="9">
        <v>32000</v>
      </c>
      <c r="K243" s="5">
        <f t="shared" si="19"/>
        <v>581.64</v>
      </c>
      <c r="L243" s="5">
        <f t="shared" si="20"/>
        <v>126.49</v>
      </c>
      <c r="M243" s="5">
        <f t="shared" si="21"/>
        <v>595.67999999999995</v>
      </c>
      <c r="AF243" s="5"/>
      <c r="AG243" s="9"/>
    </row>
    <row r="244" spans="1:33" x14ac:dyDescent="0.2">
      <c r="A244" s="6" t="s">
        <v>181</v>
      </c>
      <c r="B244" s="6">
        <v>77</v>
      </c>
      <c r="C244" s="5">
        <v>115.5</v>
      </c>
      <c r="D244" s="5">
        <v>27.2</v>
      </c>
      <c r="E244" s="5">
        <v>22</v>
      </c>
      <c r="F244" s="5">
        <v>15.4</v>
      </c>
      <c r="G244" s="5">
        <v>9.6999999999999993</v>
      </c>
      <c r="H244" s="5">
        <v>31</v>
      </c>
      <c r="I244" s="5">
        <v>19.600000000000001</v>
      </c>
      <c r="J244" s="9">
        <v>32000</v>
      </c>
      <c r="K244" s="5">
        <f t="shared" si="19"/>
        <v>598.4</v>
      </c>
      <c r="L244" s="5">
        <f t="shared" si="20"/>
        <v>149.38</v>
      </c>
      <c r="M244" s="5">
        <f t="shared" si="21"/>
        <v>607.6</v>
      </c>
      <c r="AF244" s="4"/>
      <c r="AG244" s="8"/>
    </row>
    <row r="245" spans="1:33" x14ac:dyDescent="0.2">
      <c r="A245" s="6" t="s">
        <v>182</v>
      </c>
      <c r="B245" s="6">
        <v>77</v>
      </c>
      <c r="C245" s="5">
        <v>123.6</v>
      </c>
      <c r="D245" s="5">
        <v>28.3</v>
      </c>
      <c r="E245" s="5">
        <v>24.4</v>
      </c>
      <c r="F245" s="5">
        <v>16.3</v>
      </c>
      <c r="G245" s="5">
        <v>11</v>
      </c>
      <c r="H245" s="5">
        <v>32.799999999999997</v>
      </c>
      <c r="I245" s="5">
        <v>21.5</v>
      </c>
      <c r="J245" s="9">
        <v>32000</v>
      </c>
      <c r="K245" s="5">
        <f t="shared" si="19"/>
        <v>690.52</v>
      </c>
      <c r="L245" s="5">
        <f t="shared" si="20"/>
        <v>179.3</v>
      </c>
      <c r="M245" s="5">
        <f t="shared" si="21"/>
        <v>705.19999999999993</v>
      </c>
      <c r="AF245" s="4"/>
      <c r="AG245" s="9"/>
    </row>
    <row r="246" spans="1:33" x14ac:dyDescent="0.2">
      <c r="A246" s="6" t="s">
        <v>183</v>
      </c>
      <c r="B246" s="6">
        <v>77</v>
      </c>
      <c r="C246" s="5">
        <v>121.8</v>
      </c>
      <c r="D246" s="5">
        <v>28.4</v>
      </c>
      <c r="E246" s="5">
        <v>21.3</v>
      </c>
      <c r="F246" s="5">
        <v>14.8</v>
      </c>
      <c r="G246" s="5">
        <v>9.9</v>
      </c>
      <c r="H246" s="5">
        <v>32.6</v>
      </c>
      <c r="I246" s="5">
        <v>19.100000000000001</v>
      </c>
      <c r="J246" s="9">
        <v>32000</v>
      </c>
      <c r="K246" s="5">
        <f t="shared" si="19"/>
        <v>604.91999999999996</v>
      </c>
      <c r="L246" s="5">
        <f t="shared" si="20"/>
        <v>146.52000000000001</v>
      </c>
      <c r="M246" s="5">
        <f t="shared" si="21"/>
        <v>622.66000000000008</v>
      </c>
      <c r="AF246" s="4"/>
      <c r="AG246" s="9"/>
    </row>
    <row r="247" spans="1:33" x14ac:dyDescent="0.2">
      <c r="A247" s="6" t="s">
        <v>184</v>
      </c>
      <c r="B247" s="6">
        <v>77</v>
      </c>
      <c r="C247" s="5">
        <v>122.7</v>
      </c>
      <c r="D247" s="5">
        <v>27.9</v>
      </c>
      <c r="E247" s="5">
        <v>22</v>
      </c>
      <c r="F247" s="5">
        <v>14.6</v>
      </c>
      <c r="G247" s="5">
        <v>9.6999999999999993</v>
      </c>
      <c r="H247" s="5">
        <v>32.4</v>
      </c>
      <c r="I247" s="5">
        <v>19.600000000000001</v>
      </c>
      <c r="J247" s="9">
        <v>32000</v>
      </c>
      <c r="K247" s="5">
        <f t="shared" si="19"/>
        <v>613.79999999999995</v>
      </c>
      <c r="L247" s="5">
        <f t="shared" si="20"/>
        <v>141.61999999999998</v>
      </c>
      <c r="M247" s="5">
        <f t="shared" si="21"/>
        <v>635.04</v>
      </c>
      <c r="AF247" s="4"/>
      <c r="AG247" s="9"/>
    </row>
    <row r="248" spans="1:33" s="3" customFormat="1" x14ac:dyDescent="0.2">
      <c r="A248" s="3" t="s">
        <v>227</v>
      </c>
      <c r="B248" s="3">
        <v>77</v>
      </c>
      <c r="C248" s="4">
        <f t="shared" ref="C248:I248" si="24">AVERAGE(C226:C247)</f>
        <v>119.93636363636365</v>
      </c>
      <c r="D248" s="4">
        <f t="shared" si="24"/>
        <v>27.277272727272724</v>
      </c>
      <c r="E248" s="4">
        <f t="shared" si="24"/>
        <v>22.55</v>
      </c>
      <c r="F248" s="4">
        <f t="shared" si="24"/>
        <v>14.790909090909093</v>
      </c>
      <c r="G248" s="4">
        <f t="shared" si="24"/>
        <v>9.5590909090909086</v>
      </c>
      <c r="H248" s="4">
        <f t="shared" si="24"/>
        <v>31.59090909090909</v>
      </c>
      <c r="I248" s="4">
        <f t="shared" si="24"/>
        <v>19.536363636363635</v>
      </c>
      <c r="J248" s="9">
        <v>32000</v>
      </c>
      <c r="K248" s="5">
        <f t="shared" si="19"/>
        <v>615.10249999999996</v>
      </c>
      <c r="L248" s="5">
        <f t="shared" si="20"/>
        <v>141.3876446280992</v>
      </c>
      <c r="M248" s="5">
        <f t="shared" si="21"/>
        <v>617.17148760330576</v>
      </c>
      <c r="AF248" s="4"/>
      <c r="AG248" s="9"/>
    </row>
    <row r="249" spans="1:33" x14ac:dyDescent="0.2">
      <c r="A249" s="6" t="s">
        <v>95</v>
      </c>
      <c r="B249" s="6">
        <v>98</v>
      </c>
      <c r="C249" s="5">
        <v>118.2</v>
      </c>
      <c r="D249" s="5">
        <v>29.2</v>
      </c>
      <c r="E249" s="5">
        <v>23.2</v>
      </c>
      <c r="F249" s="5">
        <v>15.2</v>
      </c>
      <c r="G249" s="5">
        <v>9.5</v>
      </c>
      <c r="H249" s="5">
        <v>33.9</v>
      </c>
      <c r="I249" s="5">
        <v>20.7</v>
      </c>
      <c r="K249" s="5">
        <f t="shared" si="19"/>
        <v>677.43999999999994</v>
      </c>
      <c r="L249" s="5">
        <f t="shared" si="20"/>
        <v>144.4</v>
      </c>
      <c r="M249" s="5">
        <f t="shared" si="21"/>
        <v>701.7299999999999</v>
      </c>
      <c r="AF249" s="5"/>
      <c r="AG249" s="9"/>
    </row>
    <row r="250" spans="1:33" x14ac:dyDescent="0.2">
      <c r="A250" s="6" t="s">
        <v>96</v>
      </c>
      <c r="B250" s="6">
        <v>98</v>
      </c>
      <c r="C250" s="5">
        <v>119.2</v>
      </c>
      <c r="D250" s="5">
        <v>27.9</v>
      </c>
      <c r="E250" s="5">
        <v>23</v>
      </c>
      <c r="F250" s="5">
        <v>13.9</v>
      </c>
      <c r="G250" s="5">
        <v>9.8000000000000007</v>
      </c>
      <c r="H250" s="5">
        <v>31.1</v>
      </c>
      <c r="I250" s="5">
        <v>20.6</v>
      </c>
      <c r="K250" s="5">
        <f t="shared" si="19"/>
        <v>641.69999999999993</v>
      </c>
      <c r="L250" s="5">
        <f t="shared" si="20"/>
        <v>136.22000000000003</v>
      </c>
      <c r="M250" s="5">
        <f t="shared" si="21"/>
        <v>640.66000000000008</v>
      </c>
      <c r="AF250" s="5"/>
      <c r="AG250" s="9"/>
    </row>
    <row r="251" spans="1:33" x14ac:dyDescent="0.2">
      <c r="A251" s="6" t="s">
        <v>215</v>
      </c>
      <c r="B251" s="6">
        <v>98</v>
      </c>
      <c r="C251" s="5">
        <v>122.4</v>
      </c>
      <c r="D251" s="5">
        <v>29.2</v>
      </c>
      <c r="E251" s="5">
        <v>23.5</v>
      </c>
      <c r="F251" s="5">
        <v>15.3</v>
      </c>
      <c r="G251" s="5">
        <v>8.9</v>
      </c>
      <c r="H251" s="5">
        <v>32.799999999999997</v>
      </c>
      <c r="I251" s="5">
        <v>21.6</v>
      </c>
      <c r="K251" s="5">
        <f t="shared" si="19"/>
        <v>686.19999999999993</v>
      </c>
      <c r="L251" s="5">
        <f t="shared" si="20"/>
        <v>136.17000000000002</v>
      </c>
      <c r="M251" s="5">
        <f t="shared" si="21"/>
        <v>708.48</v>
      </c>
      <c r="AF251" s="5"/>
      <c r="AG251" s="9"/>
    </row>
    <row r="252" spans="1:33" x14ac:dyDescent="0.2">
      <c r="A252" s="6" t="s">
        <v>97</v>
      </c>
      <c r="B252" s="6">
        <v>98</v>
      </c>
      <c r="C252" s="5">
        <v>122</v>
      </c>
      <c r="D252" s="5">
        <v>29.9</v>
      </c>
      <c r="E252" s="5">
        <v>23.6</v>
      </c>
      <c r="F252" s="5">
        <v>15.4</v>
      </c>
      <c r="G252" s="5">
        <v>10</v>
      </c>
      <c r="H252" s="5">
        <v>33.9</v>
      </c>
      <c r="I252" s="5">
        <v>21.4</v>
      </c>
      <c r="K252" s="5">
        <f t="shared" si="19"/>
        <v>705.64</v>
      </c>
      <c r="L252" s="5">
        <f t="shared" si="20"/>
        <v>154</v>
      </c>
      <c r="M252" s="5">
        <f t="shared" si="21"/>
        <v>725.45999999999992</v>
      </c>
      <c r="AF252" s="5"/>
      <c r="AG252" s="9"/>
    </row>
    <row r="253" spans="1:33" s="3" customFormat="1" ht="12.75" customHeight="1" x14ac:dyDescent="0.2">
      <c r="A253" s="3" t="s">
        <v>228</v>
      </c>
      <c r="B253" s="3">
        <v>98</v>
      </c>
      <c r="C253" s="4">
        <f t="shared" ref="C253:I253" si="25">AVERAGE(C249:C252)</f>
        <v>120.45</v>
      </c>
      <c r="D253" s="4">
        <f t="shared" si="25"/>
        <v>29.049999999999997</v>
      </c>
      <c r="E253" s="4">
        <f t="shared" si="25"/>
        <v>23.325000000000003</v>
      </c>
      <c r="F253" s="4">
        <f t="shared" si="25"/>
        <v>14.950000000000001</v>
      </c>
      <c r="G253" s="4">
        <f t="shared" si="25"/>
        <v>9.5500000000000007</v>
      </c>
      <c r="H253" s="4">
        <f t="shared" si="25"/>
        <v>32.924999999999997</v>
      </c>
      <c r="I253" s="4">
        <f t="shared" si="25"/>
        <v>21.074999999999999</v>
      </c>
      <c r="J253" s="8"/>
      <c r="K253" s="5">
        <f t="shared" si="19"/>
        <v>677.59125000000006</v>
      </c>
      <c r="L253" s="5">
        <f t="shared" si="20"/>
        <v>142.77250000000001</v>
      </c>
      <c r="M253" s="5">
        <f t="shared" si="21"/>
        <v>693.89437499999997</v>
      </c>
      <c r="AF253" s="4"/>
      <c r="AG253" s="8"/>
    </row>
    <row r="254" spans="1:33" s="3" customFormat="1" ht="12.75" customHeight="1" x14ac:dyDescent="0.2">
      <c r="A254" t="s">
        <v>243</v>
      </c>
      <c r="B254"/>
      <c r="C254"/>
      <c r="D254"/>
      <c r="E254"/>
      <c r="F254">
        <v>19</v>
      </c>
      <c r="G254">
        <v>11</v>
      </c>
      <c r="H254">
        <v>32.5</v>
      </c>
      <c r="I254">
        <v>18.5</v>
      </c>
      <c r="J254" s="8"/>
      <c r="K254" s="5"/>
      <c r="L254" s="5">
        <f>F254*G254</f>
        <v>209</v>
      </c>
      <c r="M254" s="5">
        <f>H254*I254</f>
        <v>601.25</v>
      </c>
    </row>
    <row r="255" spans="1:33" ht="13.5" customHeight="1" x14ac:dyDescent="0.2">
      <c r="C255" s="5"/>
      <c r="D255" s="5"/>
      <c r="E255" s="5"/>
      <c r="F255" s="5"/>
      <c r="G255" s="5"/>
      <c r="H255" s="5"/>
      <c r="I255" s="5"/>
      <c r="K255" s="5"/>
      <c r="L255" s="5"/>
      <c r="M255" s="5"/>
    </row>
    <row r="256" spans="1:33" x14ac:dyDescent="0.2">
      <c r="A256" s="6" t="s">
        <v>218</v>
      </c>
      <c r="B256" s="6">
        <v>3</v>
      </c>
      <c r="C256" s="5">
        <v>119.22935779816514</v>
      </c>
      <c r="D256" s="5">
        <v>27.891743119266057</v>
      </c>
      <c r="E256" s="5">
        <v>22.276146788990829</v>
      </c>
      <c r="F256" s="5">
        <v>14.919266055045872</v>
      </c>
      <c r="G256" s="5">
        <v>9.5036697247706439</v>
      </c>
      <c r="H256" s="5">
        <v>31.554128440366977</v>
      </c>
      <c r="I256" s="5">
        <v>20.366972477064213</v>
      </c>
      <c r="J256" s="9">
        <v>15000</v>
      </c>
      <c r="K256" s="5">
        <v>621.32056392559559</v>
      </c>
      <c r="L256" s="5">
        <v>141.7877771231378</v>
      </c>
      <c r="M256" s="5">
        <v>642.66206548270338</v>
      </c>
    </row>
    <row r="257" spans="1:13" x14ac:dyDescent="0.2">
      <c r="A257" s="6" t="s">
        <v>219</v>
      </c>
      <c r="B257" s="6">
        <v>4</v>
      </c>
      <c r="C257" s="5">
        <v>119.91388888888888</v>
      </c>
      <c r="D257" s="5">
        <v>28.31666666666667</v>
      </c>
      <c r="E257" s="5">
        <v>22.511111111111109</v>
      </c>
      <c r="F257" s="5">
        <v>14.833333333333334</v>
      </c>
      <c r="G257" s="5">
        <v>9.9305555555555536</v>
      </c>
      <c r="H257" s="5">
        <v>31.647222222222222</v>
      </c>
      <c r="I257" s="5">
        <v>20.777777777777786</v>
      </c>
      <c r="K257" s="5">
        <v>637.43962962962962</v>
      </c>
      <c r="L257" s="5">
        <v>147.3032407407407</v>
      </c>
      <c r="M257" s="5">
        <v>657.55895061728415</v>
      </c>
    </row>
    <row r="258" spans="1:13" x14ac:dyDescent="0.2">
      <c r="A258" s="6" t="s">
        <v>220</v>
      </c>
      <c r="B258" s="6">
        <v>10</v>
      </c>
      <c r="C258" s="5">
        <v>120.6</v>
      </c>
      <c r="D258" s="5">
        <v>27.4</v>
      </c>
      <c r="E258" s="5">
        <v>22.6</v>
      </c>
      <c r="F258" s="5">
        <v>15.5</v>
      </c>
      <c r="G258" s="5">
        <v>9.3000000000000007</v>
      </c>
      <c r="H258" s="5">
        <v>32.1</v>
      </c>
      <c r="I258" s="5">
        <v>20</v>
      </c>
      <c r="J258" s="5">
        <v>9000</v>
      </c>
      <c r="K258" s="5">
        <v>619.24</v>
      </c>
      <c r="L258" s="5">
        <v>144.15</v>
      </c>
      <c r="M258" s="5">
        <v>642</v>
      </c>
    </row>
    <row r="259" spans="1:13" x14ac:dyDescent="0.2">
      <c r="A259" s="6" t="s">
        <v>221</v>
      </c>
      <c r="B259" s="6">
        <v>13</v>
      </c>
      <c r="C259" s="5">
        <v>118.67142857142858</v>
      </c>
      <c r="D259" s="5">
        <v>27.25714285714286</v>
      </c>
      <c r="E259" s="5">
        <v>21.285714285714285</v>
      </c>
      <c r="F259" s="5">
        <v>14.571428571428571</v>
      </c>
      <c r="G259" s="5">
        <v>9.2285714285714278</v>
      </c>
      <c r="H259" s="5">
        <v>31.38571428571429</v>
      </c>
      <c r="I259" s="5">
        <v>20.142857142857142</v>
      </c>
      <c r="J259" s="9">
        <v>14000</v>
      </c>
      <c r="K259" s="5">
        <v>580.1877551020408</v>
      </c>
      <c r="L259" s="5">
        <v>134.47346938775507</v>
      </c>
      <c r="M259" s="5">
        <v>632.19795918367356</v>
      </c>
    </row>
    <row r="260" spans="1:13" x14ac:dyDescent="0.2">
      <c r="A260" s="6" t="s">
        <v>222</v>
      </c>
      <c r="B260" s="6">
        <v>16</v>
      </c>
      <c r="C260" s="5">
        <v>119.825</v>
      </c>
      <c r="D260" s="5">
        <v>28.65</v>
      </c>
      <c r="E260" s="5">
        <v>23.225000000000001</v>
      </c>
      <c r="F260" s="5">
        <v>15.4</v>
      </c>
      <c r="G260" s="5">
        <v>9.4749999999999996</v>
      </c>
      <c r="H260" s="5">
        <v>32.075000000000003</v>
      </c>
      <c r="I260" s="5">
        <v>20.475000000000001</v>
      </c>
      <c r="J260" s="9">
        <v>35000</v>
      </c>
      <c r="K260" s="5">
        <v>665.39625000000001</v>
      </c>
      <c r="L260" s="5">
        <v>145.91499999999999</v>
      </c>
      <c r="M260" s="5">
        <v>656.73562500000014</v>
      </c>
    </row>
    <row r="261" spans="1:13" x14ac:dyDescent="0.2">
      <c r="A261" s="6" t="s">
        <v>223</v>
      </c>
      <c r="B261" s="6">
        <v>36</v>
      </c>
      <c r="C261" s="5">
        <v>118.7</v>
      </c>
      <c r="D261" s="5">
        <v>27.45</v>
      </c>
      <c r="E261" s="5">
        <v>22.8</v>
      </c>
      <c r="F261" s="5">
        <v>15.05</v>
      </c>
      <c r="G261" s="5">
        <v>10.15</v>
      </c>
      <c r="H261" s="5">
        <v>31.3</v>
      </c>
      <c r="I261" s="5">
        <v>20.65</v>
      </c>
      <c r="K261" s="5">
        <v>625.86</v>
      </c>
      <c r="L261" s="5">
        <v>152.75749999999999</v>
      </c>
      <c r="M261" s="5">
        <v>646.34500000000003</v>
      </c>
    </row>
    <row r="262" spans="1:13" x14ac:dyDescent="0.2">
      <c r="A262" s="6" t="s">
        <v>224</v>
      </c>
      <c r="B262" s="6">
        <v>60</v>
      </c>
      <c r="C262" s="5">
        <v>118.65</v>
      </c>
      <c r="D262" s="5">
        <v>27.316666666666666</v>
      </c>
      <c r="E262" s="5">
        <v>21.966666666666669</v>
      </c>
      <c r="F262" s="5">
        <v>14.916666666666666</v>
      </c>
      <c r="G262" s="5">
        <v>9.5500000000000007</v>
      </c>
      <c r="H262" s="5">
        <v>31.766666666666666</v>
      </c>
      <c r="I262" s="5">
        <v>21.15</v>
      </c>
      <c r="J262" s="9">
        <v>23000</v>
      </c>
      <c r="K262" s="5">
        <v>600.05611111111114</v>
      </c>
      <c r="L262" s="5">
        <v>142.45416666666671</v>
      </c>
      <c r="M262" s="5">
        <v>671.86500000000001</v>
      </c>
    </row>
    <row r="263" spans="1:13" x14ac:dyDescent="0.2">
      <c r="A263" s="6" t="s">
        <v>225</v>
      </c>
      <c r="B263" s="6">
        <v>61</v>
      </c>
      <c r="C263" s="5">
        <v>119.47692307692309</v>
      </c>
      <c r="D263" s="5">
        <v>27.915384615384614</v>
      </c>
      <c r="E263" s="5">
        <v>22.55</v>
      </c>
      <c r="F263" s="5">
        <v>15.515384615384617</v>
      </c>
      <c r="G263" s="5">
        <v>10</v>
      </c>
      <c r="H263" s="5">
        <v>32.023076923076921</v>
      </c>
      <c r="I263" s="5">
        <v>20.411538461538459</v>
      </c>
      <c r="J263" s="9">
        <v>12000</v>
      </c>
      <c r="K263" s="5">
        <v>629.49192307692317</v>
      </c>
      <c r="L263" s="5">
        <v>155.15384615384616</v>
      </c>
      <c r="M263" s="5">
        <v>653.64026627218925</v>
      </c>
    </row>
    <row r="264" spans="1:13" x14ac:dyDescent="0.2">
      <c r="A264" s="6" t="s">
        <v>237</v>
      </c>
      <c r="B264" s="6">
        <v>67</v>
      </c>
      <c r="C264" s="5">
        <v>118.1</v>
      </c>
      <c r="D264" s="5">
        <v>27.572222222222226</v>
      </c>
      <c r="E264" s="5">
        <v>22.31111111111111</v>
      </c>
      <c r="F264" s="5">
        <v>14.961111111111112</v>
      </c>
      <c r="G264" s="5">
        <v>9.5666666666666664</v>
      </c>
      <c r="H264" s="5">
        <v>31.438888888888886</v>
      </c>
      <c r="I264" s="5">
        <v>21.37777777777778</v>
      </c>
      <c r="J264" s="9">
        <v>12000</v>
      </c>
      <c r="K264" s="5">
        <v>615.16691358024696</v>
      </c>
      <c r="L264" s="5">
        <v>143.12796296296298</v>
      </c>
      <c r="M264" s="5">
        <v>672.09358024691358</v>
      </c>
    </row>
    <row r="265" spans="1:13" x14ac:dyDescent="0.2">
      <c r="A265" s="6" t="s">
        <v>238</v>
      </c>
      <c r="B265" s="6">
        <v>77</v>
      </c>
      <c r="C265" s="5">
        <v>119.93636363636365</v>
      </c>
      <c r="D265" s="5">
        <v>27.277272727272724</v>
      </c>
      <c r="E265" s="5">
        <v>22.55</v>
      </c>
      <c r="F265" s="5">
        <v>14.790909090909093</v>
      </c>
      <c r="G265" s="5">
        <v>9.5590909090909086</v>
      </c>
      <c r="H265" s="5">
        <v>31.59090909090909</v>
      </c>
      <c r="I265" s="5">
        <v>19.081818181818182</v>
      </c>
      <c r="J265" s="9">
        <v>32000</v>
      </c>
      <c r="K265" s="5">
        <v>615.10249999999996</v>
      </c>
      <c r="L265" s="5">
        <v>141.3876446280992</v>
      </c>
      <c r="M265" s="5">
        <v>602.81198347107431</v>
      </c>
    </row>
    <row r="266" spans="1:13" x14ac:dyDescent="0.2">
      <c r="A266" s="6" t="s">
        <v>239</v>
      </c>
      <c r="B266" s="6">
        <v>98</v>
      </c>
      <c r="C266" s="5">
        <v>120.45</v>
      </c>
      <c r="D266" s="5">
        <v>29.05</v>
      </c>
      <c r="E266" s="5">
        <v>23.324999999999999</v>
      </c>
      <c r="F266" s="5">
        <v>14.95</v>
      </c>
      <c r="G266" s="5">
        <v>9.5500000000000007</v>
      </c>
      <c r="H266" s="5">
        <v>32.924999999999997</v>
      </c>
      <c r="I266" s="5">
        <v>21.074999999999999</v>
      </c>
      <c r="K266" s="5">
        <v>677.59125000000006</v>
      </c>
      <c r="L266" s="5">
        <v>142.77250000000001</v>
      </c>
      <c r="M266" s="5">
        <v>693.89437499999997</v>
      </c>
    </row>
    <row r="267" spans="1:13" x14ac:dyDescent="0.2">
      <c r="A267" s="3" t="s">
        <v>229</v>
      </c>
      <c r="B267" s="3" t="s">
        <v>230</v>
      </c>
      <c r="C267" s="4">
        <v>119.38277310924374</v>
      </c>
      <c r="D267" s="4">
        <v>27.892016806722676</v>
      </c>
      <c r="E267" s="4">
        <v>22.369327731092437</v>
      </c>
      <c r="F267" s="4">
        <v>14.958823529411772</v>
      </c>
      <c r="G267" s="4">
        <v>9.6331932773109266</v>
      </c>
      <c r="H267" s="4">
        <v>31.659663865546214</v>
      </c>
      <c r="I267" s="4">
        <v>20.429831932773098</v>
      </c>
      <c r="J267" s="8"/>
      <c r="K267" s="4">
        <v>623.92566503071782</v>
      </c>
      <c r="L267" s="4">
        <v>144.10123826000998</v>
      </c>
      <c r="M267" s="4">
        <v>646.80161182119866</v>
      </c>
    </row>
    <row r="268" spans="1:13" s="3" customFormat="1" x14ac:dyDescent="0.2">
      <c r="A268" s="3" t="s">
        <v>235</v>
      </c>
      <c r="C268" s="4">
        <f>AVERAGE(C270:C289)</f>
        <v>113.47499999999998</v>
      </c>
      <c r="D268" s="4">
        <f t="shared" ref="D268:M268" si="26">AVERAGE(D270:D289)</f>
        <v>27.024999999999999</v>
      </c>
      <c r="E268" s="4">
        <f t="shared" si="26"/>
        <v>20.675000000000001</v>
      </c>
      <c r="F268" s="4">
        <f t="shared" si="26"/>
        <v>13.605</v>
      </c>
      <c r="G268" s="4">
        <f t="shared" si="26"/>
        <v>8.9650000000000016</v>
      </c>
      <c r="H268" s="4">
        <f t="shared" si="26"/>
        <v>28.795000000000005</v>
      </c>
      <c r="I268" s="4">
        <f>AVERAGE(I270:I289)</f>
        <v>19.384999999999998</v>
      </c>
      <c r="J268" s="8">
        <v>0</v>
      </c>
      <c r="K268" s="4">
        <f t="shared" si="26"/>
        <v>558.94550000000004</v>
      </c>
      <c r="L268" s="4">
        <f t="shared" si="26"/>
        <v>122.1635</v>
      </c>
      <c r="M268" s="4">
        <f t="shared" si="26"/>
        <v>558.6450000000001</v>
      </c>
    </row>
    <row r="269" spans="1:13" x14ac:dyDescent="0.2">
      <c r="C269" s="5"/>
      <c r="D269" s="5"/>
      <c r="E269" s="5"/>
      <c r="F269" s="5"/>
      <c r="G269" s="5"/>
      <c r="H269" s="5"/>
      <c r="I269" s="5"/>
      <c r="K269" s="5"/>
      <c r="L269" s="5"/>
      <c r="M269" s="5"/>
    </row>
    <row r="270" spans="1:13" x14ac:dyDescent="0.2">
      <c r="A270" s="6" t="s">
        <v>231</v>
      </c>
      <c r="C270" s="5">
        <v>121.2</v>
      </c>
      <c r="D270" s="5">
        <v>28.7</v>
      </c>
      <c r="E270" s="5">
        <v>20.9</v>
      </c>
      <c r="F270" s="5">
        <v>14.7</v>
      </c>
      <c r="G270" s="5">
        <v>9.6</v>
      </c>
      <c r="H270" s="5">
        <v>31.7</v>
      </c>
      <c r="I270" s="5">
        <v>20.3</v>
      </c>
      <c r="J270" s="10">
        <v>0</v>
      </c>
      <c r="K270" s="5">
        <f t="shared" ref="K270:K277" si="27">D270*E270</f>
        <v>599.82999999999993</v>
      </c>
      <c r="L270" s="5">
        <f t="shared" ref="L270:L277" si="28">F270*G270</f>
        <v>141.11999999999998</v>
      </c>
      <c r="M270" s="5">
        <f t="shared" ref="M270:M277" si="29">H270*I270</f>
        <v>643.51</v>
      </c>
    </row>
    <row r="271" spans="1:13" x14ac:dyDescent="0.2">
      <c r="C271" s="5">
        <v>120.9</v>
      </c>
      <c r="D271" s="5">
        <v>28.6</v>
      </c>
      <c r="E271" s="5">
        <v>22</v>
      </c>
      <c r="F271" s="5">
        <v>14.8</v>
      </c>
      <c r="G271" s="5">
        <v>9.9</v>
      </c>
      <c r="H271" s="5">
        <v>31.2</v>
      </c>
      <c r="I271" s="5">
        <v>20.5</v>
      </c>
      <c r="J271" s="10">
        <v>0</v>
      </c>
      <c r="K271" s="5">
        <f t="shared" si="27"/>
        <v>629.20000000000005</v>
      </c>
      <c r="L271" s="5">
        <f t="shared" si="28"/>
        <v>146.52000000000001</v>
      </c>
      <c r="M271" s="5">
        <f t="shared" si="29"/>
        <v>639.6</v>
      </c>
    </row>
    <row r="272" spans="1:13" x14ac:dyDescent="0.2">
      <c r="C272" s="5">
        <v>112.4</v>
      </c>
      <c r="D272" s="5">
        <v>26.1</v>
      </c>
      <c r="E272" s="5">
        <v>21</v>
      </c>
      <c r="F272" s="5">
        <v>13.6</v>
      </c>
      <c r="G272" s="5">
        <v>9.1999999999999993</v>
      </c>
      <c r="H272" s="5">
        <v>28.3</v>
      </c>
      <c r="I272" s="5">
        <v>20.399999999999999</v>
      </c>
      <c r="J272" s="10">
        <v>0</v>
      </c>
      <c r="K272" s="5">
        <f t="shared" si="27"/>
        <v>548.1</v>
      </c>
      <c r="L272" s="5">
        <f t="shared" si="28"/>
        <v>125.11999999999999</v>
      </c>
      <c r="M272" s="5">
        <f t="shared" si="29"/>
        <v>577.31999999999994</v>
      </c>
    </row>
    <row r="273" spans="1:13" x14ac:dyDescent="0.2">
      <c r="C273" s="5">
        <v>110.7</v>
      </c>
      <c r="D273" s="5">
        <v>26.1</v>
      </c>
      <c r="E273" s="5">
        <v>20.3</v>
      </c>
      <c r="F273" s="5">
        <v>13.7</v>
      </c>
      <c r="G273" s="5">
        <v>8.8000000000000007</v>
      </c>
      <c r="H273" s="5">
        <v>27.9</v>
      </c>
      <c r="I273" s="5">
        <v>20</v>
      </c>
      <c r="J273" s="10">
        <v>0</v>
      </c>
      <c r="K273" s="5">
        <f t="shared" si="27"/>
        <v>529.83000000000004</v>
      </c>
      <c r="L273" s="5">
        <f t="shared" si="28"/>
        <v>120.56</v>
      </c>
      <c r="M273" s="5">
        <f t="shared" si="29"/>
        <v>558</v>
      </c>
    </row>
    <row r="274" spans="1:13" x14ac:dyDescent="0.2">
      <c r="C274" s="5">
        <v>113.6</v>
      </c>
      <c r="D274" s="5">
        <v>26.4</v>
      </c>
      <c r="E274" s="5">
        <v>20.7</v>
      </c>
      <c r="F274" s="5">
        <v>13.1</v>
      </c>
      <c r="G274" s="5">
        <v>9.3000000000000007</v>
      </c>
      <c r="H274" s="5">
        <v>28.3</v>
      </c>
      <c r="I274" s="5">
        <v>19.2</v>
      </c>
      <c r="J274" s="10">
        <v>0</v>
      </c>
      <c r="K274" s="5">
        <f t="shared" si="27"/>
        <v>546.4799999999999</v>
      </c>
      <c r="L274" s="5">
        <f t="shared" si="28"/>
        <v>121.83000000000001</v>
      </c>
      <c r="M274" s="5">
        <f t="shared" si="29"/>
        <v>543.36</v>
      </c>
    </row>
    <row r="275" spans="1:13" x14ac:dyDescent="0.2">
      <c r="C275" s="5">
        <v>113.2</v>
      </c>
      <c r="D275" s="5">
        <v>26.4</v>
      </c>
      <c r="E275" s="5">
        <v>20.3</v>
      </c>
      <c r="F275" s="5">
        <v>12.7</v>
      </c>
      <c r="G275" s="5">
        <v>8.9</v>
      </c>
      <c r="H275" s="5">
        <v>28.4</v>
      </c>
      <c r="I275" s="5">
        <v>19</v>
      </c>
      <c r="J275" s="10">
        <v>0</v>
      </c>
      <c r="K275" s="5">
        <f t="shared" si="27"/>
        <v>535.91999999999996</v>
      </c>
      <c r="L275" s="5">
        <f t="shared" si="28"/>
        <v>113.03</v>
      </c>
      <c r="M275" s="5">
        <f t="shared" si="29"/>
        <v>539.6</v>
      </c>
    </row>
    <row r="276" spans="1:13" x14ac:dyDescent="0.2">
      <c r="C276" s="5">
        <v>113</v>
      </c>
      <c r="D276" s="5">
        <v>27.5</v>
      </c>
      <c r="E276" s="5">
        <v>22.2</v>
      </c>
      <c r="F276" s="5">
        <v>13.5</v>
      </c>
      <c r="G276" s="5">
        <v>9.3000000000000007</v>
      </c>
      <c r="H276" s="5">
        <v>28.6</v>
      </c>
      <c r="I276" s="5">
        <v>17.7</v>
      </c>
      <c r="J276" s="10">
        <v>0</v>
      </c>
      <c r="K276" s="5">
        <f t="shared" si="27"/>
        <v>610.5</v>
      </c>
      <c r="L276" s="5">
        <f t="shared" si="28"/>
        <v>125.55000000000001</v>
      </c>
      <c r="M276" s="5">
        <f t="shared" si="29"/>
        <v>506.22</v>
      </c>
    </row>
    <row r="277" spans="1:13" x14ac:dyDescent="0.2">
      <c r="C277" s="5">
        <v>115</v>
      </c>
      <c r="D277" s="5">
        <v>27.5</v>
      </c>
      <c r="E277" s="5">
        <v>21</v>
      </c>
      <c r="F277" s="5">
        <v>13.8</v>
      </c>
      <c r="G277" s="5">
        <v>9.4</v>
      </c>
      <c r="H277" s="5">
        <v>29.8</v>
      </c>
      <c r="I277" s="5">
        <v>19.2</v>
      </c>
      <c r="J277" s="10">
        <v>0</v>
      </c>
      <c r="K277" s="5">
        <f t="shared" si="27"/>
        <v>577.5</v>
      </c>
      <c r="L277" s="5">
        <f t="shared" si="28"/>
        <v>129.72</v>
      </c>
      <c r="M277" s="5">
        <f t="shared" si="29"/>
        <v>572.16</v>
      </c>
    </row>
    <row r="278" spans="1:13" x14ac:dyDescent="0.2">
      <c r="A278">
        <v>151087</v>
      </c>
      <c r="B278" t="s">
        <v>241</v>
      </c>
      <c r="C278">
        <v>113.8</v>
      </c>
      <c r="D278">
        <v>27.3</v>
      </c>
      <c r="E278">
        <v>20.2</v>
      </c>
      <c r="F278">
        <v>13.5</v>
      </c>
      <c r="G278">
        <v>8.5</v>
      </c>
      <c r="H278">
        <v>28</v>
      </c>
      <c r="I278">
        <v>19</v>
      </c>
      <c r="J278" s="10">
        <v>0</v>
      </c>
      <c r="K278" s="5">
        <f t="shared" ref="K278:K289" si="30">D278*E278</f>
        <v>551.46</v>
      </c>
      <c r="L278" s="5">
        <f t="shared" ref="L278:L289" si="31">F278*G278</f>
        <v>114.75</v>
      </c>
      <c r="M278" s="5">
        <f t="shared" ref="M278:M289" si="32">H278*I278</f>
        <v>532</v>
      </c>
    </row>
    <row r="279" spans="1:13" x14ac:dyDescent="0.2">
      <c r="A279">
        <v>151087</v>
      </c>
      <c r="B279" t="s">
        <v>241</v>
      </c>
      <c r="C279">
        <v>111.2</v>
      </c>
      <c r="D279">
        <v>27.4</v>
      </c>
      <c r="E279">
        <v>20.399999999999999</v>
      </c>
      <c r="F279">
        <v>13.7</v>
      </c>
      <c r="G279">
        <v>8.5</v>
      </c>
      <c r="H279">
        <v>27.7</v>
      </c>
      <c r="I279">
        <v>19.5</v>
      </c>
      <c r="J279" s="10">
        <v>0</v>
      </c>
      <c r="K279" s="5">
        <f t="shared" si="30"/>
        <v>558.95999999999992</v>
      </c>
      <c r="L279" s="5">
        <f t="shared" si="31"/>
        <v>116.44999999999999</v>
      </c>
      <c r="M279" s="5">
        <f t="shared" si="32"/>
        <v>540.15</v>
      </c>
    </row>
    <row r="280" spans="1:13" x14ac:dyDescent="0.2">
      <c r="A280">
        <v>151086</v>
      </c>
      <c r="B280" t="s">
        <v>241</v>
      </c>
      <c r="C280">
        <v>110</v>
      </c>
      <c r="D280">
        <v>26.9</v>
      </c>
      <c r="E280">
        <v>20.3</v>
      </c>
      <c r="F280">
        <v>13.9</v>
      </c>
      <c r="G280">
        <v>8.8000000000000007</v>
      </c>
      <c r="H280">
        <v>28.4</v>
      </c>
      <c r="I280">
        <v>19.2</v>
      </c>
      <c r="J280" s="10">
        <v>0</v>
      </c>
      <c r="K280" s="5">
        <f t="shared" si="30"/>
        <v>546.06999999999994</v>
      </c>
      <c r="L280" s="5">
        <f t="shared" si="31"/>
        <v>122.32000000000001</v>
      </c>
      <c r="M280" s="5">
        <f t="shared" si="32"/>
        <v>545.28</v>
      </c>
    </row>
    <row r="281" spans="1:13" x14ac:dyDescent="0.2">
      <c r="A281">
        <v>151086</v>
      </c>
      <c r="B281" t="s">
        <v>241</v>
      </c>
      <c r="C281">
        <v>109.6</v>
      </c>
      <c r="D281">
        <v>27</v>
      </c>
      <c r="E281">
        <v>20</v>
      </c>
      <c r="F281">
        <v>13.4</v>
      </c>
      <c r="G281">
        <v>8.9</v>
      </c>
      <c r="H281">
        <v>28.3</v>
      </c>
      <c r="I281">
        <v>19.600000000000001</v>
      </c>
      <c r="J281" s="10">
        <v>0</v>
      </c>
      <c r="K281" s="5">
        <f t="shared" si="30"/>
        <v>540</v>
      </c>
      <c r="L281" s="5">
        <f t="shared" si="31"/>
        <v>119.26</v>
      </c>
      <c r="M281" s="5">
        <f t="shared" si="32"/>
        <v>554.68000000000006</v>
      </c>
    </row>
    <row r="282" spans="1:13" x14ac:dyDescent="0.2">
      <c r="A282">
        <v>44888</v>
      </c>
      <c r="B282" t="s">
        <v>241</v>
      </c>
      <c r="C282">
        <v>111.7</v>
      </c>
      <c r="D282">
        <v>27.2</v>
      </c>
      <c r="E282">
        <v>21</v>
      </c>
      <c r="F282">
        <v>13.7</v>
      </c>
      <c r="G282">
        <v>8.9</v>
      </c>
      <c r="H282">
        <v>30</v>
      </c>
      <c r="I282">
        <v>19.600000000000001</v>
      </c>
      <c r="J282" s="10">
        <v>0</v>
      </c>
      <c r="K282" s="5">
        <f t="shared" si="30"/>
        <v>571.19999999999993</v>
      </c>
      <c r="L282" s="5">
        <f t="shared" si="31"/>
        <v>121.92999999999999</v>
      </c>
      <c r="M282" s="5">
        <f t="shared" si="32"/>
        <v>588</v>
      </c>
    </row>
    <row r="283" spans="1:13" x14ac:dyDescent="0.2">
      <c r="A283">
        <v>44888</v>
      </c>
      <c r="B283" t="s">
        <v>241</v>
      </c>
      <c r="C283">
        <v>111.7</v>
      </c>
      <c r="D283">
        <v>27</v>
      </c>
      <c r="E283">
        <v>20.9</v>
      </c>
      <c r="F283">
        <v>13.5</v>
      </c>
      <c r="G283">
        <v>8.9</v>
      </c>
      <c r="H283">
        <v>29.8</v>
      </c>
      <c r="I283">
        <v>19.7</v>
      </c>
      <c r="J283" s="10">
        <v>0</v>
      </c>
      <c r="K283" s="5">
        <f t="shared" si="30"/>
        <v>564.29999999999995</v>
      </c>
      <c r="L283" s="5">
        <f t="shared" si="31"/>
        <v>120.15</v>
      </c>
      <c r="M283" s="5">
        <f t="shared" si="32"/>
        <v>587.05999999999995</v>
      </c>
    </row>
    <row r="284" spans="1:13" x14ac:dyDescent="0.2">
      <c r="A284">
        <v>152997</v>
      </c>
      <c r="B284" t="s">
        <v>241</v>
      </c>
      <c r="C284">
        <v>117</v>
      </c>
      <c r="D284">
        <v>27.6</v>
      </c>
      <c r="E284">
        <v>20.6</v>
      </c>
      <c r="F284">
        <v>14.4</v>
      </c>
      <c r="G284">
        <v>9.4</v>
      </c>
      <c r="H284">
        <v>30</v>
      </c>
      <c r="I284">
        <v>19.8</v>
      </c>
      <c r="J284" s="10">
        <v>0</v>
      </c>
      <c r="K284" s="5">
        <f t="shared" si="30"/>
        <v>568.56000000000006</v>
      </c>
      <c r="L284" s="5">
        <f t="shared" si="31"/>
        <v>135.36000000000001</v>
      </c>
      <c r="M284" s="5">
        <f t="shared" si="32"/>
        <v>594</v>
      </c>
    </row>
    <row r="285" spans="1:13" x14ac:dyDescent="0.2">
      <c r="A285">
        <v>152997</v>
      </c>
      <c r="B285" t="s">
        <v>241</v>
      </c>
      <c r="C285">
        <v>117.1</v>
      </c>
      <c r="D285">
        <v>27.3</v>
      </c>
      <c r="E285">
        <v>21.2</v>
      </c>
      <c r="F285">
        <v>14.2</v>
      </c>
      <c r="G285">
        <v>9.5</v>
      </c>
      <c r="H285">
        <v>30.1</v>
      </c>
      <c r="I285">
        <v>19.5</v>
      </c>
      <c r="J285" s="10">
        <v>0</v>
      </c>
      <c r="K285" s="5">
        <f t="shared" si="30"/>
        <v>578.76</v>
      </c>
      <c r="L285" s="5">
        <f t="shared" si="31"/>
        <v>134.9</v>
      </c>
      <c r="M285" s="5">
        <f t="shared" si="32"/>
        <v>586.95000000000005</v>
      </c>
    </row>
    <row r="286" spans="1:13" x14ac:dyDescent="0.2">
      <c r="A286">
        <v>120363</v>
      </c>
      <c r="B286" t="s">
        <v>241</v>
      </c>
      <c r="C286">
        <v>110.3</v>
      </c>
      <c r="D286">
        <v>26</v>
      </c>
      <c r="E286">
        <v>20.399999999999999</v>
      </c>
      <c r="F286">
        <v>12.8</v>
      </c>
      <c r="G286">
        <v>8.3000000000000007</v>
      </c>
      <c r="H286">
        <v>27.5</v>
      </c>
      <c r="I286">
        <v>19.3</v>
      </c>
      <c r="J286" s="10">
        <v>0</v>
      </c>
      <c r="K286" s="5">
        <f t="shared" si="30"/>
        <v>530.4</v>
      </c>
      <c r="L286" s="5">
        <f t="shared" si="31"/>
        <v>106.24000000000001</v>
      </c>
      <c r="M286" s="5">
        <f t="shared" si="32"/>
        <v>530.75</v>
      </c>
    </row>
    <row r="287" spans="1:13" x14ac:dyDescent="0.2">
      <c r="A287">
        <v>120363</v>
      </c>
      <c r="B287" t="s">
        <v>241</v>
      </c>
      <c r="C287">
        <v>109.6</v>
      </c>
      <c r="D287">
        <v>25.8</v>
      </c>
      <c r="E287">
        <v>20.8</v>
      </c>
      <c r="F287">
        <v>12.8</v>
      </c>
      <c r="G287">
        <v>8.3000000000000007</v>
      </c>
      <c r="H287">
        <v>27.3</v>
      </c>
      <c r="I287">
        <v>19.399999999999999</v>
      </c>
      <c r="J287" s="10">
        <v>0</v>
      </c>
      <c r="K287" s="5">
        <f t="shared" si="30"/>
        <v>536.64</v>
      </c>
      <c r="L287" s="5">
        <f t="shared" si="31"/>
        <v>106.24000000000001</v>
      </c>
      <c r="M287" s="5">
        <f t="shared" si="32"/>
        <v>529.62</v>
      </c>
    </row>
    <row r="288" spans="1:13" x14ac:dyDescent="0.2">
      <c r="A288">
        <v>131373</v>
      </c>
      <c r="B288" t="s">
        <v>241</v>
      </c>
      <c r="C288">
        <v>113.8</v>
      </c>
      <c r="D288">
        <v>26.9</v>
      </c>
      <c r="E288">
        <v>19.600000000000001</v>
      </c>
      <c r="F288">
        <v>13.1</v>
      </c>
      <c r="G288">
        <v>8.6</v>
      </c>
      <c r="H288">
        <v>27.2</v>
      </c>
      <c r="I288">
        <v>18.399999999999999</v>
      </c>
      <c r="J288" s="10">
        <v>0</v>
      </c>
      <c r="K288" s="5">
        <f t="shared" si="30"/>
        <v>527.24</v>
      </c>
      <c r="L288" s="5">
        <f t="shared" si="31"/>
        <v>112.66</v>
      </c>
      <c r="M288" s="5">
        <f t="shared" si="32"/>
        <v>500.47999999999996</v>
      </c>
    </row>
    <row r="289" spans="1:13" x14ac:dyDescent="0.2">
      <c r="A289">
        <v>131373</v>
      </c>
      <c r="B289" t="s">
        <v>241</v>
      </c>
      <c r="C289">
        <v>113.7</v>
      </c>
      <c r="D289">
        <v>26.8</v>
      </c>
      <c r="E289">
        <v>19.7</v>
      </c>
      <c r="F289">
        <v>13.2</v>
      </c>
      <c r="G289">
        <v>8.3000000000000007</v>
      </c>
      <c r="H289">
        <v>27.4</v>
      </c>
      <c r="I289">
        <v>18.399999999999999</v>
      </c>
      <c r="J289" s="10">
        <v>0</v>
      </c>
      <c r="K289" s="5">
        <f t="shared" si="30"/>
        <v>527.96</v>
      </c>
      <c r="L289" s="5">
        <f t="shared" si="31"/>
        <v>109.56</v>
      </c>
      <c r="M289" s="5">
        <f t="shared" si="32"/>
        <v>504.15999999999991</v>
      </c>
    </row>
    <row r="290" spans="1:13" x14ac:dyDescent="0.2">
      <c r="A290">
        <v>133377</v>
      </c>
      <c r="B290" t="s">
        <v>242</v>
      </c>
      <c r="C290">
        <v>115.1</v>
      </c>
      <c r="D290">
        <v>28.7</v>
      </c>
      <c r="E290">
        <v>22.1</v>
      </c>
      <c r="F290">
        <v>15.1</v>
      </c>
      <c r="G290">
        <v>9.5</v>
      </c>
      <c r="H290">
        <v>30.7</v>
      </c>
      <c r="I290">
        <v>20.100000000000001</v>
      </c>
      <c r="J290" s="10">
        <v>0</v>
      </c>
      <c r="K290" s="5">
        <f>D290*E290</f>
        <v>634.27</v>
      </c>
      <c r="L290" s="5">
        <f>F290*G290</f>
        <v>143.44999999999999</v>
      </c>
      <c r="M290" s="5">
        <f>H290*I290</f>
        <v>617.07000000000005</v>
      </c>
    </row>
    <row r="291" spans="1:13" x14ac:dyDescent="0.2">
      <c r="A291">
        <v>133377</v>
      </c>
      <c r="B291" t="s">
        <v>242</v>
      </c>
      <c r="C291">
        <v>114.1</v>
      </c>
      <c r="D291">
        <v>27.7</v>
      </c>
      <c r="E291">
        <v>21.2</v>
      </c>
      <c r="F291">
        <v>14</v>
      </c>
      <c r="G291">
        <v>9.1999999999999993</v>
      </c>
      <c r="H291">
        <v>29.9</v>
      </c>
      <c r="I291">
        <v>19.600000000000001</v>
      </c>
      <c r="J291" s="10">
        <v>0</v>
      </c>
      <c r="K291" s="5">
        <f>D291*E291</f>
        <v>587.24</v>
      </c>
      <c r="L291" s="5">
        <f>F291*G291</f>
        <v>128.79999999999998</v>
      </c>
      <c r="M291" s="5">
        <f>H291*I291</f>
        <v>586.04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Syverson, Valerie</cp:lastModifiedBy>
  <cp:lastPrinted>2008-12-22T23:24:46Z</cp:lastPrinted>
  <dcterms:created xsi:type="dcterms:W3CDTF">1996-10-14T23:33:28Z</dcterms:created>
  <dcterms:modified xsi:type="dcterms:W3CDTF">2011-10-28T23:55:11Z</dcterms:modified>
</cp:coreProperties>
</file>