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20" yWindow="-15" windowWidth="18180" windowHeight="12435"/>
  </bookViews>
  <sheets>
    <sheet name="Sheet1" sheetId="1" r:id="rId1"/>
    <sheet name="Sheet2" sheetId="2" r:id="rId2"/>
    <sheet name="Sheet4" sheetId="4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76" i="1" l="1"/>
  <c r="F76" i="1"/>
  <c r="G76" i="1"/>
  <c r="E77" i="1"/>
  <c r="F77" i="1"/>
  <c r="E78" i="1"/>
  <c r="F78" i="1"/>
  <c r="E79" i="1"/>
  <c r="F79" i="1"/>
  <c r="G79" i="1"/>
  <c r="E139" i="1"/>
  <c r="E140" i="1"/>
  <c r="E141" i="1"/>
  <c r="E144" i="1"/>
  <c r="E164" i="1"/>
  <c r="E173" i="1"/>
  <c r="B63" i="2"/>
  <c r="B64" i="2"/>
  <c r="B65" i="2"/>
  <c r="B66" i="2"/>
  <c r="B67" i="2"/>
</calcChain>
</file>

<file path=xl/sharedStrings.xml><?xml version="1.0" encoding="utf-8"?>
<sst xmlns="http://schemas.openxmlformats.org/spreadsheetml/2006/main" count="279" uniqueCount="191">
  <si>
    <t>64 6</t>
  </si>
  <si>
    <t>z1785</t>
  </si>
  <si>
    <t>z1784</t>
  </si>
  <si>
    <t>z1786</t>
  </si>
  <si>
    <t>f4,9.5</t>
  </si>
  <si>
    <t>z1759</t>
  </si>
  <si>
    <t>z1789</t>
  </si>
  <si>
    <t>z1771</t>
  </si>
  <si>
    <t>z1779</t>
  </si>
  <si>
    <t>juv.</t>
  </si>
  <si>
    <t>Camelops Calcamueus, Lt. and Rt.  Pit 3,4,9</t>
  </si>
  <si>
    <t xml:space="preserve">length </t>
  </si>
  <si>
    <t>longest point</t>
  </si>
  <si>
    <t>skiniest point</t>
  </si>
  <si>
    <t xml:space="preserve">depth </t>
  </si>
  <si>
    <t>2-95 broken</t>
  </si>
  <si>
    <t xml:space="preserve">z1633 </t>
  </si>
  <si>
    <t>12 85</t>
  </si>
  <si>
    <t>z4223</t>
  </si>
  <si>
    <t>length2</t>
  </si>
  <si>
    <t>to ledge</t>
  </si>
  <si>
    <t>12 86</t>
  </si>
  <si>
    <t>9d</t>
  </si>
  <si>
    <t>9 64</t>
  </si>
  <si>
    <t>z2696</t>
  </si>
  <si>
    <t>z1628</t>
  </si>
  <si>
    <t>1 89</t>
  </si>
  <si>
    <t>1 64</t>
  </si>
  <si>
    <t>93 3</t>
  </si>
  <si>
    <t>z1640</t>
  </si>
  <si>
    <t>z1617</t>
  </si>
  <si>
    <t>z1608</t>
  </si>
  <si>
    <t>z1610</t>
  </si>
  <si>
    <t>z1623</t>
  </si>
  <si>
    <t>z1614</t>
  </si>
  <si>
    <t>z1607</t>
  </si>
  <si>
    <t>z1611</t>
  </si>
  <si>
    <t>z1619</t>
  </si>
  <si>
    <t>z1613</t>
  </si>
  <si>
    <t>z1609</t>
  </si>
  <si>
    <t>z1615</t>
  </si>
  <si>
    <t>z1627</t>
  </si>
  <si>
    <t xml:space="preserve">Camelops Calcamueus, </t>
  </si>
  <si>
    <t>lt, rt, pit 13,16,60,61,67,71,81</t>
  </si>
  <si>
    <t>z1634</t>
  </si>
  <si>
    <t>z1626</t>
  </si>
  <si>
    <t>z1639</t>
  </si>
  <si>
    <t>z1631</t>
  </si>
  <si>
    <t>z1636</t>
  </si>
  <si>
    <t>b14,14.5-16</t>
  </si>
  <si>
    <t>z1606</t>
  </si>
  <si>
    <t>z1632</t>
  </si>
  <si>
    <t>z1693</t>
  </si>
  <si>
    <t>z1638</t>
  </si>
  <si>
    <t>z1621</t>
  </si>
  <si>
    <t>z1622</t>
  </si>
  <si>
    <t>z1620</t>
  </si>
  <si>
    <t>z1616</t>
  </si>
  <si>
    <t>z1618</t>
  </si>
  <si>
    <t>z1629</t>
  </si>
  <si>
    <t>z1635+ z1625</t>
  </si>
  <si>
    <t>z1604</t>
  </si>
  <si>
    <t>CAMELOPS</t>
  </si>
  <si>
    <t>Astragalus, Lt. Rt</t>
  </si>
  <si>
    <t>pit</t>
  </si>
  <si>
    <t>identification</t>
  </si>
  <si>
    <t>length</t>
  </si>
  <si>
    <t>width</t>
  </si>
  <si>
    <t>depth</t>
  </si>
  <si>
    <t>lt/rt</t>
  </si>
  <si>
    <t>rt</t>
  </si>
  <si>
    <t>93-11</t>
  </si>
  <si>
    <t>z 1675</t>
  </si>
  <si>
    <t>juvenile</t>
  </si>
  <si>
    <t>6 95</t>
  </si>
  <si>
    <t>lt</t>
  </si>
  <si>
    <t>7 95</t>
  </si>
  <si>
    <t>93 11</t>
  </si>
  <si>
    <t>64 1</t>
  </si>
  <si>
    <t xml:space="preserve">lt </t>
  </si>
  <si>
    <t>10-94 9 F-12,21</t>
  </si>
  <si>
    <t>z 1669</t>
  </si>
  <si>
    <t>z 1644 4,F445.9</t>
  </si>
  <si>
    <t>~67.1</t>
  </si>
  <si>
    <t>z 1673 4 D2-4,8</t>
  </si>
  <si>
    <t>?</t>
  </si>
  <si>
    <t>z 1664</t>
  </si>
  <si>
    <t>z 1661</t>
  </si>
  <si>
    <t>9.H+I-13+14,27-28</t>
  </si>
  <si>
    <t>z 1687</t>
  </si>
  <si>
    <t>z 1690</t>
  </si>
  <si>
    <t>z 1670</t>
  </si>
  <si>
    <t>z 1658 4 d 2-4 9</t>
  </si>
  <si>
    <t>4 d2-4 z 1652 9</t>
  </si>
  <si>
    <t>z 1651</t>
  </si>
  <si>
    <t xml:space="preserve">z 1645 d2, 14,5 </t>
  </si>
  <si>
    <t>z 1680 e2,9</t>
  </si>
  <si>
    <t>z 1678</t>
  </si>
  <si>
    <t>z 1679 3,F-4,8</t>
  </si>
  <si>
    <t>z 1656</t>
  </si>
  <si>
    <t>z 1663 3,F-4,17</t>
  </si>
  <si>
    <t>z 1654 3E-2-9</t>
  </si>
  <si>
    <t>z 1659 3  D 5,18</t>
  </si>
  <si>
    <t xml:space="preserve">z 1647 </t>
  </si>
  <si>
    <t>z 1649</t>
  </si>
  <si>
    <t>z 1659 3 F4,9.5</t>
  </si>
  <si>
    <t>academy</t>
  </si>
  <si>
    <t>ACAD</t>
  </si>
  <si>
    <t>NoData</t>
  </si>
  <si>
    <t>z 1685</t>
  </si>
  <si>
    <t>CTM 411</t>
  </si>
  <si>
    <t>Y829 E5 11-12</t>
  </si>
  <si>
    <t>juvenile/deformed</t>
  </si>
  <si>
    <t>z 1684 T-10, 13-15 1/2</t>
  </si>
  <si>
    <t>z 1672 E 10, 10 1/2 12 1/2</t>
  </si>
  <si>
    <t>z 1681 77 E9,11</t>
  </si>
  <si>
    <t>z 1650 /h-9,15-18 1/2</t>
  </si>
  <si>
    <t>z 1686 69 S.E.Car. 16 19</t>
  </si>
  <si>
    <t>z 1671 G-8, 18-20</t>
  </si>
  <si>
    <t>z 1674 67 G7, 16-20</t>
  </si>
  <si>
    <t>z 1667 67 D6, 15-18</t>
  </si>
  <si>
    <t>z 1683, 67 C9,12-14</t>
  </si>
  <si>
    <t>z 1688 61 C11,17-18</t>
  </si>
  <si>
    <t>z 1676 61 E-15, 14-17</t>
  </si>
  <si>
    <t>z 1691 61 F 11,13</t>
  </si>
  <si>
    <t>Y692 61 D19, 10-14 1/2</t>
  </si>
  <si>
    <t>z 1646 67 F8, 16-19</t>
  </si>
  <si>
    <t>z 1643 67 D13,14-18</t>
  </si>
  <si>
    <t>z1677 385 60 D-12,13-14</t>
  </si>
  <si>
    <t>z 1653 61 c16,13-18</t>
  </si>
  <si>
    <t>z 1655</t>
  </si>
  <si>
    <t>z 1648</t>
  </si>
  <si>
    <t>z1662</t>
  </si>
  <si>
    <t>z1660 13 G11-14</t>
  </si>
  <si>
    <t>z1689 13 E9,14 1/2</t>
  </si>
  <si>
    <t>z 1668 13 G, 10,13</t>
  </si>
  <si>
    <t>CAMELOPS Cuboid, lt&amp;rt</t>
  </si>
  <si>
    <t xml:space="preserve">z 1765 </t>
  </si>
  <si>
    <t>z 1772</t>
  </si>
  <si>
    <t>z 1780</t>
  </si>
  <si>
    <t>z 1766</t>
  </si>
  <si>
    <t>z1782 77 10-11 1/2</t>
  </si>
  <si>
    <t>E10,10 1/2-12 1/2</t>
  </si>
  <si>
    <t>z1758</t>
  </si>
  <si>
    <t>z 1790</t>
  </si>
  <si>
    <t>z 1778</t>
  </si>
  <si>
    <t>def</t>
  </si>
  <si>
    <t>z 1775</t>
  </si>
  <si>
    <t>z1788</t>
  </si>
  <si>
    <t>z1774</t>
  </si>
  <si>
    <t>z1764</t>
  </si>
  <si>
    <t>z1787</t>
  </si>
  <si>
    <t>z1761</t>
  </si>
  <si>
    <t>z 1791</t>
  </si>
  <si>
    <t>z1783</t>
  </si>
  <si>
    <t>z1760</t>
  </si>
  <si>
    <t>z1776</t>
  </si>
  <si>
    <t>z1762</t>
  </si>
  <si>
    <t>z1767</t>
  </si>
  <si>
    <t>E2, 10 1/2</t>
  </si>
  <si>
    <t>z 1773</t>
  </si>
  <si>
    <t>z1781</t>
  </si>
  <si>
    <t>z1770</t>
  </si>
  <si>
    <t>12k</t>
  </si>
  <si>
    <t>13k</t>
  </si>
  <si>
    <t>14k</t>
  </si>
  <si>
    <t>20k</t>
  </si>
  <si>
    <t>35k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</si>
  <si>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</si>
  <si>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</si>
  <si>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</si>
  <si>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</si>
  <si>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</si>
  <si>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</si>
  <si>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</si>
  <si>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</si>
  <si>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</si>
  <si>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</si>
  <si>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Column 4</t>
  </si>
  <si>
    <t>Column 5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</si>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</sst>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</font>
    <font>
      <i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t>Camelops astragali</a:t>
            </a:r>
          </a:p>
        </c:rich>
      </c:tx>
      <c:layout>
        <c:manualLayout>
          <c:xMode val="edge"/>
          <c:yMode val="edge"/>
          <c:x val="0.3520712602215903"/>
          <c:y val="2.99145923364723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982275233360326E-2"/>
          <c:y val="0.16025674465967352"/>
          <c:w val="0.85355091238595626"/>
          <c:h val="0.69230913692978957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Sheet2!$A$1:$A$62</c:f>
              <c:numCache>
                <c:formatCode>General</c:formatCode>
                <c:ptCount val="6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</c:numCache>
            </c:numRef>
          </c:xVal>
          <c:yVal>
            <c:numRef>
              <c:f>Sheet2!$B$1:$B$62</c:f>
              <c:numCache>
                <c:formatCode>General</c:formatCode>
                <c:ptCount val="62"/>
                <c:pt idx="0">
                  <c:v>82.1</c:v>
                </c:pt>
                <c:pt idx="1">
                  <c:v>80.5</c:v>
                </c:pt>
                <c:pt idx="2">
                  <c:v>83.2</c:v>
                </c:pt>
                <c:pt idx="3">
                  <c:v>81.3</c:v>
                </c:pt>
                <c:pt idx="4">
                  <c:v>81.099999999999994</c:v>
                </c:pt>
                <c:pt idx="5">
                  <c:v>80.7</c:v>
                </c:pt>
                <c:pt idx="6">
                  <c:v>80.2</c:v>
                </c:pt>
                <c:pt idx="7">
                  <c:v>86.3</c:v>
                </c:pt>
                <c:pt idx="8">
                  <c:v>83.7</c:v>
                </c:pt>
                <c:pt idx="9">
                  <c:v>80.2</c:v>
                </c:pt>
                <c:pt idx="10">
                  <c:v>72.5</c:v>
                </c:pt>
                <c:pt idx="11">
                  <c:v>82.3</c:v>
                </c:pt>
                <c:pt idx="12">
                  <c:v>80.5</c:v>
                </c:pt>
                <c:pt idx="13">
                  <c:v>85.9</c:v>
                </c:pt>
                <c:pt idx="14">
                  <c:v>83.3</c:v>
                </c:pt>
                <c:pt idx="15">
                  <c:v>83.8</c:v>
                </c:pt>
                <c:pt idx="16">
                  <c:v>82</c:v>
                </c:pt>
                <c:pt idx="17">
                  <c:v>72.5</c:v>
                </c:pt>
                <c:pt idx="18">
                  <c:v>78.180000000000007</c:v>
                </c:pt>
                <c:pt idx="19">
                  <c:v>76.8</c:v>
                </c:pt>
                <c:pt idx="20">
                  <c:v>79.2</c:v>
                </c:pt>
                <c:pt idx="21">
                  <c:v>82.1</c:v>
                </c:pt>
                <c:pt idx="22">
                  <c:v>85.2</c:v>
                </c:pt>
                <c:pt idx="23">
                  <c:v>69.900000000000006</c:v>
                </c:pt>
                <c:pt idx="24">
                  <c:v>78.7</c:v>
                </c:pt>
                <c:pt idx="25">
                  <c:v>84.5</c:v>
                </c:pt>
                <c:pt idx="26">
                  <c:v>80</c:v>
                </c:pt>
                <c:pt idx="27">
                  <c:v>77.8</c:v>
                </c:pt>
                <c:pt idx="28">
                  <c:v>79.900000000000006</c:v>
                </c:pt>
                <c:pt idx="29">
                  <c:v>74.3</c:v>
                </c:pt>
                <c:pt idx="30">
                  <c:v>68.2</c:v>
                </c:pt>
                <c:pt idx="31">
                  <c:v>75</c:v>
                </c:pt>
                <c:pt idx="32">
                  <c:v>74.2</c:v>
                </c:pt>
                <c:pt idx="33">
                  <c:v>81.3</c:v>
                </c:pt>
                <c:pt idx="34">
                  <c:v>74.2</c:v>
                </c:pt>
                <c:pt idx="35">
                  <c:v>77.099999999999994</c:v>
                </c:pt>
                <c:pt idx="36">
                  <c:v>69.900000000000006</c:v>
                </c:pt>
                <c:pt idx="37">
                  <c:v>78.180000000000007</c:v>
                </c:pt>
                <c:pt idx="38">
                  <c:v>76.8</c:v>
                </c:pt>
                <c:pt idx="39">
                  <c:v>77</c:v>
                </c:pt>
                <c:pt idx="40">
                  <c:v>83.3</c:v>
                </c:pt>
                <c:pt idx="41">
                  <c:v>75.5</c:v>
                </c:pt>
                <c:pt idx="42">
                  <c:v>80.5</c:v>
                </c:pt>
                <c:pt idx="43">
                  <c:v>79.5</c:v>
                </c:pt>
                <c:pt idx="44">
                  <c:v>74.5</c:v>
                </c:pt>
                <c:pt idx="45">
                  <c:v>79.5</c:v>
                </c:pt>
                <c:pt idx="46">
                  <c:v>76</c:v>
                </c:pt>
                <c:pt idx="47">
                  <c:v>70.400000000000006</c:v>
                </c:pt>
                <c:pt idx="48">
                  <c:v>64.400000000000006</c:v>
                </c:pt>
                <c:pt idx="49">
                  <c:v>90</c:v>
                </c:pt>
                <c:pt idx="50">
                  <c:v>81.400000000000006</c:v>
                </c:pt>
                <c:pt idx="51">
                  <c:v>83.5</c:v>
                </c:pt>
                <c:pt idx="52">
                  <c:v>87.5</c:v>
                </c:pt>
                <c:pt idx="53">
                  <c:v>80.400000000000006</c:v>
                </c:pt>
                <c:pt idx="54">
                  <c:v>90</c:v>
                </c:pt>
                <c:pt idx="55">
                  <c:v>82.1</c:v>
                </c:pt>
                <c:pt idx="56">
                  <c:v>79.5</c:v>
                </c:pt>
                <c:pt idx="57">
                  <c:v>82.3</c:v>
                </c:pt>
                <c:pt idx="58">
                  <c:v>74.099999999999994</c:v>
                </c:pt>
                <c:pt idx="59">
                  <c:v>88.6</c:v>
                </c:pt>
                <c:pt idx="60">
                  <c:v>88</c:v>
                </c:pt>
                <c:pt idx="61">
                  <c:v>79.400000000000006</c:v>
                </c:pt>
              </c:numCache>
            </c:numRef>
          </c:yVal>
          <c:smooth val="0"/>
        </c:ser>
        <c:ser>
          <c:idx val="1"/>
          <c:order val="1"/>
          <c:tx>
            <c:v>means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Sheet2!$A$63:$A$67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20</c:v>
                </c:pt>
                <c:pt idx="4">
                  <c:v>32</c:v>
                </c:pt>
              </c:numCache>
            </c:numRef>
          </c:xVal>
          <c:yVal>
            <c:numRef>
              <c:f>Sheet2!$B$63:$B$67</c:f>
              <c:numCache>
                <c:formatCode>General</c:formatCode>
                <c:ptCount val="5"/>
                <c:pt idx="0">
                  <c:v>81.227777777777774</c:v>
                </c:pt>
                <c:pt idx="1">
                  <c:v>77.212380952380954</c:v>
                </c:pt>
                <c:pt idx="2">
                  <c:v>78.600000000000009</c:v>
                </c:pt>
                <c:pt idx="3">
                  <c:v>79.946666666666658</c:v>
                </c:pt>
                <c:pt idx="4">
                  <c:v>82.525000000000006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19008"/>
        <c:axId val="82220160"/>
      </c:scatterChart>
      <c:valAx>
        <c:axId val="8221900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Age (ka)</a:t>
                </a:r>
              </a:p>
            </c:rich>
          </c:tx>
          <c:layout>
            <c:manualLayout>
              <c:xMode val="edge"/>
              <c:yMode val="edge"/>
              <c:x val="0.41272219160430124"/>
              <c:y val="0.918805336048794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82220160"/>
        <c:crosses val="autoZero"/>
        <c:crossBetween val="midCat"/>
      </c:valAx>
      <c:valAx>
        <c:axId val="82220160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9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Length (mm)</a:t>
                </a:r>
              </a:p>
            </c:rich>
          </c:tx>
          <c:layout>
            <c:manualLayout>
              <c:xMode val="edge"/>
              <c:yMode val="edge"/>
              <c:x val="0.9437876639553554"/>
              <c:y val="0.397436726755990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822190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33</xdr:row>
      <xdr:rowOff>104775</xdr:rowOff>
    </xdr:from>
    <xdr:to>
      <xdr:col>13</xdr:col>
      <xdr:colOff>57150</xdr:colOff>
      <xdr:row>61</xdr:row>
      <xdr:rowOff>28575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3"/>
  <sheetViews>
    <sheetView tabSelected="1" topLeftCell="A108" workbookViewId="0">
      <selection activeCell="F134" sqref="F134"/>
    </sheetView>
  </sheetViews>
  <sheetFormatPr defaultColWidth="8.85546875" defaultRowHeight="12.75" x14ac:dyDescent="0.2"/>
  <cols>
    <col min="1" max="1" width="12.85546875" bestFit="1" customWidth="1"/>
    <col min="2" max="2" width="6.42578125" bestFit="1" customWidth="1"/>
    <col min="3" max="4" width="4.7109375" customWidth="1"/>
    <col min="5" max="5" width="6.7109375" bestFit="1" customWidth="1"/>
    <col min="6" max="6" width="6" bestFit="1" customWidth="1"/>
    <col min="7" max="7" width="7.140625" customWidth="1"/>
    <col min="8" max="8" width="7" bestFit="1" customWidth="1"/>
  </cols>
  <sheetData>
    <row r="1" spans="1:8" x14ac:dyDescent="0.2">
      <c r="A1" s="2" t="s">
        <v>62</v>
      </c>
      <c r="B1" s="2"/>
      <c r="C1" s="2" t="s">
        <v>63</v>
      </c>
      <c r="D1" s="2"/>
      <c r="E1" s="2"/>
      <c r="F1" s="2"/>
      <c r="G1" s="2"/>
      <c r="H1" s="2"/>
    </row>
    <row r="2" spans="1:8" x14ac:dyDescent="0.2">
      <c r="A2" t="s">
        <v>65</v>
      </c>
      <c r="B2" t="s">
        <v>69</v>
      </c>
      <c r="C2" t="s">
        <v>64</v>
      </c>
      <c r="E2" t="s">
        <v>66</v>
      </c>
      <c r="F2" t="s">
        <v>67</v>
      </c>
      <c r="G2" t="s">
        <v>68</v>
      </c>
    </row>
    <row r="3" spans="1:8" x14ac:dyDescent="0.2">
      <c r="B3" t="s">
        <v>70</v>
      </c>
      <c r="C3">
        <v>9</v>
      </c>
      <c r="D3">
        <v>13</v>
      </c>
      <c r="E3">
        <v>78.180000000000007</v>
      </c>
      <c r="F3">
        <v>54.8</v>
      </c>
      <c r="G3">
        <v>39.6</v>
      </c>
    </row>
    <row r="4" spans="1:8" x14ac:dyDescent="0.2">
      <c r="B4" t="s">
        <v>70</v>
      </c>
      <c r="C4">
        <v>9</v>
      </c>
      <c r="D4">
        <v>13</v>
      </c>
      <c r="E4">
        <v>76.8</v>
      </c>
      <c r="F4">
        <v>55.4</v>
      </c>
      <c r="G4">
        <v>41.8</v>
      </c>
    </row>
    <row r="5" spans="1:8" x14ac:dyDescent="0.2">
      <c r="B5" t="s">
        <v>70</v>
      </c>
      <c r="C5">
        <v>9</v>
      </c>
      <c r="D5">
        <v>13</v>
      </c>
      <c r="E5">
        <v>79.2</v>
      </c>
      <c r="F5">
        <v>57.5</v>
      </c>
      <c r="G5">
        <v>43.1</v>
      </c>
    </row>
    <row r="6" spans="1:8" x14ac:dyDescent="0.2">
      <c r="A6" t="s">
        <v>71</v>
      </c>
      <c r="B6" t="s">
        <v>70</v>
      </c>
      <c r="C6">
        <v>9</v>
      </c>
      <c r="D6">
        <v>13</v>
      </c>
      <c r="E6">
        <v>82.1</v>
      </c>
      <c r="F6">
        <v>56.4</v>
      </c>
      <c r="G6">
        <v>44.6</v>
      </c>
    </row>
    <row r="7" spans="1:8" x14ac:dyDescent="0.2">
      <c r="A7" t="s">
        <v>72</v>
      </c>
      <c r="B7" t="s">
        <v>70</v>
      </c>
      <c r="C7">
        <v>9</v>
      </c>
      <c r="D7">
        <v>13</v>
      </c>
      <c r="E7">
        <v>85.2</v>
      </c>
      <c r="F7">
        <v>57.8</v>
      </c>
      <c r="G7">
        <v>46.1</v>
      </c>
    </row>
    <row r="8" spans="1:8" x14ac:dyDescent="0.2">
      <c r="B8" t="s">
        <v>70</v>
      </c>
      <c r="C8">
        <v>9</v>
      </c>
      <c r="D8">
        <v>13</v>
      </c>
      <c r="E8">
        <v>69.900000000000006</v>
      </c>
      <c r="F8">
        <v>48.8</v>
      </c>
      <c r="G8">
        <v>41.7</v>
      </c>
      <c r="H8" t="s">
        <v>73</v>
      </c>
    </row>
    <row r="9" spans="1:8" x14ac:dyDescent="0.2">
      <c r="A9" t="s">
        <v>74</v>
      </c>
      <c r="B9" t="s">
        <v>75</v>
      </c>
      <c r="C9">
        <v>9</v>
      </c>
      <c r="D9">
        <v>13</v>
      </c>
      <c r="E9">
        <v>78.7</v>
      </c>
      <c r="F9">
        <v>59.2</v>
      </c>
      <c r="G9">
        <v>48</v>
      </c>
    </row>
    <row r="10" spans="1:8" x14ac:dyDescent="0.2">
      <c r="A10" t="s">
        <v>71</v>
      </c>
      <c r="B10" t="s">
        <v>75</v>
      </c>
      <c r="C10">
        <v>9</v>
      </c>
      <c r="D10">
        <v>13</v>
      </c>
      <c r="E10">
        <v>84.5</v>
      </c>
      <c r="F10">
        <v>54.5</v>
      </c>
      <c r="G10">
        <v>43</v>
      </c>
    </row>
    <row r="11" spans="1:8" x14ac:dyDescent="0.2">
      <c r="A11" t="s">
        <v>76</v>
      </c>
      <c r="B11" t="s">
        <v>75</v>
      </c>
      <c r="C11">
        <v>9</v>
      </c>
      <c r="D11">
        <v>13</v>
      </c>
      <c r="E11">
        <v>80</v>
      </c>
      <c r="F11">
        <v>58.8</v>
      </c>
      <c r="G11">
        <v>51.4</v>
      </c>
    </row>
    <row r="12" spans="1:8" x14ac:dyDescent="0.2">
      <c r="A12" t="s">
        <v>77</v>
      </c>
      <c r="B12" t="s">
        <v>75</v>
      </c>
      <c r="C12">
        <v>9</v>
      </c>
      <c r="D12">
        <v>13</v>
      </c>
      <c r="E12">
        <v>77.8</v>
      </c>
      <c r="F12">
        <v>53.8</v>
      </c>
      <c r="G12">
        <v>38.700000000000003</v>
      </c>
    </row>
    <row r="13" spans="1:8" x14ac:dyDescent="0.2">
      <c r="A13" s="1" t="s">
        <v>78</v>
      </c>
      <c r="B13" t="s">
        <v>75</v>
      </c>
      <c r="C13">
        <v>9</v>
      </c>
      <c r="D13">
        <v>13</v>
      </c>
      <c r="E13">
        <v>79.900000000000006</v>
      </c>
      <c r="F13">
        <v>59.2</v>
      </c>
      <c r="G13">
        <v>40.4</v>
      </c>
    </row>
    <row r="14" spans="1:8" x14ac:dyDescent="0.2">
      <c r="A14" t="s">
        <v>78</v>
      </c>
      <c r="B14" t="s">
        <v>79</v>
      </c>
      <c r="C14">
        <v>9</v>
      </c>
      <c r="D14">
        <v>13</v>
      </c>
      <c r="E14">
        <v>74.3</v>
      </c>
      <c r="F14">
        <v>54.9</v>
      </c>
      <c r="G14">
        <v>40</v>
      </c>
    </row>
    <row r="15" spans="1:8" x14ac:dyDescent="0.2">
      <c r="A15" t="s">
        <v>80</v>
      </c>
      <c r="B15" t="s">
        <v>75</v>
      </c>
      <c r="C15">
        <v>9</v>
      </c>
      <c r="D15">
        <v>13</v>
      </c>
      <c r="E15">
        <v>68.2</v>
      </c>
      <c r="F15">
        <v>52.3</v>
      </c>
      <c r="G15">
        <v>36.1</v>
      </c>
    </row>
    <row r="16" spans="1:8" x14ac:dyDescent="0.2">
      <c r="A16" t="s">
        <v>77</v>
      </c>
      <c r="B16" t="s">
        <v>75</v>
      </c>
      <c r="C16">
        <v>9</v>
      </c>
      <c r="D16">
        <v>13</v>
      </c>
      <c r="E16">
        <v>75</v>
      </c>
      <c r="F16">
        <v>54.9</v>
      </c>
      <c r="G16">
        <v>40.5</v>
      </c>
    </row>
    <row r="17" spans="1:7" x14ac:dyDescent="0.2">
      <c r="A17" t="s">
        <v>81</v>
      </c>
      <c r="B17" t="s">
        <v>75</v>
      </c>
      <c r="C17">
        <v>9</v>
      </c>
      <c r="D17">
        <v>13</v>
      </c>
      <c r="E17">
        <v>74.2</v>
      </c>
      <c r="F17">
        <v>52.1</v>
      </c>
      <c r="G17">
        <v>40</v>
      </c>
    </row>
    <row r="18" spans="1:7" x14ac:dyDescent="0.2">
      <c r="A18" t="s">
        <v>82</v>
      </c>
      <c r="B18" t="s">
        <v>75</v>
      </c>
      <c r="C18">
        <v>4</v>
      </c>
      <c r="E18">
        <v>92.9</v>
      </c>
      <c r="F18" t="s">
        <v>83</v>
      </c>
      <c r="G18">
        <v>48.5</v>
      </c>
    </row>
    <row r="19" spans="1:7" x14ac:dyDescent="0.2">
      <c r="A19" t="s">
        <v>84</v>
      </c>
      <c r="B19" t="s">
        <v>70</v>
      </c>
      <c r="C19">
        <v>4</v>
      </c>
      <c r="E19">
        <v>87</v>
      </c>
      <c r="F19">
        <v>63.3</v>
      </c>
      <c r="G19">
        <v>48.7</v>
      </c>
    </row>
    <row r="20" spans="1:7" x14ac:dyDescent="0.2">
      <c r="A20" t="s">
        <v>86</v>
      </c>
      <c r="B20" t="s">
        <v>85</v>
      </c>
      <c r="C20">
        <v>9</v>
      </c>
      <c r="D20">
        <v>13</v>
      </c>
      <c r="E20">
        <v>81.3</v>
      </c>
      <c r="F20">
        <v>60.08</v>
      </c>
      <c r="G20">
        <v>40.5</v>
      </c>
    </row>
    <row r="21" spans="1:7" x14ac:dyDescent="0.2">
      <c r="A21" t="s">
        <v>87</v>
      </c>
      <c r="B21" t="s">
        <v>85</v>
      </c>
      <c r="C21">
        <v>9</v>
      </c>
      <c r="D21">
        <v>13</v>
      </c>
      <c r="E21">
        <v>74.2</v>
      </c>
      <c r="F21">
        <v>53</v>
      </c>
      <c r="G21">
        <v>37.6</v>
      </c>
    </row>
    <row r="22" spans="1:7" x14ac:dyDescent="0.2">
      <c r="A22" t="s">
        <v>78</v>
      </c>
      <c r="B22" t="s">
        <v>85</v>
      </c>
      <c r="C22">
        <v>9</v>
      </c>
      <c r="D22">
        <v>13</v>
      </c>
      <c r="E22">
        <v>77.099999999999994</v>
      </c>
      <c r="F22">
        <v>57.6</v>
      </c>
      <c r="G22">
        <v>39.1</v>
      </c>
    </row>
    <row r="23" spans="1:7" x14ac:dyDescent="0.2">
      <c r="A23" t="s">
        <v>88</v>
      </c>
      <c r="B23" t="s">
        <v>85</v>
      </c>
      <c r="C23">
        <v>9</v>
      </c>
      <c r="D23">
        <v>13</v>
      </c>
      <c r="E23">
        <v>69.900000000000006</v>
      </c>
      <c r="F23">
        <v>54.6</v>
      </c>
      <c r="G23">
        <v>41.2</v>
      </c>
    </row>
    <row r="24" spans="1:7" x14ac:dyDescent="0.2">
      <c r="A24" t="s">
        <v>89</v>
      </c>
      <c r="B24" t="s">
        <v>70</v>
      </c>
      <c r="C24">
        <v>3</v>
      </c>
      <c r="D24">
        <v>20</v>
      </c>
      <c r="E24">
        <v>80.5</v>
      </c>
      <c r="F24">
        <v>56.9</v>
      </c>
      <c r="G24">
        <v>42.2</v>
      </c>
    </row>
    <row r="25" spans="1:7" x14ac:dyDescent="0.2">
      <c r="B25" t="s">
        <v>70</v>
      </c>
      <c r="C25">
        <v>3</v>
      </c>
      <c r="D25">
        <v>20</v>
      </c>
      <c r="E25">
        <v>79.5</v>
      </c>
      <c r="F25">
        <v>58.2</v>
      </c>
      <c r="G25">
        <v>42.2</v>
      </c>
    </row>
    <row r="26" spans="1:7" x14ac:dyDescent="0.2">
      <c r="A26" t="s">
        <v>90</v>
      </c>
      <c r="B26" t="s">
        <v>70</v>
      </c>
      <c r="C26">
        <v>3</v>
      </c>
      <c r="D26">
        <v>20</v>
      </c>
      <c r="E26">
        <v>74.5</v>
      </c>
      <c r="F26">
        <v>53.1</v>
      </c>
      <c r="G26">
        <v>51.5</v>
      </c>
    </row>
    <row r="27" spans="1:7" x14ac:dyDescent="0.2">
      <c r="A27" t="s">
        <v>91</v>
      </c>
      <c r="B27" t="s">
        <v>70</v>
      </c>
      <c r="C27">
        <v>3</v>
      </c>
      <c r="D27">
        <v>20</v>
      </c>
      <c r="E27">
        <v>79.5</v>
      </c>
      <c r="F27">
        <v>50.8</v>
      </c>
      <c r="G27">
        <v>41.5</v>
      </c>
    </row>
    <row r="28" spans="1:7" x14ac:dyDescent="0.2">
      <c r="A28" t="s">
        <v>92</v>
      </c>
      <c r="C28">
        <v>4</v>
      </c>
      <c r="E28">
        <v>89</v>
      </c>
      <c r="F28">
        <v>66.099999999999994</v>
      </c>
      <c r="G28">
        <v>48.5</v>
      </c>
    </row>
    <row r="29" spans="1:7" x14ac:dyDescent="0.2">
      <c r="A29" t="s">
        <v>93</v>
      </c>
      <c r="C29">
        <v>4</v>
      </c>
      <c r="E29">
        <v>88.1</v>
      </c>
      <c r="F29">
        <v>62.8</v>
      </c>
      <c r="G29">
        <v>47.5</v>
      </c>
    </row>
    <row r="30" spans="1:7" x14ac:dyDescent="0.2">
      <c r="A30" t="s">
        <v>94</v>
      </c>
      <c r="B30" t="s">
        <v>79</v>
      </c>
      <c r="C30">
        <v>3</v>
      </c>
      <c r="D30">
        <v>20</v>
      </c>
      <c r="E30">
        <v>76</v>
      </c>
      <c r="F30">
        <v>40.299999999999997</v>
      </c>
      <c r="G30">
        <v>36</v>
      </c>
    </row>
    <row r="31" spans="1:7" x14ac:dyDescent="0.2">
      <c r="B31" t="s">
        <v>75</v>
      </c>
      <c r="C31">
        <v>3</v>
      </c>
      <c r="D31">
        <v>20</v>
      </c>
      <c r="E31">
        <v>70.400000000000006</v>
      </c>
      <c r="F31">
        <v>49.6</v>
      </c>
      <c r="G31">
        <v>37.5</v>
      </c>
    </row>
    <row r="32" spans="1:7" x14ac:dyDescent="0.2">
      <c r="A32" t="s">
        <v>95</v>
      </c>
      <c r="B32" t="s">
        <v>75</v>
      </c>
      <c r="C32">
        <v>3</v>
      </c>
      <c r="D32">
        <v>20</v>
      </c>
      <c r="E32">
        <v>64.400000000000006</v>
      </c>
      <c r="F32">
        <v>46.6</v>
      </c>
      <c r="G32">
        <v>38.4</v>
      </c>
    </row>
    <row r="33" spans="1:8" x14ac:dyDescent="0.2">
      <c r="A33" t="s">
        <v>96</v>
      </c>
      <c r="B33" t="s">
        <v>70</v>
      </c>
      <c r="C33">
        <v>3</v>
      </c>
      <c r="D33">
        <v>20</v>
      </c>
      <c r="E33">
        <v>90</v>
      </c>
      <c r="F33">
        <v>63.6</v>
      </c>
      <c r="G33">
        <v>46.5</v>
      </c>
    </row>
    <row r="34" spans="1:8" x14ac:dyDescent="0.2">
      <c r="A34" t="s">
        <v>97</v>
      </c>
      <c r="B34" t="s">
        <v>70</v>
      </c>
      <c r="C34">
        <v>3</v>
      </c>
      <c r="D34">
        <v>20</v>
      </c>
      <c r="E34">
        <v>81.400000000000006</v>
      </c>
      <c r="F34">
        <v>57.5</v>
      </c>
      <c r="G34">
        <v>43.4</v>
      </c>
    </row>
    <row r="35" spans="1:8" x14ac:dyDescent="0.2">
      <c r="A35" t="s">
        <v>98</v>
      </c>
      <c r="C35">
        <v>3</v>
      </c>
      <c r="D35">
        <v>20</v>
      </c>
      <c r="E35">
        <v>83.5</v>
      </c>
      <c r="F35">
        <v>57</v>
      </c>
      <c r="G35">
        <v>43.3</v>
      </c>
    </row>
    <row r="36" spans="1:8" x14ac:dyDescent="0.2">
      <c r="A36" t="s">
        <v>99</v>
      </c>
      <c r="B36" t="s">
        <v>75</v>
      </c>
      <c r="C36">
        <v>2</v>
      </c>
      <c r="E36">
        <v>83.1</v>
      </c>
      <c r="F36">
        <v>57.9</v>
      </c>
      <c r="G36">
        <v>45.1</v>
      </c>
    </row>
    <row r="37" spans="1:8" x14ac:dyDescent="0.2">
      <c r="A37" t="s">
        <v>100</v>
      </c>
      <c r="C37">
        <v>3</v>
      </c>
      <c r="D37">
        <v>20</v>
      </c>
      <c r="E37">
        <v>87.5</v>
      </c>
      <c r="F37">
        <v>61</v>
      </c>
      <c r="G37">
        <v>45.1</v>
      </c>
    </row>
    <row r="38" spans="1:8" x14ac:dyDescent="0.2">
      <c r="A38" t="s">
        <v>101</v>
      </c>
      <c r="B38" t="s">
        <v>75</v>
      </c>
      <c r="C38">
        <v>3</v>
      </c>
      <c r="D38">
        <v>20</v>
      </c>
      <c r="E38">
        <v>80.400000000000006</v>
      </c>
      <c r="F38">
        <v>56.8</v>
      </c>
      <c r="G38">
        <v>41.8</v>
      </c>
    </row>
    <row r="39" spans="1:8" x14ac:dyDescent="0.2">
      <c r="A39" t="s">
        <v>102</v>
      </c>
      <c r="C39">
        <v>3</v>
      </c>
      <c r="D39">
        <v>20</v>
      </c>
      <c r="E39">
        <v>90</v>
      </c>
      <c r="F39">
        <v>66</v>
      </c>
      <c r="G39">
        <v>46.5</v>
      </c>
    </row>
    <row r="40" spans="1:8" x14ac:dyDescent="0.2">
      <c r="A40" t="s">
        <v>103</v>
      </c>
      <c r="C40">
        <v>3</v>
      </c>
      <c r="D40">
        <v>20</v>
      </c>
      <c r="E40">
        <v>82.1</v>
      </c>
      <c r="F40">
        <v>55.7</v>
      </c>
      <c r="G40">
        <v>43.9</v>
      </c>
    </row>
    <row r="41" spans="1:8" x14ac:dyDescent="0.2">
      <c r="A41" t="s">
        <v>104</v>
      </c>
      <c r="C41">
        <v>3</v>
      </c>
      <c r="D41">
        <v>20</v>
      </c>
      <c r="E41">
        <v>79.5</v>
      </c>
      <c r="F41">
        <v>56.7</v>
      </c>
      <c r="G41">
        <v>41.2</v>
      </c>
    </row>
    <row r="42" spans="1:8" x14ac:dyDescent="0.2">
      <c r="A42" t="s">
        <v>105</v>
      </c>
      <c r="C42">
        <v>3</v>
      </c>
      <c r="D42">
        <v>20</v>
      </c>
      <c r="E42">
        <v>82.3</v>
      </c>
      <c r="F42">
        <v>53</v>
      </c>
      <c r="G42">
        <v>43.9</v>
      </c>
    </row>
    <row r="44" spans="1:8" x14ac:dyDescent="0.2">
      <c r="A44" t="s">
        <v>107</v>
      </c>
      <c r="B44" t="s">
        <v>70</v>
      </c>
      <c r="C44" t="s">
        <v>106</v>
      </c>
      <c r="E44">
        <v>77</v>
      </c>
      <c r="F44">
        <v>61.8</v>
      </c>
      <c r="G44">
        <v>45.2</v>
      </c>
    </row>
    <row r="45" spans="1:8" x14ac:dyDescent="0.2">
      <c r="A45" t="s">
        <v>107</v>
      </c>
      <c r="B45" t="s">
        <v>70</v>
      </c>
      <c r="C45" t="s">
        <v>106</v>
      </c>
      <c r="E45">
        <v>69.7</v>
      </c>
      <c r="F45">
        <v>45</v>
      </c>
      <c r="G45">
        <v>33.5</v>
      </c>
      <c r="H45" t="s">
        <v>73</v>
      </c>
    </row>
    <row r="46" spans="1:8" x14ac:dyDescent="0.2">
      <c r="B46" t="s">
        <v>75</v>
      </c>
      <c r="C46" t="s">
        <v>108</v>
      </c>
      <c r="E46">
        <v>92.5</v>
      </c>
      <c r="F46">
        <v>68.400000000000006</v>
      </c>
      <c r="G46">
        <v>48.6</v>
      </c>
    </row>
    <row r="47" spans="1:8" x14ac:dyDescent="0.2">
      <c r="B47" t="s">
        <v>75</v>
      </c>
      <c r="C47" t="s">
        <v>108</v>
      </c>
      <c r="E47">
        <v>79</v>
      </c>
      <c r="F47">
        <v>57.5</v>
      </c>
      <c r="G47">
        <v>40.5</v>
      </c>
    </row>
    <row r="48" spans="1:8" x14ac:dyDescent="0.2">
      <c r="A48" t="s">
        <v>109</v>
      </c>
      <c r="B48" t="s">
        <v>70</v>
      </c>
      <c r="C48">
        <v>81</v>
      </c>
      <c r="D48">
        <v>29</v>
      </c>
      <c r="E48">
        <v>64.599999999999994</v>
      </c>
      <c r="F48">
        <v>61.2</v>
      </c>
      <c r="G48">
        <v>46.2</v>
      </c>
    </row>
    <row r="49" spans="1:8" x14ac:dyDescent="0.2">
      <c r="A49" t="s">
        <v>110</v>
      </c>
      <c r="B49" t="s">
        <v>70</v>
      </c>
      <c r="C49">
        <v>6909</v>
      </c>
      <c r="E49">
        <v>80.8</v>
      </c>
      <c r="F49">
        <v>53.9</v>
      </c>
      <c r="G49">
        <v>44.6</v>
      </c>
    </row>
    <row r="50" spans="1:8" x14ac:dyDescent="0.2">
      <c r="A50" t="s">
        <v>111</v>
      </c>
      <c r="C50">
        <v>77</v>
      </c>
      <c r="D50">
        <v>32</v>
      </c>
      <c r="E50">
        <v>74.099999999999994</v>
      </c>
      <c r="F50">
        <v>51.2</v>
      </c>
      <c r="G50">
        <v>34.9</v>
      </c>
      <c r="H50" t="s">
        <v>112</v>
      </c>
    </row>
    <row r="51" spans="1:8" x14ac:dyDescent="0.2">
      <c r="A51" t="s">
        <v>113</v>
      </c>
      <c r="B51" t="s">
        <v>70</v>
      </c>
      <c r="C51">
        <v>77</v>
      </c>
      <c r="D51">
        <v>32</v>
      </c>
      <c r="E51">
        <v>88.6</v>
      </c>
      <c r="F51">
        <v>63.2</v>
      </c>
      <c r="G51">
        <v>50.3</v>
      </c>
    </row>
    <row r="52" spans="1:8" x14ac:dyDescent="0.2">
      <c r="A52" t="s">
        <v>114</v>
      </c>
      <c r="B52" t="s">
        <v>70</v>
      </c>
      <c r="C52">
        <v>77</v>
      </c>
      <c r="D52">
        <v>32</v>
      </c>
      <c r="E52">
        <v>88</v>
      </c>
      <c r="F52">
        <v>60.2</v>
      </c>
      <c r="G52">
        <v>44.8</v>
      </c>
    </row>
    <row r="53" spans="1:8" x14ac:dyDescent="0.2">
      <c r="A53" t="s">
        <v>115</v>
      </c>
      <c r="B53" t="s">
        <v>70</v>
      </c>
      <c r="C53">
        <v>77</v>
      </c>
      <c r="D53">
        <v>32</v>
      </c>
      <c r="E53">
        <v>79.400000000000006</v>
      </c>
      <c r="F53">
        <v>54.8</v>
      </c>
      <c r="G53">
        <v>42.3</v>
      </c>
    </row>
    <row r="54" spans="1:8" x14ac:dyDescent="0.2">
      <c r="B54" t="s">
        <v>75</v>
      </c>
      <c r="C54">
        <v>67</v>
      </c>
      <c r="D54">
        <v>12</v>
      </c>
      <c r="E54">
        <v>82.1</v>
      </c>
      <c r="F54">
        <v>57.7</v>
      </c>
      <c r="G54">
        <v>42.4</v>
      </c>
    </row>
    <row r="55" spans="1:8" x14ac:dyDescent="0.2">
      <c r="A55" t="s">
        <v>116</v>
      </c>
      <c r="B55" t="s">
        <v>75</v>
      </c>
      <c r="C55">
        <v>61</v>
      </c>
      <c r="D55">
        <v>12</v>
      </c>
      <c r="E55">
        <v>80.5</v>
      </c>
      <c r="F55">
        <v>54.6</v>
      </c>
      <c r="G55">
        <v>42.1</v>
      </c>
    </row>
    <row r="56" spans="1:8" x14ac:dyDescent="0.2">
      <c r="A56" t="s">
        <v>117</v>
      </c>
      <c r="B56" t="s">
        <v>70</v>
      </c>
      <c r="C56">
        <v>67</v>
      </c>
      <c r="D56">
        <v>12</v>
      </c>
      <c r="E56">
        <v>83.2</v>
      </c>
      <c r="F56">
        <v>61.6</v>
      </c>
      <c r="G56">
        <v>44.1</v>
      </c>
    </row>
    <row r="57" spans="1:8" x14ac:dyDescent="0.2">
      <c r="A57" t="s">
        <v>118</v>
      </c>
      <c r="B57" t="s">
        <v>70</v>
      </c>
      <c r="C57">
        <v>67</v>
      </c>
      <c r="D57">
        <v>12</v>
      </c>
      <c r="E57">
        <v>81.3</v>
      </c>
      <c r="F57">
        <v>58.2</v>
      </c>
      <c r="G57">
        <v>43.8</v>
      </c>
    </row>
    <row r="58" spans="1:8" x14ac:dyDescent="0.2">
      <c r="A58" t="s">
        <v>119</v>
      </c>
      <c r="B58" t="s">
        <v>70</v>
      </c>
      <c r="C58">
        <v>67</v>
      </c>
      <c r="D58">
        <v>12</v>
      </c>
      <c r="E58">
        <v>81.099999999999994</v>
      </c>
      <c r="F58">
        <v>58.2</v>
      </c>
      <c r="G58">
        <v>45.2</v>
      </c>
    </row>
    <row r="59" spans="1:8" x14ac:dyDescent="0.2">
      <c r="A59" t="s">
        <v>120</v>
      </c>
      <c r="B59" t="s">
        <v>70</v>
      </c>
      <c r="C59">
        <v>67</v>
      </c>
      <c r="D59">
        <v>12</v>
      </c>
      <c r="E59">
        <v>80.7</v>
      </c>
      <c r="F59">
        <v>58.4</v>
      </c>
      <c r="G59">
        <v>44.6</v>
      </c>
    </row>
    <row r="60" spans="1:8" x14ac:dyDescent="0.2">
      <c r="A60" t="s">
        <v>121</v>
      </c>
      <c r="B60" t="s">
        <v>70</v>
      </c>
      <c r="C60">
        <v>67</v>
      </c>
      <c r="D60">
        <v>12</v>
      </c>
      <c r="E60">
        <v>80.2</v>
      </c>
      <c r="F60">
        <v>55.3</v>
      </c>
      <c r="G60">
        <v>44.7</v>
      </c>
    </row>
    <row r="61" spans="1:8" x14ac:dyDescent="0.2">
      <c r="A61" t="s">
        <v>122</v>
      </c>
      <c r="B61" t="s">
        <v>70</v>
      </c>
      <c r="C61">
        <v>61</v>
      </c>
      <c r="D61">
        <v>12</v>
      </c>
      <c r="E61">
        <v>86.3</v>
      </c>
      <c r="F61">
        <v>63</v>
      </c>
      <c r="G61">
        <v>44.2</v>
      </c>
    </row>
    <row r="62" spans="1:8" x14ac:dyDescent="0.2">
      <c r="A62" t="s">
        <v>123</v>
      </c>
      <c r="B62" t="s">
        <v>70</v>
      </c>
      <c r="C62">
        <v>61</v>
      </c>
      <c r="D62">
        <v>12</v>
      </c>
      <c r="E62">
        <v>83.7</v>
      </c>
      <c r="F62">
        <v>56.1</v>
      </c>
      <c r="G62">
        <v>43.2</v>
      </c>
    </row>
    <row r="63" spans="1:8" x14ac:dyDescent="0.2">
      <c r="A63" t="s">
        <v>124</v>
      </c>
      <c r="B63" t="s">
        <v>70</v>
      </c>
      <c r="C63">
        <v>61</v>
      </c>
      <c r="D63">
        <v>12</v>
      </c>
      <c r="E63">
        <v>80.2</v>
      </c>
      <c r="F63">
        <v>55.1</v>
      </c>
      <c r="G63">
        <v>42.9</v>
      </c>
    </row>
    <row r="64" spans="1:8" x14ac:dyDescent="0.2">
      <c r="A64" t="s">
        <v>125</v>
      </c>
      <c r="B64" t="s">
        <v>70</v>
      </c>
      <c r="C64">
        <v>61</v>
      </c>
      <c r="D64">
        <v>12</v>
      </c>
      <c r="E64">
        <v>72.5</v>
      </c>
      <c r="F64">
        <v>56.5</v>
      </c>
      <c r="G64">
        <v>39.200000000000003</v>
      </c>
    </row>
    <row r="65" spans="1:8" x14ac:dyDescent="0.2">
      <c r="A65" t="s">
        <v>126</v>
      </c>
      <c r="C65">
        <v>67</v>
      </c>
      <c r="D65">
        <v>12</v>
      </c>
      <c r="E65">
        <v>82.3</v>
      </c>
      <c r="F65">
        <v>60.5</v>
      </c>
      <c r="G65">
        <v>44.5</v>
      </c>
    </row>
    <row r="66" spans="1:8" x14ac:dyDescent="0.2">
      <c r="A66" t="s">
        <v>127</v>
      </c>
      <c r="C66">
        <v>67</v>
      </c>
      <c r="D66">
        <v>12</v>
      </c>
      <c r="E66">
        <v>80.5</v>
      </c>
      <c r="F66">
        <v>58.8</v>
      </c>
      <c r="G66">
        <v>41.6</v>
      </c>
    </row>
    <row r="67" spans="1:8" x14ac:dyDescent="0.2">
      <c r="A67" t="s">
        <v>128</v>
      </c>
      <c r="B67" t="s">
        <v>70</v>
      </c>
      <c r="C67">
        <v>60</v>
      </c>
      <c r="D67">
        <v>23</v>
      </c>
      <c r="E67">
        <v>63.1</v>
      </c>
      <c r="F67">
        <v>55.9</v>
      </c>
      <c r="G67">
        <v>42.6</v>
      </c>
    </row>
    <row r="68" spans="1:8" x14ac:dyDescent="0.2">
      <c r="A68" t="s">
        <v>129</v>
      </c>
      <c r="B68" t="s">
        <v>75</v>
      </c>
      <c r="C68">
        <v>61</v>
      </c>
      <c r="D68">
        <v>12</v>
      </c>
      <c r="E68">
        <v>85.9</v>
      </c>
      <c r="F68">
        <v>63.4</v>
      </c>
      <c r="G68">
        <v>47</v>
      </c>
    </row>
    <row r="69" spans="1:8" x14ac:dyDescent="0.2">
      <c r="A69" t="s">
        <v>130</v>
      </c>
      <c r="B69" t="s">
        <v>75</v>
      </c>
      <c r="C69">
        <v>61</v>
      </c>
      <c r="D69">
        <v>12</v>
      </c>
      <c r="E69">
        <v>83.3</v>
      </c>
      <c r="F69">
        <v>61.5</v>
      </c>
      <c r="G69">
        <v>44.2</v>
      </c>
    </row>
    <row r="70" spans="1:8" x14ac:dyDescent="0.2">
      <c r="A70" t="s">
        <v>131</v>
      </c>
      <c r="B70" t="s">
        <v>75</v>
      </c>
      <c r="C70">
        <v>61</v>
      </c>
      <c r="D70">
        <v>12</v>
      </c>
      <c r="E70">
        <v>3.8</v>
      </c>
      <c r="F70">
        <v>52.7</v>
      </c>
      <c r="G70">
        <v>44.1</v>
      </c>
    </row>
    <row r="71" spans="1:8" x14ac:dyDescent="0.2">
      <c r="A71" t="s">
        <v>132</v>
      </c>
      <c r="B71" t="s">
        <v>75</v>
      </c>
      <c r="C71">
        <v>61</v>
      </c>
      <c r="D71">
        <v>12</v>
      </c>
      <c r="E71">
        <v>82</v>
      </c>
      <c r="F71">
        <v>55.8</v>
      </c>
      <c r="G71">
        <v>42.6</v>
      </c>
    </row>
    <row r="72" spans="1:8" x14ac:dyDescent="0.2">
      <c r="B72" t="s">
        <v>75</v>
      </c>
      <c r="C72">
        <v>61</v>
      </c>
      <c r="D72">
        <v>12</v>
      </c>
      <c r="E72">
        <v>72.5</v>
      </c>
      <c r="F72">
        <v>53.8</v>
      </c>
      <c r="G72">
        <v>38.200000000000003</v>
      </c>
    </row>
    <row r="73" spans="1:8" x14ac:dyDescent="0.2">
      <c r="A73" t="s">
        <v>133</v>
      </c>
      <c r="B73" t="s">
        <v>75</v>
      </c>
      <c r="C73">
        <v>13</v>
      </c>
      <c r="D73">
        <v>14</v>
      </c>
      <c r="E73">
        <v>77</v>
      </c>
      <c r="F73">
        <v>52.6</v>
      </c>
      <c r="G73">
        <v>39</v>
      </c>
    </row>
    <row r="74" spans="1:8" x14ac:dyDescent="0.2">
      <c r="A74" t="s">
        <v>134</v>
      </c>
      <c r="C74">
        <v>13</v>
      </c>
      <c r="D74">
        <v>14</v>
      </c>
      <c r="E74">
        <v>83.3</v>
      </c>
      <c r="F74">
        <v>59.8</v>
      </c>
      <c r="G74">
        <v>43.6</v>
      </c>
    </row>
    <row r="75" spans="1:8" x14ac:dyDescent="0.2">
      <c r="A75" t="s">
        <v>135</v>
      </c>
      <c r="B75" t="s">
        <v>70</v>
      </c>
      <c r="C75">
        <v>13</v>
      </c>
      <c r="D75">
        <v>14</v>
      </c>
      <c r="E75">
        <v>75.5</v>
      </c>
      <c r="F75">
        <v>52</v>
      </c>
      <c r="G75">
        <v>41.2</v>
      </c>
    </row>
    <row r="76" spans="1:8" x14ac:dyDescent="0.2">
      <c r="E76">
        <f>AVERAGE(E3:E75)</f>
        <v>78.649722222222238</v>
      </c>
      <c r="F76">
        <f>AVERAGE(F3:F75)</f>
        <v>56.722253521126746</v>
      </c>
      <c r="G76">
        <f>AVERAGE(G3:G75)</f>
        <v>42.951388888888872</v>
      </c>
    </row>
    <row r="77" spans="1:8" x14ac:dyDescent="0.2">
      <c r="E77">
        <f>STDEV(E3:E75)</f>
        <v>10.947350566634521</v>
      </c>
      <c r="F77">
        <f>STDEV(F3:F75)</f>
        <v>4.8500209711426123</v>
      </c>
      <c r="G77">
        <v>10.947350566634517</v>
      </c>
    </row>
    <row r="78" spans="1:8" x14ac:dyDescent="0.2">
      <c r="E78">
        <f>100*E77/E76</f>
        <v>13.919121717560726</v>
      </c>
      <c r="F78">
        <f>100*F77/F76</f>
        <v>8.5504729979322409</v>
      </c>
      <c r="G78">
        <v>13.91912171756073</v>
      </c>
    </row>
    <row r="79" spans="1:8" x14ac:dyDescent="0.2">
      <c r="E79">
        <f>E77*E77</f>
        <v>119.84448442879317</v>
      </c>
      <c r="F79">
        <f>F77*F77</f>
        <v>23.522703420523129</v>
      </c>
      <c r="G79">
        <f>G77*G77</f>
        <v>119.84448442879308</v>
      </c>
    </row>
    <row r="80" spans="1:8" x14ac:dyDescent="0.2">
      <c r="A80" s="2" t="s">
        <v>136</v>
      </c>
      <c r="B80" s="2"/>
      <c r="C80" s="2"/>
      <c r="D80" s="2"/>
      <c r="E80" s="2"/>
      <c r="F80" s="2"/>
      <c r="G80" s="2"/>
      <c r="H80" s="2"/>
    </row>
    <row r="81" spans="1:8" x14ac:dyDescent="0.2">
      <c r="A81" t="s">
        <v>137</v>
      </c>
      <c r="B81" t="s">
        <v>75</v>
      </c>
      <c r="C81">
        <v>67</v>
      </c>
      <c r="E81">
        <v>55.9</v>
      </c>
      <c r="F81">
        <v>39</v>
      </c>
      <c r="G81">
        <v>27.8</v>
      </c>
    </row>
    <row r="82" spans="1:8" x14ac:dyDescent="0.2">
      <c r="A82" t="s">
        <v>138</v>
      </c>
      <c r="B82" t="s">
        <v>70</v>
      </c>
      <c r="C82">
        <v>67</v>
      </c>
      <c r="E82">
        <v>51.4</v>
      </c>
      <c r="F82">
        <v>25.8</v>
      </c>
      <c r="G82">
        <v>38.200000000000003</v>
      </c>
    </row>
    <row r="83" spans="1:8" x14ac:dyDescent="0.2">
      <c r="A83" t="s">
        <v>139</v>
      </c>
      <c r="B83" t="s">
        <v>70</v>
      </c>
      <c r="C83">
        <v>67</v>
      </c>
      <c r="E83">
        <v>60.5</v>
      </c>
      <c r="F83">
        <v>30.5</v>
      </c>
      <c r="G83">
        <v>43.8</v>
      </c>
    </row>
    <row r="84" spans="1:8" x14ac:dyDescent="0.2">
      <c r="A84" t="s">
        <v>140</v>
      </c>
      <c r="C84">
        <v>77</v>
      </c>
      <c r="E84">
        <v>62.5</v>
      </c>
      <c r="F84">
        <v>30.9</v>
      </c>
      <c r="G84">
        <v>43.5</v>
      </c>
    </row>
    <row r="85" spans="1:8" x14ac:dyDescent="0.2">
      <c r="C85">
        <v>77</v>
      </c>
      <c r="E85">
        <v>51.5</v>
      </c>
      <c r="F85">
        <v>25.9</v>
      </c>
      <c r="G85">
        <v>37.200000000000003</v>
      </c>
    </row>
    <row r="86" spans="1:8" x14ac:dyDescent="0.2">
      <c r="A86" t="s">
        <v>141</v>
      </c>
      <c r="C86">
        <v>77</v>
      </c>
      <c r="E86">
        <v>61.1</v>
      </c>
      <c r="F86">
        <v>30.03</v>
      </c>
      <c r="G86">
        <v>43.3</v>
      </c>
    </row>
    <row r="87" spans="1:8" x14ac:dyDescent="0.2">
      <c r="A87" t="s">
        <v>142</v>
      </c>
      <c r="B87" t="s">
        <v>70</v>
      </c>
      <c r="C87">
        <v>77</v>
      </c>
      <c r="E87">
        <v>50</v>
      </c>
      <c r="F87">
        <v>25.6</v>
      </c>
      <c r="G87">
        <v>25.7</v>
      </c>
      <c r="H87" t="s">
        <v>9</v>
      </c>
    </row>
    <row r="88" spans="1:8" x14ac:dyDescent="0.2">
      <c r="A88" t="s">
        <v>143</v>
      </c>
      <c r="B88" t="s">
        <v>75</v>
      </c>
      <c r="C88">
        <v>17</v>
      </c>
      <c r="E88">
        <v>57</v>
      </c>
      <c r="F88">
        <v>29.1</v>
      </c>
      <c r="G88">
        <v>41.1</v>
      </c>
    </row>
    <row r="89" spans="1:8" x14ac:dyDescent="0.2">
      <c r="A89" t="s">
        <v>144</v>
      </c>
      <c r="B89" t="s">
        <v>75</v>
      </c>
      <c r="C89">
        <v>60</v>
      </c>
      <c r="E89">
        <v>45.4</v>
      </c>
      <c r="F89">
        <v>27.6</v>
      </c>
      <c r="G89">
        <v>37.799999999999997</v>
      </c>
      <c r="H89" t="s">
        <v>146</v>
      </c>
    </row>
    <row r="90" spans="1:8" x14ac:dyDescent="0.2">
      <c r="A90" t="s">
        <v>145</v>
      </c>
      <c r="C90">
        <v>61</v>
      </c>
      <c r="E90">
        <v>58.3</v>
      </c>
      <c r="F90">
        <v>30.5</v>
      </c>
      <c r="G90">
        <v>41.2</v>
      </c>
    </row>
    <row r="91" spans="1:8" x14ac:dyDescent="0.2">
      <c r="A91" t="s">
        <v>147</v>
      </c>
      <c r="B91" t="s">
        <v>75</v>
      </c>
      <c r="C91">
        <v>61</v>
      </c>
      <c r="E91">
        <v>52.7</v>
      </c>
      <c r="F91">
        <v>27.6</v>
      </c>
      <c r="G91">
        <v>37.4</v>
      </c>
    </row>
    <row r="92" spans="1:8" x14ac:dyDescent="0.2">
      <c r="A92" t="s">
        <v>148</v>
      </c>
      <c r="B92" t="s">
        <v>75</v>
      </c>
      <c r="C92">
        <v>61</v>
      </c>
      <c r="E92">
        <v>51.9</v>
      </c>
      <c r="F92">
        <v>25.7</v>
      </c>
      <c r="G92">
        <v>37.200000000000003</v>
      </c>
    </row>
    <row r="93" spans="1:8" x14ac:dyDescent="0.2">
      <c r="A93" t="s">
        <v>149</v>
      </c>
      <c r="C93">
        <v>61</v>
      </c>
      <c r="E93">
        <v>63.5</v>
      </c>
      <c r="F93">
        <v>28.3</v>
      </c>
      <c r="G93">
        <v>44.2</v>
      </c>
    </row>
    <row r="94" spans="1:8" x14ac:dyDescent="0.2">
      <c r="A94" t="s">
        <v>150</v>
      </c>
      <c r="C94">
        <v>61</v>
      </c>
      <c r="E94">
        <v>56.1</v>
      </c>
      <c r="F94">
        <v>28</v>
      </c>
      <c r="G94">
        <v>42.6</v>
      </c>
    </row>
    <row r="95" spans="1:8" x14ac:dyDescent="0.2">
      <c r="A95" t="s">
        <v>151</v>
      </c>
      <c r="B95" t="s">
        <v>70</v>
      </c>
      <c r="C95">
        <v>61</v>
      </c>
      <c r="E95">
        <v>50.1</v>
      </c>
      <c r="F95">
        <v>25.1</v>
      </c>
      <c r="G95">
        <v>37.299999999999997</v>
      </c>
    </row>
    <row r="96" spans="1:8" x14ac:dyDescent="0.2">
      <c r="A96" t="s">
        <v>152</v>
      </c>
      <c r="C96">
        <v>9</v>
      </c>
      <c r="E96">
        <v>54.4</v>
      </c>
      <c r="F96">
        <v>26.8</v>
      </c>
      <c r="G96">
        <v>39.4</v>
      </c>
    </row>
    <row r="97" spans="1:7" x14ac:dyDescent="0.2">
      <c r="A97" t="s">
        <v>153</v>
      </c>
      <c r="C97">
        <v>9</v>
      </c>
      <c r="E97">
        <v>50.8</v>
      </c>
      <c r="F97">
        <v>29.1</v>
      </c>
      <c r="G97">
        <v>26.3</v>
      </c>
    </row>
    <row r="98" spans="1:7" x14ac:dyDescent="0.2">
      <c r="B98" t="s">
        <v>70</v>
      </c>
      <c r="C98">
        <v>9</v>
      </c>
      <c r="E98">
        <v>44.5</v>
      </c>
      <c r="F98">
        <v>26.5</v>
      </c>
      <c r="G98">
        <v>39.4</v>
      </c>
    </row>
    <row r="99" spans="1:7" x14ac:dyDescent="0.2">
      <c r="A99" t="s">
        <v>154</v>
      </c>
      <c r="B99" t="s">
        <v>70</v>
      </c>
      <c r="C99">
        <v>13</v>
      </c>
      <c r="E99">
        <v>55.7</v>
      </c>
      <c r="F99">
        <v>29.1</v>
      </c>
      <c r="G99">
        <v>40.700000000000003</v>
      </c>
    </row>
    <row r="100" spans="1:7" x14ac:dyDescent="0.2">
      <c r="A100" t="s">
        <v>155</v>
      </c>
      <c r="C100">
        <v>16</v>
      </c>
      <c r="E100">
        <v>56.9</v>
      </c>
      <c r="F100">
        <v>30.4</v>
      </c>
      <c r="G100">
        <v>39.700000000000003</v>
      </c>
    </row>
    <row r="101" spans="1:7" x14ac:dyDescent="0.2">
      <c r="A101" t="s">
        <v>156</v>
      </c>
      <c r="B101" t="s">
        <v>75</v>
      </c>
      <c r="C101">
        <v>16</v>
      </c>
      <c r="E101">
        <v>61.6</v>
      </c>
      <c r="F101">
        <v>32.1</v>
      </c>
      <c r="G101">
        <v>41.8</v>
      </c>
    </row>
    <row r="102" spans="1:7" x14ac:dyDescent="0.2">
      <c r="A102" t="s">
        <v>157</v>
      </c>
      <c r="B102" t="s">
        <v>70</v>
      </c>
      <c r="C102">
        <v>16</v>
      </c>
      <c r="E102">
        <v>55.5</v>
      </c>
      <c r="F102">
        <v>28.7</v>
      </c>
      <c r="G102">
        <v>42.1</v>
      </c>
    </row>
    <row r="103" spans="1:7" x14ac:dyDescent="0.2">
      <c r="A103" t="s">
        <v>158</v>
      </c>
      <c r="C103">
        <v>3</v>
      </c>
      <c r="E103">
        <v>58</v>
      </c>
      <c r="F103">
        <v>29</v>
      </c>
      <c r="G103">
        <v>42.1</v>
      </c>
    </row>
    <row r="104" spans="1:7" x14ac:dyDescent="0.2">
      <c r="A104" t="s">
        <v>159</v>
      </c>
      <c r="C104">
        <v>3</v>
      </c>
      <c r="E104">
        <v>50.5</v>
      </c>
      <c r="F104">
        <v>24.8</v>
      </c>
      <c r="G104">
        <v>37.6</v>
      </c>
    </row>
    <row r="105" spans="1:7" x14ac:dyDescent="0.2">
      <c r="A105" t="s">
        <v>160</v>
      </c>
      <c r="C105">
        <v>3</v>
      </c>
      <c r="E105">
        <v>47.7</v>
      </c>
      <c r="F105">
        <v>23.8</v>
      </c>
      <c r="G105">
        <v>36.299999999999997</v>
      </c>
    </row>
    <row r="106" spans="1:7" x14ac:dyDescent="0.2">
      <c r="A106" t="s">
        <v>161</v>
      </c>
      <c r="C106">
        <v>4</v>
      </c>
      <c r="E106">
        <v>62.5</v>
      </c>
      <c r="F106">
        <v>30.3</v>
      </c>
      <c r="G106">
        <v>40.299999999999997</v>
      </c>
    </row>
    <row r="107" spans="1:7" x14ac:dyDescent="0.2">
      <c r="A107" t="s">
        <v>162</v>
      </c>
      <c r="C107">
        <v>4</v>
      </c>
      <c r="E107">
        <v>42</v>
      </c>
      <c r="F107">
        <v>20.8</v>
      </c>
      <c r="G107">
        <v>32.6</v>
      </c>
    </row>
    <row r="108" spans="1:7" x14ac:dyDescent="0.2">
      <c r="A108" t="s">
        <v>0</v>
      </c>
      <c r="E108">
        <v>53</v>
      </c>
      <c r="F108">
        <v>24.7</v>
      </c>
      <c r="G108">
        <v>37.799999999999997</v>
      </c>
    </row>
    <row r="109" spans="1:7" x14ac:dyDescent="0.2">
      <c r="A109" t="s">
        <v>78</v>
      </c>
      <c r="C109">
        <v>9</v>
      </c>
      <c r="E109">
        <v>60.1</v>
      </c>
      <c r="F109">
        <v>28.5</v>
      </c>
      <c r="G109">
        <v>41.1</v>
      </c>
    </row>
    <row r="110" spans="1:7" x14ac:dyDescent="0.2">
      <c r="A110" t="s">
        <v>1</v>
      </c>
      <c r="B110" t="s">
        <v>70</v>
      </c>
      <c r="C110">
        <v>2</v>
      </c>
      <c r="E110">
        <v>57.1</v>
      </c>
      <c r="F110">
        <v>28</v>
      </c>
      <c r="G110">
        <v>42.8</v>
      </c>
    </row>
    <row r="111" spans="1:7" x14ac:dyDescent="0.2">
      <c r="A111" t="s">
        <v>2</v>
      </c>
      <c r="C111">
        <v>3</v>
      </c>
      <c r="E111">
        <v>52.4</v>
      </c>
      <c r="F111">
        <v>27.4</v>
      </c>
      <c r="G111">
        <v>38.200000000000003</v>
      </c>
    </row>
    <row r="112" spans="1:7" x14ac:dyDescent="0.2">
      <c r="C112">
        <v>3</v>
      </c>
      <c r="E112">
        <v>55</v>
      </c>
      <c r="F112">
        <v>30.6</v>
      </c>
      <c r="G112">
        <v>40.5</v>
      </c>
    </row>
    <row r="113" spans="1:10" x14ac:dyDescent="0.2">
      <c r="A113" t="s">
        <v>3</v>
      </c>
      <c r="C113">
        <v>3</v>
      </c>
      <c r="E113">
        <v>53.5</v>
      </c>
      <c r="F113">
        <v>27.3</v>
      </c>
      <c r="G113">
        <v>37.5</v>
      </c>
    </row>
    <row r="114" spans="1:10" x14ac:dyDescent="0.2">
      <c r="A114" t="s">
        <v>4</v>
      </c>
      <c r="C114">
        <v>3</v>
      </c>
      <c r="E114">
        <v>50.7</v>
      </c>
      <c r="F114">
        <v>22.4</v>
      </c>
      <c r="G114">
        <v>37.299999999999997</v>
      </c>
    </row>
    <row r="115" spans="1:10" x14ac:dyDescent="0.2">
      <c r="A115" t="s">
        <v>5</v>
      </c>
      <c r="C115">
        <v>3</v>
      </c>
      <c r="E115">
        <v>47.2</v>
      </c>
      <c r="F115">
        <v>24</v>
      </c>
      <c r="G115">
        <v>33.200000000000003</v>
      </c>
    </row>
    <row r="116" spans="1:10" x14ac:dyDescent="0.2">
      <c r="A116" t="s">
        <v>6</v>
      </c>
      <c r="C116">
        <v>3</v>
      </c>
      <c r="E116">
        <v>44.1</v>
      </c>
      <c r="F116">
        <v>22.6</v>
      </c>
      <c r="G116">
        <v>34.6</v>
      </c>
    </row>
    <row r="117" spans="1:10" x14ac:dyDescent="0.2">
      <c r="A117" t="s">
        <v>7</v>
      </c>
      <c r="C117">
        <v>3</v>
      </c>
      <c r="E117">
        <v>56</v>
      </c>
      <c r="F117">
        <v>31.5</v>
      </c>
      <c r="G117">
        <v>39.5</v>
      </c>
    </row>
    <row r="118" spans="1:10" x14ac:dyDescent="0.2">
      <c r="A118" t="s">
        <v>8</v>
      </c>
      <c r="C118">
        <v>3</v>
      </c>
      <c r="E118">
        <v>52.6</v>
      </c>
      <c r="F118">
        <v>27.2</v>
      </c>
      <c r="G118">
        <v>37.299999999999997</v>
      </c>
    </row>
    <row r="120" spans="1:10" x14ac:dyDescent="0.2">
      <c r="A120" s="2" t="s">
        <v>10</v>
      </c>
      <c r="B120" s="2"/>
      <c r="C120" s="2"/>
      <c r="D120" s="2"/>
      <c r="E120" s="2"/>
      <c r="F120" s="2"/>
      <c r="G120" s="2"/>
      <c r="H120" s="2"/>
    </row>
    <row r="121" spans="1:10" x14ac:dyDescent="0.2">
      <c r="A121" t="s">
        <v>15</v>
      </c>
      <c r="F121">
        <v>50.5</v>
      </c>
      <c r="G121">
        <v>27.1</v>
      </c>
      <c r="H121">
        <v>95.3</v>
      </c>
      <c r="I121" t="s">
        <v>11</v>
      </c>
      <c r="J121" t="s">
        <v>12</v>
      </c>
    </row>
    <row r="122" spans="1:10" x14ac:dyDescent="0.2">
      <c r="A122" t="s">
        <v>78</v>
      </c>
      <c r="C122">
        <v>9</v>
      </c>
      <c r="E122">
        <v>140.5</v>
      </c>
      <c r="F122">
        <v>48.5</v>
      </c>
      <c r="G122">
        <v>25.1</v>
      </c>
      <c r="I122" t="s">
        <v>67</v>
      </c>
      <c r="J122" t="s">
        <v>13</v>
      </c>
    </row>
    <row r="123" spans="1:10" x14ac:dyDescent="0.2">
      <c r="A123" t="s">
        <v>78</v>
      </c>
      <c r="C123">
        <v>9</v>
      </c>
      <c r="E123">
        <v>142.9</v>
      </c>
      <c r="F123">
        <v>50</v>
      </c>
      <c r="G123">
        <v>23.5</v>
      </c>
      <c r="I123" t="s">
        <v>14</v>
      </c>
      <c r="J123" t="s">
        <v>13</v>
      </c>
    </row>
    <row r="124" spans="1:10" x14ac:dyDescent="0.2">
      <c r="A124" t="s">
        <v>16</v>
      </c>
      <c r="C124">
        <v>9</v>
      </c>
      <c r="E124">
        <v>140</v>
      </c>
      <c r="F124">
        <v>47.6</v>
      </c>
      <c r="G124">
        <v>24.1</v>
      </c>
      <c r="I124" t="s">
        <v>19</v>
      </c>
      <c r="J124" t="s">
        <v>20</v>
      </c>
    </row>
    <row r="125" spans="1:10" x14ac:dyDescent="0.2">
      <c r="A125" s="1" t="s">
        <v>17</v>
      </c>
      <c r="C125">
        <v>9</v>
      </c>
      <c r="E125">
        <v>142.5</v>
      </c>
      <c r="F125">
        <v>50.8</v>
      </c>
      <c r="G125">
        <v>25.5</v>
      </c>
    </row>
    <row r="126" spans="1:10" x14ac:dyDescent="0.2">
      <c r="A126" t="s">
        <v>18</v>
      </c>
      <c r="C126">
        <v>9</v>
      </c>
      <c r="F126">
        <v>51.8</v>
      </c>
      <c r="G126">
        <v>23.5</v>
      </c>
      <c r="H126">
        <v>91.1</v>
      </c>
    </row>
    <row r="127" spans="1:10" x14ac:dyDescent="0.2">
      <c r="A127" t="s">
        <v>21</v>
      </c>
      <c r="C127">
        <v>9</v>
      </c>
      <c r="F127">
        <v>45.9</v>
      </c>
      <c r="G127">
        <v>26.1</v>
      </c>
      <c r="H127">
        <v>87.6</v>
      </c>
    </row>
    <row r="128" spans="1:10" x14ac:dyDescent="0.2">
      <c r="A128" t="s">
        <v>22</v>
      </c>
      <c r="C128">
        <v>9</v>
      </c>
      <c r="F128">
        <v>46.2</v>
      </c>
      <c r="G128">
        <v>21.5</v>
      </c>
      <c r="H128">
        <v>92.5</v>
      </c>
    </row>
    <row r="129" spans="1:8" x14ac:dyDescent="0.2">
      <c r="A129" t="s">
        <v>78</v>
      </c>
      <c r="C129">
        <v>9</v>
      </c>
      <c r="F129">
        <v>44.1</v>
      </c>
      <c r="G129">
        <v>22.7</v>
      </c>
      <c r="H129">
        <v>89.5</v>
      </c>
    </row>
    <row r="130" spans="1:8" x14ac:dyDescent="0.2">
      <c r="A130" t="s">
        <v>23</v>
      </c>
      <c r="C130">
        <v>9</v>
      </c>
      <c r="F130">
        <v>52.1</v>
      </c>
      <c r="G130">
        <v>25.1</v>
      </c>
      <c r="H130">
        <v>85.2</v>
      </c>
    </row>
    <row r="131" spans="1:8" x14ac:dyDescent="0.2">
      <c r="A131" t="s">
        <v>24</v>
      </c>
      <c r="C131">
        <v>4</v>
      </c>
      <c r="E131">
        <v>170</v>
      </c>
      <c r="F131">
        <v>54</v>
      </c>
      <c r="G131">
        <v>30.5</v>
      </c>
      <c r="H131">
        <v>106.6</v>
      </c>
    </row>
    <row r="132" spans="1:8" x14ac:dyDescent="0.2">
      <c r="A132" t="s">
        <v>25</v>
      </c>
      <c r="C132">
        <v>4</v>
      </c>
      <c r="E132">
        <v>163</v>
      </c>
      <c r="F132">
        <v>59.9</v>
      </c>
      <c r="G132">
        <v>29.9</v>
      </c>
      <c r="H132">
        <v>110.3</v>
      </c>
    </row>
    <row r="133" spans="1:8" x14ac:dyDescent="0.2">
      <c r="C133" t="s">
        <v>85</v>
      </c>
      <c r="E133">
        <v>138.80000000000001</v>
      </c>
      <c r="F133">
        <v>46.8</v>
      </c>
      <c r="G133">
        <v>25</v>
      </c>
      <c r="H133">
        <v>86</v>
      </c>
    </row>
    <row r="134" spans="1:8" x14ac:dyDescent="0.2">
      <c r="A134" t="s">
        <v>27</v>
      </c>
      <c r="C134" t="s">
        <v>85</v>
      </c>
      <c r="E134">
        <v>147.30000000000001</v>
      </c>
      <c r="F134">
        <v>51.3</v>
      </c>
      <c r="G134">
        <v>23.6</v>
      </c>
      <c r="H134">
        <v>91.2</v>
      </c>
    </row>
    <row r="135" spans="1:8" x14ac:dyDescent="0.2">
      <c r="A135" t="s">
        <v>26</v>
      </c>
      <c r="C135" t="s">
        <v>85</v>
      </c>
      <c r="E135">
        <v>139.5</v>
      </c>
      <c r="F135">
        <v>50</v>
      </c>
      <c r="G135">
        <v>25.5</v>
      </c>
      <c r="H135">
        <v>92</v>
      </c>
    </row>
    <row r="136" spans="1:8" x14ac:dyDescent="0.2">
      <c r="A136" t="s">
        <v>28</v>
      </c>
      <c r="C136" t="s">
        <v>85</v>
      </c>
      <c r="F136">
        <v>44.4</v>
      </c>
      <c r="G136">
        <v>25.5</v>
      </c>
      <c r="H136">
        <v>86.9</v>
      </c>
    </row>
    <row r="137" spans="1:8" x14ac:dyDescent="0.2">
      <c r="A137" t="s">
        <v>29</v>
      </c>
      <c r="C137">
        <v>3</v>
      </c>
      <c r="F137">
        <v>38.5</v>
      </c>
      <c r="G137">
        <v>23.5</v>
      </c>
      <c r="H137">
        <v>57.5</v>
      </c>
    </row>
    <row r="138" spans="1:8" x14ac:dyDescent="0.2">
      <c r="C138">
        <v>3</v>
      </c>
      <c r="E138">
        <v>123.4</v>
      </c>
      <c r="F138">
        <v>42</v>
      </c>
      <c r="G138">
        <v>23.6</v>
      </c>
      <c r="H138">
        <v>61</v>
      </c>
    </row>
    <row r="139" spans="1:8" x14ac:dyDescent="0.2">
      <c r="A139" t="s">
        <v>30</v>
      </c>
      <c r="C139">
        <v>4</v>
      </c>
      <c r="E139">
        <f>153.5+24.6</f>
        <v>178.1</v>
      </c>
      <c r="F139">
        <v>60.7</v>
      </c>
      <c r="G139">
        <v>29.4</v>
      </c>
      <c r="H139">
        <v>108.5</v>
      </c>
    </row>
    <row r="140" spans="1:8" x14ac:dyDescent="0.2">
      <c r="A140" t="s">
        <v>31</v>
      </c>
      <c r="C140">
        <v>4</v>
      </c>
      <c r="E140">
        <f>11+153.5</f>
        <v>164.5</v>
      </c>
      <c r="F140">
        <v>54.4</v>
      </c>
      <c r="G140">
        <v>30.5</v>
      </c>
      <c r="H140">
        <v>107.2</v>
      </c>
    </row>
    <row r="141" spans="1:8" x14ac:dyDescent="0.2">
      <c r="A141" t="s">
        <v>32</v>
      </c>
      <c r="C141">
        <v>4</v>
      </c>
      <c r="E141">
        <f>103.4+12</f>
        <v>115.4</v>
      </c>
      <c r="F141">
        <v>54.2</v>
      </c>
      <c r="G141">
        <v>30.2</v>
      </c>
      <c r="H141">
        <v>100.65</v>
      </c>
    </row>
    <row r="142" spans="1:8" x14ac:dyDescent="0.2">
      <c r="A142" t="s">
        <v>33</v>
      </c>
      <c r="C142">
        <v>4</v>
      </c>
      <c r="E142">
        <v>107.3</v>
      </c>
      <c r="F142">
        <v>36.4</v>
      </c>
      <c r="G142">
        <v>23.9</v>
      </c>
      <c r="H142">
        <v>51.5</v>
      </c>
    </row>
    <row r="143" spans="1:8" x14ac:dyDescent="0.2">
      <c r="A143" t="s">
        <v>34</v>
      </c>
      <c r="F143">
        <v>55.9</v>
      </c>
      <c r="G143">
        <v>30</v>
      </c>
      <c r="H143">
        <v>102.5</v>
      </c>
    </row>
    <row r="144" spans="1:8" x14ac:dyDescent="0.2">
      <c r="A144" t="s">
        <v>35</v>
      </c>
      <c r="C144">
        <v>3</v>
      </c>
      <c r="E144">
        <f>153.4+0.5</f>
        <v>153.9</v>
      </c>
      <c r="F144">
        <v>55.8</v>
      </c>
      <c r="G144">
        <v>27.1</v>
      </c>
      <c r="H144">
        <v>102.3</v>
      </c>
    </row>
    <row r="145" spans="1:8" x14ac:dyDescent="0.2">
      <c r="A145" t="s">
        <v>36</v>
      </c>
      <c r="C145">
        <v>3</v>
      </c>
      <c r="E145">
        <v>152.80000000000001</v>
      </c>
      <c r="F145">
        <v>56</v>
      </c>
      <c r="G145">
        <v>28.8</v>
      </c>
      <c r="H145">
        <v>88</v>
      </c>
    </row>
    <row r="146" spans="1:8" x14ac:dyDescent="0.2">
      <c r="A146" t="s">
        <v>37</v>
      </c>
      <c r="C146">
        <v>3</v>
      </c>
      <c r="E146">
        <v>117.2</v>
      </c>
      <c r="F146">
        <v>41.2</v>
      </c>
      <c r="G146">
        <v>29.5</v>
      </c>
      <c r="H146">
        <v>56</v>
      </c>
    </row>
    <row r="147" spans="1:8" x14ac:dyDescent="0.2">
      <c r="A147" t="s">
        <v>38</v>
      </c>
      <c r="C147">
        <v>3</v>
      </c>
      <c r="E147">
        <v>128.19999999999999</v>
      </c>
      <c r="F147">
        <v>43.3</v>
      </c>
      <c r="G147">
        <v>22.3</v>
      </c>
      <c r="H147">
        <v>66</v>
      </c>
    </row>
    <row r="148" spans="1:8" x14ac:dyDescent="0.2">
      <c r="A148" t="s">
        <v>39</v>
      </c>
      <c r="C148">
        <v>3</v>
      </c>
      <c r="E148">
        <v>115.4</v>
      </c>
      <c r="F148">
        <v>37.9</v>
      </c>
      <c r="G148">
        <v>26.7</v>
      </c>
      <c r="H148">
        <v>55.6</v>
      </c>
    </row>
    <row r="149" spans="1:8" x14ac:dyDescent="0.2">
      <c r="A149" t="s">
        <v>40</v>
      </c>
      <c r="C149">
        <v>3</v>
      </c>
      <c r="E149">
        <v>116.9</v>
      </c>
      <c r="F149">
        <v>40</v>
      </c>
      <c r="G149">
        <v>25.6</v>
      </c>
      <c r="H149">
        <v>59.5</v>
      </c>
    </row>
    <row r="150" spans="1:8" x14ac:dyDescent="0.2">
      <c r="A150" t="s">
        <v>41</v>
      </c>
      <c r="C150">
        <v>3</v>
      </c>
      <c r="E150">
        <v>150.1</v>
      </c>
      <c r="F150">
        <v>56.5</v>
      </c>
      <c r="G150">
        <v>29.5</v>
      </c>
      <c r="H150">
        <v>86.8</v>
      </c>
    </row>
    <row r="152" spans="1:8" x14ac:dyDescent="0.2">
      <c r="A152" s="2" t="s">
        <v>42</v>
      </c>
      <c r="C152" t="s">
        <v>43</v>
      </c>
    </row>
    <row r="153" spans="1:8" x14ac:dyDescent="0.2">
      <c r="A153" t="s">
        <v>44</v>
      </c>
      <c r="C153">
        <v>67</v>
      </c>
      <c r="E153">
        <v>130</v>
      </c>
      <c r="F153">
        <v>67.5</v>
      </c>
      <c r="G153">
        <v>27.5</v>
      </c>
      <c r="H153">
        <v>70</v>
      </c>
    </row>
    <row r="154" spans="1:8" x14ac:dyDescent="0.2">
      <c r="A154" t="s">
        <v>45</v>
      </c>
      <c r="C154">
        <v>67</v>
      </c>
      <c r="E154">
        <v>122.8</v>
      </c>
      <c r="F154">
        <v>45.2</v>
      </c>
      <c r="G154">
        <v>25.7</v>
      </c>
      <c r="H154">
        <v>60.9</v>
      </c>
    </row>
    <row r="155" spans="1:8" x14ac:dyDescent="0.2">
      <c r="A155" t="s">
        <v>46</v>
      </c>
      <c r="C155">
        <v>67</v>
      </c>
      <c r="E155">
        <v>120.2</v>
      </c>
      <c r="F155">
        <v>41</v>
      </c>
      <c r="G155">
        <v>24.1</v>
      </c>
      <c r="H155">
        <v>62.3</v>
      </c>
    </row>
    <row r="156" spans="1:8" x14ac:dyDescent="0.2">
      <c r="A156" t="s">
        <v>47</v>
      </c>
      <c r="C156">
        <v>77</v>
      </c>
      <c r="E156">
        <v>131.19999999999999</v>
      </c>
      <c r="F156">
        <v>44</v>
      </c>
      <c r="G156">
        <v>28</v>
      </c>
      <c r="H156">
        <v>71</v>
      </c>
    </row>
    <row r="157" spans="1:8" x14ac:dyDescent="0.2">
      <c r="C157">
        <v>77</v>
      </c>
      <c r="E157">
        <v>121.2</v>
      </c>
      <c r="F157">
        <v>42</v>
      </c>
      <c r="G157">
        <v>29.5</v>
      </c>
      <c r="H157">
        <v>61</v>
      </c>
    </row>
    <row r="158" spans="1:8" x14ac:dyDescent="0.2">
      <c r="A158" t="s">
        <v>48</v>
      </c>
      <c r="C158">
        <v>78</v>
      </c>
      <c r="E158">
        <v>153.4</v>
      </c>
      <c r="F158">
        <v>52</v>
      </c>
      <c r="G158">
        <v>31.5</v>
      </c>
      <c r="H158">
        <v>97.2</v>
      </c>
    </row>
    <row r="159" spans="1:8" x14ac:dyDescent="0.2">
      <c r="C159">
        <v>61</v>
      </c>
      <c r="E159">
        <v>115.3</v>
      </c>
      <c r="F159">
        <v>36</v>
      </c>
      <c r="G159">
        <v>27</v>
      </c>
      <c r="H159">
        <v>56.2</v>
      </c>
    </row>
    <row r="160" spans="1:8" x14ac:dyDescent="0.2">
      <c r="A160" t="s">
        <v>49</v>
      </c>
      <c r="C160">
        <v>61</v>
      </c>
      <c r="E160">
        <v>113.3</v>
      </c>
      <c r="F160">
        <v>42.8</v>
      </c>
      <c r="G160">
        <v>27.5</v>
      </c>
      <c r="H160">
        <v>56.1</v>
      </c>
    </row>
    <row r="161" spans="1:8" x14ac:dyDescent="0.2">
      <c r="A161" t="s">
        <v>50</v>
      </c>
      <c r="C161">
        <v>67</v>
      </c>
      <c r="E161">
        <v>134.80000000000001</v>
      </c>
      <c r="F161">
        <v>45.2</v>
      </c>
      <c r="G161">
        <v>27.5</v>
      </c>
      <c r="H161">
        <v>70</v>
      </c>
    </row>
    <row r="162" spans="1:8" x14ac:dyDescent="0.2">
      <c r="C162">
        <v>67</v>
      </c>
      <c r="E162">
        <v>120.5</v>
      </c>
      <c r="F162">
        <v>38.700000000000003</v>
      </c>
      <c r="G162">
        <v>24.2</v>
      </c>
      <c r="H162">
        <v>60.3</v>
      </c>
    </row>
    <row r="163" spans="1:8" x14ac:dyDescent="0.2">
      <c r="A163" t="s">
        <v>51</v>
      </c>
      <c r="C163">
        <v>67</v>
      </c>
      <c r="E163">
        <v>152.5</v>
      </c>
      <c r="F163">
        <v>51</v>
      </c>
      <c r="G163">
        <v>29.5</v>
      </c>
      <c r="H163">
        <v>99.2</v>
      </c>
    </row>
    <row r="164" spans="1:8" x14ac:dyDescent="0.2">
      <c r="A164" t="s">
        <v>52</v>
      </c>
      <c r="C164">
        <v>16</v>
      </c>
      <c r="E164">
        <f>0.6+153.4</f>
        <v>154</v>
      </c>
      <c r="F164">
        <v>54.8</v>
      </c>
      <c r="G164">
        <v>27.2</v>
      </c>
      <c r="H164">
        <v>104.4</v>
      </c>
    </row>
    <row r="165" spans="1:8" x14ac:dyDescent="0.2">
      <c r="A165" t="s">
        <v>53</v>
      </c>
      <c r="C165">
        <v>60</v>
      </c>
      <c r="E165">
        <v>168</v>
      </c>
      <c r="F165">
        <v>56</v>
      </c>
      <c r="G165">
        <v>27.3</v>
      </c>
      <c r="H165">
        <v>107.6</v>
      </c>
    </row>
    <row r="166" spans="1:8" x14ac:dyDescent="0.2">
      <c r="A166" t="s">
        <v>54</v>
      </c>
      <c r="C166">
        <v>61</v>
      </c>
      <c r="E166">
        <v>127.8</v>
      </c>
      <c r="F166">
        <v>50</v>
      </c>
      <c r="G166">
        <v>25.5</v>
      </c>
      <c r="H166">
        <v>69.5</v>
      </c>
    </row>
    <row r="167" spans="1:8" x14ac:dyDescent="0.2">
      <c r="A167" t="s">
        <v>55</v>
      </c>
      <c r="C167">
        <v>61</v>
      </c>
      <c r="E167">
        <v>137</v>
      </c>
      <c r="F167">
        <v>48</v>
      </c>
      <c r="G167">
        <v>28.2</v>
      </c>
      <c r="H167">
        <v>74</v>
      </c>
    </row>
    <row r="168" spans="1:8" x14ac:dyDescent="0.2">
      <c r="A168" t="s">
        <v>56</v>
      </c>
      <c r="C168">
        <v>61</v>
      </c>
      <c r="E168">
        <v>105.9</v>
      </c>
      <c r="F168">
        <v>37</v>
      </c>
      <c r="G168">
        <v>23.6</v>
      </c>
      <c r="H168">
        <v>53.5</v>
      </c>
    </row>
    <row r="169" spans="1:8" x14ac:dyDescent="0.2">
      <c r="A169" t="s">
        <v>57</v>
      </c>
      <c r="C169">
        <v>61</v>
      </c>
      <c r="E169">
        <v>105.2</v>
      </c>
      <c r="F169">
        <v>37.5</v>
      </c>
      <c r="G169">
        <v>24.5</v>
      </c>
      <c r="H169">
        <v>58.7</v>
      </c>
    </row>
    <row r="170" spans="1:8" x14ac:dyDescent="0.2">
      <c r="A170" t="s">
        <v>58</v>
      </c>
      <c r="C170">
        <v>13</v>
      </c>
      <c r="E170">
        <v>116.4</v>
      </c>
      <c r="F170">
        <v>36.6</v>
      </c>
      <c r="G170">
        <v>22.7</v>
      </c>
      <c r="H170">
        <v>56</v>
      </c>
    </row>
    <row r="171" spans="1:8" x14ac:dyDescent="0.2">
      <c r="A171" t="s">
        <v>59</v>
      </c>
      <c r="C171">
        <v>13</v>
      </c>
      <c r="E171">
        <v>160</v>
      </c>
      <c r="F171">
        <v>46.8</v>
      </c>
      <c r="G171">
        <v>29.2</v>
      </c>
      <c r="H171">
        <v>103.2</v>
      </c>
    </row>
    <row r="172" spans="1:8" x14ac:dyDescent="0.2">
      <c r="A172" t="s">
        <v>60</v>
      </c>
      <c r="C172">
        <v>13</v>
      </c>
      <c r="E172">
        <v>169</v>
      </c>
      <c r="F172">
        <v>53.4</v>
      </c>
      <c r="G172">
        <v>30.3</v>
      </c>
      <c r="H172">
        <v>106.9</v>
      </c>
    </row>
    <row r="173" spans="1:8" x14ac:dyDescent="0.2">
      <c r="A173" t="s">
        <v>61</v>
      </c>
      <c r="C173">
        <v>16</v>
      </c>
      <c r="E173">
        <f>0.4+153.4</f>
        <v>153.80000000000001</v>
      </c>
      <c r="F173">
        <v>54</v>
      </c>
      <c r="G173">
        <v>26.2</v>
      </c>
      <c r="H173">
        <v>103.9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opLeftCell="A31" workbookViewId="0">
      <selection activeCell="B59" sqref="B59:B62"/>
    </sheetView>
  </sheetViews>
  <sheetFormatPr defaultColWidth="8.85546875" defaultRowHeight="12.75" x14ac:dyDescent="0.2"/>
  <sheetData>
    <row r="1" spans="1:2" x14ac:dyDescent="0.2">
      <c r="A1">
        <v>12</v>
      </c>
      <c r="B1">
        <v>82.1</v>
      </c>
    </row>
    <row r="2" spans="1:2" x14ac:dyDescent="0.2">
      <c r="A2">
        <v>12</v>
      </c>
      <c r="B2">
        <v>80.5</v>
      </c>
    </row>
    <row r="3" spans="1:2" x14ac:dyDescent="0.2">
      <c r="A3">
        <v>12</v>
      </c>
      <c r="B3">
        <v>83.2</v>
      </c>
    </row>
    <row r="4" spans="1:2" x14ac:dyDescent="0.2">
      <c r="A4">
        <v>12</v>
      </c>
      <c r="B4">
        <v>81.3</v>
      </c>
    </row>
    <row r="5" spans="1:2" x14ac:dyDescent="0.2">
      <c r="A5">
        <v>12</v>
      </c>
      <c r="B5">
        <v>81.099999999999994</v>
      </c>
    </row>
    <row r="6" spans="1:2" x14ac:dyDescent="0.2">
      <c r="A6">
        <v>12</v>
      </c>
      <c r="B6">
        <v>80.7</v>
      </c>
    </row>
    <row r="7" spans="1:2" x14ac:dyDescent="0.2">
      <c r="A7">
        <v>12</v>
      </c>
      <c r="B7">
        <v>80.2</v>
      </c>
    </row>
    <row r="8" spans="1:2" x14ac:dyDescent="0.2">
      <c r="A8">
        <v>12</v>
      </c>
      <c r="B8">
        <v>86.3</v>
      </c>
    </row>
    <row r="9" spans="1:2" x14ac:dyDescent="0.2">
      <c r="A9">
        <v>12</v>
      </c>
      <c r="B9">
        <v>83.7</v>
      </c>
    </row>
    <row r="10" spans="1:2" x14ac:dyDescent="0.2">
      <c r="A10">
        <v>12</v>
      </c>
      <c r="B10">
        <v>80.2</v>
      </c>
    </row>
    <row r="11" spans="1:2" x14ac:dyDescent="0.2">
      <c r="A11">
        <v>12</v>
      </c>
      <c r="B11">
        <v>72.5</v>
      </c>
    </row>
    <row r="12" spans="1:2" x14ac:dyDescent="0.2">
      <c r="A12">
        <v>12</v>
      </c>
      <c r="B12">
        <v>82.3</v>
      </c>
    </row>
    <row r="13" spans="1:2" x14ac:dyDescent="0.2">
      <c r="A13">
        <v>12</v>
      </c>
      <c r="B13">
        <v>80.5</v>
      </c>
    </row>
    <row r="14" spans="1:2" x14ac:dyDescent="0.2">
      <c r="A14">
        <v>12</v>
      </c>
      <c r="B14">
        <v>85.9</v>
      </c>
    </row>
    <row r="15" spans="1:2" x14ac:dyDescent="0.2">
      <c r="A15">
        <v>12</v>
      </c>
      <c r="B15">
        <v>83.3</v>
      </c>
    </row>
    <row r="16" spans="1:2" x14ac:dyDescent="0.2">
      <c r="A16">
        <v>12</v>
      </c>
      <c r="B16">
        <v>83.8</v>
      </c>
    </row>
    <row r="17" spans="1:2" x14ac:dyDescent="0.2">
      <c r="A17">
        <v>12</v>
      </c>
      <c r="B17">
        <v>82</v>
      </c>
    </row>
    <row r="18" spans="1:2" x14ac:dyDescent="0.2">
      <c r="A18">
        <v>12</v>
      </c>
      <c r="B18">
        <v>72.5</v>
      </c>
    </row>
    <row r="19" spans="1:2" x14ac:dyDescent="0.2">
      <c r="A19">
        <v>13</v>
      </c>
      <c r="B19">
        <v>78.180000000000007</v>
      </c>
    </row>
    <row r="20" spans="1:2" x14ac:dyDescent="0.2">
      <c r="A20">
        <v>13</v>
      </c>
      <c r="B20">
        <v>76.8</v>
      </c>
    </row>
    <row r="21" spans="1:2" x14ac:dyDescent="0.2">
      <c r="A21">
        <v>13</v>
      </c>
      <c r="B21">
        <v>79.2</v>
      </c>
    </row>
    <row r="22" spans="1:2" x14ac:dyDescent="0.2">
      <c r="A22">
        <v>13</v>
      </c>
      <c r="B22">
        <v>82.1</v>
      </c>
    </row>
    <row r="23" spans="1:2" x14ac:dyDescent="0.2">
      <c r="A23">
        <v>13</v>
      </c>
      <c r="B23">
        <v>85.2</v>
      </c>
    </row>
    <row r="24" spans="1:2" x14ac:dyDescent="0.2">
      <c r="A24">
        <v>13</v>
      </c>
      <c r="B24">
        <v>69.900000000000006</v>
      </c>
    </row>
    <row r="25" spans="1:2" x14ac:dyDescent="0.2">
      <c r="A25">
        <v>13</v>
      </c>
      <c r="B25">
        <v>78.7</v>
      </c>
    </row>
    <row r="26" spans="1:2" x14ac:dyDescent="0.2">
      <c r="A26">
        <v>13</v>
      </c>
      <c r="B26">
        <v>84.5</v>
      </c>
    </row>
    <row r="27" spans="1:2" x14ac:dyDescent="0.2">
      <c r="A27">
        <v>13</v>
      </c>
      <c r="B27">
        <v>80</v>
      </c>
    </row>
    <row r="28" spans="1:2" x14ac:dyDescent="0.2">
      <c r="A28">
        <v>13</v>
      </c>
      <c r="B28">
        <v>77.8</v>
      </c>
    </row>
    <row r="29" spans="1:2" x14ac:dyDescent="0.2">
      <c r="A29">
        <v>13</v>
      </c>
      <c r="B29">
        <v>79.900000000000006</v>
      </c>
    </row>
    <row r="30" spans="1:2" x14ac:dyDescent="0.2">
      <c r="A30">
        <v>13</v>
      </c>
      <c r="B30">
        <v>74.3</v>
      </c>
    </row>
    <row r="31" spans="1:2" x14ac:dyDescent="0.2">
      <c r="A31">
        <v>13</v>
      </c>
      <c r="B31">
        <v>68.2</v>
      </c>
    </row>
    <row r="32" spans="1:2" x14ac:dyDescent="0.2">
      <c r="A32">
        <v>13</v>
      </c>
      <c r="B32">
        <v>75</v>
      </c>
    </row>
    <row r="33" spans="1:2" x14ac:dyDescent="0.2">
      <c r="A33">
        <v>13</v>
      </c>
      <c r="B33">
        <v>74.2</v>
      </c>
    </row>
    <row r="34" spans="1:2" x14ac:dyDescent="0.2">
      <c r="A34">
        <v>13</v>
      </c>
      <c r="B34">
        <v>81.3</v>
      </c>
    </row>
    <row r="35" spans="1:2" x14ac:dyDescent="0.2">
      <c r="A35">
        <v>13</v>
      </c>
      <c r="B35">
        <v>74.2</v>
      </c>
    </row>
    <row r="36" spans="1:2" x14ac:dyDescent="0.2">
      <c r="A36">
        <v>13</v>
      </c>
      <c r="B36">
        <v>77.099999999999994</v>
      </c>
    </row>
    <row r="37" spans="1:2" x14ac:dyDescent="0.2">
      <c r="A37">
        <v>13</v>
      </c>
      <c r="B37">
        <v>69.900000000000006</v>
      </c>
    </row>
    <row r="38" spans="1:2" x14ac:dyDescent="0.2">
      <c r="A38">
        <v>13</v>
      </c>
      <c r="B38">
        <v>78.180000000000007</v>
      </c>
    </row>
    <row r="39" spans="1:2" x14ac:dyDescent="0.2">
      <c r="A39">
        <v>13</v>
      </c>
      <c r="B39">
        <v>76.8</v>
      </c>
    </row>
    <row r="40" spans="1:2" x14ac:dyDescent="0.2">
      <c r="A40">
        <v>14</v>
      </c>
      <c r="B40">
        <v>77</v>
      </c>
    </row>
    <row r="41" spans="1:2" x14ac:dyDescent="0.2">
      <c r="A41">
        <v>14</v>
      </c>
      <c r="B41">
        <v>83.3</v>
      </c>
    </row>
    <row r="42" spans="1:2" x14ac:dyDescent="0.2">
      <c r="A42">
        <v>14</v>
      </c>
      <c r="B42">
        <v>75.5</v>
      </c>
    </row>
    <row r="43" spans="1:2" x14ac:dyDescent="0.2">
      <c r="A43">
        <v>20</v>
      </c>
      <c r="B43">
        <v>80.5</v>
      </c>
    </row>
    <row r="44" spans="1:2" x14ac:dyDescent="0.2">
      <c r="A44">
        <v>20</v>
      </c>
      <c r="B44">
        <v>79.5</v>
      </c>
    </row>
    <row r="45" spans="1:2" x14ac:dyDescent="0.2">
      <c r="A45">
        <v>20</v>
      </c>
      <c r="B45">
        <v>74.5</v>
      </c>
    </row>
    <row r="46" spans="1:2" x14ac:dyDescent="0.2">
      <c r="A46">
        <v>20</v>
      </c>
      <c r="B46">
        <v>79.5</v>
      </c>
    </row>
    <row r="47" spans="1:2" x14ac:dyDescent="0.2">
      <c r="A47">
        <v>20</v>
      </c>
      <c r="B47">
        <v>76</v>
      </c>
    </row>
    <row r="48" spans="1:2" x14ac:dyDescent="0.2">
      <c r="A48">
        <v>20</v>
      </c>
      <c r="B48">
        <v>70.400000000000006</v>
      </c>
    </row>
    <row r="49" spans="1:2" x14ac:dyDescent="0.2">
      <c r="A49">
        <v>20</v>
      </c>
      <c r="B49">
        <v>64.400000000000006</v>
      </c>
    </row>
    <row r="50" spans="1:2" x14ac:dyDescent="0.2">
      <c r="A50">
        <v>20</v>
      </c>
      <c r="B50">
        <v>90</v>
      </c>
    </row>
    <row r="51" spans="1:2" x14ac:dyDescent="0.2">
      <c r="A51">
        <v>20</v>
      </c>
      <c r="B51">
        <v>81.400000000000006</v>
      </c>
    </row>
    <row r="52" spans="1:2" x14ac:dyDescent="0.2">
      <c r="A52">
        <v>20</v>
      </c>
      <c r="B52">
        <v>83.5</v>
      </c>
    </row>
    <row r="53" spans="1:2" x14ac:dyDescent="0.2">
      <c r="A53">
        <v>20</v>
      </c>
      <c r="B53">
        <v>87.5</v>
      </c>
    </row>
    <row r="54" spans="1:2" x14ac:dyDescent="0.2">
      <c r="A54">
        <v>20</v>
      </c>
      <c r="B54">
        <v>80.400000000000006</v>
      </c>
    </row>
    <row r="55" spans="1:2" x14ac:dyDescent="0.2">
      <c r="A55">
        <v>20</v>
      </c>
      <c r="B55">
        <v>90</v>
      </c>
    </row>
    <row r="56" spans="1:2" x14ac:dyDescent="0.2">
      <c r="A56">
        <v>20</v>
      </c>
      <c r="B56">
        <v>82.1</v>
      </c>
    </row>
    <row r="57" spans="1:2" x14ac:dyDescent="0.2">
      <c r="A57">
        <v>20</v>
      </c>
      <c r="B57">
        <v>79.5</v>
      </c>
    </row>
    <row r="58" spans="1:2" x14ac:dyDescent="0.2">
      <c r="A58">
        <v>20</v>
      </c>
      <c r="B58">
        <v>82.3</v>
      </c>
    </row>
    <row r="59" spans="1:2" x14ac:dyDescent="0.2">
      <c r="A59">
        <v>32</v>
      </c>
      <c r="B59">
        <v>74.099999999999994</v>
      </c>
    </row>
    <row r="60" spans="1:2" x14ac:dyDescent="0.2">
      <c r="A60">
        <v>32</v>
      </c>
      <c r="B60">
        <v>88.6</v>
      </c>
    </row>
    <row r="61" spans="1:2" x14ac:dyDescent="0.2">
      <c r="A61">
        <v>32</v>
      </c>
      <c r="B61">
        <v>88</v>
      </c>
    </row>
    <row r="62" spans="1:2" x14ac:dyDescent="0.2">
      <c r="A62">
        <v>32</v>
      </c>
      <c r="B62">
        <v>79.400000000000006</v>
      </c>
    </row>
    <row r="63" spans="1:2" x14ac:dyDescent="0.2">
      <c r="A63">
        <v>12</v>
      </c>
      <c r="B63">
        <f>AVERAGE(B1:B18)</f>
        <v>81.227777777777774</v>
      </c>
    </row>
    <row r="64" spans="1:2" x14ac:dyDescent="0.2">
      <c r="A64">
        <v>13</v>
      </c>
      <c r="B64">
        <f>AVERAGE(B19:B39)</f>
        <v>77.212380952380954</v>
      </c>
    </row>
    <row r="65" spans="1:2" x14ac:dyDescent="0.2">
      <c r="A65">
        <v>14</v>
      </c>
      <c r="B65">
        <f>AVERAGE(B40:B42)</f>
        <v>78.600000000000009</v>
      </c>
    </row>
    <row r="66" spans="1:2" x14ac:dyDescent="0.2">
      <c r="A66">
        <v>20</v>
      </c>
      <c r="B66">
        <f>AVERAGE(B43:B57)</f>
        <v>79.946666666666658</v>
      </c>
    </row>
    <row r="67" spans="1:2" x14ac:dyDescent="0.2">
      <c r="A67">
        <v>32</v>
      </c>
      <c r="B67">
        <f>AVERAGE(B59:B62)</f>
        <v>82.525000000000006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17" sqref="H17"/>
    </sheetView>
  </sheetViews>
  <sheetFormatPr defaultRowHeight="12.75" x14ac:dyDescent="0.2"/>
  <sheetData>
    <row r="1" spans="1:7" x14ac:dyDescent="0.2">
      <c r="A1" t="s">
        <v>168</v>
      </c>
    </row>
    <row r="3" spans="1:7" ht="13.5" thickBot="1" x14ac:dyDescent="0.25">
      <c r="A3" t="s">
        <v>169</v>
      </c>
    </row>
    <row r="4" spans="1:7" x14ac:dyDescent="0.2">
      <c r="A4" s="5" t="s">
        <v>170</v>
      </c>
      <c r="B4" s="5" t="s">
        <v>171</v>
      </c>
      <c r="C4" s="5" t="s">
        <v>172</v>
      </c>
      <c r="D4" s="5" t="s">
        <v>173</v>
      </c>
      <c r="E4" s="5" t="s">
        <v>174</v>
      </c>
    </row>
    <row r="5" spans="1:7" x14ac:dyDescent="0.2">
      <c r="A5" s="3" t="s">
        <v>175</v>
      </c>
      <c r="B5" s="3">
        <v>18</v>
      </c>
      <c r="C5" s="3">
        <v>1462.1</v>
      </c>
      <c r="D5" s="3">
        <v>81.227777777777774</v>
      </c>
      <c r="E5" s="3">
        <v>13.340947712418924</v>
      </c>
    </row>
    <row r="6" spans="1:7" x14ac:dyDescent="0.2">
      <c r="A6" s="3" t="s">
        <v>176</v>
      </c>
      <c r="B6" s="3">
        <v>21</v>
      </c>
      <c r="C6" s="3">
        <v>1621.46</v>
      </c>
      <c r="D6" s="3">
        <v>77.212380952380954</v>
      </c>
      <c r="E6" s="3">
        <v>20.046379047619119</v>
      </c>
    </row>
    <row r="7" spans="1:7" x14ac:dyDescent="0.2">
      <c r="A7" s="3" t="s">
        <v>177</v>
      </c>
      <c r="B7" s="3">
        <v>3</v>
      </c>
      <c r="C7" s="3">
        <v>235.8</v>
      </c>
      <c r="D7" s="3">
        <v>78.599999999999994</v>
      </c>
      <c r="E7" s="3">
        <v>17.1299999999992</v>
      </c>
    </row>
    <row r="8" spans="1:7" x14ac:dyDescent="0.2">
      <c r="A8" s="3" t="s">
        <v>178</v>
      </c>
      <c r="B8" s="3">
        <v>16</v>
      </c>
      <c r="C8" s="3">
        <v>1281.5</v>
      </c>
      <c r="D8" s="3">
        <v>80.09375</v>
      </c>
      <c r="E8" s="3">
        <v>44.19662500000365</v>
      </c>
    </row>
    <row r="9" spans="1:7" ht="13.5" thickBot="1" x14ac:dyDescent="0.25">
      <c r="A9" s="4" t="s">
        <v>179</v>
      </c>
      <c r="B9" s="4">
        <v>4</v>
      </c>
      <c r="C9" s="4">
        <v>330.1</v>
      </c>
      <c r="D9" s="4">
        <v>82.525000000000006</v>
      </c>
      <c r="E9" s="4">
        <v>49.20916666666502</v>
      </c>
    </row>
    <row r="12" spans="1:7" ht="13.5" thickBot="1" x14ac:dyDescent="0.25">
      <c r="A12" t="s">
        <v>180</v>
      </c>
    </row>
    <row r="13" spans="1:7" x14ac:dyDescent="0.2">
      <c r="A13" s="5" t="s">
        <v>181</v>
      </c>
      <c r="B13" s="5" t="s">
        <v>182</v>
      </c>
      <c r="C13" s="5" t="s">
        <v>183</v>
      </c>
      <c r="D13" s="5" t="s">
        <v>184</v>
      </c>
      <c r="E13" s="5" t="s">
        <v>185</v>
      </c>
      <c r="F13" s="5" t="s">
        <v>186</v>
      </c>
      <c r="G13" s="5" t="s">
        <v>187</v>
      </c>
    </row>
    <row r="14" spans="1:7" x14ac:dyDescent="0.2">
      <c r="A14" s="3" t="s">
        <v>188</v>
      </c>
      <c r="B14" s="3">
        <v>208.24227164618424</v>
      </c>
      <c r="C14" s="3">
        <v>4</v>
      </c>
      <c r="D14" s="3">
        <v>52.060567911546059</v>
      </c>
      <c r="E14" s="3">
        <v>2.0151649020968105</v>
      </c>
      <c r="F14" s="3">
        <v>0.10448422047293776</v>
      </c>
      <c r="G14" s="3">
        <v>2.5335832689232536</v>
      </c>
    </row>
    <row r="15" spans="1:7" x14ac:dyDescent="0.2">
      <c r="A15" s="3" t="s">
        <v>189</v>
      </c>
      <c r="B15" s="3">
        <v>1472.5605670634918</v>
      </c>
      <c r="C15" s="3">
        <v>57</v>
      </c>
      <c r="D15" s="3">
        <v>25.834395913394594</v>
      </c>
      <c r="E15" s="3"/>
      <c r="F15" s="3"/>
      <c r="G15" s="3"/>
    </row>
    <row r="16" spans="1:7" x14ac:dyDescent="0.2">
      <c r="A16" s="3"/>
      <c r="B16" s="3"/>
      <c r="C16" s="3"/>
      <c r="D16" s="3"/>
      <c r="E16" s="3"/>
      <c r="F16" s="3"/>
      <c r="G16" s="3"/>
    </row>
    <row r="17" spans="1:8" ht="13.5" thickBot="1" x14ac:dyDescent="0.25">
      <c r="A17" s="4" t="s">
        <v>190</v>
      </c>
      <c r="B17" s="4">
        <v>1680.8028387096761</v>
      </c>
      <c r="C17" s="4">
        <v>61</v>
      </c>
      <c r="D17" s="4"/>
      <c r="E17" s="4"/>
      <c r="F17" s="4"/>
      <c r="G17" s="4"/>
      <c r="H17" s="6"/>
    </row>
  </sheetData>
  <phoneticPr fontId="1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H10" sqref="H10"/>
    </sheetView>
  </sheetViews>
  <sheetFormatPr defaultColWidth="8.85546875" defaultRowHeight="12.75" x14ac:dyDescent="0.2"/>
  <sheetData>
    <row r="1" spans="1:5" x14ac:dyDescent="0.2">
      <c r="A1" t="s">
        <v>163</v>
      </c>
      <c r="B1" t="s">
        <v>164</v>
      </c>
      <c r="C1" t="s">
        <v>165</v>
      </c>
      <c r="D1" t="s">
        <v>166</v>
      </c>
      <c r="E1" t="s">
        <v>167</v>
      </c>
    </row>
    <row r="2" spans="1:5" x14ac:dyDescent="0.2">
      <c r="A2">
        <v>82.1</v>
      </c>
      <c r="B2">
        <v>78.180000000000007</v>
      </c>
      <c r="C2">
        <v>77</v>
      </c>
      <c r="D2">
        <v>80.5</v>
      </c>
      <c r="E2">
        <v>74.099999999999994</v>
      </c>
    </row>
    <row r="3" spans="1:5" x14ac:dyDescent="0.2">
      <c r="A3">
        <v>80.5</v>
      </c>
      <c r="B3">
        <v>76.8</v>
      </c>
      <c r="C3">
        <v>83.3</v>
      </c>
      <c r="D3">
        <v>79.5</v>
      </c>
      <c r="E3">
        <v>88.6</v>
      </c>
    </row>
    <row r="4" spans="1:5" x14ac:dyDescent="0.2">
      <c r="A4">
        <v>83.2</v>
      </c>
      <c r="B4">
        <v>79.2</v>
      </c>
      <c r="C4">
        <v>75.5</v>
      </c>
      <c r="D4">
        <v>74.5</v>
      </c>
      <c r="E4">
        <v>88</v>
      </c>
    </row>
    <row r="5" spans="1:5" x14ac:dyDescent="0.2">
      <c r="A5">
        <v>81.3</v>
      </c>
      <c r="B5">
        <v>82.1</v>
      </c>
      <c r="D5">
        <v>79.5</v>
      </c>
      <c r="E5">
        <v>79.400000000000006</v>
      </c>
    </row>
    <row r="6" spans="1:5" x14ac:dyDescent="0.2">
      <c r="A6">
        <v>81.099999999999994</v>
      </c>
      <c r="B6">
        <v>85.2</v>
      </c>
      <c r="D6">
        <v>76</v>
      </c>
    </row>
    <row r="7" spans="1:5" x14ac:dyDescent="0.2">
      <c r="A7">
        <v>80.7</v>
      </c>
      <c r="B7">
        <v>69.900000000000006</v>
      </c>
      <c r="D7">
        <v>70.400000000000006</v>
      </c>
    </row>
    <row r="8" spans="1:5" x14ac:dyDescent="0.2">
      <c r="A8">
        <v>80.2</v>
      </c>
      <c r="B8">
        <v>78.7</v>
      </c>
      <c r="D8">
        <v>64.400000000000006</v>
      </c>
    </row>
    <row r="9" spans="1:5" x14ac:dyDescent="0.2">
      <c r="A9">
        <v>86.3</v>
      </c>
      <c r="B9">
        <v>84.5</v>
      </c>
      <c r="D9">
        <v>90</v>
      </c>
    </row>
    <row r="10" spans="1:5" x14ac:dyDescent="0.2">
      <c r="A10">
        <v>83.7</v>
      </c>
      <c r="B10">
        <v>80</v>
      </c>
      <c r="D10">
        <v>81.400000000000006</v>
      </c>
    </row>
    <row r="11" spans="1:5" x14ac:dyDescent="0.2">
      <c r="A11">
        <v>80.2</v>
      </c>
      <c r="B11">
        <v>77.8</v>
      </c>
      <c r="D11">
        <v>83.5</v>
      </c>
    </row>
    <row r="12" spans="1:5" x14ac:dyDescent="0.2">
      <c r="A12">
        <v>72.5</v>
      </c>
      <c r="B12">
        <v>79.900000000000006</v>
      </c>
      <c r="D12">
        <v>87.5</v>
      </c>
    </row>
    <row r="13" spans="1:5" x14ac:dyDescent="0.2">
      <c r="A13">
        <v>82.3</v>
      </c>
      <c r="B13">
        <v>74.3</v>
      </c>
      <c r="D13">
        <v>80.400000000000006</v>
      </c>
    </row>
    <row r="14" spans="1:5" x14ac:dyDescent="0.2">
      <c r="A14">
        <v>80.5</v>
      </c>
      <c r="B14">
        <v>68.2</v>
      </c>
      <c r="D14">
        <v>90</v>
      </c>
    </row>
    <row r="15" spans="1:5" x14ac:dyDescent="0.2">
      <c r="A15">
        <v>85.9</v>
      </c>
      <c r="B15">
        <v>75</v>
      </c>
      <c r="D15">
        <v>82.1</v>
      </c>
    </row>
    <row r="16" spans="1:5" x14ac:dyDescent="0.2">
      <c r="A16">
        <v>83.3</v>
      </c>
      <c r="B16">
        <v>74.2</v>
      </c>
      <c r="D16">
        <v>79.5</v>
      </c>
    </row>
    <row r="17" spans="1:4" x14ac:dyDescent="0.2">
      <c r="A17">
        <v>83.8</v>
      </c>
      <c r="B17">
        <v>81.3</v>
      </c>
      <c r="D17">
        <v>82.3</v>
      </c>
    </row>
    <row r="18" spans="1:4" x14ac:dyDescent="0.2">
      <c r="A18">
        <v>82</v>
      </c>
      <c r="B18">
        <v>74.2</v>
      </c>
    </row>
    <row r="19" spans="1:4" x14ac:dyDescent="0.2">
      <c r="A19">
        <v>72.5</v>
      </c>
      <c r="B19">
        <v>77.099999999999994</v>
      </c>
    </row>
    <row r="20" spans="1:4" x14ac:dyDescent="0.2">
      <c r="B20">
        <v>69.900000000000006</v>
      </c>
    </row>
    <row r="21" spans="1:4" x14ac:dyDescent="0.2">
      <c r="B21">
        <v>78.180000000000007</v>
      </c>
    </row>
    <row r="22" spans="1:4" x14ac:dyDescent="0.2">
      <c r="B22">
        <v>76.8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gina.gage</dc:creator>
  <cp:lastModifiedBy>Syverson, Valerie</cp:lastModifiedBy>
  <dcterms:created xsi:type="dcterms:W3CDTF">2007-05-16T19:45:31Z</dcterms:created>
  <dcterms:modified xsi:type="dcterms:W3CDTF">2011-11-22T01:49:02Z</dcterms:modified>
</cp:coreProperties>
</file>