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560" yWindow="-855" windowWidth="19845" windowHeight="13740" activeTab="2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Print_Area" localSheetId="0">Sheet1!$A$1:$E$94</definedName>
  </definedNames>
  <calcPr calcId="145621"/>
</workbook>
</file>

<file path=xl/calcChain.xml><?xml version="1.0" encoding="utf-8"?>
<calcChain xmlns="http://schemas.openxmlformats.org/spreadsheetml/2006/main">
  <c r="D92" i="1" l="1"/>
  <c r="E92" i="1"/>
  <c r="D93" i="1"/>
  <c r="E93" i="1"/>
  <c r="D94" i="1"/>
  <c r="E94" i="1"/>
  <c r="B90" i="2"/>
  <c r="B91" i="2"/>
  <c r="B92" i="2"/>
  <c r="B93" i="2"/>
  <c r="B94" i="2"/>
  <c r="B95" i="2"/>
  <c r="B96" i="2"/>
  <c r="B97" i="2"/>
  <c r="B88" i="4"/>
  <c r="B89" i="4"/>
  <c r="B90" i="4"/>
  <c r="B91" i="4"/>
  <c r="B92" i="4"/>
  <c r="B93" i="4"/>
  <c r="B94" i="4"/>
  <c r="B95" i="4"/>
  <c r="C3" i="3"/>
  <c r="D3" i="3"/>
  <c r="G3" i="3"/>
  <c r="H3" i="3"/>
  <c r="C4" i="3"/>
  <c r="D4" i="3"/>
  <c r="G4" i="3"/>
  <c r="H4" i="3"/>
  <c r="C5" i="3"/>
  <c r="D5" i="3"/>
  <c r="G5" i="3"/>
  <c r="H5" i="3"/>
  <c r="C6" i="3"/>
  <c r="D6" i="3"/>
  <c r="G6" i="3"/>
  <c r="H6" i="3"/>
  <c r="C7" i="3"/>
  <c r="D7" i="3"/>
  <c r="G7" i="3"/>
  <c r="H7" i="3"/>
  <c r="C8" i="3"/>
  <c r="D8" i="3"/>
  <c r="G8" i="3"/>
  <c r="H8" i="3"/>
  <c r="C9" i="3"/>
  <c r="D9" i="3"/>
  <c r="G9" i="3"/>
  <c r="H9" i="3"/>
  <c r="C10" i="3"/>
  <c r="D10" i="3"/>
  <c r="G10" i="3"/>
  <c r="H10" i="3"/>
  <c r="C11" i="3"/>
  <c r="D11" i="3"/>
  <c r="G11" i="3"/>
  <c r="H11" i="3"/>
  <c r="C12" i="3"/>
  <c r="D12" i="3"/>
  <c r="G12" i="3"/>
  <c r="H12" i="3"/>
  <c r="C13" i="3"/>
  <c r="D13" i="3"/>
  <c r="G13" i="3"/>
  <c r="H13" i="3"/>
  <c r="C14" i="3"/>
  <c r="D14" i="3"/>
  <c r="G14" i="3"/>
  <c r="H14" i="3"/>
  <c r="C15" i="3"/>
  <c r="D15" i="3"/>
  <c r="G15" i="3"/>
  <c r="H15" i="3"/>
  <c r="C16" i="3"/>
  <c r="D16" i="3"/>
  <c r="G16" i="3"/>
  <c r="H16" i="3"/>
  <c r="C17" i="3"/>
  <c r="D17" i="3"/>
  <c r="G17" i="3"/>
  <c r="H17" i="3"/>
  <c r="C18" i="3"/>
  <c r="D18" i="3"/>
  <c r="G18" i="3"/>
  <c r="H18" i="3"/>
  <c r="C19" i="3"/>
  <c r="D19" i="3"/>
  <c r="G19" i="3"/>
  <c r="H19" i="3"/>
  <c r="C20" i="3"/>
  <c r="D20" i="3"/>
  <c r="G20" i="3"/>
  <c r="H20" i="3"/>
  <c r="C21" i="3"/>
  <c r="D21" i="3"/>
  <c r="G21" i="3"/>
  <c r="H21" i="3"/>
  <c r="C22" i="3"/>
  <c r="D22" i="3"/>
  <c r="G22" i="3"/>
  <c r="H22" i="3"/>
  <c r="C23" i="3"/>
  <c r="D23" i="3"/>
  <c r="G23" i="3"/>
  <c r="H23" i="3"/>
  <c r="C24" i="3"/>
  <c r="D24" i="3"/>
  <c r="G24" i="3"/>
  <c r="H24" i="3"/>
  <c r="C25" i="3"/>
  <c r="D25" i="3"/>
  <c r="G25" i="3"/>
  <c r="H25" i="3"/>
  <c r="C26" i="3"/>
  <c r="D26" i="3"/>
  <c r="G26" i="3"/>
  <c r="H26" i="3"/>
  <c r="C27" i="3"/>
  <c r="D27" i="3"/>
  <c r="G27" i="3"/>
  <c r="H27" i="3"/>
  <c r="C28" i="3"/>
  <c r="D28" i="3"/>
  <c r="G28" i="3"/>
  <c r="H28" i="3"/>
  <c r="C29" i="3"/>
  <c r="D29" i="3"/>
  <c r="G29" i="3"/>
  <c r="H29" i="3"/>
  <c r="C30" i="3"/>
  <c r="D30" i="3"/>
  <c r="G30" i="3"/>
  <c r="H30" i="3"/>
  <c r="C31" i="3"/>
  <c r="D31" i="3"/>
  <c r="G31" i="3"/>
  <c r="H31" i="3"/>
  <c r="C32" i="3"/>
  <c r="D32" i="3"/>
  <c r="G32" i="3"/>
  <c r="H32" i="3"/>
  <c r="C33" i="3"/>
  <c r="D33" i="3"/>
  <c r="G33" i="3"/>
  <c r="H33" i="3"/>
  <c r="C34" i="3"/>
  <c r="D34" i="3"/>
  <c r="G34" i="3"/>
  <c r="H34" i="3"/>
  <c r="C35" i="3"/>
  <c r="D35" i="3"/>
  <c r="G35" i="3"/>
  <c r="H35" i="3"/>
  <c r="C36" i="3"/>
  <c r="D36" i="3"/>
  <c r="G36" i="3"/>
  <c r="H36" i="3"/>
  <c r="C37" i="3"/>
  <c r="D37" i="3"/>
  <c r="G37" i="3"/>
  <c r="H37" i="3"/>
  <c r="C38" i="3"/>
  <c r="D38" i="3"/>
  <c r="G38" i="3"/>
  <c r="H38" i="3"/>
  <c r="C39" i="3"/>
  <c r="D39" i="3"/>
  <c r="G39" i="3"/>
  <c r="H39" i="3"/>
  <c r="C40" i="3"/>
  <c r="D40" i="3"/>
  <c r="G40" i="3"/>
  <c r="H40" i="3"/>
  <c r="C41" i="3"/>
  <c r="D41" i="3"/>
  <c r="G41" i="3"/>
  <c r="H41" i="3"/>
  <c r="C42" i="3"/>
  <c r="D42" i="3"/>
  <c r="G42" i="3"/>
  <c r="H42" i="3"/>
  <c r="C43" i="3"/>
  <c r="D43" i="3"/>
  <c r="G43" i="3"/>
  <c r="H43" i="3"/>
  <c r="C44" i="3"/>
  <c r="D44" i="3"/>
  <c r="G44" i="3"/>
  <c r="H44" i="3"/>
  <c r="C45" i="3"/>
  <c r="D45" i="3"/>
  <c r="G45" i="3"/>
  <c r="H45" i="3"/>
  <c r="C46" i="3"/>
  <c r="D46" i="3"/>
  <c r="G46" i="3"/>
  <c r="H46" i="3"/>
  <c r="C47" i="3"/>
  <c r="D47" i="3"/>
  <c r="G47" i="3"/>
  <c r="H47" i="3"/>
  <c r="C48" i="3"/>
  <c r="D48" i="3"/>
  <c r="G48" i="3"/>
  <c r="H48" i="3"/>
  <c r="C49" i="3"/>
  <c r="D49" i="3"/>
  <c r="G49" i="3"/>
  <c r="H49" i="3"/>
  <c r="C50" i="3"/>
  <c r="D50" i="3"/>
  <c r="G50" i="3"/>
  <c r="H50" i="3"/>
  <c r="C51" i="3"/>
  <c r="D51" i="3"/>
  <c r="G51" i="3"/>
  <c r="H51" i="3"/>
  <c r="C52" i="3"/>
  <c r="D52" i="3"/>
  <c r="G52" i="3"/>
  <c r="H52" i="3"/>
  <c r="C53" i="3"/>
  <c r="D53" i="3"/>
  <c r="G53" i="3"/>
  <c r="H53" i="3"/>
  <c r="C54" i="3"/>
  <c r="D54" i="3"/>
  <c r="G54" i="3"/>
  <c r="H54" i="3"/>
  <c r="C55" i="3"/>
  <c r="D55" i="3"/>
  <c r="G55" i="3"/>
  <c r="H55" i="3"/>
  <c r="C56" i="3"/>
  <c r="D56" i="3"/>
  <c r="G56" i="3"/>
  <c r="H56" i="3"/>
  <c r="C57" i="3"/>
  <c r="D57" i="3"/>
  <c r="G57" i="3"/>
  <c r="H57" i="3"/>
  <c r="C58" i="3"/>
  <c r="D58" i="3"/>
  <c r="G58" i="3"/>
  <c r="H58" i="3"/>
  <c r="C59" i="3"/>
  <c r="D59" i="3"/>
  <c r="G59" i="3"/>
  <c r="H59" i="3"/>
  <c r="C60" i="3"/>
  <c r="D60" i="3"/>
  <c r="G60" i="3"/>
  <c r="H60" i="3"/>
  <c r="C61" i="3"/>
  <c r="D61" i="3"/>
  <c r="G61" i="3"/>
  <c r="H61" i="3"/>
  <c r="C62" i="3"/>
  <c r="D62" i="3"/>
  <c r="G62" i="3"/>
  <c r="H62" i="3"/>
  <c r="C63" i="3"/>
  <c r="D63" i="3"/>
  <c r="G63" i="3"/>
  <c r="H63" i="3"/>
  <c r="C64" i="3"/>
  <c r="D64" i="3"/>
  <c r="G64" i="3"/>
  <c r="H64" i="3"/>
  <c r="C65" i="3"/>
  <c r="D65" i="3"/>
  <c r="G65" i="3"/>
  <c r="H65" i="3"/>
  <c r="C66" i="3"/>
  <c r="D66" i="3"/>
  <c r="G66" i="3"/>
  <c r="H66" i="3"/>
  <c r="C67" i="3"/>
  <c r="D67" i="3"/>
  <c r="G67" i="3"/>
  <c r="H67" i="3"/>
  <c r="C68" i="3"/>
  <c r="D68" i="3"/>
  <c r="G68" i="3"/>
  <c r="H68" i="3"/>
  <c r="C69" i="3"/>
  <c r="D69" i="3"/>
  <c r="G69" i="3"/>
  <c r="H69" i="3"/>
  <c r="C70" i="3"/>
  <c r="D70" i="3"/>
  <c r="G70" i="3"/>
  <c r="H70" i="3"/>
  <c r="C71" i="3"/>
  <c r="D71" i="3"/>
  <c r="G71" i="3"/>
  <c r="H71" i="3"/>
  <c r="C72" i="3"/>
  <c r="D72" i="3"/>
  <c r="G72" i="3"/>
  <c r="H72" i="3"/>
  <c r="C73" i="3"/>
  <c r="D73" i="3"/>
  <c r="G73" i="3"/>
  <c r="H73" i="3"/>
  <c r="C74" i="3"/>
  <c r="D74" i="3"/>
  <c r="G74" i="3"/>
  <c r="H74" i="3"/>
  <c r="C75" i="3"/>
  <c r="D75" i="3"/>
  <c r="G75" i="3"/>
  <c r="H75" i="3"/>
  <c r="C76" i="3"/>
  <c r="D76" i="3"/>
  <c r="G76" i="3"/>
  <c r="H76" i="3"/>
  <c r="C77" i="3"/>
  <c r="D77" i="3"/>
  <c r="G77" i="3"/>
  <c r="H77" i="3"/>
  <c r="C78" i="3"/>
  <c r="D78" i="3"/>
  <c r="G78" i="3"/>
  <c r="H78" i="3"/>
  <c r="C79" i="3"/>
  <c r="D79" i="3"/>
  <c r="G79" i="3"/>
  <c r="H79" i="3"/>
  <c r="C80" i="3"/>
  <c r="D80" i="3"/>
  <c r="G80" i="3"/>
  <c r="H80" i="3"/>
  <c r="C81" i="3"/>
  <c r="D81" i="3"/>
  <c r="G81" i="3"/>
  <c r="H81" i="3"/>
  <c r="C82" i="3"/>
  <c r="D82" i="3"/>
  <c r="G82" i="3"/>
  <c r="H82" i="3"/>
  <c r="C83" i="3"/>
  <c r="D83" i="3"/>
  <c r="G83" i="3"/>
  <c r="H83" i="3"/>
  <c r="C84" i="3"/>
  <c r="D84" i="3"/>
  <c r="G84" i="3"/>
  <c r="H84" i="3"/>
  <c r="C85" i="3"/>
  <c r="D85" i="3"/>
  <c r="G85" i="3"/>
  <c r="H85" i="3"/>
  <c r="C86" i="3"/>
  <c r="D86" i="3"/>
  <c r="G86" i="3"/>
  <c r="H86" i="3"/>
  <c r="C87" i="3"/>
  <c r="D87" i="3"/>
  <c r="G87" i="3"/>
  <c r="H87" i="3"/>
  <c r="C88" i="3"/>
  <c r="D88" i="3"/>
  <c r="G88" i="3"/>
  <c r="H88" i="3"/>
  <c r="C89" i="3"/>
  <c r="D89" i="3"/>
  <c r="G89" i="3"/>
  <c r="H89" i="3"/>
  <c r="C90" i="3"/>
  <c r="D90" i="3"/>
  <c r="G90" i="3"/>
  <c r="H90" i="3"/>
  <c r="E92" i="3"/>
  <c r="F92" i="3"/>
  <c r="G92" i="3"/>
  <c r="H92" i="3"/>
  <c r="E93" i="3"/>
  <c r="F93" i="3"/>
  <c r="G93" i="3"/>
  <c r="H93" i="3"/>
  <c r="E94" i="3"/>
  <c r="F94" i="3"/>
  <c r="G94" i="3"/>
  <c r="H94" i="3"/>
</calcChain>
</file>

<file path=xl/sharedStrings.xml><?xml version="1.0" encoding="utf-8"?>
<sst xmlns="http://schemas.openxmlformats.org/spreadsheetml/2006/main" count="100" uniqueCount="95">
  <si>
    <t>SPECIMEN</t>
  </si>
  <si>
    <t>ANT-POST</t>
  </si>
  <si>
    <t>WIDTH</t>
  </si>
  <si>
    <t>PIT #</t>
  </si>
  <si>
    <t>1451L39</t>
  </si>
  <si>
    <t>1451L27</t>
  </si>
  <si>
    <t>1451L18</t>
  </si>
  <si>
    <t>1451L44</t>
  </si>
  <si>
    <t>1451L20</t>
  </si>
  <si>
    <t>1451L17</t>
  </si>
  <si>
    <t>1451L3</t>
  </si>
  <si>
    <t>1451L7</t>
  </si>
  <si>
    <t>1451L45</t>
  </si>
  <si>
    <t>1451L5</t>
  </si>
  <si>
    <t>1451R1</t>
  </si>
  <si>
    <t>1451R15</t>
  </si>
  <si>
    <t>1451R3</t>
  </si>
  <si>
    <t>1451R6</t>
  </si>
  <si>
    <t>1451R27</t>
  </si>
  <si>
    <t>LACMHC12114</t>
  </si>
  <si>
    <t>1451R14</t>
  </si>
  <si>
    <t>1451R17</t>
  </si>
  <si>
    <t>1451L43</t>
  </si>
  <si>
    <t>NO DATA</t>
  </si>
  <si>
    <t>LACMHC12122</t>
  </si>
  <si>
    <t>LACMHC12120</t>
  </si>
  <si>
    <t>LACMHC12111</t>
  </si>
  <si>
    <t>LACMHC12119</t>
  </si>
  <si>
    <t>1451R44</t>
  </si>
  <si>
    <t>1451R8</t>
  </si>
  <si>
    <t>1451R9</t>
  </si>
  <si>
    <t>1451L29</t>
  </si>
  <si>
    <t>1451L11</t>
  </si>
  <si>
    <t>1451L48</t>
  </si>
  <si>
    <t>1451R30</t>
  </si>
  <si>
    <t>1451R28</t>
  </si>
  <si>
    <t>1451L22</t>
  </si>
  <si>
    <t>1451L32</t>
  </si>
  <si>
    <t>1451R4</t>
  </si>
  <si>
    <t>1451R23</t>
  </si>
  <si>
    <t>1451L6</t>
  </si>
  <si>
    <t>1451R21</t>
  </si>
  <si>
    <t>1451R40</t>
  </si>
  <si>
    <t>1451R10</t>
  </si>
  <si>
    <t>1451R37</t>
  </si>
  <si>
    <t>1451L30</t>
  </si>
  <si>
    <t>1451R29</t>
  </si>
  <si>
    <t>1451L28</t>
  </si>
  <si>
    <t>LACMHC12118</t>
  </si>
  <si>
    <t>1451L37</t>
  </si>
  <si>
    <t>1451R32</t>
  </si>
  <si>
    <t>1451L38</t>
  </si>
  <si>
    <t>LACMHC12121</t>
  </si>
  <si>
    <t>LACMHC6122</t>
  </si>
  <si>
    <t>1451L15</t>
  </si>
  <si>
    <t>1451R34</t>
  </si>
  <si>
    <t>1451R12</t>
  </si>
  <si>
    <t>LACMHC12110</t>
  </si>
  <si>
    <t>1451L40</t>
  </si>
  <si>
    <t>1451L13</t>
  </si>
  <si>
    <t>LACMHC121113</t>
  </si>
  <si>
    <t>1451L49</t>
  </si>
  <si>
    <t>1451L7(?JUV)</t>
  </si>
  <si>
    <t>1451R25</t>
  </si>
  <si>
    <t>1451R7</t>
  </si>
  <si>
    <t>1451R45</t>
  </si>
  <si>
    <t>1451L47</t>
  </si>
  <si>
    <t>1451R43</t>
  </si>
  <si>
    <t>1451L36</t>
  </si>
  <si>
    <t>1451L33</t>
  </si>
  <si>
    <t>1451L14</t>
  </si>
  <si>
    <t>1451L4</t>
  </si>
  <si>
    <t>1451L41</t>
  </si>
  <si>
    <t>1451R33(?JUV)</t>
  </si>
  <si>
    <t>1451L19</t>
  </si>
  <si>
    <t>1451L12</t>
  </si>
  <si>
    <t>1451L10</t>
  </si>
  <si>
    <t>1451R18</t>
  </si>
  <si>
    <t>1451R22</t>
  </si>
  <si>
    <t>1451R47</t>
  </si>
  <si>
    <t>1451L25</t>
  </si>
  <si>
    <t>1451R26</t>
  </si>
  <si>
    <t>1451L46</t>
  </si>
  <si>
    <t>1451R20</t>
  </si>
  <si>
    <t>1451R16</t>
  </si>
  <si>
    <t>1451L26</t>
  </si>
  <si>
    <t>1451L21</t>
  </si>
  <si>
    <t>1451R38</t>
  </si>
  <si>
    <t>1451L23</t>
  </si>
  <si>
    <t>1451R46</t>
  </si>
  <si>
    <t>1451R13</t>
  </si>
  <si>
    <t>MEAN</t>
  </si>
  <si>
    <t>STD. DEV.</t>
  </si>
  <si>
    <t>CV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</si>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</sst>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harlani Astragali</a:t>
            </a:r>
          </a:p>
        </c:rich>
      </c:tx>
      <c:layout>
        <c:manualLayout>
          <c:xMode val="edge"/>
          <c:yMode val="edge"/>
          <c:x val="0.36853076582469152"/>
          <c:y val="3.20855614973262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35021462177839"/>
          <c:y val="0.18983957219251338"/>
          <c:w val="0.4865434267910253"/>
          <c:h val="0.620320855614973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4596403897361654"/>
                  <c:y val="0.1711229946524064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Sheet1!$D$3:$D$90</c:f>
              <c:numCache>
                <c:formatCode>General</c:formatCode>
                <c:ptCount val="88"/>
                <c:pt idx="0">
                  <c:v>135</c:v>
                </c:pt>
                <c:pt idx="1">
                  <c:v>121</c:v>
                </c:pt>
                <c:pt idx="2">
                  <c:v>127</c:v>
                </c:pt>
                <c:pt idx="3">
                  <c:v>143</c:v>
                </c:pt>
                <c:pt idx="4">
                  <c:v>139</c:v>
                </c:pt>
                <c:pt idx="5">
                  <c:v>137</c:v>
                </c:pt>
                <c:pt idx="6">
                  <c:v>129</c:v>
                </c:pt>
                <c:pt idx="7">
                  <c:v>136</c:v>
                </c:pt>
                <c:pt idx="8">
                  <c:v>128</c:v>
                </c:pt>
                <c:pt idx="9">
                  <c:v>123</c:v>
                </c:pt>
                <c:pt idx="10">
                  <c:v>131</c:v>
                </c:pt>
                <c:pt idx="11">
                  <c:v>142</c:v>
                </c:pt>
                <c:pt idx="12">
                  <c:v>123</c:v>
                </c:pt>
                <c:pt idx="13">
                  <c:v>121</c:v>
                </c:pt>
                <c:pt idx="14">
                  <c:v>134</c:v>
                </c:pt>
                <c:pt idx="15">
                  <c:v>117</c:v>
                </c:pt>
                <c:pt idx="16">
                  <c:v>137</c:v>
                </c:pt>
                <c:pt idx="17">
                  <c:v>129</c:v>
                </c:pt>
                <c:pt idx="18">
                  <c:v>139</c:v>
                </c:pt>
                <c:pt idx="19">
                  <c:v>138</c:v>
                </c:pt>
                <c:pt idx="20">
                  <c:v>132</c:v>
                </c:pt>
                <c:pt idx="21">
                  <c:v>105</c:v>
                </c:pt>
                <c:pt idx="22">
                  <c:v>135</c:v>
                </c:pt>
                <c:pt idx="23">
                  <c:v>108</c:v>
                </c:pt>
                <c:pt idx="24">
                  <c:v>98</c:v>
                </c:pt>
                <c:pt idx="25">
                  <c:v>127</c:v>
                </c:pt>
                <c:pt idx="26">
                  <c:v>119</c:v>
                </c:pt>
                <c:pt idx="27">
                  <c:v>112</c:v>
                </c:pt>
                <c:pt idx="28">
                  <c:v>134</c:v>
                </c:pt>
                <c:pt idx="29">
                  <c:v>121</c:v>
                </c:pt>
                <c:pt idx="30">
                  <c:v>135</c:v>
                </c:pt>
                <c:pt idx="31">
                  <c:v>126</c:v>
                </c:pt>
                <c:pt idx="32">
                  <c:v>128</c:v>
                </c:pt>
                <c:pt idx="33">
                  <c:v>124</c:v>
                </c:pt>
                <c:pt idx="34">
                  <c:v>131</c:v>
                </c:pt>
                <c:pt idx="35">
                  <c:v>117</c:v>
                </c:pt>
                <c:pt idx="36">
                  <c:v>133</c:v>
                </c:pt>
                <c:pt idx="37">
                  <c:v>130</c:v>
                </c:pt>
                <c:pt idx="38">
                  <c:v>126</c:v>
                </c:pt>
                <c:pt idx="39">
                  <c:v>129</c:v>
                </c:pt>
                <c:pt idx="40">
                  <c:v>147</c:v>
                </c:pt>
                <c:pt idx="41">
                  <c:v>119</c:v>
                </c:pt>
                <c:pt idx="42">
                  <c:v>133</c:v>
                </c:pt>
                <c:pt idx="43">
                  <c:v>129</c:v>
                </c:pt>
                <c:pt idx="44">
                  <c:v>143</c:v>
                </c:pt>
                <c:pt idx="45">
                  <c:v>123</c:v>
                </c:pt>
                <c:pt idx="46">
                  <c:v>127</c:v>
                </c:pt>
                <c:pt idx="47">
                  <c:v>139</c:v>
                </c:pt>
                <c:pt idx="48">
                  <c:v>147</c:v>
                </c:pt>
                <c:pt idx="49">
                  <c:v>120</c:v>
                </c:pt>
                <c:pt idx="50">
                  <c:v>124</c:v>
                </c:pt>
                <c:pt idx="51">
                  <c:v>131</c:v>
                </c:pt>
                <c:pt idx="52">
                  <c:v>128</c:v>
                </c:pt>
                <c:pt idx="53">
                  <c:v>127</c:v>
                </c:pt>
                <c:pt idx="54">
                  <c:v>126</c:v>
                </c:pt>
                <c:pt idx="55">
                  <c:v>130</c:v>
                </c:pt>
                <c:pt idx="56">
                  <c:v>122</c:v>
                </c:pt>
                <c:pt idx="57">
                  <c:v>139</c:v>
                </c:pt>
                <c:pt idx="58">
                  <c:v>135</c:v>
                </c:pt>
                <c:pt idx="59">
                  <c:v>105</c:v>
                </c:pt>
                <c:pt idx="60">
                  <c:v>126</c:v>
                </c:pt>
                <c:pt idx="61">
                  <c:v>125</c:v>
                </c:pt>
                <c:pt idx="62">
                  <c:v>127</c:v>
                </c:pt>
                <c:pt idx="63">
                  <c:v>132</c:v>
                </c:pt>
                <c:pt idx="64">
                  <c:v>135</c:v>
                </c:pt>
                <c:pt idx="65">
                  <c:v>125</c:v>
                </c:pt>
                <c:pt idx="66">
                  <c:v>129</c:v>
                </c:pt>
                <c:pt idx="67">
                  <c:v>126</c:v>
                </c:pt>
                <c:pt idx="68">
                  <c:v>139</c:v>
                </c:pt>
                <c:pt idx="69">
                  <c:v>142</c:v>
                </c:pt>
                <c:pt idx="70">
                  <c:v>107</c:v>
                </c:pt>
                <c:pt idx="71">
                  <c:v>132</c:v>
                </c:pt>
                <c:pt idx="72">
                  <c:v>125</c:v>
                </c:pt>
                <c:pt idx="73">
                  <c:v>126</c:v>
                </c:pt>
                <c:pt idx="74">
                  <c:v>130</c:v>
                </c:pt>
                <c:pt idx="75">
                  <c:v>132</c:v>
                </c:pt>
                <c:pt idx="76">
                  <c:v>138</c:v>
                </c:pt>
                <c:pt idx="77">
                  <c:v>134</c:v>
                </c:pt>
                <c:pt idx="78">
                  <c:v>123</c:v>
                </c:pt>
                <c:pt idx="79">
                  <c:v>127</c:v>
                </c:pt>
                <c:pt idx="80">
                  <c:v>131</c:v>
                </c:pt>
                <c:pt idx="81">
                  <c:v>128</c:v>
                </c:pt>
                <c:pt idx="82">
                  <c:v>130</c:v>
                </c:pt>
                <c:pt idx="83">
                  <c:v>133</c:v>
                </c:pt>
                <c:pt idx="84">
                  <c:v>119</c:v>
                </c:pt>
                <c:pt idx="85">
                  <c:v>126</c:v>
                </c:pt>
                <c:pt idx="86">
                  <c:v>116</c:v>
                </c:pt>
                <c:pt idx="87">
                  <c:v>127</c:v>
                </c:pt>
              </c:numCache>
            </c:numRef>
          </c:xVal>
          <c:yVal>
            <c:numRef>
              <c:f>Sheet1!$E$3:$E$90</c:f>
              <c:numCache>
                <c:formatCode>General</c:formatCode>
                <c:ptCount val="88"/>
                <c:pt idx="0">
                  <c:v>134</c:v>
                </c:pt>
                <c:pt idx="1">
                  <c:v>127</c:v>
                </c:pt>
                <c:pt idx="2">
                  <c:v>129</c:v>
                </c:pt>
                <c:pt idx="3">
                  <c:v>137</c:v>
                </c:pt>
                <c:pt idx="4">
                  <c:v>141</c:v>
                </c:pt>
                <c:pt idx="5">
                  <c:v>133</c:v>
                </c:pt>
                <c:pt idx="6">
                  <c:v>132</c:v>
                </c:pt>
                <c:pt idx="7">
                  <c:v>143</c:v>
                </c:pt>
                <c:pt idx="8">
                  <c:v>136</c:v>
                </c:pt>
                <c:pt idx="9">
                  <c:v>129</c:v>
                </c:pt>
                <c:pt idx="10">
                  <c:v>135</c:v>
                </c:pt>
                <c:pt idx="11">
                  <c:v>144</c:v>
                </c:pt>
                <c:pt idx="12">
                  <c:v>119</c:v>
                </c:pt>
                <c:pt idx="13">
                  <c:v>133</c:v>
                </c:pt>
                <c:pt idx="14">
                  <c:v>147</c:v>
                </c:pt>
                <c:pt idx="15">
                  <c:v>104</c:v>
                </c:pt>
                <c:pt idx="16">
                  <c:v>145</c:v>
                </c:pt>
                <c:pt idx="17">
                  <c:v>135</c:v>
                </c:pt>
                <c:pt idx="18">
                  <c:v>141</c:v>
                </c:pt>
                <c:pt idx="19">
                  <c:v>123</c:v>
                </c:pt>
                <c:pt idx="20">
                  <c:v>136</c:v>
                </c:pt>
                <c:pt idx="21">
                  <c:v>118</c:v>
                </c:pt>
                <c:pt idx="22">
                  <c:v>141</c:v>
                </c:pt>
                <c:pt idx="23">
                  <c:v>125</c:v>
                </c:pt>
                <c:pt idx="24">
                  <c:v>108</c:v>
                </c:pt>
                <c:pt idx="25">
                  <c:v>126</c:v>
                </c:pt>
                <c:pt idx="26">
                  <c:v>126</c:v>
                </c:pt>
                <c:pt idx="27">
                  <c:v>114</c:v>
                </c:pt>
                <c:pt idx="28">
                  <c:v>140</c:v>
                </c:pt>
                <c:pt idx="29">
                  <c:v>137</c:v>
                </c:pt>
                <c:pt idx="30">
                  <c:v>143</c:v>
                </c:pt>
                <c:pt idx="31">
                  <c:v>143</c:v>
                </c:pt>
                <c:pt idx="32">
                  <c:v>133</c:v>
                </c:pt>
                <c:pt idx="33">
                  <c:v>131</c:v>
                </c:pt>
                <c:pt idx="34">
                  <c:v>138</c:v>
                </c:pt>
                <c:pt idx="35">
                  <c:v>121</c:v>
                </c:pt>
                <c:pt idx="36">
                  <c:v>137</c:v>
                </c:pt>
                <c:pt idx="37">
                  <c:v>137</c:v>
                </c:pt>
                <c:pt idx="38">
                  <c:v>129</c:v>
                </c:pt>
                <c:pt idx="39">
                  <c:v>141</c:v>
                </c:pt>
                <c:pt idx="40">
                  <c:v>145</c:v>
                </c:pt>
                <c:pt idx="41">
                  <c:v>124</c:v>
                </c:pt>
                <c:pt idx="42">
                  <c:v>138</c:v>
                </c:pt>
                <c:pt idx="43">
                  <c:v>138</c:v>
                </c:pt>
                <c:pt idx="44">
                  <c:v>147</c:v>
                </c:pt>
                <c:pt idx="45">
                  <c:v>132</c:v>
                </c:pt>
                <c:pt idx="46">
                  <c:v>138</c:v>
                </c:pt>
                <c:pt idx="47">
                  <c:v>146</c:v>
                </c:pt>
                <c:pt idx="48">
                  <c:v>152</c:v>
                </c:pt>
                <c:pt idx="49">
                  <c:v>134</c:v>
                </c:pt>
                <c:pt idx="50">
                  <c:v>137</c:v>
                </c:pt>
                <c:pt idx="51">
                  <c:v>139</c:v>
                </c:pt>
                <c:pt idx="52">
                  <c:v>136</c:v>
                </c:pt>
                <c:pt idx="53">
                  <c:v>136</c:v>
                </c:pt>
                <c:pt idx="54">
                  <c:v>136</c:v>
                </c:pt>
                <c:pt idx="55">
                  <c:v>138</c:v>
                </c:pt>
                <c:pt idx="56">
                  <c:v>129</c:v>
                </c:pt>
                <c:pt idx="57">
                  <c:v>141</c:v>
                </c:pt>
                <c:pt idx="58">
                  <c:v>141</c:v>
                </c:pt>
                <c:pt idx="59">
                  <c:v>109</c:v>
                </c:pt>
                <c:pt idx="60">
                  <c:v>134</c:v>
                </c:pt>
                <c:pt idx="61">
                  <c:v>134</c:v>
                </c:pt>
                <c:pt idx="62">
                  <c:v>133</c:v>
                </c:pt>
                <c:pt idx="63">
                  <c:v>141</c:v>
                </c:pt>
                <c:pt idx="64">
                  <c:v>130</c:v>
                </c:pt>
                <c:pt idx="65">
                  <c:v>130</c:v>
                </c:pt>
                <c:pt idx="66">
                  <c:v>138</c:v>
                </c:pt>
                <c:pt idx="67">
                  <c:v>140</c:v>
                </c:pt>
                <c:pt idx="68">
                  <c:v>146</c:v>
                </c:pt>
                <c:pt idx="69">
                  <c:v>145</c:v>
                </c:pt>
                <c:pt idx="70">
                  <c:v>115</c:v>
                </c:pt>
                <c:pt idx="71">
                  <c:v>138</c:v>
                </c:pt>
                <c:pt idx="72">
                  <c:v>136</c:v>
                </c:pt>
                <c:pt idx="73">
                  <c:v>120</c:v>
                </c:pt>
                <c:pt idx="74">
                  <c:v>139</c:v>
                </c:pt>
                <c:pt idx="75">
                  <c:v>139</c:v>
                </c:pt>
                <c:pt idx="76">
                  <c:v>143</c:v>
                </c:pt>
                <c:pt idx="77">
                  <c:v>143</c:v>
                </c:pt>
                <c:pt idx="78">
                  <c:v>133</c:v>
                </c:pt>
                <c:pt idx="79">
                  <c:v>133</c:v>
                </c:pt>
                <c:pt idx="80">
                  <c:v>137</c:v>
                </c:pt>
                <c:pt idx="81">
                  <c:v>139</c:v>
                </c:pt>
                <c:pt idx="82">
                  <c:v>138</c:v>
                </c:pt>
                <c:pt idx="83">
                  <c:v>137</c:v>
                </c:pt>
                <c:pt idx="84">
                  <c:v>127</c:v>
                </c:pt>
                <c:pt idx="85">
                  <c:v>131</c:v>
                </c:pt>
                <c:pt idx="86">
                  <c:v>128</c:v>
                </c:pt>
                <c:pt idx="87">
                  <c:v>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3552"/>
        <c:axId val="33385472"/>
      </c:scatterChart>
      <c:valAx>
        <c:axId val="33383552"/>
        <c:scaling>
          <c:orientation val="minMax"/>
          <c:min val="80"/>
        </c:scaling>
        <c:delete val="0"/>
        <c:axPos val="b"/>
        <c:title>
          <c:tx>
            <c:rich>
              <a:bodyPr/>
              <a:lstStyle/>
              <a:p>
                <a:pPr algn="ctr" rtl="1"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AP length</a:t>
                </a:r>
              </a:p>
            </c:rich>
          </c:tx>
          <c:layout>
            <c:manualLayout>
              <c:xMode val="edge"/>
              <c:yMode val="edge"/>
              <c:x val="0.32712281460843406"/>
              <c:y val="0.895721925133689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385472"/>
        <c:crosses val="autoZero"/>
        <c:crossBetween val="midCat"/>
      </c:valAx>
      <c:valAx>
        <c:axId val="33385472"/>
        <c:scaling>
          <c:orientation val="minMax"/>
          <c:min val="80"/>
        </c:scaling>
        <c:delete val="0"/>
        <c:axPos val="l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width</a:t>
                </a:r>
              </a:p>
            </c:rich>
          </c:tx>
          <c:layout>
            <c:manualLayout>
              <c:xMode val="edge"/>
              <c:yMode val="edge"/>
              <c:x val="3.3126360973005982E-2"/>
              <c:y val="0.443850267379679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383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565358043312553"/>
          <c:y val="0.44117647058823528"/>
          <c:w val="0.28778526095298945"/>
          <c:h val="0.1203208556149732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87211367673181"/>
          <c:y val="6.279076897570969E-2"/>
          <c:w val="0.80284191829484908"/>
          <c:h val="0.7720938999976153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19182948490230906"/>
                  <c:y val="9.7674529517770614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Sheet1!$D$3:$D$90</c:f>
              <c:numCache>
                <c:formatCode>General</c:formatCode>
                <c:ptCount val="88"/>
                <c:pt idx="0">
                  <c:v>135</c:v>
                </c:pt>
                <c:pt idx="1">
                  <c:v>121</c:v>
                </c:pt>
                <c:pt idx="2">
                  <c:v>127</c:v>
                </c:pt>
                <c:pt idx="3">
                  <c:v>143</c:v>
                </c:pt>
                <c:pt idx="4">
                  <c:v>139</c:v>
                </c:pt>
                <c:pt idx="5">
                  <c:v>137</c:v>
                </c:pt>
                <c:pt idx="6">
                  <c:v>129</c:v>
                </c:pt>
                <c:pt idx="7">
                  <c:v>136</c:v>
                </c:pt>
                <c:pt idx="8">
                  <c:v>128</c:v>
                </c:pt>
                <c:pt idx="9">
                  <c:v>123</c:v>
                </c:pt>
                <c:pt idx="10">
                  <c:v>131</c:v>
                </c:pt>
                <c:pt idx="11">
                  <c:v>142</c:v>
                </c:pt>
                <c:pt idx="12">
                  <c:v>123</c:v>
                </c:pt>
                <c:pt idx="13">
                  <c:v>121</c:v>
                </c:pt>
                <c:pt idx="14">
                  <c:v>134</c:v>
                </c:pt>
                <c:pt idx="15">
                  <c:v>117</c:v>
                </c:pt>
                <c:pt idx="16">
                  <c:v>137</c:v>
                </c:pt>
                <c:pt idx="17">
                  <c:v>129</c:v>
                </c:pt>
                <c:pt idx="18">
                  <c:v>139</c:v>
                </c:pt>
                <c:pt idx="19">
                  <c:v>138</c:v>
                </c:pt>
                <c:pt idx="20">
                  <c:v>132</c:v>
                </c:pt>
                <c:pt idx="21">
                  <c:v>105</c:v>
                </c:pt>
                <c:pt idx="22">
                  <c:v>135</c:v>
                </c:pt>
                <c:pt idx="23">
                  <c:v>108</c:v>
                </c:pt>
                <c:pt idx="24">
                  <c:v>98</c:v>
                </c:pt>
                <c:pt idx="25">
                  <c:v>127</c:v>
                </c:pt>
                <c:pt idx="26">
                  <c:v>119</c:v>
                </c:pt>
                <c:pt idx="27">
                  <c:v>112</c:v>
                </c:pt>
                <c:pt idx="28">
                  <c:v>134</c:v>
                </c:pt>
                <c:pt idx="29">
                  <c:v>121</c:v>
                </c:pt>
                <c:pt idx="30">
                  <c:v>135</c:v>
                </c:pt>
                <c:pt idx="31">
                  <c:v>126</c:v>
                </c:pt>
                <c:pt idx="32">
                  <c:v>128</c:v>
                </c:pt>
                <c:pt idx="33">
                  <c:v>124</c:v>
                </c:pt>
                <c:pt idx="34">
                  <c:v>131</c:v>
                </c:pt>
                <c:pt idx="35">
                  <c:v>117</c:v>
                </c:pt>
                <c:pt idx="36">
                  <c:v>133</c:v>
                </c:pt>
                <c:pt idx="37">
                  <c:v>130</c:v>
                </c:pt>
                <c:pt idx="38">
                  <c:v>126</c:v>
                </c:pt>
                <c:pt idx="39">
                  <c:v>129</c:v>
                </c:pt>
                <c:pt idx="40">
                  <c:v>147</c:v>
                </c:pt>
                <c:pt idx="41">
                  <c:v>119</c:v>
                </c:pt>
                <c:pt idx="42">
                  <c:v>133</c:v>
                </c:pt>
                <c:pt idx="43">
                  <c:v>129</c:v>
                </c:pt>
                <c:pt idx="44">
                  <c:v>143</c:v>
                </c:pt>
                <c:pt idx="45">
                  <c:v>123</c:v>
                </c:pt>
                <c:pt idx="46">
                  <c:v>127</c:v>
                </c:pt>
                <c:pt idx="47">
                  <c:v>139</c:v>
                </c:pt>
                <c:pt idx="48">
                  <c:v>147</c:v>
                </c:pt>
                <c:pt idx="49">
                  <c:v>120</c:v>
                </c:pt>
                <c:pt idx="50">
                  <c:v>124</c:v>
                </c:pt>
                <c:pt idx="51">
                  <c:v>131</c:v>
                </c:pt>
                <c:pt idx="52">
                  <c:v>128</c:v>
                </c:pt>
                <c:pt idx="53">
                  <c:v>127</c:v>
                </c:pt>
                <c:pt idx="54">
                  <c:v>126</c:v>
                </c:pt>
                <c:pt idx="55">
                  <c:v>130</c:v>
                </c:pt>
                <c:pt idx="56">
                  <c:v>122</c:v>
                </c:pt>
                <c:pt idx="57">
                  <c:v>139</c:v>
                </c:pt>
                <c:pt idx="58">
                  <c:v>135</c:v>
                </c:pt>
                <c:pt idx="59">
                  <c:v>105</c:v>
                </c:pt>
                <c:pt idx="60">
                  <c:v>126</c:v>
                </c:pt>
                <c:pt idx="61">
                  <c:v>125</c:v>
                </c:pt>
                <c:pt idx="62">
                  <c:v>127</c:v>
                </c:pt>
                <c:pt idx="63">
                  <c:v>132</c:v>
                </c:pt>
                <c:pt idx="64">
                  <c:v>135</c:v>
                </c:pt>
                <c:pt idx="65">
                  <c:v>125</c:v>
                </c:pt>
                <c:pt idx="66">
                  <c:v>129</c:v>
                </c:pt>
                <c:pt idx="67">
                  <c:v>126</c:v>
                </c:pt>
                <c:pt idx="68">
                  <c:v>139</c:v>
                </c:pt>
                <c:pt idx="69">
                  <c:v>142</c:v>
                </c:pt>
                <c:pt idx="70">
                  <c:v>107</c:v>
                </c:pt>
                <c:pt idx="71">
                  <c:v>132</c:v>
                </c:pt>
                <c:pt idx="72">
                  <c:v>125</c:v>
                </c:pt>
                <c:pt idx="73">
                  <c:v>126</c:v>
                </c:pt>
                <c:pt idx="74">
                  <c:v>130</c:v>
                </c:pt>
                <c:pt idx="75">
                  <c:v>132</c:v>
                </c:pt>
                <c:pt idx="76">
                  <c:v>138</c:v>
                </c:pt>
                <c:pt idx="77">
                  <c:v>134</c:v>
                </c:pt>
                <c:pt idx="78">
                  <c:v>123</c:v>
                </c:pt>
                <c:pt idx="79">
                  <c:v>127</c:v>
                </c:pt>
                <c:pt idx="80">
                  <c:v>131</c:v>
                </c:pt>
                <c:pt idx="81">
                  <c:v>128</c:v>
                </c:pt>
                <c:pt idx="82">
                  <c:v>130</c:v>
                </c:pt>
                <c:pt idx="83">
                  <c:v>133</c:v>
                </c:pt>
                <c:pt idx="84">
                  <c:v>119</c:v>
                </c:pt>
                <c:pt idx="85">
                  <c:v>126</c:v>
                </c:pt>
                <c:pt idx="86">
                  <c:v>116</c:v>
                </c:pt>
                <c:pt idx="87">
                  <c:v>127</c:v>
                </c:pt>
              </c:numCache>
            </c:numRef>
          </c:xVal>
          <c:yVal>
            <c:numRef>
              <c:f>Sheet1!$E$3:$E$90</c:f>
              <c:numCache>
                <c:formatCode>General</c:formatCode>
                <c:ptCount val="88"/>
                <c:pt idx="0">
                  <c:v>134</c:v>
                </c:pt>
                <c:pt idx="1">
                  <c:v>127</c:v>
                </c:pt>
                <c:pt idx="2">
                  <c:v>129</c:v>
                </c:pt>
                <c:pt idx="3">
                  <c:v>137</c:v>
                </c:pt>
                <c:pt idx="4">
                  <c:v>141</c:v>
                </c:pt>
                <c:pt idx="5">
                  <c:v>133</c:v>
                </c:pt>
                <c:pt idx="6">
                  <c:v>132</c:v>
                </c:pt>
                <c:pt idx="7">
                  <c:v>143</c:v>
                </c:pt>
                <c:pt idx="8">
                  <c:v>136</c:v>
                </c:pt>
                <c:pt idx="9">
                  <c:v>129</c:v>
                </c:pt>
                <c:pt idx="10">
                  <c:v>135</c:v>
                </c:pt>
                <c:pt idx="11">
                  <c:v>144</c:v>
                </c:pt>
                <c:pt idx="12">
                  <c:v>119</c:v>
                </c:pt>
                <c:pt idx="13">
                  <c:v>133</c:v>
                </c:pt>
                <c:pt idx="14">
                  <c:v>147</c:v>
                </c:pt>
                <c:pt idx="15">
                  <c:v>104</c:v>
                </c:pt>
                <c:pt idx="16">
                  <c:v>145</c:v>
                </c:pt>
                <c:pt idx="17">
                  <c:v>135</c:v>
                </c:pt>
                <c:pt idx="18">
                  <c:v>141</c:v>
                </c:pt>
                <c:pt idx="19">
                  <c:v>123</c:v>
                </c:pt>
                <c:pt idx="20">
                  <c:v>136</c:v>
                </c:pt>
                <c:pt idx="21">
                  <c:v>118</c:v>
                </c:pt>
                <c:pt idx="22">
                  <c:v>141</c:v>
                </c:pt>
                <c:pt idx="23">
                  <c:v>125</c:v>
                </c:pt>
                <c:pt idx="24">
                  <c:v>108</c:v>
                </c:pt>
                <c:pt idx="25">
                  <c:v>126</c:v>
                </c:pt>
                <c:pt idx="26">
                  <c:v>126</c:v>
                </c:pt>
                <c:pt idx="27">
                  <c:v>114</c:v>
                </c:pt>
                <c:pt idx="28">
                  <c:v>140</c:v>
                </c:pt>
                <c:pt idx="29">
                  <c:v>137</c:v>
                </c:pt>
                <c:pt idx="30">
                  <c:v>143</c:v>
                </c:pt>
                <c:pt idx="31">
                  <c:v>143</c:v>
                </c:pt>
                <c:pt idx="32">
                  <c:v>133</c:v>
                </c:pt>
                <c:pt idx="33">
                  <c:v>131</c:v>
                </c:pt>
                <c:pt idx="34">
                  <c:v>138</c:v>
                </c:pt>
                <c:pt idx="35">
                  <c:v>121</c:v>
                </c:pt>
                <c:pt idx="36">
                  <c:v>137</c:v>
                </c:pt>
                <c:pt idx="37">
                  <c:v>137</c:v>
                </c:pt>
                <c:pt idx="38">
                  <c:v>129</c:v>
                </c:pt>
                <c:pt idx="39">
                  <c:v>141</c:v>
                </c:pt>
                <c:pt idx="40">
                  <c:v>145</c:v>
                </c:pt>
                <c:pt idx="41">
                  <c:v>124</c:v>
                </c:pt>
                <c:pt idx="42">
                  <c:v>138</c:v>
                </c:pt>
                <c:pt idx="43">
                  <c:v>138</c:v>
                </c:pt>
                <c:pt idx="44">
                  <c:v>147</c:v>
                </c:pt>
                <c:pt idx="45">
                  <c:v>132</c:v>
                </c:pt>
                <c:pt idx="46">
                  <c:v>138</c:v>
                </c:pt>
                <c:pt idx="47">
                  <c:v>146</c:v>
                </c:pt>
                <c:pt idx="48">
                  <c:v>152</c:v>
                </c:pt>
                <c:pt idx="49">
                  <c:v>134</c:v>
                </c:pt>
                <c:pt idx="50">
                  <c:v>137</c:v>
                </c:pt>
                <c:pt idx="51">
                  <c:v>139</c:v>
                </c:pt>
                <c:pt idx="52">
                  <c:v>136</c:v>
                </c:pt>
                <c:pt idx="53">
                  <c:v>136</c:v>
                </c:pt>
                <c:pt idx="54">
                  <c:v>136</c:v>
                </c:pt>
                <c:pt idx="55">
                  <c:v>138</c:v>
                </c:pt>
                <c:pt idx="56">
                  <c:v>129</c:v>
                </c:pt>
                <c:pt idx="57">
                  <c:v>141</c:v>
                </c:pt>
                <c:pt idx="58">
                  <c:v>141</c:v>
                </c:pt>
                <c:pt idx="59">
                  <c:v>109</c:v>
                </c:pt>
                <c:pt idx="60">
                  <c:v>134</c:v>
                </c:pt>
                <c:pt idx="61">
                  <c:v>134</c:v>
                </c:pt>
                <c:pt idx="62">
                  <c:v>133</c:v>
                </c:pt>
                <c:pt idx="63">
                  <c:v>141</c:v>
                </c:pt>
                <c:pt idx="64">
                  <c:v>130</c:v>
                </c:pt>
                <c:pt idx="65">
                  <c:v>130</c:v>
                </c:pt>
                <c:pt idx="66">
                  <c:v>138</c:v>
                </c:pt>
                <c:pt idx="67">
                  <c:v>140</c:v>
                </c:pt>
                <c:pt idx="68">
                  <c:v>146</c:v>
                </c:pt>
                <c:pt idx="69">
                  <c:v>145</c:v>
                </c:pt>
                <c:pt idx="70">
                  <c:v>115</c:v>
                </c:pt>
                <c:pt idx="71">
                  <c:v>138</c:v>
                </c:pt>
                <c:pt idx="72">
                  <c:v>136</c:v>
                </c:pt>
                <c:pt idx="73">
                  <c:v>120</c:v>
                </c:pt>
                <c:pt idx="74">
                  <c:v>139</c:v>
                </c:pt>
                <c:pt idx="75">
                  <c:v>139</c:v>
                </c:pt>
                <c:pt idx="76">
                  <c:v>143</c:v>
                </c:pt>
                <c:pt idx="77">
                  <c:v>143</c:v>
                </c:pt>
                <c:pt idx="78">
                  <c:v>133</c:v>
                </c:pt>
                <c:pt idx="79">
                  <c:v>133</c:v>
                </c:pt>
                <c:pt idx="80">
                  <c:v>137</c:v>
                </c:pt>
                <c:pt idx="81">
                  <c:v>139</c:v>
                </c:pt>
                <c:pt idx="82">
                  <c:v>138</c:v>
                </c:pt>
                <c:pt idx="83">
                  <c:v>137</c:v>
                </c:pt>
                <c:pt idx="84">
                  <c:v>127</c:v>
                </c:pt>
                <c:pt idx="85">
                  <c:v>131</c:v>
                </c:pt>
                <c:pt idx="86">
                  <c:v>128</c:v>
                </c:pt>
                <c:pt idx="87">
                  <c:v>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1280"/>
        <c:axId val="40707200"/>
      </c:scatterChart>
      <c:valAx>
        <c:axId val="40561280"/>
        <c:scaling>
          <c:orientation val="minMax"/>
          <c:min val="70"/>
        </c:scaling>
        <c:delete val="0"/>
        <c:axPos val="b"/>
        <c:title>
          <c:tx>
            <c:rich>
              <a:bodyPr/>
              <a:lstStyle/>
              <a:p>
                <a:pPr algn="ctr" rtl="1">
                  <a:defRPr sz="10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Height (mm)</a:t>
                </a:r>
              </a:p>
            </c:rich>
          </c:tx>
          <c:layout>
            <c:manualLayout>
              <c:xMode val="edge"/>
              <c:yMode val="edge"/>
              <c:x val="0.45293072824156305"/>
              <c:y val="0.909303358129721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0707200"/>
        <c:crosses val="autoZero"/>
        <c:crossBetween val="midCat"/>
      </c:valAx>
      <c:valAx>
        <c:axId val="40707200"/>
        <c:scaling>
          <c:orientation val="minMax"/>
          <c:min val="70"/>
        </c:scaling>
        <c:delete val="0"/>
        <c:axPos val="l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Length (mm)</a:t>
                </a:r>
              </a:p>
            </c:rich>
          </c:tx>
          <c:layout>
            <c:manualLayout>
              <c:xMode val="edge"/>
              <c:yMode val="edge"/>
              <c:x val="2.8419182948490232E-2"/>
              <c:y val="0.3232561810230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405612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t>P. harlani Astragali</a:t>
            </a:r>
          </a:p>
        </c:rich>
      </c:tx>
      <c:layout>
        <c:manualLayout>
          <c:xMode val="edge"/>
          <c:yMode val="edge"/>
          <c:x val="0.30204803324981438"/>
          <c:y val="3.174610204547115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46428752956978"/>
          <c:y val="0.17687113996762499"/>
          <c:w val="0.52901067970306481"/>
          <c:h val="0.6530626706496922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69453982786821733"/>
                  <c:y val="0.151927774074754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Verdana"/>
                      <a:ea typeface="Verdana"/>
                      <a:cs typeface="Verdana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Sheet2!$A$3:$A$89</c:f>
              <c:numCache>
                <c:formatCode>General</c:formatCode>
                <c:ptCount val="8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</c:numCache>
            </c:numRef>
          </c:xVal>
          <c:yVal>
            <c:numRef>
              <c:f>Sheet2!$B$3:$B$89</c:f>
              <c:numCache>
                <c:formatCode>General</c:formatCode>
                <c:ptCount val="87"/>
                <c:pt idx="0">
                  <c:v>134</c:v>
                </c:pt>
                <c:pt idx="1">
                  <c:v>136</c:v>
                </c:pt>
                <c:pt idx="2">
                  <c:v>141</c:v>
                </c:pt>
                <c:pt idx="3">
                  <c:v>137</c:v>
                </c:pt>
                <c:pt idx="4">
                  <c:v>137</c:v>
                </c:pt>
                <c:pt idx="5">
                  <c:v>129</c:v>
                </c:pt>
                <c:pt idx="6">
                  <c:v>141</c:v>
                </c:pt>
                <c:pt idx="7">
                  <c:v>145</c:v>
                </c:pt>
                <c:pt idx="8">
                  <c:v>124</c:v>
                </c:pt>
                <c:pt idx="9">
                  <c:v>138</c:v>
                </c:pt>
                <c:pt idx="10">
                  <c:v>138</c:v>
                </c:pt>
                <c:pt idx="11">
                  <c:v>147</c:v>
                </c:pt>
                <c:pt idx="12">
                  <c:v>132</c:v>
                </c:pt>
                <c:pt idx="13">
                  <c:v>138</c:v>
                </c:pt>
                <c:pt idx="14">
                  <c:v>146</c:v>
                </c:pt>
                <c:pt idx="15">
                  <c:v>152</c:v>
                </c:pt>
                <c:pt idx="16">
                  <c:v>134</c:v>
                </c:pt>
                <c:pt idx="17">
                  <c:v>127</c:v>
                </c:pt>
                <c:pt idx="18">
                  <c:v>129</c:v>
                </c:pt>
                <c:pt idx="19">
                  <c:v>137</c:v>
                </c:pt>
                <c:pt idx="20">
                  <c:v>141</c:v>
                </c:pt>
                <c:pt idx="21">
                  <c:v>133</c:v>
                </c:pt>
                <c:pt idx="22">
                  <c:v>132</c:v>
                </c:pt>
                <c:pt idx="23">
                  <c:v>143</c:v>
                </c:pt>
                <c:pt idx="24">
                  <c:v>136</c:v>
                </c:pt>
                <c:pt idx="25">
                  <c:v>129</c:v>
                </c:pt>
                <c:pt idx="26">
                  <c:v>135</c:v>
                </c:pt>
                <c:pt idx="27">
                  <c:v>144</c:v>
                </c:pt>
                <c:pt idx="28">
                  <c:v>119</c:v>
                </c:pt>
                <c:pt idx="29">
                  <c:v>133</c:v>
                </c:pt>
                <c:pt idx="30">
                  <c:v>147</c:v>
                </c:pt>
                <c:pt idx="31">
                  <c:v>104</c:v>
                </c:pt>
                <c:pt idx="32">
                  <c:v>145</c:v>
                </c:pt>
                <c:pt idx="33">
                  <c:v>135</c:v>
                </c:pt>
                <c:pt idx="34">
                  <c:v>141</c:v>
                </c:pt>
                <c:pt idx="35">
                  <c:v>141</c:v>
                </c:pt>
                <c:pt idx="36">
                  <c:v>109</c:v>
                </c:pt>
                <c:pt idx="37">
                  <c:v>134</c:v>
                </c:pt>
                <c:pt idx="38">
                  <c:v>134</c:v>
                </c:pt>
                <c:pt idx="39">
                  <c:v>133</c:v>
                </c:pt>
                <c:pt idx="40">
                  <c:v>141</c:v>
                </c:pt>
                <c:pt idx="41">
                  <c:v>130</c:v>
                </c:pt>
                <c:pt idx="42">
                  <c:v>130</c:v>
                </c:pt>
                <c:pt idx="43">
                  <c:v>138</c:v>
                </c:pt>
                <c:pt idx="44">
                  <c:v>140</c:v>
                </c:pt>
                <c:pt idx="45">
                  <c:v>139</c:v>
                </c:pt>
                <c:pt idx="46">
                  <c:v>136</c:v>
                </c:pt>
                <c:pt idx="47">
                  <c:v>136</c:v>
                </c:pt>
                <c:pt idx="48">
                  <c:v>138</c:v>
                </c:pt>
                <c:pt idx="49">
                  <c:v>129</c:v>
                </c:pt>
                <c:pt idx="50">
                  <c:v>146</c:v>
                </c:pt>
                <c:pt idx="51">
                  <c:v>145</c:v>
                </c:pt>
                <c:pt idx="52">
                  <c:v>115</c:v>
                </c:pt>
                <c:pt idx="53">
                  <c:v>138</c:v>
                </c:pt>
                <c:pt idx="54">
                  <c:v>136</c:v>
                </c:pt>
                <c:pt idx="55">
                  <c:v>120</c:v>
                </c:pt>
                <c:pt idx="56">
                  <c:v>139</c:v>
                </c:pt>
                <c:pt idx="57">
                  <c:v>139</c:v>
                </c:pt>
                <c:pt idx="58">
                  <c:v>143</c:v>
                </c:pt>
                <c:pt idx="59">
                  <c:v>143</c:v>
                </c:pt>
                <c:pt idx="60">
                  <c:v>133</c:v>
                </c:pt>
                <c:pt idx="61">
                  <c:v>133</c:v>
                </c:pt>
                <c:pt idx="62">
                  <c:v>137</c:v>
                </c:pt>
                <c:pt idx="63">
                  <c:v>139</c:v>
                </c:pt>
                <c:pt idx="64">
                  <c:v>138</c:v>
                </c:pt>
                <c:pt idx="65">
                  <c:v>137</c:v>
                </c:pt>
                <c:pt idx="66">
                  <c:v>127</c:v>
                </c:pt>
                <c:pt idx="67">
                  <c:v>131</c:v>
                </c:pt>
                <c:pt idx="68">
                  <c:v>128</c:v>
                </c:pt>
                <c:pt idx="69">
                  <c:v>139</c:v>
                </c:pt>
                <c:pt idx="70">
                  <c:v>123</c:v>
                </c:pt>
                <c:pt idx="71">
                  <c:v>136</c:v>
                </c:pt>
                <c:pt idx="72">
                  <c:v>118</c:v>
                </c:pt>
                <c:pt idx="73">
                  <c:v>141</c:v>
                </c:pt>
                <c:pt idx="74">
                  <c:v>125</c:v>
                </c:pt>
                <c:pt idx="75">
                  <c:v>108</c:v>
                </c:pt>
                <c:pt idx="76">
                  <c:v>126</c:v>
                </c:pt>
                <c:pt idx="77">
                  <c:v>126</c:v>
                </c:pt>
                <c:pt idx="78">
                  <c:v>114</c:v>
                </c:pt>
                <c:pt idx="79">
                  <c:v>140</c:v>
                </c:pt>
                <c:pt idx="80">
                  <c:v>137</c:v>
                </c:pt>
                <c:pt idx="81">
                  <c:v>143</c:v>
                </c:pt>
                <c:pt idx="82">
                  <c:v>143</c:v>
                </c:pt>
                <c:pt idx="83">
                  <c:v>133</c:v>
                </c:pt>
                <c:pt idx="84">
                  <c:v>131</c:v>
                </c:pt>
                <c:pt idx="85">
                  <c:v>138</c:v>
                </c:pt>
                <c:pt idx="86">
                  <c:v>121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90848"/>
        <c:axId val="90776704"/>
      </c:scatterChart>
      <c:valAx>
        <c:axId val="83790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1"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Radiocarbon age x 1000</a:t>
                </a:r>
              </a:p>
            </c:rich>
          </c:tx>
          <c:layout>
            <c:manualLayout>
              <c:xMode val="edge"/>
              <c:yMode val="edge"/>
              <c:x val="0.2372015628346"/>
              <c:y val="0.909299065730995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90776704"/>
        <c:crosses val="autoZero"/>
        <c:crossBetween val="midCat"/>
      </c:valAx>
      <c:valAx>
        <c:axId val="90776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Transverse width  (mm)</a:t>
                </a:r>
              </a:p>
            </c:rich>
          </c:tx>
          <c:layout>
            <c:manualLayout>
              <c:xMode val="edge"/>
              <c:yMode val="edge"/>
              <c:x val="2.7303777016932373E-2"/>
              <c:y val="0.269841867386504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837908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1843063275803309"/>
          <c:y val="0.4512481647891971"/>
          <c:w val="0.2679183119786489"/>
          <c:h val="0.1065761997240817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25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t>P. harlani astragali</a:t>
            </a:r>
          </a:p>
        </c:rich>
      </c:tx>
      <c:layout>
        <c:manualLayout>
          <c:xMode val="edge"/>
          <c:yMode val="edge"/>
          <c:x val="0.31905781584582443"/>
          <c:y val="2.9411821024473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53319057815846E-2"/>
          <c:y val="0.13725516478087618"/>
          <c:w val="0.79657387580299788"/>
          <c:h val="0.74313867788502963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Sheet2!$A$3:$A$89</c:f>
              <c:numCache>
                <c:formatCode>General</c:formatCode>
                <c:ptCount val="8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</c:numCache>
            </c:numRef>
          </c:xVal>
          <c:yVal>
            <c:numRef>
              <c:f>Sheet2!$B$3:$B$89</c:f>
              <c:numCache>
                <c:formatCode>General</c:formatCode>
                <c:ptCount val="87"/>
                <c:pt idx="0">
                  <c:v>134</c:v>
                </c:pt>
                <c:pt idx="1">
                  <c:v>136</c:v>
                </c:pt>
                <c:pt idx="2">
                  <c:v>141</c:v>
                </c:pt>
                <c:pt idx="3">
                  <c:v>137</c:v>
                </c:pt>
                <c:pt idx="4">
                  <c:v>137</c:v>
                </c:pt>
                <c:pt idx="5">
                  <c:v>129</c:v>
                </c:pt>
                <c:pt idx="6">
                  <c:v>141</c:v>
                </c:pt>
                <c:pt idx="7">
                  <c:v>145</c:v>
                </c:pt>
                <c:pt idx="8">
                  <c:v>124</c:v>
                </c:pt>
                <c:pt idx="9">
                  <c:v>138</c:v>
                </c:pt>
                <c:pt idx="10">
                  <c:v>138</c:v>
                </c:pt>
                <c:pt idx="11">
                  <c:v>147</c:v>
                </c:pt>
                <c:pt idx="12">
                  <c:v>132</c:v>
                </c:pt>
                <c:pt idx="13">
                  <c:v>138</c:v>
                </c:pt>
                <c:pt idx="14">
                  <c:v>146</c:v>
                </c:pt>
                <c:pt idx="15">
                  <c:v>152</c:v>
                </c:pt>
                <c:pt idx="16">
                  <c:v>134</c:v>
                </c:pt>
                <c:pt idx="17">
                  <c:v>127</c:v>
                </c:pt>
                <c:pt idx="18">
                  <c:v>129</c:v>
                </c:pt>
                <c:pt idx="19">
                  <c:v>137</c:v>
                </c:pt>
                <c:pt idx="20">
                  <c:v>141</c:v>
                </c:pt>
                <c:pt idx="21">
                  <c:v>133</c:v>
                </c:pt>
                <c:pt idx="22">
                  <c:v>132</c:v>
                </c:pt>
                <c:pt idx="23">
                  <c:v>143</c:v>
                </c:pt>
                <c:pt idx="24">
                  <c:v>136</c:v>
                </c:pt>
                <c:pt idx="25">
                  <c:v>129</c:v>
                </c:pt>
                <c:pt idx="26">
                  <c:v>135</c:v>
                </c:pt>
                <c:pt idx="27">
                  <c:v>144</c:v>
                </c:pt>
                <c:pt idx="28">
                  <c:v>119</c:v>
                </c:pt>
                <c:pt idx="29">
                  <c:v>133</c:v>
                </c:pt>
                <c:pt idx="30">
                  <c:v>147</c:v>
                </c:pt>
                <c:pt idx="31">
                  <c:v>104</c:v>
                </c:pt>
                <c:pt idx="32">
                  <c:v>145</c:v>
                </c:pt>
                <c:pt idx="33">
                  <c:v>135</c:v>
                </c:pt>
                <c:pt idx="34">
                  <c:v>141</c:v>
                </c:pt>
                <c:pt idx="35">
                  <c:v>141</c:v>
                </c:pt>
                <c:pt idx="36">
                  <c:v>109</c:v>
                </c:pt>
                <c:pt idx="37">
                  <c:v>134</c:v>
                </c:pt>
                <c:pt idx="38">
                  <c:v>134</c:v>
                </c:pt>
                <c:pt idx="39">
                  <c:v>133</c:v>
                </c:pt>
                <c:pt idx="40">
                  <c:v>141</c:v>
                </c:pt>
                <c:pt idx="41">
                  <c:v>130</c:v>
                </c:pt>
                <c:pt idx="42">
                  <c:v>130</c:v>
                </c:pt>
                <c:pt idx="43">
                  <c:v>138</c:v>
                </c:pt>
                <c:pt idx="44">
                  <c:v>140</c:v>
                </c:pt>
                <c:pt idx="45">
                  <c:v>139</c:v>
                </c:pt>
                <c:pt idx="46">
                  <c:v>136</c:v>
                </c:pt>
                <c:pt idx="47">
                  <c:v>136</c:v>
                </c:pt>
                <c:pt idx="48">
                  <c:v>138</c:v>
                </c:pt>
                <c:pt idx="49">
                  <c:v>129</c:v>
                </c:pt>
                <c:pt idx="50">
                  <c:v>146</c:v>
                </c:pt>
                <c:pt idx="51">
                  <c:v>145</c:v>
                </c:pt>
                <c:pt idx="52">
                  <c:v>115</c:v>
                </c:pt>
                <c:pt idx="53">
                  <c:v>138</c:v>
                </c:pt>
                <c:pt idx="54">
                  <c:v>136</c:v>
                </c:pt>
                <c:pt idx="55">
                  <c:v>120</c:v>
                </c:pt>
                <c:pt idx="56">
                  <c:v>139</c:v>
                </c:pt>
                <c:pt idx="57">
                  <c:v>139</c:v>
                </c:pt>
                <c:pt idx="58">
                  <c:v>143</c:v>
                </c:pt>
                <c:pt idx="59">
                  <c:v>143</c:v>
                </c:pt>
                <c:pt idx="60">
                  <c:v>133</c:v>
                </c:pt>
                <c:pt idx="61">
                  <c:v>133</c:v>
                </c:pt>
                <c:pt idx="62">
                  <c:v>137</c:v>
                </c:pt>
                <c:pt idx="63">
                  <c:v>139</c:v>
                </c:pt>
                <c:pt idx="64">
                  <c:v>138</c:v>
                </c:pt>
                <c:pt idx="65">
                  <c:v>137</c:v>
                </c:pt>
                <c:pt idx="66">
                  <c:v>127</c:v>
                </c:pt>
                <c:pt idx="67">
                  <c:v>131</c:v>
                </c:pt>
                <c:pt idx="68">
                  <c:v>128</c:v>
                </c:pt>
                <c:pt idx="69">
                  <c:v>139</c:v>
                </c:pt>
                <c:pt idx="70">
                  <c:v>123</c:v>
                </c:pt>
                <c:pt idx="71">
                  <c:v>136</c:v>
                </c:pt>
                <c:pt idx="72">
                  <c:v>118</c:v>
                </c:pt>
                <c:pt idx="73">
                  <c:v>141</c:v>
                </c:pt>
                <c:pt idx="74">
                  <c:v>125</c:v>
                </c:pt>
                <c:pt idx="75">
                  <c:v>108</c:v>
                </c:pt>
                <c:pt idx="76">
                  <c:v>126</c:v>
                </c:pt>
                <c:pt idx="77">
                  <c:v>126</c:v>
                </c:pt>
                <c:pt idx="78">
                  <c:v>114</c:v>
                </c:pt>
                <c:pt idx="79">
                  <c:v>140</c:v>
                </c:pt>
                <c:pt idx="80">
                  <c:v>137</c:v>
                </c:pt>
                <c:pt idx="81">
                  <c:v>143</c:v>
                </c:pt>
                <c:pt idx="82">
                  <c:v>143</c:v>
                </c:pt>
                <c:pt idx="83">
                  <c:v>133</c:v>
                </c:pt>
                <c:pt idx="84">
                  <c:v>131</c:v>
                </c:pt>
                <c:pt idx="85">
                  <c:v>138</c:v>
                </c:pt>
                <c:pt idx="86">
                  <c:v>121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Sheet2!$A$90:$A$97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15</c:v>
                </c:pt>
                <c:pt idx="3">
                  <c:v>17</c:v>
                </c:pt>
                <c:pt idx="4">
                  <c:v>27</c:v>
                </c:pt>
                <c:pt idx="5">
                  <c:v>28</c:v>
                </c:pt>
                <c:pt idx="6">
                  <c:v>32</c:v>
                </c:pt>
                <c:pt idx="7">
                  <c:v>35</c:v>
                </c:pt>
              </c:numCache>
            </c:numRef>
          </c:xVal>
          <c:yVal>
            <c:numRef>
              <c:f>Sheet2!$B$90:$B$97</c:f>
              <c:numCache>
                <c:formatCode>General</c:formatCode>
                <c:ptCount val="8"/>
                <c:pt idx="0">
                  <c:v>137</c:v>
                </c:pt>
                <c:pt idx="1">
                  <c:v>138.76923076923077</c:v>
                </c:pt>
                <c:pt idx="2">
                  <c:v>135.30434782608697</c:v>
                </c:pt>
                <c:pt idx="3">
                  <c:v>133</c:v>
                </c:pt>
                <c:pt idx="4">
                  <c:v>136.33333333333334</c:v>
                </c:pt>
                <c:pt idx="5">
                  <c:v>135.30000000000001</c:v>
                </c:pt>
                <c:pt idx="6">
                  <c:v>125.16666666666667</c:v>
                </c:pt>
                <c:pt idx="7">
                  <c:v>132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825856"/>
        <c:axId val="96401280"/>
      </c:scatterChart>
      <c:valAx>
        <c:axId val="9082585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Age (ka)</a:t>
                </a:r>
              </a:p>
            </c:rich>
          </c:tx>
          <c:layout>
            <c:manualLayout>
              <c:xMode val="edge"/>
              <c:yMode val="edge"/>
              <c:x val="0.38329764453961457"/>
              <c:y val="0.933335120509958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96401280"/>
        <c:crosses val="autoZero"/>
        <c:crossBetween val="midCat"/>
      </c:valAx>
      <c:valAx>
        <c:axId val="96401280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875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t>Transverse width (mm)</a:t>
                </a:r>
              </a:p>
            </c:rich>
          </c:tx>
          <c:layout>
            <c:manualLayout>
              <c:xMode val="edge"/>
              <c:yMode val="edge"/>
              <c:x val="0.9271948608137045"/>
              <c:y val="0.3490202761570851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9082585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r>
              <a:rPr lang="en-US"/>
              <a:t>P. harlani astragali</a:t>
            </a:r>
          </a:p>
        </c:rich>
      </c:tx>
      <c:layout>
        <c:manualLayout>
          <c:xMode val="edge"/>
          <c:yMode val="edge"/>
          <c:x val="0.34720253878405977"/>
          <c:y val="2.93501649104201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868030866121871E-2"/>
          <c:y val="0.16142590700731094"/>
          <c:w val="0.85796329831763518"/>
          <c:h val="0.69392175609636253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Sheet4!$A$1:$A$87</c:f>
              <c:numCache>
                <c:formatCode>General</c:formatCode>
                <c:ptCount val="8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17</c:v>
                </c:pt>
                <c:pt idx="40">
                  <c:v>17</c:v>
                </c:pt>
                <c:pt idx="41">
                  <c:v>17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28</c:v>
                </c:pt>
                <c:pt idx="70">
                  <c:v>32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32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35</c:v>
                </c:pt>
                <c:pt idx="80">
                  <c:v>35</c:v>
                </c:pt>
                <c:pt idx="81">
                  <c:v>35</c:v>
                </c:pt>
                <c:pt idx="82">
                  <c:v>35</c:v>
                </c:pt>
                <c:pt idx="83">
                  <c:v>35</c:v>
                </c:pt>
                <c:pt idx="84">
                  <c:v>35</c:v>
                </c:pt>
                <c:pt idx="85">
                  <c:v>35</c:v>
                </c:pt>
                <c:pt idx="86">
                  <c:v>35</c:v>
                </c:pt>
              </c:numCache>
            </c:numRef>
          </c:xVal>
          <c:yVal>
            <c:numRef>
              <c:f>Sheet4!$B$1:$B$87</c:f>
              <c:numCache>
                <c:formatCode>General</c:formatCode>
                <c:ptCount val="87"/>
                <c:pt idx="0">
                  <c:v>120</c:v>
                </c:pt>
                <c:pt idx="1">
                  <c:v>126</c:v>
                </c:pt>
                <c:pt idx="2">
                  <c:v>139</c:v>
                </c:pt>
                <c:pt idx="3">
                  <c:v>133</c:v>
                </c:pt>
                <c:pt idx="4">
                  <c:v>130</c:v>
                </c:pt>
                <c:pt idx="5">
                  <c:v>126</c:v>
                </c:pt>
                <c:pt idx="6">
                  <c:v>129</c:v>
                </c:pt>
                <c:pt idx="7">
                  <c:v>147</c:v>
                </c:pt>
                <c:pt idx="8">
                  <c:v>119</c:v>
                </c:pt>
                <c:pt idx="9">
                  <c:v>133</c:v>
                </c:pt>
                <c:pt idx="10">
                  <c:v>129</c:v>
                </c:pt>
                <c:pt idx="11">
                  <c:v>143</c:v>
                </c:pt>
                <c:pt idx="12">
                  <c:v>123</c:v>
                </c:pt>
                <c:pt idx="13">
                  <c:v>127</c:v>
                </c:pt>
                <c:pt idx="14">
                  <c:v>139</c:v>
                </c:pt>
                <c:pt idx="15">
                  <c:v>147</c:v>
                </c:pt>
                <c:pt idx="16">
                  <c:v>135</c:v>
                </c:pt>
                <c:pt idx="17">
                  <c:v>121</c:v>
                </c:pt>
                <c:pt idx="18">
                  <c:v>127</c:v>
                </c:pt>
                <c:pt idx="19">
                  <c:v>143</c:v>
                </c:pt>
                <c:pt idx="20">
                  <c:v>139</c:v>
                </c:pt>
                <c:pt idx="21">
                  <c:v>137</c:v>
                </c:pt>
                <c:pt idx="22">
                  <c:v>129</c:v>
                </c:pt>
                <c:pt idx="23">
                  <c:v>136</c:v>
                </c:pt>
                <c:pt idx="24">
                  <c:v>128</c:v>
                </c:pt>
                <c:pt idx="25">
                  <c:v>123</c:v>
                </c:pt>
                <c:pt idx="26">
                  <c:v>131</c:v>
                </c:pt>
                <c:pt idx="27">
                  <c:v>142</c:v>
                </c:pt>
                <c:pt idx="28">
                  <c:v>123</c:v>
                </c:pt>
                <c:pt idx="29">
                  <c:v>121</c:v>
                </c:pt>
                <c:pt idx="30">
                  <c:v>134</c:v>
                </c:pt>
                <c:pt idx="31">
                  <c:v>117</c:v>
                </c:pt>
                <c:pt idx="32">
                  <c:v>137</c:v>
                </c:pt>
                <c:pt idx="33">
                  <c:v>129</c:v>
                </c:pt>
                <c:pt idx="34">
                  <c:v>139</c:v>
                </c:pt>
                <c:pt idx="35">
                  <c:v>135</c:v>
                </c:pt>
                <c:pt idx="36">
                  <c:v>105</c:v>
                </c:pt>
                <c:pt idx="37">
                  <c:v>126</c:v>
                </c:pt>
                <c:pt idx="38">
                  <c:v>125</c:v>
                </c:pt>
                <c:pt idx="39">
                  <c:v>127</c:v>
                </c:pt>
                <c:pt idx="40">
                  <c:v>132</c:v>
                </c:pt>
                <c:pt idx="41">
                  <c:v>135</c:v>
                </c:pt>
                <c:pt idx="42">
                  <c:v>125</c:v>
                </c:pt>
                <c:pt idx="43">
                  <c:v>129</c:v>
                </c:pt>
                <c:pt idx="44">
                  <c:v>126</c:v>
                </c:pt>
                <c:pt idx="45">
                  <c:v>131</c:v>
                </c:pt>
                <c:pt idx="46">
                  <c:v>128</c:v>
                </c:pt>
                <c:pt idx="47">
                  <c:v>127</c:v>
                </c:pt>
                <c:pt idx="48">
                  <c:v>130</c:v>
                </c:pt>
                <c:pt idx="49">
                  <c:v>122</c:v>
                </c:pt>
                <c:pt idx="50">
                  <c:v>139</c:v>
                </c:pt>
                <c:pt idx="51">
                  <c:v>142</c:v>
                </c:pt>
                <c:pt idx="52">
                  <c:v>107</c:v>
                </c:pt>
                <c:pt idx="53">
                  <c:v>132</c:v>
                </c:pt>
                <c:pt idx="54">
                  <c:v>125</c:v>
                </c:pt>
                <c:pt idx="55">
                  <c:v>126</c:v>
                </c:pt>
                <c:pt idx="56">
                  <c:v>130</c:v>
                </c:pt>
                <c:pt idx="57">
                  <c:v>132</c:v>
                </c:pt>
                <c:pt idx="58">
                  <c:v>138</c:v>
                </c:pt>
                <c:pt idx="59">
                  <c:v>134</c:v>
                </c:pt>
                <c:pt idx="60">
                  <c:v>123</c:v>
                </c:pt>
                <c:pt idx="61">
                  <c:v>127</c:v>
                </c:pt>
                <c:pt idx="62">
                  <c:v>131</c:v>
                </c:pt>
                <c:pt idx="63">
                  <c:v>128</c:v>
                </c:pt>
                <c:pt idx="64">
                  <c:v>130</c:v>
                </c:pt>
                <c:pt idx="65">
                  <c:v>133</c:v>
                </c:pt>
                <c:pt idx="66">
                  <c:v>119</c:v>
                </c:pt>
                <c:pt idx="67">
                  <c:v>126</c:v>
                </c:pt>
                <c:pt idx="68">
                  <c:v>116</c:v>
                </c:pt>
                <c:pt idx="69">
                  <c:v>127</c:v>
                </c:pt>
                <c:pt idx="70">
                  <c:v>138</c:v>
                </c:pt>
                <c:pt idx="71">
                  <c:v>132</c:v>
                </c:pt>
                <c:pt idx="72">
                  <c:v>105</c:v>
                </c:pt>
                <c:pt idx="73">
                  <c:v>135</c:v>
                </c:pt>
                <c:pt idx="74">
                  <c:v>108</c:v>
                </c:pt>
                <c:pt idx="75">
                  <c:v>98</c:v>
                </c:pt>
                <c:pt idx="76">
                  <c:v>127</c:v>
                </c:pt>
                <c:pt idx="77">
                  <c:v>119</c:v>
                </c:pt>
                <c:pt idx="78">
                  <c:v>112</c:v>
                </c:pt>
                <c:pt idx="79">
                  <c:v>134</c:v>
                </c:pt>
                <c:pt idx="80">
                  <c:v>121</c:v>
                </c:pt>
                <c:pt idx="81">
                  <c:v>135</c:v>
                </c:pt>
                <c:pt idx="82">
                  <c:v>126</c:v>
                </c:pt>
                <c:pt idx="83">
                  <c:v>128</c:v>
                </c:pt>
                <c:pt idx="84">
                  <c:v>124</c:v>
                </c:pt>
                <c:pt idx="85">
                  <c:v>131</c:v>
                </c:pt>
                <c:pt idx="86">
                  <c:v>117</c:v>
                </c:pt>
              </c:numCache>
            </c:numRef>
          </c:yVal>
          <c:smooth val="0"/>
        </c:ser>
        <c:ser>
          <c:idx val="1"/>
          <c:order val="1"/>
          <c:tx>
            <c:v>means</c:v>
          </c:tx>
          <c:spPr>
            <a:ln w="28575">
              <a:noFill/>
            </a:ln>
          </c:spPr>
          <c:marker>
            <c:symbol val="square"/>
            <c:size val="11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Sheet4!$A$88:$A$95</c:f>
              <c:numCache>
                <c:formatCode>General</c:formatCode>
                <c:ptCount val="8"/>
                <c:pt idx="0">
                  <c:v>10</c:v>
                </c:pt>
                <c:pt idx="1">
                  <c:v>11</c:v>
                </c:pt>
                <c:pt idx="2">
                  <c:v>15</c:v>
                </c:pt>
                <c:pt idx="3">
                  <c:v>17</c:v>
                </c:pt>
                <c:pt idx="4">
                  <c:v>27</c:v>
                </c:pt>
                <c:pt idx="5">
                  <c:v>28</c:v>
                </c:pt>
                <c:pt idx="6">
                  <c:v>32</c:v>
                </c:pt>
                <c:pt idx="7">
                  <c:v>35</c:v>
                </c:pt>
              </c:numCache>
            </c:numRef>
          </c:xVal>
          <c:yVal>
            <c:numRef>
              <c:f>Sheet4!$B$88:$B$95</c:f>
              <c:numCache>
                <c:formatCode>General</c:formatCode>
                <c:ptCount val="8"/>
                <c:pt idx="0">
                  <c:v>128.33333333333334</c:v>
                </c:pt>
                <c:pt idx="1">
                  <c:v>132.69230769230768</c:v>
                </c:pt>
                <c:pt idx="2">
                  <c:v>130.04761904761904</c:v>
                </c:pt>
                <c:pt idx="3">
                  <c:v>126.5</c:v>
                </c:pt>
                <c:pt idx="4">
                  <c:v>127.6</c:v>
                </c:pt>
                <c:pt idx="5">
                  <c:v>128.25</c:v>
                </c:pt>
                <c:pt idx="6">
                  <c:v>119.33333333333333</c:v>
                </c:pt>
                <c:pt idx="7">
                  <c:v>124.90909090909091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82592"/>
        <c:axId val="37984896"/>
      </c:scatterChart>
      <c:valAx>
        <c:axId val="37982592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Age (ka)</a:t>
                </a:r>
              </a:p>
            </c:rich>
          </c:tx>
          <c:layout>
            <c:manualLayout>
              <c:xMode val="edge"/>
              <c:yMode val="edge"/>
              <c:x val="0.41606915804701372"/>
              <c:y val="0.920337313976746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7984896"/>
        <c:crosses val="autoZero"/>
        <c:crossBetween val="midCat"/>
      </c:valAx>
      <c:valAx>
        <c:axId val="37984896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 algn="ctr" rtl="0">
                  <a:defRPr sz="1000" b="1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/>
                  <a:t>Proximal-distal length (mm)</a:t>
                </a:r>
              </a:p>
            </c:rich>
          </c:tx>
          <c:layout>
            <c:manualLayout>
              <c:xMode val="edge"/>
              <c:yMode val="edge"/>
              <c:x val="0.94548129363097255"/>
              <c:y val="0.285115887701224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3798259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  <c:printSettings>
    <c:headerFooter alignWithMargins="0"/>
    <c:pageMargins b="1" l="0.75" r="0.75" t="1" header="0.5" footer="0.5"/>
    <c:pageSetup paperSize="0" orientation="landscape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0</xdr:rowOff>
    </xdr:from>
    <xdr:to>
      <xdr:col>15</xdr:col>
      <xdr:colOff>123825</xdr:colOff>
      <xdr:row>22</xdr:row>
      <xdr:rowOff>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285750</xdr:colOff>
      <xdr:row>11</xdr:row>
      <xdr:rowOff>104775</xdr:rowOff>
    </xdr:from>
    <xdr:to>
      <xdr:col>12</xdr:col>
      <xdr:colOff>333375</xdr:colOff>
      <xdr:row>36</xdr:row>
      <xdr:rowOff>152400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457200</xdr:colOff>
      <xdr:row>11</xdr:row>
      <xdr:rowOff>104775</xdr:rowOff>
    </xdr:from>
    <xdr:to>
      <xdr:col>13</xdr:col>
      <xdr:colOff>133350</xdr:colOff>
      <xdr:row>37</xdr:row>
      <xdr:rowOff>95250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457200</xdr:colOff>
      <xdr:row>57</xdr:row>
      <xdr:rowOff>0</xdr:rowOff>
    </xdr:from>
    <xdr:to>
      <xdr:col>11</xdr:col>
      <xdr:colOff>180975</xdr:colOff>
      <xdr:row>87</xdr:row>
      <xdr:rowOff>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54</xdr:row>
      <xdr:rowOff>0</xdr:rowOff>
    </xdr:from>
    <xdr:to>
      <xdr:col>11</xdr:col>
      <xdr:colOff>600075</xdr:colOff>
      <xdr:row>82</xdr:row>
      <xdr:rowOff>9525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"/>
  <sheetViews>
    <sheetView topLeftCell="A61" workbookViewId="0">
      <selection activeCell="C90" sqref="C3:D90"/>
    </sheetView>
  </sheetViews>
  <sheetFormatPr defaultColWidth="8.85546875" defaultRowHeight="12.75" x14ac:dyDescent="0.2"/>
  <cols>
    <col min="1" max="1" width="14.7109375" customWidth="1"/>
    <col min="2" max="3" width="7.140625" customWidth="1"/>
  </cols>
  <sheetData>
    <row r="1" spans="1:5" x14ac:dyDescent="0.2">
      <c r="A1" s="1" t="s">
        <v>0</v>
      </c>
      <c r="B1" s="1" t="s">
        <v>3</v>
      </c>
      <c r="C1" s="1" t="s">
        <v>94</v>
      </c>
      <c r="D1" s="1" t="s">
        <v>1</v>
      </c>
      <c r="E1" s="1" t="s">
        <v>2</v>
      </c>
    </row>
    <row r="2" spans="1:5" x14ac:dyDescent="0.2">
      <c r="A2" s="1"/>
      <c r="B2" s="1"/>
      <c r="C2" s="1"/>
      <c r="D2" s="1"/>
      <c r="E2" s="1"/>
    </row>
    <row r="3" spans="1:5" x14ac:dyDescent="0.2">
      <c r="A3" s="1" t="s">
        <v>4</v>
      </c>
      <c r="B3" s="1">
        <v>3</v>
      </c>
      <c r="C3" s="1">
        <v>15</v>
      </c>
      <c r="D3" s="1">
        <v>135</v>
      </c>
      <c r="E3" s="1">
        <v>134</v>
      </c>
    </row>
    <row r="4" spans="1:5" x14ac:dyDescent="0.2">
      <c r="A4" s="1" t="s">
        <v>5</v>
      </c>
      <c r="B4" s="1">
        <v>3</v>
      </c>
      <c r="C4" s="1">
        <v>15</v>
      </c>
      <c r="D4" s="1">
        <v>121</v>
      </c>
      <c r="E4" s="1">
        <v>127</v>
      </c>
    </row>
    <row r="5" spans="1:5" x14ac:dyDescent="0.2">
      <c r="A5" s="1" t="s">
        <v>6</v>
      </c>
      <c r="B5" s="1">
        <v>3</v>
      </c>
      <c r="C5" s="1">
        <v>15</v>
      </c>
      <c r="D5" s="1">
        <v>127</v>
      </c>
      <c r="E5" s="1">
        <v>129</v>
      </c>
    </row>
    <row r="6" spans="1:5" x14ac:dyDescent="0.2">
      <c r="A6" s="1" t="s">
        <v>7</v>
      </c>
      <c r="B6" s="1">
        <v>2</v>
      </c>
      <c r="C6" s="1">
        <v>15</v>
      </c>
      <c r="D6" s="1">
        <v>143</v>
      </c>
      <c r="E6" s="1">
        <v>137</v>
      </c>
    </row>
    <row r="7" spans="1:5" x14ac:dyDescent="0.2">
      <c r="A7" s="1" t="s">
        <v>8</v>
      </c>
      <c r="B7" s="1">
        <v>2</v>
      </c>
      <c r="C7" s="1">
        <v>15</v>
      </c>
      <c r="D7" s="1">
        <v>139</v>
      </c>
      <c r="E7" s="1">
        <v>141</v>
      </c>
    </row>
    <row r="8" spans="1:5" x14ac:dyDescent="0.2">
      <c r="A8" s="1" t="s">
        <v>9</v>
      </c>
      <c r="B8" s="1">
        <v>3</v>
      </c>
      <c r="C8" s="1">
        <v>15</v>
      </c>
      <c r="D8" s="1">
        <v>137</v>
      </c>
      <c r="E8" s="1">
        <v>133</v>
      </c>
    </row>
    <row r="9" spans="1:5" x14ac:dyDescent="0.2">
      <c r="A9" s="1" t="s">
        <v>10</v>
      </c>
      <c r="B9" s="1">
        <v>3</v>
      </c>
      <c r="C9" s="1">
        <v>15</v>
      </c>
      <c r="D9" s="1">
        <v>129</v>
      </c>
      <c r="E9" s="1">
        <v>132</v>
      </c>
    </row>
    <row r="10" spans="1:5" x14ac:dyDescent="0.2">
      <c r="A10" s="1" t="s">
        <v>11</v>
      </c>
      <c r="B10" s="1">
        <v>3</v>
      </c>
      <c r="C10" s="1">
        <v>15</v>
      </c>
      <c r="D10" s="1">
        <v>136</v>
      </c>
      <c r="E10" s="1">
        <v>143</v>
      </c>
    </row>
    <row r="11" spans="1:5" x14ac:dyDescent="0.2">
      <c r="A11" s="1" t="s">
        <v>12</v>
      </c>
      <c r="B11" s="1">
        <v>3</v>
      </c>
      <c r="C11" s="1">
        <v>15</v>
      </c>
      <c r="D11" s="1">
        <v>128</v>
      </c>
      <c r="E11" s="1">
        <v>136</v>
      </c>
    </row>
    <row r="12" spans="1:5" x14ac:dyDescent="0.2">
      <c r="A12" s="1" t="s">
        <v>13</v>
      </c>
      <c r="B12" s="1">
        <v>3</v>
      </c>
      <c r="C12" s="1">
        <v>15</v>
      </c>
      <c r="D12" s="1">
        <v>123</v>
      </c>
      <c r="E12" s="1">
        <v>129</v>
      </c>
    </row>
    <row r="13" spans="1:5" x14ac:dyDescent="0.2">
      <c r="A13" s="1" t="s">
        <v>14</v>
      </c>
      <c r="B13" s="1">
        <v>3</v>
      </c>
      <c r="C13" s="1">
        <v>15</v>
      </c>
      <c r="D13" s="1">
        <v>131</v>
      </c>
      <c r="E13" s="1">
        <v>135</v>
      </c>
    </row>
    <row r="14" spans="1:5" x14ac:dyDescent="0.2">
      <c r="A14" s="1" t="s">
        <v>15</v>
      </c>
      <c r="B14" s="1">
        <v>3</v>
      </c>
      <c r="C14" s="1">
        <v>15</v>
      </c>
      <c r="D14" s="1">
        <v>142</v>
      </c>
      <c r="E14" s="1">
        <v>144</v>
      </c>
    </row>
    <row r="15" spans="1:5" x14ac:dyDescent="0.2">
      <c r="A15" s="1" t="s">
        <v>16</v>
      </c>
      <c r="B15" s="1">
        <v>3</v>
      </c>
      <c r="C15" s="1">
        <v>15</v>
      </c>
      <c r="D15" s="1">
        <v>123</v>
      </c>
      <c r="E15" s="1">
        <v>119</v>
      </c>
    </row>
    <row r="16" spans="1:5" x14ac:dyDescent="0.2">
      <c r="A16" s="1" t="s">
        <v>17</v>
      </c>
      <c r="B16" s="1">
        <v>3</v>
      </c>
      <c r="C16" s="1">
        <v>15</v>
      </c>
      <c r="D16" s="1">
        <v>121</v>
      </c>
      <c r="E16" s="1">
        <v>133</v>
      </c>
    </row>
    <row r="17" spans="1:5" x14ac:dyDescent="0.2">
      <c r="A17" s="1" t="s">
        <v>18</v>
      </c>
      <c r="B17" s="1">
        <v>3</v>
      </c>
      <c r="C17" s="1">
        <v>15</v>
      </c>
      <c r="D17" s="1">
        <v>134</v>
      </c>
      <c r="E17" s="1">
        <v>147</v>
      </c>
    </row>
    <row r="18" spans="1:5" x14ac:dyDescent="0.2">
      <c r="A18" s="1" t="s">
        <v>19</v>
      </c>
      <c r="B18" s="1">
        <v>3</v>
      </c>
      <c r="C18" s="1">
        <v>15</v>
      </c>
      <c r="D18" s="1">
        <v>117</v>
      </c>
      <c r="E18" s="1">
        <v>104</v>
      </c>
    </row>
    <row r="19" spans="1:5" x14ac:dyDescent="0.2">
      <c r="A19" s="1" t="s">
        <v>20</v>
      </c>
      <c r="B19" s="1">
        <v>3</v>
      </c>
      <c r="C19" s="1">
        <v>15</v>
      </c>
      <c r="D19" s="1">
        <v>137</v>
      </c>
      <c r="E19" s="1">
        <v>145</v>
      </c>
    </row>
    <row r="20" spans="1:5" x14ac:dyDescent="0.2">
      <c r="A20" s="1" t="s">
        <v>21</v>
      </c>
      <c r="B20" s="1">
        <v>3</v>
      </c>
      <c r="C20" s="1">
        <v>15</v>
      </c>
      <c r="D20" s="1">
        <v>129</v>
      </c>
      <c r="E20" s="1">
        <v>135</v>
      </c>
    </row>
    <row r="21" spans="1:5" x14ac:dyDescent="0.2">
      <c r="A21" s="1" t="s">
        <v>22</v>
      </c>
      <c r="B21" s="1">
        <v>3</v>
      </c>
      <c r="C21" s="1">
        <v>15</v>
      </c>
      <c r="D21" s="1">
        <v>139</v>
      </c>
      <c r="E21" s="1">
        <v>141</v>
      </c>
    </row>
    <row r="22" spans="1:5" x14ac:dyDescent="0.2">
      <c r="A22" s="1" t="s">
        <v>23</v>
      </c>
      <c r="B22" s="1">
        <v>91</v>
      </c>
      <c r="C22" s="1">
        <v>32</v>
      </c>
      <c r="D22" s="1">
        <v>138</v>
      </c>
      <c r="E22" s="1">
        <v>123</v>
      </c>
    </row>
    <row r="23" spans="1:5" x14ac:dyDescent="0.2">
      <c r="A23" s="1" t="s">
        <v>23</v>
      </c>
      <c r="B23" s="1">
        <v>91</v>
      </c>
      <c r="C23" s="1">
        <v>32</v>
      </c>
      <c r="D23" s="1">
        <v>132</v>
      </c>
      <c r="E23" s="1">
        <v>136</v>
      </c>
    </row>
    <row r="24" spans="1:5" x14ac:dyDescent="0.2">
      <c r="A24" s="1" t="s">
        <v>24</v>
      </c>
      <c r="B24" s="1">
        <v>91</v>
      </c>
      <c r="C24" s="1">
        <v>32</v>
      </c>
      <c r="D24" s="1">
        <v>105</v>
      </c>
      <c r="E24" s="1">
        <v>118</v>
      </c>
    </row>
    <row r="25" spans="1:5" x14ac:dyDescent="0.2">
      <c r="A25" s="1" t="s">
        <v>25</v>
      </c>
      <c r="B25" s="1">
        <v>91</v>
      </c>
      <c r="C25" s="1">
        <v>32</v>
      </c>
      <c r="D25" s="1">
        <v>135</v>
      </c>
      <c r="E25" s="1">
        <v>141</v>
      </c>
    </row>
    <row r="26" spans="1:5" x14ac:dyDescent="0.2">
      <c r="A26" s="1" t="s">
        <v>26</v>
      </c>
      <c r="B26" s="1">
        <v>91</v>
      </c>
      <c r="C26" s="1">
        <v>32</v>
      </c>
      <c r="D26" s="1">
        <v>108</v>
      </c>
      <c r="E26" s="1">
        <v>125</v>
      </c>
    </row>
    <row r="27" spans="1:5" x14ac:dyDescent="0.2">
      <c r="A27" s="1" t="s">
        <v>27</v>
      </c>
      <c r="B27" s="1">
        <v>91</v>
      </c>
      <c r="C27" s="1">
        <v>32</v>
      </c>
      <c r="D27" s="1">
        <v>98</v>
      </c>
      <c r="E27" s="1">
        <v>108</v>
      </c>
    </row>
    <row r="28" spans="1:5" x14ac:dyDescent="0.2">
      <c r="A28" s="1" t="s">
        <v>28</v>
      </c>
      <c r="B28" s="1">
        <v>77</v>
      </c>
      <c r="C28" s="1">
        <v>35</v>
      </c>
      <c r="D28" s="1">
        <v>127</v>
      </c>
      <c r="E28" s="1">
        <v>126</v>
      </c>
    </row>
    <row r="29" spans="1:5" x14ac:dyDescent="0.2">
      <c r="A29" s="1" t="s">
        <v>29</v>
      </c>
      <c r="B29" s="1">
        <v>77</v>
      </c>
      <c r="C29" s="1">
        <v>35</v>
      </c>
      <c r="D29" s="1">
        <v>119</v>
      </c>
      <c r="E29" s="1">
        <v>126</v>
      </c>
    </row>
    <row r="30" spans="1:5" x14ac:dyDescent="0.2">
      <c r="A30" s="1" t="s">
        <v>30</v>
      </c>
      <c r="B30" s="1">
        <v>77</v>
      </c>
      <c r="C30" s="1">
        <v>35</v>
      </c>
      <c r="D30" s="1">
        <v>112</v>
      </c>
      <c r="E30" s="1">
        <v>114</v>
      </c>
    </row>
    <row r="31" spans="1:5" x14ac:dyDescent="0.2">
      <c r="A31" s="1" t="s">
        <v>31</v>
      </c>
      <c r="B31" s="1">
        <v>77</v>
      </c>
      <c r="C31" s="1">
        <v>35</v>
      </c>
      <c r="D31" s="1">
        <v>134</v>
      </c>
      <c r="E31" s="1">
        <v>140</v>
      </c>
    </row>
    <row r="32" spans="1:5" x14ac:dyDescent="0.2">
      <c r="A32" s="1" t="s">
        <v>32</v>
      </c>
      <c r="B32" s="1">
        <v>77</v>
      </c>
      <c r="C32" s="1">
        <v>35</v>
      </c>
      <c r="D32" s="1">
        <v>121</v>
      </c>
      <c r="E32" s="1">
        <v>137</v>
      </c>
    </row>
    <row r="33" spans="1:5" x14ac:dyDescent="0.2">
      <c r="A33" s="1" t="s">
        <v>33</v>
      </c>
      <c r="B33" s="1">
        <v>77</v>
      </c>
      <c r="C33" s="1">
        <v>35</v>
      </c>
      <c r="D33" s="1">
        <v>135</v>
      </c>
      <c r="E33" s="1">
        <v>143</v>
      </c>
    </row>
    <row r="34" spans="1:5" x14ac:dyDescent="0.2">
      <c r="A34" s="1" t="s">
        <v>34</v>
      </c>
      <c r="B34" s="1">
        <v>77</v>
      </c>
      <c r="C34" s="1">
        <v>35</v>
      </c>
      <c r="D34" s="1">
        <v>126</v>
      </c>
      <c r="E34" s="1">
        <v>143</v>
      </c>
    </row>
    <row r="35" spans="1:5" x14ac:dyDescent="0.2">
      <c r="A35" s="1" t="s">
        <v>35</v>
      </c>
      <c r="B35" s="1">
        <v>77</v>
      </c>
      <c r="C35" s="1">
        <v>35</v>
      </c>
      <c r="D35" s="1">
        <v>128</v>
      </c>
      <c r="E35" s="1">
        <v>133</v>
      </c>
    </row>
    <row r="36" spans="1:5" x14ac:dyDescent="0.2">
      <c r="A36" s="1" t="s">
        <v>36</v>
      </c>
      <c r="B36" s="1">
        <v>77</v>
      </c>
      <c r="C36" s="1">
        <v>35</v>
      </c>
      <c r="D36" s="1">
        <v>124</v>
      </c>
      <c r="E36" s="1">
        <v>131</v>
      </c>
    </row>
    <row r="37" spans="1:5" x14ac:dyDescent="0.2">
      <c r="A37" s="1" t="s">
        <v>37</v>
      </c>
      <c r="B37" s="1">
        <v>77</v>
      </c>
      <c r="C37" s="1">
        <v>35</v>
      </c>
      <c r="D37" s="1">
        <v>131</v>
      </c>
      <c r="E37" s="1">
        <v>138</v>
      </c>
    </row>
    <row r="38" spans="1:5" x14ac:dyDescent="0.2">
      <c r="A38" s="1" t="s">
        <v>38</v>
      </c>
      <c r="B38" s="1">
        <v>77</v>
      </c>
      <c r="C38" s="1">
        <v>35</v>
      </c>
      <c r="D38" s="1">
        <v>117</v>
      </c>
      <c r="E38" s="1">
        <v>121</v>
      </c>
    </row>
    <row r="39" spans="1:5" x14ac:dyDescent="0.2">
      <c r="A39" s="1" t="s">
        <v>39</v>
      </c>
      <c r="B39" s="1">
        <v>67</v>
      </c>
      <c r="C39" s="1">
        <v>11</v>
      </c>
      <c r="D39" s="1">
        <v>133</v>
      </c>
      <c r="E39" s="1">
        <v>137</v>
      </c>
    </row>
    <row r="40" spans="1:5" x14ac:dyDescent="0.2">
      <c r="A40" s="1" t="s">
        <v>40</v>
      </c>
      <c r="B40" s="1">
        <v>67</v>
      </c>
      <c r="C40" s="1">
        <v>11</v>
      </c>
      <c r="D40" s="1">
        <v>130</v>
      </c>
      <c r="E40" s="1">
        <v>137</v>
      </c>
    </row>
    <row r="41" spans="1:5" x14ac:dyDescent="0.2">
      <c r="A41" s="1" t="s">
        <v>41</v>
      </c>
      <c r="B41" s="1">
        <v>67</v>
      </c>
      <c r="C41" s="1">
        <v>11</v>
      </c>
      <c r="D41" s="1">
        <v>126</v>
      </c>
      <c r="E41" s="1">
        <v>129</v>
      </c>
    </row>
    <row r="42" spans="1:5" x14ac:dyDescent="0.2">
      <c r="A42" s="1" t="s">
        <v>42</v>
      </c>
      <c r="B42" s="1">
        <v>61</v>
      </c>
      <c r="C42" s="1">
        <v>11</v>
      </c>
      <c r="D42" s="1">
        <v>129</v>
      </c>
      <c r="E42" s="1">
        <v>141</v>
      </c>
    </row>
    <row r="43" spans="1:5" x14ac:dyDescent="0.2">
      <c r="A43" s="1" t="s">
        <v>43</v>
      </c>
      <c r="B43" s="1">
        <v>61</v>
      </c>
      <c r="C43" s="1">
        <v>11</v>
      </c>
      <c r="D43" s="1">
        <v>147</v>
      </c>
      <c r="E43" s="1">
        <v>145</v>
      </c>
    </row>
    <row r="44" spans="1:5" x14ac:dyDescent="0.2">
      <c r="A44" s="1" t="s">
        <v>44</v>
      </c>
      <c r="B44" s="1">
        <v>67</v>
      </c>
      <c r="C44" s="1">
        <v>11</v>
      </c>
      <c r="D44" s="1">
        <v>119</v>
      </c>
      <c r="E44" s="1">
        <v>124</v>
      </c>
    </row>
    <row r="45" spans="1:5" x14ac:dyDescent="0.2">
      <c r="A45" s="1" t="s">
        <v>45</v>
      </c>
      <c r="B45" s="1">
        <v>67</v>
      </c>
      <c r="C45" s="1">
        <v>11</v>
      </c>
      <c r="D45" s="1">
        <v>133</v>
      </c>
      <c r="E45" s="1">
        <v>138</v>
      </c>
    </row>
    <row r="46" spans="1:5" x14ac:dyDescent="0.2">
      <c r="A46" s="1" t="s">
        <v>46</v>
      </c>
      <c r="B46" s="1">
        <v>67</v>
      </c>
      <c r="C46" s="1">
        <v>11</v>
      </c>
      <c r="D46" s="1">
        <v>129</v>
      </c>
      <c r="E46" s="1">
        <v>138</v>
      </c>
    </row>
    <row r="47" spans="1:5" x14ac:dyDescent="0.2">
      <c r="A47" s="1" t="s">
        <v>47</v>
      </c>
      <c r="B47" s="1">
        <v>67</v>
      </c>
      <c r="C47" s="1">
        <v>11</v>
      </c>
      <c r="D47" s="1">
        <v>143</v>
      </c>
      <c r="E47" s="1">
        <v>147</v>
      </c>
    </row>
    <row r="48" spans="1:5" x14ac:dyDescent="0.2">
      <c r="A48" s="1" t="s">
        <v>48</v>
      </c>
      <c r="B48" s="1">
        <v>61</v>
      </c>
      <c r="C48" s="1">
        <v>11</v>
      </c>
      <c r="D48" s="1">
        <v>123</v>
      </c>
      <c r="E48" s="1">
        <v>132</v>
      </c>
    </row>
    <row r="49" spans="1:5" x14ac:dyDescent="0.2">
      <c r="A49" s="1" t="s">
        <v>49</v>
      </c>
      <c r="B49" s="1">
        <v>61</v>
      </c>
      <c r="C49" s="1">
        <v>11</v>
      </c>
      <c r="D49" s="1">
        <v>127</v>
      </c>
      <c r="E49" s="1">
        <v>138</v>
      </c>
    </row>
    <row r="50" spans="1:5" x14ac:dyDescent="0.2">
      <c r="A50" s="1" t="s">
        <v>50</v>
      </c>
      <c r="B50" s="1">
        <v>67</v>
      </c>
      <c r="C50" s="1">
        <v>11</v>
      </c>
      <c r="D50" s="1">
        <v>139</v>
      </c>
      <c r="E50" s="1">
        <v>146</v>
      </c>
    </row>
    <row r="51" spans="1:5" x14ac:dyDescent="0.2">
      <c r="A51" s="1" t="s">
        <v>51</v>
      </c>
      <c r="B51" s="1">
        <v>67</v>
      </c>
      <c r="C51" s="1">
        <v>11</v>
      </c>
      <c r="D51" s="1">
        <v>147</v>
      </c>
      <c r="E51" s="1">
        <v>152</v>
      </c>
    </row>
    <row r="52" spans="1:5" x14ac:dyDescent="0.2">
      <c r="A52" s="1" t="s">
        <v>52</v>
      </c>
      <c r="B52" s="1">
        <v>17</v>
      </c>
      <c r="C52" s="1">
        <v>10</v>
      </c>
      <c r="D52" s="1">
        <v>120</v>
      </c>
      <c r="E52" s="1">
        <v>134</v>
      </c>
    </row>
    <row r="53" spans="1:5" x14ac:dyDescent="0.2">
      <c r="A53" s="1" t="s">
        <v>53</v>
      </c>
      <c r="B53" s="1">
        <v>57</v>
      </c>
      <c r="C53" s="1"/>
      <c r="D53" s="1">
        <v>124</v>
      </c>
      <c r="E53" s="1">
        <v>137</v>
      </c>
    </row>
    <row r="54" spans="1:5" x14ac:dyDescent="0.2">
      <c r="A54" s="1" t="s">
        <v>54</v>
      </c>
      <c r="B54" s="1">
        <v>60</v>
      </c>
      <c r="C54" s="1">
        <v>27</v>
      </c>
      <c r="D54" s="1">
        <v>131</v>
      </c>
      <c r="E54" s="1">
        <v>139</v>
      </c>
    </row>
    <row r="55" spans="1:5" x14ac:dyDescent="0.2">
      <c r="A55" s="1" t="s">
        <v>55</v>
      </c>
      <c r="B55" s="1">
        <v>60</v>
      </c>
      <c r="C55" s="1">
        <v>27</v>
      </c>
      <c r="D55" s="1">
        <v>128</v>
      </c>
      <c r="E55" s="1">
        <v>136</v>
      </c>
    </row>
    <row r="56" spans="1:5" x14ac:dyDescent="0.2">
      <c r="A56" s="1" t="s">
        <v>56</v>
      </c>
      <c r="B56" s="1">
        <v>60</v>
      </c>
      <c r="C56" s="1">
        <v>27</v>
      </c>
      <c r="D56" s="1">
        <v>127</v>
      </c>
      <c r="E56" s="1">
        <v>136</v>
      </c>
    </row>
    <row r="57" spans="1:5" x14ac:dyDescent="0.2">
      <c r="A57" s="1" t="s">
        <v>57</v>
      </c>
      <c r="B57" s="1">
        <v>17</v>
      </c>
      <c r="C57" s="1">
        <v>10</v>
      </c>
      <c r="D57" s="1">
        <v>126</v>
      </c>
      <c r="E57" s="1">
        <v>136</v>
      </c>
    </row>
    <row r="58" spans="1:5" x14ac:dyDescent="0.2">
      <c r="A58" s="1" t="s">
        <v>58</v>
      </c>
      <c r="B58" s="1">
        <v>60</v>
      </c>
      <c r="C58" s="1">
        <v>27</v>
      </c>
      <c r="D58" s="1">
        <v>130</v>
      </c>
      <c r="E58" s="1">
        <v>138</v>
      </c>
    </row>
    <row r="59" spans="1:5" x14ac:dyDescent="0.2">
      <c r="A59" s="1" t="s">
        <v>59</v>
      </c>
      <c r="B59" s="1">
        <v>60</v>
      </c>
      <c r="C59" s="1">
        <v>27</v>
      </c>
      <c r="D59" s="1">
        <v>122</v>
      </c>
      <c r="E59" s="1">
        <v>129</v>
      </c>
    </row>
    <row r="60" spans="1:5" x14ac:dyDescent="0.2">
      <c r="A60" s="1" t="s">
        <v>60</v>
      </c>
      <c r="B60" s="1">
        <v>17</v>
      </c>
      <c r="C60" s="1">
        <v>10</v>
      </c>
      <c r="D60" s="1">
        <v>139</v>
      </c>
      <c r="E60" s="1">
        <v>141</v>
      </c>
    </row>
    <row r="61" spans="1:5" x14ac:dyDescent="0.2">
      <c r="A61" s="1" t="s">
        <v>61</v>
      </c>
      <c r="B61" s="1">
        <v>13</v>
      </c>
      <c r="C61" s="1">
        <v>17</v>
      </c>
      <c r="D61" s="1">
        <v>135</v>
      </c>
      <c r="E61" s="1">
        <v>141</v>
      </c>
    </row>
    <row r="62" spans="1:5" x14ac:dyDescent="0.2">
      <c r="A62" s="1" t="s">
        <v>62</v>
      </c>
      <c r="B62" s="1">
        <v>13</v>
      </c>
      <c r="C62" s="1">
        <v>17</v>
      </c>
      <c r="D62" s="1">
        <v>105</v>
      </c>
      <c r="E62" s="1">
        <v>109</v>
      </c>
    </row>
    <row r="63" spans="1:5" x14ac:dyDescent="0.2">
      <c r="A63" s="1" t="s">
        <v>63</v>
      </c>
      <c r="B63" s="1">
        <v>13</v>
      </c>
      <c r="C63" s="1">
        <v>17</v>
      </c>
      <c r="D63" s="1">
        <v>126</v>
      </c>
      <c r="E63" s="1">
        <v>134</v>
      </c>
    </row>
    <row r="64" spans="1:5" x14ac:dyDescent="0.2">
      <c r="A64" s="1" t="s">
        <v>64</v>
      </c>
      <c r="B64" s="1">
        <v>13</v>
      </c>
      <c r="C64" s="1">
        <v>17</v>
      </c>
      <c r="D64" s="1">
        <v>125</v>
      </c>
      <c r="E64" s="1">
        <v>134</v>
      </c>
    </row>
    <row r="65" spans="1:5" x14ac:dyDescent="0.2">
      <c r="A65" s="1" t="s">
        <v>65</v>
      </c>
      <c r="B65" s="1">
        <v>13</v>
      </c>
      <c r="C65" s="1">
        <v>17</v>
      </c>
      <c r="D65" s="1">
        <v>127</v>
      </c>
      <c r="E65" s="1">
        <v>133</v>
      </c>
    </row>
    <row r="66" spans="1:5" x14ac:dyDescent="0.2">
      <c r="A66" s="1" t="s">
        <v>66</v>
      </c>
      <c r="B66" s="1">
        <v>13</v>
      </c>
      <c r="C66" s="1">
        <v>17</v>
      </c>
      <c r="D66" s="1">
        <v>132</v>
      </c>
      <c r="E66" s="1">
        <v>141</v>
      </c>
    </row>
    <row r="67" spans="1:5" x14ac:dyDescent="0.2">
      <c r="A67" s="1" t="s">
        <v>67</v>
      </c>
      <c r="B67" s="1">
        <v>13</v>
      </c>
      <c r="C67" s="1">
        <v>17</v>
      </c>
      <c r="D67" s="1">
        <v>135</v>
      </c>
      <c r="E67" s="1">
        <v>130</v>
      </c>
    </row>
    <row r="68" spans="1:5" x14ac:dyDescent="0.2">
      <c r="A68" s="1" t="s">
        <v>68</v>
      </c>
      <c r="B68" s="1">
        <v>13</v>
      </c>
      <c r="C68" s="1">
        <v>17</v>
      </c>
      <c r="D68" s="1">
        <v>125</v>
      </c>
      <c r="E68" s="1">
        <v>130</v>
      </c>
    </row>
    <row r="69" spans="1:5" x14ac:dyDescent="0.2">
      <c r="A69" s="1" t="s">
        <v>69</v>
      </c>
      <c r="B69" s="1">
        <v>13</v>
      </c>
      <c r="C69" s="1">
        <v>17</v>
      </c>
      <c r="D69" s="1">
        <v>129</v>
      </c>
      <c r="E69" s="1">
        <v>138</v>
      </c>
    </row>
    <row r="70" spans="1:5" x14ac:dyDescent="0.2">
      <c r="A70" s="1" t="s">
        <v>70</v>
      </c>
      <c r="B70" s="1">
        <v>13</v>
      </c>
      <c r="C70" s="1">
        <v>17</v>
      </c>
      <c r="D70" s="1">
        <v>126</v>
      </c>
      <c r="E70" s="1">
        <v>140</v>
      </c>
    </row>
    <row r="71" spans="1:5" x14ac:dyDescent="0.2">
      <c r="A71" s="1" t="s">
        <v>71</v>
      </c>
      <c r="B71" s="1">
        <v>4</v>
      </c>
      <c r="C71" s="1">
        <v>28</v>
      </c>
      <c r="D71" s="1">
        <v>139</v>
      </c>
      <c r="E71" s="1">
        <v>146</v>
      </c>
    </row>
    <row r="72" spans="1:5" x14ac:dyDescent="0.2">
      <c r="A72" s="1" t="s">
        <v>72</v>
      </c>
      <c r="B72" s="1">
        <v>4</v>
      </c>
      <c r="C72" s="1">
        <v>28</v>
      </c>
      <c r="D72" s="1">
        <v>142</v>
      </c>
      <c r="E72" s="1">
        <v>145</v>
      </c>
    </row>
    <row r="73" spans="1:5" x14ac:dyDescent="0.2">
      <c r="A73" s="1" t="s">
        <v>73</v>
      </c>
      <c r="B73" s="1">
        <v>4</v>
      </c>
      <c r="C73" s="1">
        <v>28</v>
      </c>
      <c r="D73" s="1">
        <v>107</v>
      </c>
      <c r="E73" s="1">
        <v>115</v>
      </c>
    </row>
    <row r="74" spans="1:5" x14ac:dyDescent="0.2">
      <c r="A74" s="1" t="s">
        <v>74</v>
      </c>
      <c r="B74" s="1">
        <v>4</v>
      </c>
      <c r="C74" s="1">
        <v>28</v>
      </c>
      <c r="D74" s="1">
        <v>132</v>
      </c>
      <c r="E74" s="1">
        <v>138</v>
      </c>
    </row>
    <row r="75" spans="1:5" x14ac:dyDescent="0.2">
      <c r="A75" s="1" t="s">
        <v>75</v>
      </c>
      <c r="B75" s="1">
        <v>4</v>
      </c>
      <c r="C75" s="1">
        <v>28</v>
      </c>
      <c r="D75" s="1">
        <v>125</v>
      </c>
      <c r="E75" s="1">
        <v>136</v>
      </c>
    </row>
    <row r="76" spans="1:5" x14ac:dyDescent="0.2">
      <c r="A76" s="1" t="s">
        <v>76</v>
      </c>
      <c r="B76" s="1">
        <v>4</v>
      </c>
      <c r="C76" s="1">
        <v>28</v>
      </c>
      <c r="D76" s="1">
        <v>126</v>
      </c>
      <c r="E76" s="1">
        <v>120</v>
      </c>
    </row>
    <row r="77" spans="1:5" x14ac:dyDescent="0.2">
      <c r="A77" s="1" t="s">
        <v>77</v>
      </c>
      <c r="B77" s="1">
        <v>4</v>
      </c>
      <c r="C77" s="1">
        <v>28</v>
      </c>
      <c r="D77" s="1">
        <v>130</v>
      </c>
      <c r="E77" s="1">
        <v>139</v>
      </c>
    </row>
    <row r="78" spans="1:5" x14ac:dyDescent="0.2">
      <c r="A78" s="1" t="s">
        <v>78</v>
      </c>
      <c r="B78" s="1">
        <v>4</v>
      </c>
      <c r="C78" s="1">
        <v>28</v>
      </c>
      <c r="D78" s="1">
        <v>132</v>
      </c>
      <c r="E78" s="1">
        <v>139</v>
      </c>
    </row>
    <row r="79" spans="1:5" x14ac:dyDescent="0.2">
      <c r="A79" s="1" t="s">
        <v>79</v>
      </c>
      <c r="B79" s="1">
        <v>4</v>
      </c>
      <c r="C79" s="1">
        <v>28</v>
      </c>
      <c r="D79" s="1">
        <v>138</v>
      </c>
      <c r="E79" s="1">
        <v>143</v>
      </c>
    </row>
    <row r="80" spans="1:5" x14ac:dyDescent="0.2">
      <c r="A80" s="1" t="s">
        <v>80</v>
      </c>
      <c r="B80" s="1">
        <v>4</v>
      </c>
      <c r="C80" s="1">
        <v>28</v>
      </c>
      <c r="D80" s="1">
        <v>134</v>
      </c>
      <c r="E80" s="1">
        <v>143</v>
      </c>
    </row>
    <row r="81" spans="1:5" x14ac:dyDescent="0.2">
      <c r="A81" s="1" t="s">
        <v>81</v>
      </c>
      <c r="B81" s="1">
        <v>4</v>
      </c>
      <c r="C81" s="1">
        <v>28</v>
      </c>
      <c r="D81" s="1">
        <v>123</v>
      </c>
      <c r="E81" s="1">
        <v>133</v>
      </c>
    </row>
    <row r="82" spans="1:5" x14ac:dyDescent="0.2">
      <c r="A82" s="1" t="s">
        <v>82</v>
      </c>
      <c r="B82" s="1">
        <v>4</v>
      </c>
      <c r="C82" s="1">
        <v>28</v>
      </c>
      <c r="D82" s="1">
        <v>127</v>
      </c>
      <c r="E82" s="1">
        <v>133</v>
      </c>
    </row>
    <row r="83" spans="1:5" x14ac:dyDescent="0.2">
      <c r="A83" s="1" t="s">
        <v>83</v>
      </c>
      <c r="B83" s="1">
        <v>4</v>
      </c>
      <c r="C83" s="1">
        <v>28</v>
      </c>
      <c r="D83" s="1">
        <v>131</v>
      </c>
      <c r="E83" s="1">
        <v>137</v>
      </c>
    </row>
    <row r="84" spans="1:5" x14ac:dyDescent="0.2">
      <c r="A84" s="1" t="s">
        <v>84</v>
      </c>
      <c r="B84" s="1">
        <v>4</v>
      </c>
      <c r="C84" s="1">
        <v>28</v>
      </c>
      <c r="D84" s="1">
        <v>128</v>
      </c>
      <c r="E84" s="1">
        <v>139</v>
      </c>
    </row>
    <row r="85" spans="1:5" x14ac:dyDescent="0.2">
      <c r="A85" s="1" t="s">
        <v>85</v>
      </c>
      <c r="B85" s="1">
        <v>4</v>
      </c>
      <c r="C85" s="1">
        <v>28</v>
      </c>
      <c r="D85" s="1">
        <v>130</v>
      </c>
      <c r="E85" s="1">
        <v>138</v>
      </c>
    </row>
    <row r="86" spans="1:5" x14ac:dyDescent="0.2">
      <c r="A86" s="1" t="s">
        <v>86</v>
      </c>
      <c r="B86" s="1">
        <v>4</v>
      </c>
      <c r="C86" s="1">
        <v>28</v>
      </c>
      <c r="D86" s="1">
        <v>133</v>
      </c>
      <c r="E86" s="1">
        <v>137</v>
      </c>
    </row>
    <row r="87" spans="1:5" x14ac:dyDescent="0.2">
      <c r="A87" s="1" t="s">
        <v>87</v>
      </c>
      <c r="B87" s="1">
        <v>4</v>
      </c>
      <c r="C87" s="1">
        <v>28</v>
      </c>
      <c r="D87" s="1">
        <v>119</v>
      </c>
      <c r="E87" s="1">
        <v>127</v>
      </c>
    </row>
    <row r="88" spans="1:5" x14ac:dyDescent="0.2">
      <c r="A88" s="1" t="s">
        <v>88</v>
      </c>
      <c r="B88" s="1">
        <v>4</v>
      </c>
      <c r="C88" s="1">
        <v>28</v>
      </c>
      <c r="D88" s="1">
        <v>126</v>
      </c>
      <c r="E88" s="1">
        <v>131</v>
      </c>
    </row>
    <row r="89" spans="1:5" x14ac:dyDescent="0.2">
      <c r="A89" s="1" t="s">
        <v>89</v>
      </c>
      <c r="B89" s="1">
        <v>4</v>
      </c>
      <c r="C89" s="1">
        <v>28</v>
      </c>
      <c r="D89" s="1">
        <v>116</v>
      </c>
      <c r="E89" s="1">
        <v>128</v>
      </c>
    </row>
    <row r="90" spans="1:5" x14ac:dyDescent="0.2">
      <c r="A90" s="1" t="s">
        <v>90</v>
      </c>
      <c r="B90" s="1">
        <v>4</v>
      </c>
      <c r="C90" s="1">
        <v>28</v>
      </c>
      <c r="D90" s="1">
        <v>127</v>
      </c>
      <c r="E90" s="1">
        <v>139</v>
      </c>
    </row>
    <row r="91" spans="1:5" x14ac:dyDescent="0.2">
      <c r="A91" s="1"/>
      <c r="B91" s="1"/>
      <c r="C91" s="1"/>
      <c r="D91" s="1"/>
      <c r="E91" s="1"/>
    </row>
    <row r="92" spans="1:5" x14ac:dyDescent="0.2">
      <c r="A92" s="1" t="s">
        <v>91</v>
      </c>
      <c r="B92" s="1"/>
      <c r="C92" s="1"/>
      <c r="D92" s="1">
        <f>AVERAGE(D3:D90)</f>
        <v>128.21590909090909</v>
      </c>
      <c r="E92" s="1">
        <f>AVERAGE(E3:E90)</f>
        <v>134.23863636363637</v>
      </c>
    </row>
    <row r="93" spans="1:5" x14ac:dyDescent="0.2">
      <c r="A93" s="1" t="s">
        <v>92</v>
      </c>
      <c r="B93" s="1"/>
      <c r="C93" s="1"/>
      <c r="D93" s="1">
        <f>STDEV(D3:D90)</f>
        <v>9.1380835834351739</v>
      </c>
      <c r="E93" s="1">
        <f>STDEV(E3:E90)</f>
        <v>9.037589850343414</v>
      </c>
    </row>
    <row r="94" spans="1:5" x14ac:dyDescent="0.2">
      <c r="A94" s="1" t="s">
        <v>93</v>
      </c>
      <c r="B94" s="1"/>
      <c r="C94" s="1"/>
      <c r="D94" s="1">
        <f>100*D93/D92</f>
        <v>7.1271058702676173</v>
      </c>
      <c r="E94" s="1">
        <f>100*E93/E92</f>
        <v>6.7324803761129299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7"/>
  <sheetViews>
    <sheetView topLeftCell="A43" workbookViewId="0">
      <selection activeCell="M87" sqref="M87"/>
    </sheetView>
  </sheetViews>
  <sheetFormatPr defaultColWidth="8.85546875" defaultRowHeight="12.75" x14ac:dyDescent="0.2"/>
  <sheetData>
    <row r="1" spans="1:2" x14ac:dyDescent="0.2">
      <c r="A1" s="1" t="s">
        <v>94</v>
      </c>
      <c r="B1" s="1" t="s">
        <v>2</v>
      </c>
    </row>
    <row r="2" spans="1:2" x14ac:dyDescent="0.2">
      <c r="A2" s="1"/>
      <c r="B2" s="1"/>
    </row>
    <row r="3" spans="1:2" x14ac:dyDescent="0.2">
      <c r="A3" s="1">
        <v>10</v>
      </c>
      <c r="B3" s="1">
        <v>134</v>
      </c>
    </row>
    <row r="4" spans="1:2" x14ac:dyDescent="0.2">
      <c r="A4" s="1">
        <v>10</v>
      </c>
      <c r="B4" s="1">
        <v>136</v>
      </c>
    </row>
    <row r="5" spans="1:2" x14ac:dyDescent="0.2">
      <c r="A5" s="1">
        <v>10</v>
      </c>
      <c r="B5" s="1">
        <v>141</v>
      </c>
    </row>
    <row r="6" spans="1:2" x14ac:dyDescent="0.2">
      <c r="A6" s="1">
        <v>11</v>
      </c>
      <c r="B6" s="1">
        <v>137</v>
      </c>
    </row>
    <row r="7" spans="1:2" x14ac:dyDescent="0.2">
      <c r="A7" s="1">
        <v>11</v>
      </c>
      <c r="B7" s="1">
        <v>137</v>
      </c>
    </row>
    <row r="8" spans="1:2" x14ac:dyDescent="0.2">
      <c r="A8" s="1">
        <v>11</v>
      </c>
      <c r="B8" s="1">
        <v>129</v>
      </c>
    </row>
    <row r="9" spans="1:2" x14ac:dyDescent="0.2">
      <c r="A9" s="1">
        <v>11</v>
      </c>
      <c r="B9" s="1">
        <v>141</v>
      </c>
    </row>
    <row r="10" spans="1:2" x14ac:dyDescent="0.2">
      <c r="A10" s="1">
        <v>11</v>
      </c>
      <c r="B10" s="1">
        <v>145</v>
      </c>
    </row>
    <row r="11" spans="1:2" x14ac:dyDescent="0.2">
      <c r="A11" s="1">
        <v>11</v>
      </c>
      <c r="B11" s="1">
        <v>124</v>
      </c>
    </row>
    <row r="12" spans="1:2" x14ac:dyDescent="0.2">
      <c r="A12" s="1">
        <v>11</v>
      </c>
      <c r="B12" s="1">
        <v>138</v>
      </c>
    </row>
    <row r="13" spans="1:2" x14ac:dyDescent="0.2">
      <c r="A13" s="1">
        <v>11</v>
      </c>
      <c r="B13" s="1">
        <v>138</v>
      </c>
    </row>
    <row r="14" spans="1:2" x14ac:dyDescent="0.2">
      <c r="A14" s="1">
        <v>11</v>
      </c>
      <c r="B14" s="1">
        <v>147</v>
      </c>
    </row>
    <row r="15" spans="1:2" x14ac:dyDescent="0.2">
      <c r="A15" s="1">
        <v>11</v>
      </c>
      <c r="B15" s="1">
        <v>132</v>
      </c>
    </row>
    <row r="16" spans="1:2" x14ac:dyDescent="0.2">
      <c r="A16" s="1">
        <v>11</v>
      </c>
      <c r="B16" s="1">
        <v>138</v>
      </c>
    </row>
    <row r="17" spans="1:2" x14ac:dyDescent="0.2">
      <c r="A17" s="1">
        <v>11</v>
      </c>
      <c r="B17" s="1">
        <v>146</v>
      </c>
    </row>
    <row r="18" spans="1:2" x14ac:dyDescent="0.2">
      <c r="A18" s="1">
        <v>11</v>
      </c>
      <c r="B18" s="1">
        <v>152</v>
      </c>
    </row>
    <row r="19" spans="1:2" x14ac:dyDescent="0.2">
      <c r="A19" s="1">
        <v>15</v>
      </c>
      <c r="B19" s="1">
        <v>134</v>
      </c>
    </row>
    <row r="20" spans="1:2" x14ac:dyDescent="0.2">
      <c r="A20" s="1">
        <v>15</v>
      </c>
      <c r="B20" s="1">
        <v>127</v>
      </c>
    </row>
    <row r="21" spans="1:2" x14ac:dyDescent="0.2">
      <c r="A21" s="1">
        <v>15</v>
      </c>
      <c r="B21" s="1">
        <v>129</v>
      </c>
    </row>
    <row r="22" spans="1:2" x14ac:dyDescent="0.2">
      <c r="A22" s="1">
        <v>15</v>
      </c>
      <c r="B22" s="1">
        <v>137</v>
      </c>
    </row>
    <row r="23" spans="1:2" x14ac:dyDescent="0.2">
      <c r="A23" s="1">
        <v>15</v>
      </c>
      <c r="B23" s="1">
        <v>141</v>
      </c>
    </row>
    <row r="24" spans="1:2" x14ac:dyDescent="0.2">
      <c r="A24" s="1">
        <v>15</v>
      </c>
      <c r="B24" s="1">
        <v>133</v>
      </c>
    </row>
    <row r="25" spans="1:2" x14ac:dyDescent="0.2">
      <c r="A25" s="1">
        <v>15</v>
      </c>
      <c r="B25" s="1">
        <v>132</v>
      </c>
    </row>
    <row r="26" spans="1:2" x14ac:dyDescent="0.2">
      <c r="A26" s="1">
        <v>15</v>
      </c>
      <c r="B26" s="1">
        <v>143</v>
      </c>
    </row>
    <row r="27" spans="1:2" x14ac:dyDescent="0.2">
      <c r="A27" s="1">
        <v>15</v>
      </c>
      <c r="B27" s="1">
        <v>136</v>
      </c>
    </row>
    <row r="28" spans="1:2" x14ac:dyDescent="0.2">
      <c r="A28" s="1">
        <v>15</v>
      </c>
      <c r="B28" s="1">
        <v>129</v>
      </c>
    </row>
    <row r="29" spans="1:2" x14ac:dyDescent="0.2">
      <c r="A29" s="1">
        <v>15</v>
      </c>
      <c r="B29" s="1">
        <v>135</v>
      </c>
    </row>
    <row r="30" spans="1:2" x14ac:dyDescent="0.2">
      <c r="A30" s="1">
        <v>15</v>
      </c>
      <c r="B30" s="1">
        <v>144</v>
      </c>
    </row>
    <row r="31" spans="1:2" x14ac:dyDescent="0.2">
      <c r="A31" s="1">
        <v>15</v>
      </c>
      <c r="B31" s="1">
        <v>119</v>
      </c>
    </row>
    <row r="32" spans="1:2" x14ac:dyDescent="0.2">
      <c r="A32" s="1">
        <v>15</v>
      </c>
      <c r="B32" s="1">
        <v>133</v>
      </c>
    </row>
    <row r="33" spans="1:2" x14ac:dyDescent="0.2">
      <c r="A33" s="1">
        <v>15</v>
      </c>
      <c r="B33" s="1">
        <v>147</v>
      </c>
    </row>
    <row r="34" spans="1:2" x14ac:dyDescent="0.2">
      <c r="A34" s="1">
        <v>15</v>
      </c>
      <c r="B34" s="1">
        <v>104</v>
      </c>
    </row>
    <row r="35" spans="1:2" x14ac:dyDescent="0.2">
      <c r="A35" s="1">
        <v>15</v>
      </c>
      <c r="B35" s="1">
        <v>145</v>
      </c>
    </row>
    <row r="36" spans="1:2" x14ac:dyDescent="0.2">
      <c r="A36" s="1">
        <v>15</v>
      </c>
      <c r="B36" s="1">
        <v>135</v>
      </c>
    </row>
    <row r="37" spans="1:2" x14ac:dyDescent="0.2">
      <c r="A37" s="1">
        <v>15</v>
      </c>
      <c r="B37" s="1">
        <v>141</v>
      </c>
    </row>
    <row r="38" spans="1:2" x14ac:dyDescent="0.2">
      <c r="A38" s="1">
        <v>17</v>
      </c>
      <c r="B38" s="1">
        <v>141</v>
      </c>
    </row>
    <row r="39" spans="1:2" x14ac:dyDescent="0.2">
      <c r="A39" s="1">
        <v>17</v>
      </c>
      <c r="B39" s="1">
        <v>109</v>
      </c>
    </row>
    <row r="40" spans="1:2" x14ac:dyDescent="0.2">
      <c r="A40" s="1">
        <v>17</v>
      </c>
      <c r="B40" s="1">
        <v>134</v>
      </c>
    </row>
    <row r="41" spans="1:2" x14ac:dyDescent="0.2">
      <c r="A41" s="1">
        <v>17</v>
      </c>
      <c r="B41" s="1">
        <v>134</v>
      </c>
    </row>
    <row r="42" spans="1:2" x14ac:dyDescent="0.2">
      <c r="A42" s="1">
        <v>17</v>
      </c>
      <c r="B42" s="1">
        <v>133</v>
      </c>
    </row>
    <row r="43" spans="1:2" x14ac:dyDescent="0.2">
      <c r="A43" s="1">
        <v>17</v>
      </c>
      <c r="B43" s="1">
        <v>141</v>
      </c>
    </row>
    <row r="44" spans="1:2" x14ac:dyDescent="0.2">
      <c r="A44" s="1">
        <v>17</v>
      </c>
      <c r="B44" s="1">
        <v>130</v>
      </c>
    </row>
    <row r="45" spans="1:2" x14ac:dyDescent="0.2">
      <c r="A45" s="1">
        <v>17</v>
      </c>
      <c r="B45" s="1">
        <v>130</v>
      </c>
    </row>
    <row r="46" spans="1:2" x14ac:dyDescent="0.2">
      <c r="A46" s="1">
        <v>17</v>
      </c>
      <c r="B46" s="1">
        <v>138</v>
      </c>
    </row>
    <row r="47" spans="1:2" x14ac:dyDescent="0.2">
      <c r="A47" s="1">
        <v>17</v>
      </c>
      <c r="B47" s="1">
        <v>140</v>
      </c>
    </row>
    <row r="48" spans="1:2" x14ac:dyDescent="0.2">
      <c r="A48" s="1">
        <v>27</v>
      </c>
      <c r="B48" s="1">
        <v>139</v>
      </c>
    </row>
    <row r="49" spans="1:2" x14ac:dyDescent="0.2">
      <c r="A49" s="1">
        <v>27</v>
      </c>
      <c r="B49" s="1">
        <v>136</v>
      </c>
    </row>
    <row r="50" spans="1:2" x14ac:dyDescent="0.2">
      <c r="A50" s="1">
        <v>27</v>
      </c>
      <c r="B50" s="1">
        <v>136</v>
      </c>
    </row>
    <row r="51" spans="1:2" x14ac:dyDescent="0.2">
      <c r="A51" s="1">
        <v>27</v>
      </c>
      <c r="B51" s="1">
        <v>138</v>
      </c>
    </row>
    <row r="52" spans="1:2" x14ac:dyDescent="0.2">
      <c r="A52" s="1">
        <v>27</v>
      </c>
      <c r="B52" s="1">
        <v>129</v>
      </c>
    </row>
    <row r="53" spans="1:2" x14ac:dyDescent="0.2">
      <c r="A53" s="1">
        <v>28</v>
      </c>
      <c r="B53" s="1">
        <v>146</v>
      </c>
    </row>
    <row r="54" spans="1:2" x14ac:dyDescent="0.2">
      <c r="A54" s="1">
        <v>28</v>
      </c>
      <c r="B54" s="1">
        <v>145</v>
      </c>
    </row>
    <row r="55" spans="1:2" x14ac:dyDescent="0.2">
      <c r="A55" s="1">
        <v>28</v>
      </c>
      <c r="B55" s="1">
        <v>115</v>
      </c>
    </row>
    <row r="56" spans="1:2" x14ac:dyDescent="0.2">
      <c r="A56" s="1">
        <v>28</v>
      </c>
      <c r="B56" s="1">
        <v>138</v>
      </c>
    </row>
    <row r="57" spans="1:2" x14ac:dyDescent="0.2">
      <c r="A57" s="1">
        <v>28</v>
      </c>
      <c r="B57" s="1">
        <v>136</v>
      </c>
    </row>
    <row r="58" spans="1:2" x14ac:dyDescent="0.2">
      <c r="A58" s="1">
        <v>28</v>
      </c>
      <c r="B58" s="1">
        <v>120</v>
      </c>
    </row>
    <row r="59" spans="1:2" x14ac:dyDescent="0.2">
      <c r="A59" s="1">
        <v>28</v>
      </c>
      <c r="B59" s="1">
        <v>139</v>
      </c>
    </row>
    <row r="60" spans="1:2" x14ac:dyDescent="0.2">
      <c r="A60" s="1">
        <v>28</v>
      </c>
      <c r="B60" s="1">
        <v>139</v>
      </c>
    </row>
    <row r="61" spans="1:2" x14ac:dyDescent="0.2">
      <c r="A61" s="1">
        <v>28</v>
      </c>
      <c r="B61" s="1">
        <v>143</v>
      </c>
    </row>
    <row r="62" spans="1:2" x14ac:dyDescent="0.2">
      <c r="A62" s="1">
        <v>28</v>
      </c>
      <c r="B62" s="1">
        <v>143</v>
      </c>
    </row>
    <row r="63" spans="1:2" x14ac:dyDescent="0.2">
      <c r="A63" s="1">
        <v>28</v>
      </c>
      <c r="B63" s="1">
        <v>133</v>
      </c>
    </row>
    <row r="64" spans="1:2" x14ac:dyDescent="0.2">
      <c r="A64" s="1">
        <v>28</v>
      </c>
      <c r="B64" s="1">
        <v>133</v>
      </c>
    </row>
    <row r="65" spans="1:2" x14ac:dyDescent="0.2">
      <c r="A65" s="1">
        <v>28</v>
      </c>
      <c r="B65" s="1">
        <v>137</v>
      </c>
    </row>
    <row r="66" spans="1:2" x14ac:dyDescent="0.2">
      <c r="A66" s="1">
        <v>28</v>
      </c>
      <c r="B66" s="1">
        <v>139</v>
      </c>
    </row>
    <row r="67" spans="1:2" x14ac:dyDescent="0.2">
      <c r="A67" s="1">
        <v>28</v>
      </c>
      <c r="B67" s="1">
        <v>138</v>
      </c>
    </row>
    <row r="68" spans="1:2" x14ac:dyDescent="0.2">
      <c r="A68" s="1">
        <v>28</v>
      </c>
      <c r="B68" s="1">
        <v>137</v>
      </c>
    </row>
    <row r="69" spans="1:2" x14ac:dyDescent="0.2">
      <c r="A69" s="1">
        <v>28</v>
      </c>
      <c r="B69" s="1">
        <v>127</v>
      </c>
    </row>
    <row r="70" spans="1:2" x14ac:dyDescent="0.2">
      <c r="A70" s="1">
        <v>28</v>
      </c>
      <c r="B70" s="1">
        <v>131</v>
      </c>
    </row>
    <row r="71" spans="1:2" x14ac:dyDescent="0.2">
      <c r="A71" s="1">
        <v>28</v>
      </c>
      <c r="B71" s="1">
        <v>128</v>
      </c>
    </row>
    <row r="72" spans="1:2" x14ac:dyDescent="0.2">
      <c r="A72" s="1">
        <v>28</v>
      </c>
      <c r="B72" s="1">
        <v>139</v>
      </c>
    </row>
    <row r="73" spans="1:2" x14ac:dyDescent="0.2">
      <c r="A73" s="1">
        <v>32</v>
      </c>
      <c r="B73" s="1">
        <v>123</v>
      </c>
    </row>
    <row r="74" spans="1:2" x14ac:dyDescent="0.2">
      <c r="A74" s="1">
        <v>32</v>
      </c>
      <c r="B74" s="1">
        <v>136</v>
      </c>
    </row>
    <row r="75" spans="1:2" x14ac:dyDescent="0.2">
      <c r="A75" s="1">
        <v>32</v>
      </c>
      <c r="B75" s="1">
        <v>118</v>
      </c>
    </row>
    <row r="76" spans="1:2" x14ac:dyDescent="0.2">
      <c r="A76" s="1">
        <v>32</v>
      </c>
      <c r="B76" s="1">
        <v>141</v>
      </c>
    </row>
    <row r="77" spans="1:2" x14ac:dyDescent="0.2">
      <c r="A77" s="1">
        <v>32</v>
      </c>
      <c r="B77" s="1">
        <v>125</v>
      </c>
    </row>
    <row r="78" spans="1:2" x14ac:dyDescent="0.2">
      <c r="A78" s="1">
        <v>32</v>
      </c>
      <c r="B78" s="1">
        <v>108</v>
      </c>
    </row>
    <row r="79" spans="1:2" x14ac:dyDescent="0.2">
      <c r="A79" s="1">
        <v>35</v>
      </c>
      <c r="B79" s="1">
        <v>126</v>
      </c>
    </row>
    <row r="80" spans="1:2" x14ac:dyDescent="0.2">
      <c r="A80" s="1">
        <v>35</v>
      </c>
      <c r="B80" s="1">
        <v>126</v>
      </c>
    </row>
    <row r="81" spans="1:2" x14ac:dyDescent="0.2">
      <c r="A81" s="1">
        <v>35</v>
      </c>
      <c r="B81" s="1">
        <v>114</v>
      </c>
    </row>
    <row r="82" spans="1:2" x14ac:dyDescent="0.2">
      <c r="A82" s="1">
        <v>35</v>
      </c>
      <c r="B82" s="1">
        <v>140</v>
      </c>
    </row>
    <row r="83" spans="1:2" x14ac:dyDescent="0.2">
      <c r="A83" s="1">
        <v>35</v>
      </c>
      <c r="B83" s="1">
        <v>137</v>
      </c>
    </row>
    <row r="84" spans="1:2" x14ac:dyDescent="0.2">
      <c r="A84" s="1">
        <v>35</v>
      </c>
      <c r="B84" s="1">
        <v>143</v>
      </c>
    </row>
    <row r="85" spans="1:2" x14ac:dyDescent="0.2">
      <c r="A85" s="1">
        <v>35</v>
      </c>
      <c r="B85" s="1">
        <v>143</v>
      </c>
    </row>
    <row r="86" spans="1:2" x14ac:dyDescent="0.2">
      <c r="A86" s="1">
        <v>35</v>
      </c>
      <c r="B86" s="1">
        <v>133</v>
      </c>
    </row>
    <row r="87" spans="1:2" x14ac:dyDescent="0.2">
      <c r="A87" s="1">
        <v>35</v>
      </c>
      <c r="B87" s="1">
        <v>131</v>
      </c>
    </row>
    <row r="88" spans="1:2" x14ac:dyDescent="0.2">
      <c r="A88" s="1">
        <v>35</v>
      </c>
      <c r="B88" s="1">
        <v>138</v>
      </c>
    </row>
    <row r="89" spans="1:2" x14ac:dyDescent="0.2">
      <c r="A89" s="1">
        <v>35</v>
      </c>
      <c r="B89" s="1">
        <v>121</v>
      </c>
    </row>
    <row r="90" spans="1:2" x14ac:dyDescent="0.2">
      <c r="A90" s="2">
        <v>10</v>
      </c>
      <c r="B90">
        <f>AVERAGE(B3:B5)</f>
        <v>137</v>
      </c>
    </row>
    <row r="91" spans="1:2" x14ac:dyDescent="0.2">
      <c r="A91" s="2">
        <v>11</v>
      </c>
      <c r="B91">
        <f>AVERAGE(B6:B18)</f>
        <v>138.76923076923077</v>
      </c>
    </row>
    <row r="92" spans="1:2" x14ac:dyDescent="0.2">
      <c r="A92" s="2">
        <v>15</v>
      </c>
      <c r="B92">
        <f>AVERAGE(B15:B37)</f>
        <v>135.30434782608697</v>
      </c>
    </row>
    <row r="93" spans="1:2" x14ac:dyDescent="0.2">
      <c r="A93" s="2">
        <v>17</v>
      </c>
      <c r="B93">
        <f>AVERAGE(B38:B47)</f>
        <v>133</v>
      </c>
    </row>
    <row r="94" spans="1:2" x14ac:dyDescent="0.2">
      <c r="A94" s="2">
        <v>27</v>
      </c>
      <c r="B94">
        <f>AVERAGE(B47:B52)</f>
        <v>136.33333333333334</v>
      </c>
    </row>
    <row r="95" spans="1:2" x14ac:dyDescent="0.2">
      <c r="A95" s="2">
        <v>28</v>
      </c>
      <c r="B95">
        <f>AVERAGE(B53:B72)</f>
        <v>135.30000000000001</v>
      </c>
    </row>
    <row r="96" spans="1:2" x14ac:dyDescent="0.2">
      <c r="A96" s="2">
        <v>32</v>
      </c>
      <c r="B96">
        <f>AVERAGE(B73:B78)</f>
        <v>125.16666666666667</v>
      </c>
    </row>
    <row r="97" spans="1:2" x14ac:dyDescent="0.2">
      <c r="A97" s="2">
        <v>35</v>
      </c>
      <c r="B97">
        <f>AVERAGE(B79:B89)</f>
        <v>132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5"/>
  <sheetViews>
    <sheetView tabSelected="1" topLeftCell="A40" workbookViewId="0">
      <selection activeCell="D95" sqref="D95"/>
    </sheetView>
  </sheetViews>
  <sheetFormatPr defaultRowHeight="12.75" x14ac:dyDescent="0.2"/>
  <cols>
    <col min="1" max="256" width="11.42578125" customWidth="1"/>
  </cols>
  <sheetData>
    <row r="1" spans="1:2" x14ac:dyDescent="0.2">
      <c r="A1" s="1">
        <v>10</v>
      </c>
      <c r="B1" s="1">
        <v>120</v>
      </c>
    </row>
    <row r="2" spans="1:2" x14ac:dyDescent="0.2">
      <c r="A2" s="1">
        <v>10</v>
      </c>
      <c r="B2" s="1">
        <v>126</v>
      </c>
    </row>
    <row r="3" spans="1:2" x14ac:dyDescent="0.2">
      <c r="A3" s="1">
        <v>10</v>
      </c>
      <c r="B3" s="1">
        <v>139</v>
      </c>
    </row>
    <row r="4" spans="1:2" x14ac:dyDescent="0.2">
      <c r="A4" s="1">
        <v>11</v>
      </c>
      <c r="B4" s="1">
        <v>133</v>
      </c>
    </row>
    <row r="5" spans="1:2" x14ac:dyDescent="0.2">
      <c r="A5" s="1">
        <v>11</v>
      </c>
      <c r="B5" s="1">
        <v>130</v>
      </c>
    </row>
    <row r="6" spans="1:2" x14ac:dyDescent="0.2">
      <c r="A6" s="1">
        <v>11</v>
      </c>
      <c r="B6" s="1">
        <v>126</v>
      </c>
    </row>
    <row r="7" spans="1:2" x14ac:dyDescent="0.2">
      <c r="A7" s="1">
        <v>11</v>
      </c>
      <c r="B7" s="1">
        <v>129</v>
      </c>
    </row>
    <row r="8" spans="1:2" x14ac:dyDescent="0.2">
      <c r="A8" s="1">
        <v>11</v>
      </c>
      <c r="B8" s="1">
        <v>147</v>
      </c>
    </row>
    <row r="9" spans="1:2" x14ac:dyDescent="0.2">
      <c r="A9" s="1">
        <v>11</v>
      </c>
      <c r="B9" s="1">
        <v>119</v>
      </c>
    </row>
    <row r="10" spans="1:2" x14ac:dyDescent="0.2">
      <c r="A10" s="1">
        <v>11</v>
      </c>
      <c r="B10" s="1">
        <v>133</v>
      </c>
    </row>
    <row r="11" spans="1:2" x14ac:dyDescent="0.2">
      <c r="A11" s="1">
        <v>11</v>
      </c>
      <c r="B11" s="1">
        <v>129</v>
      </c>
    </row>
    <row r="12" spans="1:2" x14ac:dyDescent="0.2">
      <c r="A12" s="1">
        <v>11</v>
      </c>
      <c r="B12" s="1">
        <v>143</v>
      </c>
    </row>
    <row r="13" spans="1:2" x14ac:dyDescent="0.2">
      <c r="A13" s="1">
        <v>11</v>
      </c>
      <c r="B13" s="1">
        <v>123</v>
      </c>
    </row>
    <row r="14" spans="1:2" x14ac:dyDescent="0.2">
      <c r="A14" s="1">
        <v>11</v>
      </c>
      <c r="B14" s="1">
        <v>127</v>
      </c>
    </row>
    <row r="15" spans="1:2" x14ac:dyDescent="0.2">
      <c r="A15" s="1">
        <v>11</v>
      </c>
      <c r="B15" s="1">
        <v>139</v>
      </c>
    </row>
    <row r="16" spans="1:2" x14ac:dyDescent="0.2">
      <c r="A16" s="1">
        <v>11</v>
      </c>
      <c r="B16" s="1">
        <v>147</v>
      </c>
    </row>
    <row r="17" spans="1:2" x14ac:dyDescent="0.2">
      <c r="A17" s="1">
        <v>15</v>
      </c>
      <c r="B17" s="1">
        <v>135</v>
      </c>
    </row>
    <row r="18" spans="1:2" x14ac:dyDescent="0.2">
      <c r="A18" s="1">
        <v>15</v>
      </c>
      <c r="B18" s="1">
        <v>121</v>
      </c>
    </row>
    <row r="19" spans="1:2" x14ac:dyDescent="0.2">
      <c r="A19" s="1">
        <v>15</v>
      </c>
      <c r="B19" s="1">
        <v>127</v>
      </c>
    </row>
    <row r="20" spans="1:2" x14ac:dyDescent="0.2">
      <c r="A20" s="1">
        <v>15</v>
      </c>
      <c r="B20" s="1">
        <v>143</v>
      </c>
    </row>
    <row r="21" spans="1:2" x14ac:dyDescent="0.2">
      <c r="A21" s="1">
        <v>15</v>
      </c>
      <c r="B21" s="1">
        <v>139</v>
      </c>
    </row>
    <row r="22" spans="1:2" x14ac:dyDescent="0.2">
      <c r="A22" s="1">
        <v>15</v>
      </c>
      <c r="B22" s="1">
        <v>137</v>
      </c>
    </row>
    <row r="23" spans="1:2" x14ac:dyDescent="0.2">
      <c r="A23" s="1">
        <v>15</v>
      </c>
      <c r="B23" s="1">
        <v>129</v>
      </c>
    </row>
    <row r="24" spans="1:2" x14ac:dyDescent="0.2">
      <c r="A24" s="1">
        <v>15</v>
      </c>
      <c r="B24" s="1">
        <v>136</v>
      </c>
    </row>
    <row r="25" spans="1:2" x14ac:dyDescent="0.2">
      <c r="A25" s="1">
        <v>15</v>
      </c>
      <c r="B25" s="1">
        <v>128</v>
      </c>
    </row>
    <row r="26" spans="1:2" x14ac:dyDescent="0.2">
      <c r="A26" s="1">
        <v>15</v>
      </c>
      <c r="B26" s="1">
        <v>123</v>
      </c>
    </row>
    <row r="27" spans="1:2" x14ac:dyDescent="0.2">
      <c r="A27" s="1">
        <v>15</v>
      </c>
      <c r="B27" s="1">
        <v>131</v>
      </c>
    </row>
    <row r="28" spans="1:2" x14ac:dyDescent="0.2">
      <c r="A28" s="1">
        <v>15</v>
      </c>
      <c r="B28" s="1">
        <v>142</v>
      </c>
    </row>
    <row r="29" spans="1:2" x14ac:dyDescent="0.2">
      <c r="A29" s="1">
        <v>15</v>
      </c>
      <c r="B29" s="1">
        <v>123</v>
      </c>
    </row>
    <row r="30" spans="1:2" x14ac:dyDescent="0.2">
      <c r="A30" s="1">
        <v>15</v>
      </c>
      <c r="B30" s="1">
        <v>121</v>
      </c>
    </row>
    <row r="31" spans="1:2" x14ac:dyDescent="0.2">
      <c r="A31" s="1">
        <v>15</v>
      </c>
      <c r="B31" s="1">
        <v>134</v>
      </c>
    </row>
    <row r="32" spans="1:2" x14ac:dyDescent="0.2">
      <c r="A32" s="1">
        <v>15</v>
      </c>
      <c r="B32" s="1">
        <v>117</v>
      </c>
    </row>
    <row r="33" spans="1:2" x14ac:dyDescent="0.2">
      <c r="A33" s="1">
        <v>15</v>
      </c>
      <c r="B33" s="1">
        <v>137</v>
      </c>
    </row>
    <row r="34" spans="1:2" x14ac:dyDescent="0.2">
      <c r="A34" s="1">
        <v>15</v>
      </c>
      <c r="B34" s="1">
        <v>129</v>
      </c>
    </row>
    <row r="35" spans="1:2" x14ac:dyDescent="0.2">
      <c r="A35" s="1">
        <v>15</v>
      </c>
      <c r="B35" s="1">
        <v>139</v>
      </c>
    </row>
    <row r="36" spans="1:2" x14ac:dyDescent="0.2">
      <c r="A36" s="1">
        <v>17</v>
      </c>
      <c r="B36" s="1">
        <v>135</v>
      </c>
    </row>
    <row r="37" spans="1:2" x14ac:dyDescent="0.2">
      <c r="A37" s="1">
        <v>17</v>
      </c>
      <c r="B37" s="1">
        <v>105</v>
      </c>
    </row>
    <row r="38" spans="1:2" x14ac:dyDescent="0.2">
      <c r="A38" s="1">
        <v>17</v>
      </c>
      <c r="B38" s="1">
        <v>126</v>
      </c>
    </row>
    <row r="39" spans="1:2" x14ac:dyDescent="0.2">
      <c r="A39" s="1">
        <v>17</v>
      </c>
      <c r="B39" s="1">
        <v>125</v>
      </c>
    </row>
    <row r="40" spans="1:2" x14ac:dyDescent="0.2">
      <c r="A40" s="1">
        <v>17</v>
      </c>
      <c r="B40" s="1">
        <v>127</v>
      </c>
    </row>
    <row r="41" spans="1:2" x14ac:dyDescent="0.2">
      <c r="A41" s="1">
        <v>17</v>
      </c>
      <c r="B41" s="1">
        <v>132</v>
      </c>
    </row>
    <row r="42" spans="1:2" x14ac:dyDescent="0.2">
      <c r="A42" s="1">
        <v>17</v>
      </c>
      <c r="B42" s="1">
        <v>135</v>
      </c>
    </row>
    <row r="43" spans="1:2" x14ac:dyDescent="0.2">
      <c r="A43" s="1">
        <v>17</v>
      </c>
      <c r="B43" s="1">
        <v>125</v>
      </c>
    </row>
    <row r="44" spans="1:2" x14ac:dyDescent="0.2">
      <c r="A44" s="1">
        <v>17</v>
      </c>
      <c r="B44" s="1">
        <v>129</v>
      </c>
    </row>
    <row r="45" spans="1:2" x14ac:dyDescent="0.2">
      <c r="A45" s="1">
        <v>17</v>
      </c>
      <c r="B45" s="1">
        <v>126</v>
      </c>
    </row>
    <row r="46" spans="1:2" x14ac:dyDescent="0.2">
      <c r="A46" s="1">
        <v>27</v>
      </c>
      <c r="B46" s="1">
        <v>131</v>
      </c>
    </row>
    <row r="47" spans="1:2" x14ac:dyDescent="0.2">
      <c r="A47" s="1">
        <v>27</v>
      </c>
      <c r="B47" s="1">
        <v>128</v>
      </c>
    </row>
    <row r="48" spans="1:2" x14ac:dyDescent="0.2">
      <c r="A48" s="1">
        <v>27</v>
      </c>
      <c r="B48" s="1">
        <v>127</v>
      </c>
    </row>
    <row r="49" spans="1:2" x14ac:dyDescent="0.2">
      <c r="A49" s="1">
        <v>27</v>
      </c>
      <c r="B49" s="1">
        <v>130</v>
      </c>
    </row>
    <row r="50" spans="1:2" x14ac:dyDescent="0.2">
      <c r="A50" s="1">
        <v>27</v>
      </c>
      <c r="B50" s="1">
        <v>122</v>
      </c>
    </row>
    <row r="51" spans="1:2" x14ac:dyDescent="0.2">
      <c r="A51" s="1">
        <v>28</v>
      </c>
      <c r="B51" s="1">
        <v>139</v>
      </c>
    </row>
    <row r="52" spans="1:2" x14ac:dyDescent="0.2">
      <c r="A52" s="1">
        <v>28</v>
      </c>
      <c r="B52" s="1">
        <v>142</v>
      </c>
    </row>
    <row r="53" spans="1:2" x14ac:dyDescent="0.2">
      <c r="A53" s="1">
        <v>28</v>
      </c>
      <c r="B53" s="1">
        <v>107</v>
      </c>
    </row>
    <row r="54" spans="1:2" x14ac:dyDescent="0.2">
      <c r="A54" s="1">
        <v>28</v>
      </c>
      <c r="B54" s="1">
        <v>132</v>
      </c>
    </row>
    <row r="55" spans="1:2" x14ac:dyDescent="0.2">
      <c r="A55" s="1">
        <v>28</v>
      </c>
      <c r="B55" s="1">
        <v>125</v>
      </c>
    </row>
    <row r="56" spans="1:2" x14ac:dyDescent="0.2">
      <c r="A56" s="1">
        <v>28</v>
      </c>
      <c r="B56" s="1">
        <v>126</v>
      </c>
    </row>
    <row r="57" spans="1:2" x14ac:dyDescent="0.2">
      <c r="A57" s="1">
        <v>28</v>
      </c>
      <c r="B57" s="1">
        <v>130</v>
      </c>
    </row>
    <row r="58" spans="1:2" x14ac:dyDescent="0.2">
      <c r="A58" s="1">
        <v>28</v>
      </c>
      <c r="B58" s="1">
        <v>132</v>
      </c>
    </row>
    <row r="59" spans="1:2" x14ac:dyDescent="0.2">
      <c r="A59" s="1">
        <v>28</v>
      </c>
      <c r="B59" s="1">
        <v>138</v>
      </c>
    </row>
    <row r="60" spans="1:2" x14ac:dyDescent="0.2">
      <c r="A60" s="1">
        <v>28</v>
      </c>
      <c r="B60" s="1">
        <v>134</v>
      </c>
    </row>
    <row r="61" spans="1:2" x14ac:dyDescent="0.2">
      <c r="A61" s="1">
        <v>28</v>
      </c>
      <c r="B61" s="1">
        <v>123</v>
      </c>
    </row>
    <row r="62" spans="1:2" x14ac:dyDescent="0.2">
      <c r="A62" s="1">
        <v>28</v>
      </c>
      <c r="B62" s="1">
        <v>127</v>
      </c>
    </row>
    <row r="63" spans="1:2" x14ac:dyDescent="0.2">
      <c r="A63" s="1">
        <v>28</v>
      </c>
      <c r="B63" s="1">
        <v>131</v>
      </c>
    </row>
    <row r="64" spans="1:2" x14ac:dyDescent="0.2">
      <c r="A64" s="1">
        <v>28</v>
      </c>
      <c r="B64" s="1">
        <v>128</v>
      </c>
    </row>
    <row r="65" spans="1:2" x14ac:dyDescent="0.2">
      <c r="A65" s="1">
        <v>28</v>
      </c>
      <c r="B65" s="1">
        <v>130</v>
      </c>
    </row>
    <row r="66" spans="1:2" x14ac:dyDescent="0.2">
      <c r="A66" s="1">
        <v>28</v>
      </c>
      <c r="B66" s="1">
        <v>133</v>
      </c>
    </row>
    <row r="67" spans="1:2" x14ac:dyDescent="0.2">
      <c r="A67" s="1">
        <v>28</v>
      </c>
      <c r="B67" s="1">
        <v>119</v>
      </c>
    </row>
    <row r="68" spans="1:2" x14ac:dyDescent="0.2">
      <c r="A68" s="1">
        <v>28</v>
      </c>
      <c r="B68" s="1">
        <v>126</v>
      </c>
    </row>
    <row r="69" spans="1:2" x14ac:dyDescent="0.2">
      <c r="A69" s="1">
        <v>28</v>
      </c>
      <c r="B69" s="1">
        <v>116</v>
      </c>
    </row>
    <row r="70" spans="1:2" x14ac:dyDescent="0.2">
      <c r="A70" s="1">
        <v>28</v>
      </c>
      <c r="B70" s="1">
        <v>127</v>
      </c>
    </row>
    <row r="71" spans="1:2" x14ac:dyDescent="0.2">
      <c r="A71" s="1">
        <v>32</v>
      </c>
      <c r="B71" s="1">
        <v>138</v>
      </c>
    </row>
    <row r="72" spans="1:2" x14ac:dyDescent="0.2">
      <c r="A72" s="1">
        <v>32</v>
      </c>
      <c r="B72" s="1">
        <v>132</v>
      </c>
    </row>
    <row r="73" spans="1:2" x14ac:dyDescent="0.2">
      <c r="A73" s="1">
        <v>32</v>
      </c>
      <c r="B73" s="1">
        <v>105</v>
      </c>
    </row>
    <row r="74" spans="1:2" x14ac:dyDescent="0.2">
      <c r="A74" s="1">
        <v>32</v>
      </c>
      <c r="B74" s="1">
        <v>135</v>
      </c>
    </row>
    <row r="75" spans="1:2" x14ac:dyDescent="0.2">
      <c r="A75" s="1">
        <v>32</v>
      </c>
      <c r="B75" s="1">
        <v>108</v>
      </c>
    </row>
    <row r="76" spans="1:2" x14ac:dyDescent="0.2">
      <c r="A76" s="1">
        <v>32</v>
      </c>
      <c r="B76" s="1">
        <v>98</v>
      </c>
    </row>
    <row r="77" spans="1:2" x14ac:dyDescent="0.2">
      <c r="A77" s="1">
        <v>35</v>
      </c>
      <c r="B77" s="1">
        <v>127</v>
      </c>
    </row>
    <row r="78" spans="1:2" x14ac:dyDescent="0.2">
      <c r="A78" s="1">
        <v>35</v>
      </c>
      <c r="B78" s="1">
        <v>119</v>
      </c>
    </row>
    <row r="79" spans="1:2" x14ac:dyDescent="0.2">
      <c r="A79" s="1">
        <v>35</v>
      </c>
      <c r="B79" s="1">
        <v>112</v>
      </c>
    </row>
    <row r="80" spans="1:2" x14ac:dyDescent="0.2">
      <c r="A80" s="1">
        <v>35</v>
      </c>
      <c r="B80" s="1">
        <v>134</v>
      </c>
    </row>
    <row r="81" spans="1:2" x14ac:dyDescent="0.2">
      <c r="A81" s="1">
        <v>35</v>
      </c>
      <c r="B81" s="1">
        <v>121</v>
      </c>
    </row>
    <row r="82" spans="1:2" x14ac:dyDescent="0.2">
      <c r="A82" s="1">
        <v>35</v>
      </c>
      <c r="B82" s="1">
        <v>135</v>
      </c>
    </row>
    <row r="83" spans="1:2" x14ac:dyDescent="0.2">
      <c r="A83" s="1">
        <v>35</v>
      </c>
      <c r="B83" s="1">
        <v>126</v>
      </c>
    </row>
    <row r="84" spans="1:2" x14ac:dyDescent="0.2">
      <c r="A84" s="1">
        <v>35</v>
      </c>
      <c r="B84" s="1">
        <v>128</v>
      </c>
    </row>
    <row r="85" spans="1:2" x14ac:dyDescent="0.2">
      <c r="A85" s="1">
        <v>35</v>
      </c>
      <c r="B85" s="1">
        <v>124</v>
      </c>
    </row>
    <row r="86" spans="1:2" x14ac:dyDescent="0.2">
      <c r="A86" s="1">
        <v>35</v>
      </c>
      <c r="B86" s="1">
        <v>131</v>
      </c>
    </row>
    <row r="87" spans="1:2" x14ac:dyDescent="0.2">
      <c r="A87" s="1">
        <v>35</v>
      </c>
      <c r="B87" s="1">
        <v>117</v>
      </c>
    </row>
    <row r="88" spans="1:2" x14ac:dyDescent="0.2">
      <c r="A88" s="2">
        <v>10</v>
      </c>
      <c r="B88">
        <f>AVERAGE(B1:B3)</f>
        <v>128.33333333333334</v>
      </c>
    </row>
    <row r="89" spans="1:2" x14ac:dyDescent="0.2">
      <c r="A89" s="2">
        <v>11</v>
      </c>
      <c r="B89">
        <f>AVERAGE(B4:B16)</f>
        <v>132.69230769230768</v>
      </c>
    </row>
    <row r="90" spans="1:2" x14ac:dyDescent="0.2">
      <c r="A90" s="2">
        <v>15</v>
      </c>
      <c r="B90">
        <f>AVERAGE(B17:B37)</f>
        <v>130.04761904761904</v>
      </c>
    </row>
    <row r="91" spans="1:2" x14ac:dyDescent="0.2">
      <c r="A91" s="2">
        <v>17</v>
      </c>
      <c r="B91">
        <f>AVERAGE(B36:B45)</f>
        <v>126.5</v>
      </c>
    </row>
    <row r="92" spans="1:2" x14ac:dyDescent="0.2">
      <c r="A92" s="2">
        <v>27</v>
      </c>
      <c r="B92">
        <f>AVERAGE(B46:B50)</f>
        <v>127.6</v>
      </c>
    </row>
    <row r="93" spans="1:2" x14ac:dyDescent="0.2">
      <c r="A93" s="2">
        <v>28</v>
      </c>
      <c r="B93">
        <f>AVERAGE(B51:B70)</f>
        <v>128.25</v>
      </c>
    </row>
    <row r="94" spans="1:2" x14ac:dyDescent="0.2">
      <c r="A94" s="2">
        <v>32</v>
      </c>
      <c r="B94">
        <f>AVERAGE(B71:B76)</f>
        <v>119.33333333333333</v>
      </c>
    </row>
    <row r="95" spans="1:2" x14ac:dyDescent="0.2">
      <c r="A95" s="2">
        <v>35</v>
      </c>
      <c r="B95">
        <f>AVERAGE(B77:B87)</f>
        <v>124.90909090909091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"/>
  <sheetViews>
    <sheetView workbookViewId="0">
      <selection activeCell="H92" sqref="H92:H94"/>
    </sheetView>
  </sheetViews>
  <sheetFormatPr defaultColWidth="8.85546875" defaultRowHeight="12.75" x14ac:dyDescent="0.2"/>
  <sheetData>
    <row r="1" spans="1:8" x14ac:dyDescent="0.2">
      <c r="A1" s="1" t="s">
        <v>1</v>
      </c>
      <c r="B1" s="1" t="s">
        <v>2</v>
      </c>
    </row>
    <row r="2" spans="1:8" x14ac:dyDescent="0.2">
      <c r="A2" s="1"/>
      <c r="B2" s="1"/>
    </row>
    <row r="3" spans="1:8" x14ac:dyDescent="0.2">
      <c r="A3" s="1">
        <v>135</v>
      </c>
      <c r="B3" s="1">
        <v>134</v>
      </c>
      <c r="C3">
        <f>128-A3</f>
        <v>-7</v>
      </c>
      <c r="D3">
        <f>134-B3</f>
        <v>0</v>
      </c>
      <c r="E3">
        <v>7</v>
      </c>
      <c r="F3">
        <v>0</v>
      </c>
      <c r="G3">
        <f>E3/128</f>
        <v>5.46875E-2</v>
      </c>
      <c r="H3">
        <f>F3/134</f>
        <v>0</v>
      </c>
    </row>
    <row r="4" spans="1:8" x14ac:dyDescent="0.2">
      <c r="A4" s="1">
        <v>121</v>
      </c>
      <c r="B4" s="1">
        <v>127</v>
      </c>
      <c r="C4">
        <f t="shared" ref="C4:C67" si="0">128-A4</f>
        <v>7</v>
      </c>
      <c r="D4">
        <f t="shared" ref="D4:D67" si="1">134-B4</f>
        <v>7</v>
      </c>
      <c r="E4">
        <v>7</v>
      </c>
      <c r="F4">
        <v>7</v>
      </c>
      <c r="G4">
        <f t="shared" ref="G4:G67" si="2">E4/128</f>
        <v>5.46875E-2</v>
      </c>
      <c r="H4">
        <f t="shared" ref="H4:H67" si="3">F4/134</f>
        <v>5.2238805970149252E-2</v>
      </c>
    </row>
    <row r="5" spans="1:8" x14ac:dyDescent="0.2">
      <c r="A5" s="1">
        <v>127</v>
      </c>
      <c r="B5" s="1">
        <v>129</v>
      </c>
      <c r="C5">
        <f t="shared" si="0"/>
        <v>1</v>
      </c>
      <c r="D5">
        <f t="shared" si="1"/>
        <v>5</v>
      </c>
      <c r="E5">
        <v>1</v>
      </c>
      <c r="F5">
        <v>5</v>
      </c>
      <c r="G5">
        <f t="shared" si="2"/>
        <v>7.8125E-3</v>
      </c>
      <c r="H5">
        <f t="shared" si="3"/>
        <v>3.7313432835820892E-2</v>
      </c>
    </row>
    <row r="6" spans="1:8" x14ac:dyDescent="0.2">
      <c r="A6" s="1">
        <v>143</v>
      </c>
      <c r="B6" s="1">
        <v>137</v>
      </c>
      <c r="C6">
        <f t="shared" si="0"/>
        <v>-15</v>
      </c>
      <c r="D6">
        <f t="shared" si="1"/>
        <v>-3</v>
      </c>
      <c r="E6">
        <v>15</v>
      </c>
      <c r="F6">
        <v>3</v>
      </c>
      <c r="G6">
        <f t="shared" si="2"/>
        <v>0.1171875</v>
      </c>
      <c r="H6">
        <f t="shared" si="3"/>
        <v>2.2388059701492536E-2</v>
      </c>
    </row>
    <row r="7" spans="1:8" x14ac:dyDescent="0.2">
      <c r="A7" s="1">
        <v>139</v>
      </c>
      <c r="B7" s="1">
        <v>141</v>
      </c>
      <c r="C7">
        <f t="shared" si="0"/>
        <v>-11</v>
      </c>
      <c r="D7">
        <f t="shared" si="1"/>
        <v>-7</v>
      </c>
      <c r="E7">
        <v>11</v>
      </c>
      <c r="F7">
        <v>7</v>
      </c>
      <c r="G7">
        <f t="shared" si="2"/>
        <v>8.59375E-2</v>
      </c>
      <c r="H7">
        <f t="shared" si="3"/>
        <v>5.2238805970149252E-2</v>
      </c>
    </row>
    <row r="8" spans="1:8" x14ac:dyDescent="0.2">
      <c r="A8" s="1">
        <v>137</v>
      </c>
      <c r="B8" s="1">
        <v>133</v>
      </c>
      <c r="C8">
        <f t="shared" si="0"/>
        <v>-9</v>
      </c>
      <c r="D8">
        <f t="shared" si="1"/>
        <v>1</v>
      </c>
      <c r="E8">
        <v>9</v>
      </c>
      <c r="F8">
        <v>1</v>
      </c>
      <c r="G8">
        <f t="shared" si="2"/>
        <v>7.03125E-2</v>
      </c>
      <c r="H8">
        <f t="shared" si="3"/>
        <v>7.462686567164179E-3</v>
      </c>
    </row>
    <row r="9" spans="1:8" x14ac:dyDescent="0.2">
      <c r="A9" s="1">
        <v>129</v>
      </c>
      <c r="B9" s="1">
        <v>132</v>
      </c>
      <c r="C9">
        <f t="shared" si="0"/>
        <v>-1</v>
      </c>
      <c r="D9">
        <f t="shared" si="1"/>
        <v>2</v>
      </c>
      <c r="E9">
        <v>1</v>
      </c>
      <c r="F9">
        <v>2</v>
      </c>
      <c r="G9">
        <f t="shared" si="2"/>
        <v>7.8125E-3</v>
      </c>
      <c r="H9">
        <f t="shared" si="3"/>
        <v>1.4925373134328358E-2</v>
      </c>
    </row>
    <row r="10" spans="1:8" x14ac:dyDescent="0.2">
      <c r="A10" s="1">
        <v>136</v>
      </c>
      <c r="B10" s="1">
        <v>143</v>
      </c>
      <c r="C10">
        <f t="shared" si="0"/>
        <v>-8</v>
      </c>
      <c r="D10">
        <f t="shared" si="1"/>
        <v>-9</v>
      </c>
      <c r="E10">
        <v>8</v>
      </c>
      <c r="F10">
        <v>9</v>
      </c>
      <c r="G10">
        <f t="shared" si="2"/>
        <v>6.25E-2</v>
      </c>
      <c r="H10">
        <f t="shared" si="3"/>
        <v>6.7164179104477612E-2</v>
      </c>
    </row>
    <row r="11" spans="1:8" x14ac:dyDescent="0.2">
      <c r="A11" s="1">
        <v>128</v>
      </c>
      <c r="B11" s="1">
        <v>136</v>
      </c>
      <c r="C11">
        <f t="shared" si="0"/>
        <v>0</v>
      </c>
      <c r="D11">
        <f t="shared" si="1"/>
        <v>-2</v>
      </c>
      <c r="E11">
        <v>0</v>
      </c>
      <c r="F11">
        <v>2</v>
      </c>
      <c r="G11">
        <f t="shared" si="2"/>
        <v>0</v>
      </c>
      <c r="H11">
        <f t="shared" si="3"/>
        <v>1.4925373134328358E-2</v>
      </c>
    </row>
    <row r="12" spans="1:8" x14ac:dyDescent="0.2">
      <c r="A12" s="1">
        <v>123</v>
      </c>
      <c r="B12" s="1">
        <v>129</v>
      </c>
      <c r="C12">
        <f t="shared" si="0"/>
        <v>5</v>
      </c>
      <c r="D12">
        <f t="shared" si="1"/>
        <v>5</v>
      </c>
      <c r="E12">
        <v>5</v>
      </c>
      <c r="F12">
        <v>5</v>
      </c>
      <c r="G12">
        <f t="shared" si="2"/>
        <v>3.90625E-2</v>
      </c>
      <c r="H12">
        <f t="shared" si="3"/>
        <v>3.7313432835820892E-2</v>
      </c>
    </row>
    <row r="13" spans="1:8" x14ac:dyDescent="0.2">
      <c r="A13" s="1">
        <v>131</v>
      </c>
      <c r="B13" s="1">
        <v>135</v>
      </c>
      <c r="C13">
        <f t="shared" si="0"/>
        <v>-3</v>
      </c>
      <c r="D13">
        <f t="shared" si="1"/>
        <v>-1</v>
      </c>
      <c r="E13">
        <v>3</v>
      </c>
      <c r="F13">
        <v>1</v>
      </c>
      <c r="G13">
        <f t="shared" si="2"/>
        <v>2.34375E-2</v>
      </c>
      <c r="H13">
        <f t="shared" si="3"/>
        <v>7.462686567164179E-3</v>
      </c>
    </row>
    <row r="14" spans="1:8" x14ac:dyDescent="0.2">
      <c r="A14" s="1">
        <v>142</v>
      </c>
      <c r="B14" s="1">
        <v>144</v>
      </c>
      <c r="C14">
        <f t="shared" si="0"/>
        <v>-14</v>
      </c>
      <c r="D14">
        <f t="shared" si="1"/>
        <v>-10</v>
      </c>
      <c r="E14">
        <v>14</v>
      </c>
      <c r="F14">
        <v>10</v>
      </c>
      <c r="G14">
        <f t="shared" si="2"/>
        <v>0.109375</v>
      </c>
      <c r="H14">
        <f t="shared" si="3"/>
        <v>7.4626865671641784E-2</v>
      </c>
    </row>
    <row r="15" spans="1:8" x14ac:dyDescent="0.2">
      <c r="A15" s="1">
        <v>123</v>
      </c>
      <c r="B15" s="1">
        <v>119</v>
      </c>
      <c r="C15">
        <f t="shared" si="0"/>
        <v>5</v>
      </c>
      <c r="D15">
        <f t="shared" si="1"/>
        <v>15</v>
      </c>
      <c r="E15">
        <v>5</v>
      </c>
      <c r="F15">
        <v>15</v>
      </c>
      <c r="G15">
        <f t="shared" si="2"/>
        <v>3.90625E-2</v>
      </c>
      <c r="H15">
        <f t="shared" si="3"/>
        <v>0.11194029850746269</v>
      </c>
    </row>
    <row r="16" spans="1:8" x14ac:dyDescent="0.2">
      <c r="A16" s="1">
        <v>121</v>
      </c>
      <c r="B16" s="1">
        <v>133</v>
      </c>
      <c r="C16">
        <f t="shared" si="0"/>
        <v>7</v>
      </c>
      <c r="D16">
        <f t="shared" si="1"/>
        <v>1</v>
      </c>
      <c r="E16">
        <v>7</v>
      </c>
      <c r="F16">
        <v>1</v>
      </c>
      <c r="G16">
        <f t="shared" si="2"/>
        <v>5.46875E-2</v>
      </c>
      <c r="H16">
        <f t="shared" si="3"/>
        <v>7.462686567164179E-3</v>
      </c>
    </row>
    <row r="17" spans="1:8" x14ac:dyDescent="0.2">
      <c r="A17" s="1">
        <v>134</v>
      </c>
      <c r="B17" s="1">
        <v>147</v>
      </c>
      <c r="C17">
        <f t="shared" si="0"/>
        <v>-6</v>
      </c>
      <c r="D17">
        <f t="shared" si="1"/>
        <v>-13</v>
      </c>
      <c r="E17">
        <v>6</v>
      </c>
      <c r="F17">
        <v>13</v>
      </c>
      <c r="G17">
        <f t="shared" si="2"/>
        <v>4.6875E-2</v>
      </c>
      <c r="H17">
        <f t="shared" si="3"/>
        <v>9.7014925373134331E-2</v>
      </c>
    </row>
    <row r="18" spans="1:8" x14ac:dyDescent="0.2">
      <c r="A18" s="1">
        <v>117</v>
      </c>
      <c r="B18" s="1">
        <v>104</v>
      </c>
      <c r="C18">
        <f t="shared" si="0"/>
        <v>11</v>
      </c>
      <c r="D18">
        <f t="shared" si="1"/>
        <v>30</v>
      </c>
      <c r="E18">
        <v>11</v>
      </c>
      <c r="F18">
        <v>30</v>
      </c>
      <c r="G18">
        <f t="shared" si="2"/>
        <v>8.59375E-2</v>
      </c>
      <c r="H18">
        <f t="shared" si="3"/>
        <v>0.22388059701492538</v>
      </c>
    </row>
    <row r="19" spans="1:8" x14ac:dyDescent="0.2">
      <c r="A19" s="1">
        <v>137</v>
      </c>
      <c r="B19" s="1">
        <v>145</v>
      </c>
      <c r="C19">
        <f t="shared" si="0"/>
        <v>-9</v>
      </c>
      <c r="D19">
        <f t="shared" si="1"/>
        <v>-11</v>
      </c>
      <c r="E19">
        <v>9</v>
      </c>
      <c r="F19">
        <v>11</v>
      </c>
      <c r="G19">
        <f t="shared" si="2"/>
        <v>7.03125E-2</v>
      </c>
      <c r="H19">
        <f t="shared" si="3"/>
        <v>8.2089552238805971E-2</v>
      </c>
    </row>
    <row r="20" spans="1:8" x14ac:dyDescent="0.2">
      <c r="A20" s="1">
        <v>129</v>
      </c>
      <c r="B20" s="1">
        <v>135</v>
      </c>
      <c r="C20">
        <f t="shared" si="0"/>
        <v>-1</v>
      </c>
      <c r="D20">
        <f t="shared" si="1"/>
        <v>-1</v>
      </c>
      <c r="E20">
        <v>1</v>
      </c>
      <c r="F20">
        <v>1</v>
      </c>
      <c r="G20">
        <f t="shared" si="2"/>
        <v>7.8125E-3</v>
      </c>
      <c r="H20">
        <f t="shared" si="3"/>
        <v>7.462686567164179E-3</v>
      </c>
    </row>
    <row r="21" spans="1:8" x14ac:dyDescent="0.2">
      <c r="A21" s="1">
        <v>139</v>
      </c>
      <c r="B21" s="1">
        <v>141</v>
      </c>
      <c r="C21">
        <f t="shared" si="0"/>
        <v>-11</v>
      </c>
      <c r="D21">
        <f t="shared" si="1"/>
        <v>-7</v>
      </c>
      <c r="E21">
        <v>11</v>
      </c>
      <c r="F21">
        <v>7</v>
      </c>
      <c r="G21">
        <f t="shared" si="2"/>
        <v>8.59375E-2</v>
      </c>
      <c r="H21">
        <f t="shared" si="3"/>
        <v>5.2238805970149252E-2</v>
      </c>
    </row>
    <row r="22" spans="1:8" x14ac:dyDescent="0.2">
      <c r="A22" s="1">
        <v>138</v>
      </c>
      <c r="B22" s="1">
        <v>123</v>
      </c>
      <c r="C22">
        <f t="shared" si="0"/>
        <v>-10</v>
      </c>
      <c r="D22">
        <f t="shared" si="1"/>
        <v>11</v>
      </c>
      <c r="E22">
        <v>10</v>
      </c>
      <c r="F22">
        <v>11</v>
      </c>
      <c r="G22">
        <f t="shared" si="2"/>
        <v>7.8125E-2</v>
      </c>
      <c r="H22">
        <f t="shared" si="3"/>
        <v>8.2089552238805971E-2</v>
      </c>
    </row>
    <row r="23" spans="1:8" x14ac:dyDescent="0.2">
      <c r="A23" s="1">
        <v>132</v>
      </c>
      <c r="B23" s="1">
        <v>136</v>
      </c>
      <c r="C23">
        <f t="shared" si="0"/>
        <v>-4</v>
      </c>
      <c r="D23">
        <f t="shared" si="1"/>
        <v>-2</v>
      </c>
      <c r="E23">
        <v>4</v>
      </c>
      <c r="F23">
        <v>2</v>
      </c>
      <c r="G23">
        <f t="shared" si="2"/>
        <v>3.125E-2</v>
      </c>
      <c r="H23">
        <f t="shared" si="3"/>
        <v>1.4925373134328358E-2</v>
      </c>
    </row>
    <row r="24" spans="1:8" x14ac:dyDescent="0.2">
      <c r="A24" s="1">
        <v>105</v>
      </c>
      <c r="B24" s="1">
        <v>118</v>
      </c>
      <c r="C24">
        <f t="shared" si="0"/>
        <v>23</v>
      </c>
      <c r="D24">
        <f t="shared" si="1"/>
        <v>16</v>
      </c>
      <c r="E24">
        <v>23</v>
      </c>
      <c r="F24">
        <v>16</v>
      </c>
      <c r="G24">
        <f t="shared" si="2"/>
        <v>0.1796875</v>
      </c>
      <c r="H24">
        <f t="shared" si="3"/>
        <v>0.11940298507462686</v>
      </c>
    </row>
    <row r="25" spans="1:8" x14ac:dyDescent="0.2">
      <c r="A25" s="1">
        <v>135</v>
      </c>
      <c r="B25" s="1">
        <v>141</v>
      </c>
      <c r="C25">
        <f t="shared" si="0"/>
        <v>-7</v>
      </c>
      <c r="D25">
        <f t="shared" si="1"/>
        <v>-7</v>
      </c>
      <c r="E25">
        <v>7</v>
      </c>
      <c r="F25">
        <v>7</v>
      </c>
      <c r="G25">
        <f t="shared" si="2"/>
        <v>5.46875E-2</v>
      </c>
      <c r="H25">
        <f t="shared" si="3"/>
        <v>5.2238805970149252E-2</v>
      </c>
    </row>
    <row r="26" spans="1:8" x14ac:dyDescent="0.2">
      <c r="A26" s="1">
        <v>108</v>
      </c>
      <c r="B26" s="1">
        <v>125</v>
      </c>
      <c r="C26">
        <f t="shared" si="0"/>
        <v>20</v>
      </c>
      <c r="D26">
        <f t="shared" si="1"/>
        <v>9</v>
      </c>
      <c r="E26">
        <v>20</v>
      </c>
      <c r="F26">
        <v>9</v>
      </c>
      <c r="G26">
        <f t="shared" si="2"/>
        <v>0.15625</v>
      </c>
      <c r="H26">
        <f t="shared" si="3"/>
        <v>6.7164179104477612E-2</v>
      </c>
    </row>
    <row r="27" spans="1:8" x14ac:dyDescent="0.2">
      <c r="A27" s="1">
        <v>98</v>
      </c>
      <c r="B27" s="1">
        <v>108</v>
      </c>
      <c r="C27">
        <f t="shared" si="0"/>
        <v>30</v>
      </c>
      <c r="D27">
        <f t="shared" si="1"/>
        <v>26</v>
      </c>
      <c r="E27">
        <v>30</v>
      </c>
      <c r="F27">
        <v>26</v>
      </c>
      <c r="G27">
        <f t="shared" si="2"/>
        <v>0.234375</v>
      </c>
      <c r="H27">
        <f t="shared" si="3"/>
        <v>0.19402985074626866</v>
      </c>
    </row>
    <row r="28" spans="1:8" x14ac:dyDescent="0.2">
      <c r="A28" s="1">
        <v>127</v>
      </c>
      <c r="B28" s="1">
        <v>126</v>
      </c>
      <c r="C28">
        <f t="shared" si="0"/>
        <v>1</v>
      </c>
      <c r="D28">
        <f t="shared" si="1"/>
        <v>8</v>
      </c>
      <c r="E28">
        <v>1</v>
      </c>
      <c r="F28">
        <v>8</v>
      </c>
      <c r="G28">
        <f t="shared" si="2"/>
        <v>7.8125E-3</v>
      </c>
      <c r="H28">
        <f t="shared" si="3"/>
        <v>5.9701492537313432E-2</v>
      </c>
    </row>
    <row r="29" spans="1:8" x14ac:dyDescent="0.2">
      <c r="A29" s="1">
        <v>119</v>
      </c>
      <c r="B29" s="1">
        <v>126</v>
      </c>
      <c r="C29">
        <f t="shared" si="0"/>
        <v>9</v>
      </c>
      <c r="D29">
        <f t="shared" si="1"/>
        <v>8</v>
      </c>
      <c r="E29">
        <v>9</v>
      </c>
      <c r="F29">
        <v>8</v>
      </c>
      <c r="G29">
        <f t="shared" si="2"/>
        <v>7.03125E-2</v>
      </c>
      <c r="H29">
        <f t="shared" si="3"/>
        <v>5.9701492537313432E-2</v>
      </c>
    </row>
    <row r="30" spans="1:8" x14ac:dyDescent="0.2">
      <c r="A30" s="1">
        <v>112</v>
      </c>
      <c r="B30" s="1">
        <v>114</v>
      </c>
      <c r="C30">
        <f t="shared" si="0"/>
        <v>16</v>
      </c>
      <c r="D30">
        <f t="shared" si="1"/>
        <v>20</v>
      </c>
      <c r="E30">
        <v>16</v>
      </c>
      <c r="F30">
        <v>20</v>
      </c>
      <c r="G30">
        <f t="shared" si="2"/>
        <v>0.125</v>
      </c>
      <c r="H30">
        <f t="shared" si="3"/>
        <v>0.14925373134328357</v>
      </c>
    </row>
    <row r="31" spans="1:8" x14ac:dyDescent="0.2">
      <c r="A31" s="1">
        <v>134</v>
      </c>
      <c r="B31" s="1">
        <v>140</v>
      </c>
      <c r="C31">
        <f t="shared" si="0"/>
        <v>-6</v>
      </c>
      <c r="D31">
        <f t="shared" si="1"/>
        <v>-6</v>
      </c>
      <c r="E31">
        <v>6</v>
      </c>
      <c r="F31">
        <v>6</v>
      </c>
      <c r="G31">
        <f t="shared" si="2"/>
        <v>4.6875E-2</v>
      </c>
      <c r="H31">
        <f t="shared" si="3"/>
        <v>4.4776119402985072E-2</v>
      </c>
    </row>
    <row r="32" spans="1:8" x14ac:dyDescent="0.2">
      <c r="A32" s="1">
        <v>121</v>
      </c>
      <c r="B32" s="1">
        <v>137</v>
      </c>
      <c r="C32">
        <f t="shared" si="0"/>
        <v>7</v>
      </c>
      <c r="D32">
        <f t="shared" si="1"/>
        <v>-3</v>
      </c>
      <c r="E32">
        <v>7</v>
      </c>
      <c r="F32">
        <v>3</v>
      </c>
      <c r="G32">
        <f t="shared" si="2"/>
        <v>5.46875E-2</v>
      </c>
      <c r="H32">
        <f t="shared" si="3"/>
        <v>2.2388059701492536E-2</v>
      </c>
    </row>
    <row r="33" spans="1:8" x14ac:dyDescent="0.2">
      <c r="A33" s="1">
        <v>135</v>
      </c>
      <c r="B33" s="1">
        <v>143</v>
      </c>
      <c r="C33">
        <f t="shared" si="0"/>
        <v>-7</v>
      </c>
      <c r="D33">
        <f t="shared" si="1"/>
        <v>-9</v>
      </c>
      <c r="E33">
        <v>7</v>
      </c>
      <c r="F33">
        <v>9</v>
      </c>
      <c r="G33">
        <f t="shared" si="2"/>
        <v>5.46875E-2</v>
      </c>
      <c r="H33">
        <f t="shared" si="3"/>
        <v>6.7164179104477612E-2</v>
      </c>
    </row>
    <row r="34" spans="1:8" x14ac:dyDescent="0.2">
      <c r="A34" s="1">
        <v>126</v>
      </c>
      <c r="B34" s="1">
        <v>143</v>
      </c>
      <c r="C34">
        <f t="shared" si="0"/>
        <v>2</v>
      </c>
      <c r="D34">
        <f t="shared" si="1"/>
        <v>-9</v>
      </c>
      <c r="E34">
        <v>2</v>
      </c>
      <c r="F34">
        <v>9</v>
      </c>
      <c r="G34">
        <f t="shared" si="2"/>
        <v>1.5625E-2</v>
      </c>
      <c r="H34">
        <f t="shared" si="3"/>
        <v>6.7164179104477612E-2</v>
      </c>
    </row>
    <row r="35" spans="1:8" x14ac:dyDescent="0.2">
      <c r="A35" s="1">
        <v>128</v>
      </c>
      <c r="B35" s="1">
        <v>133</v>
      </c>
      <c r="C35">
        <f t="shared" si="0"/>
        <v>0</v>
      </c>
      <c r="D35">
        <f t="shared" si="1"/>
        <v>1</v>
      </c>
      <c r="E35">
        <v>0</v>
      </c>
      <c r="F35">
        <v>1</v>
      </c>
      <c r="G35">
        <f t="shared" si="2"/>
        <v>0</v>
      </c>
      <c r="H35">
        <f t="shared" si="3"/>
        <v>7.462686567164179E-3</v>
      </c>
    </row>
    <row r="36" spans="1:8" x14ac:dyDescent="0.2">
      <c r="A36" s="1">
        <v>124</v>
      </c>
      <c r="B36" s="1">
        <v>131</v>
      </c>
      <c r="C36">
        <f t="shared" si="0"/>
        <v>4</v>
      </c>
      <c r="D36">
        <f t="shared" si="1"/>
        <v>3</v>
      </c>
      <c r="E36">
        <v>4</v>
      </c>
      <c r="F36">
        <v>3</v>
      </c>
      <c r="G36">
        <f t="shared" si="2"/>
        <v>3.125E-2</v>
      </c>
      <c r="H36">
        <f t="shared" si="3"/>
        <v>2.2388059701492536E-2</v>
      </c>
    </row>
    <row r="37" spans="1:8" x14ac:dyDescent="0.2">
      <c r="A37" s="1">
        <v>131</v>
      </c>
      <c r="B37" s="1">
        <v>138</v>
      </c>
      <c r="C37">
        <f t="shared" si="0"/>
        <v>-3</v>
      </c>
      <c r="D37">
        <f t="shared" si="1"/>
        <v>-4</v>
      </c>
      <c r="E37">
        <v>3</v>
      </c>
      <c r="F37">
        <v>4</v>
      </c>
      <c r="G37">
        <f t="shared" si="2"/>
        <v>2.34375E-2</v>
      </c>
      <c r="H37">
        <f t="shared" si="3"/>
        <v>2.9850746268656716E-2</v>
      </c>
    </row>
    <row r="38" spans="1:8" x14ac:dyDescent="0.2">
      <c r="A38" s="1">
        <v>117</v>
      </c>
      <c r="B38" s="1">
        <v>121</v>
      </c>
      <c r="C38">
        <f t="shared" si="0"/>
        <v>11</v>
      </c>
      <c r="D38">
        <f t="shared" si="1"/>
        <v>13</v>
      </c>
      <c r="E38">
        <v>11</v>
      </c>
      <c r="F38">
        <v>13</v>
      </c>
      <c r="G38">
        <f t="shared" si="2"/>
        <v>8.59375E-2</v>
      </c>
      <c r="H38">
        <f t="shared" si="3"/>
        <v>9.7014925373134331E-2</v>
      </c>
    </row>
    <row r="39" spans="1:8" x14ac:dyDescent="0.2">
      <c r="A39" s="1">
        <v>133</v>
      </c>
      <c r="B39" s="1">
        <v>137</v>
      </c>
      <c r="C39">
        <f t="shared" si="0"/>
        <v>-5</v>
      </c>
      <c r="D39">
        <f t="shared" si="1"/>
        <v>-3</v>
      </c>
      <c r="E39">
        <v>5</v>
      </c>
      <c r="F39">
        <v>3</v>
      </c>
      <c r="G39">
        <f t="shared" si="2"/>
        <v>3.90625E-2</v>
      </c>
      <c r="H39">
        <f t="shared" si="3"/>
        <v>2.2388059701492536E-2</v>
      </c>
    </row>
    <row r="40" spans="1:8" x14ac:dyDescent="0.2">
      <c r="A40" s="1">
        <v>130</v>
      </c>
      <c r="B40" s="1">
        <v>137</v>
      </c>
      <c r="C40">
        <f t="shared" si="0"/>
        <v>-2</v>
      </c>
      <c r="D40">
        <f t="shared" si="1"/>
        <v>-3</v>
      </c>
      <c r="E40">
        <v>2</v>
      </c>
      <c r="F40">
        <v>3</v>
      </c>
      <c r="G40">
        <f t="shared" si="2"/>
        <v>1.5625E-2</v>
      </c>
      <c r="H40">
        <f t="shared" si="3"/>
        <v>2.2388059701492536E-2</v>
      </c>
    </row>
    <row r="41" spans="1:8" x14ac:dyDescent="0.2">
      <c r="A41" s="1">
        <v>126</v>
      </c>
      <c r="B41" s="1">
        <v>129</v>
      </c>
      <c r="C41">
        <f t="shared" si="0"/>
        <v>2</v>
      </c>
      <c r="D41">
        <f t="shared" si="1"/>
        <v>5</v>
      </c>
      <c r="E41">
        <v>2</v>
      </c>
      <c r="F41">
        <v>5</v>
      </c>
      <c r="G41">
        <f t="shared" si="2"/>
        <v>1.5625E-2</v>
      </c>
      <c r="H41">
        <f t="shared" si="3"/>
        <v>3.7313432835820892E-2</v>
      </c>
    </row>
    <row r="42" spans="1:8" x14ac:dyDescent="0.2">
      <c r="A42" s="1">
        <v>129</v>
      </c>
      <c r="B42" s="1">
        <v>141</v>
      </c>
      <c r="C42">
        <f t="shared" si="0"/>
        <v>-1</v>
      </c>
      <c r="D42">
        <f t="shared" si="1"/>
        <v>-7</v>
      </c>
      <c r="E42">
        <v>1</v>
      </c>
      <c r="F42">
        <v>7</v>
      </c>
      <c r="G42">
        <f t="shared" si="2"/>
        <v>7.8125E-3</v>
      </c>
      <c r="H42">
        <f t="shared" si="3"/>
        <v>5.2238805970149252E-2</v>
      </c>
    </row>
    <row r="43" spans="1:8" x14ac:dyDescent="0.2">
      <c r="A43" s="1">
        <v>147</v>
      </c>
      <c r="B43" s="1">
        <v>145</v>
      </c>
      <c r="C43">
        <f t="shared" si="0"/>
        <v>-19</v>
      </c>
      <c r="D43">
        <f t="shared" si="1"/>
        <v>-11</v>
      </c>
      <c r="E43">
        <v>19</v>
      </c>
      <c r="F43">
        <v>11</v>
      </c>
      <c r="G43">
        <f t="shared" si="2"/>
        <v>0.1484375</v>
      </c>
      <c r="H43">
        <f t="shared" si="3"/>
        <v>8.2089552238805971E-2</v>
      </c>
    </row>
    <row r="44" spans="1:8" x14ac:dyDescent="0.2">
      <c r="A44" s="1">
        <v>119</v>
      </c>
      <c r="B44" s="1">
        <v>124</v>
      </c>
      <c r="C44">
        <f t="shared" si="0"/>
        <v>9</v>
      </c>
      <c r="D44">
        <f t="shared" si="1"/>
        <v>10</v>
      </c>
      <c r="E44">
        <v>9</v>
      </c>
      <c r="F44">
        <v>10</v>
      </c>
      <c r="G44">
        <f t="shared" si="2"/>
        <v>7.03125E-2</v>
      </c>
      <c r="H44">
        <f t="shared" si="3"/>
        <v>7.4626865671641784E-2</v>
      </c>
    </row>
    <row r="45" spans="1:8" x14ac:dyDescent="0.2">
      <c r="A45" s="1">
        <v>133</v>
      </c>
      <c r="B45" s="1">
        <v>138</v>
      </c>
      <c r="C45">
        <f t="shared" si="0"/>
        <v>-5</v>
      </c>
      <c r="D45">
        <f t="shared" si="1"/>
        <v>-4</v>
      </c>
      <c r="E45">
        <v>5</v>
      </c>
      <c r="F45">
        <v>4</v>
      </c>
      <c r="G45">
        <f t="shared" si="2"/>
        <v>3.90625E-2</v>
      </c>
      <c r="H45">
        <f t="shared" si="3"/>
        <v>2.9850746268656716E-2</v>
      </c>
    </row>
    <row r="46" spans="1:8" x14ac:dyDescent="0.2">
      <c r="A46" s="1">
        <v>129</v>
      </c>
      <c r="B46" s="1">
        <v>138</v>
      </c>
      <c r="C46">
        <f t="shared" si="0"/>
        <v>-1</v>
      </c>
      <c r="D46">
        <f t="shared" si="1"/>
        <v>-4</v>
      </c>
      <c r="E46">
        <v>1</v>
      </c>
      <c r="F46">
        <v>4</v>
      </c>
      <c r="G46">
        <f t="shared" si="2"/>
        <v>7.8125E-3</v>
      </c>
      <c r="H46">
        <f t="shared" si="3"/>
        <v>2.9850746268656716E-2</v>
      </c>
    </row>
    <row r="47" spans="1:8" x14ac:dyDescent="0.2">
      <c r="A47" s="1">
        <v>143</v>
      </c>
      <c r="B47" s="1">
        <v>147</v>
      </c>
      <c r="C47">
        <f t="shared" si="0"/>
        <v>-15</v>
      </c>
      <c r="D47">
        <f t="shared" si="1"/>
        <v>-13</v>
      </c>
      <c r="E47">
        <v>15</v>
      </c>
      <c r="F47">
        <v>13</v>
      </c>
      <c r="G47">
        <f t="shared" si="2"/>
        <v>0.1171875</v>
      </c>
      <c r="H47">
        <f t="shared" si="3"/>
        <v>9.7014925373134331E-2</v>
      </c>
    </row>
    <row r="48" spans="1:8" x14ac:dyDescent="0.2">
      <c r="A48" s="1">
        <v>123</v>
      </c>
      <c r="B48" s="1">
        <v>132</v>
      </c>
      <c r="C48">
        <f t="shared" si="0"/>
        <v>5</v>
      </c>
      <c r="D48">
        <f t="shared" si="1"/>
        <v>2</v>
      </c>
      <c r="E48">
        <v>5</v>
      </c>
      <c r="F48">
        <v>2</v>
      </c>
      <c r="G48">
        <f t="shared" si="2"/>
        <v>3.90625E-2</v>
      </c>
      <c r="H48">
        <f t="shared" si="3"/>
        <v>1.4925373134328358E-2</v>
      </c>
    </row>
    <row r="49" spans="1:8" x14ac:dyDescent="0.2">
      <c r="A49" s="1">
        <v>127</v>
      </c>
      <c r="B49" s="1">
        <v>138</v>
      </c>
      <c r="C49">
        <f t="shared" si="0"/>
        <v>1</v>
      </c>
      <c r="D49">
        <f t="shared" si="1"/>
        <v>-4</v>
      </c>
      <c r="E49">
        <v>1</v>
      </c>
      <c r="F49">
        <v>4</v>
      </c>
      <c r="G49">
        <f t="shared" si="2"/>
        <v>7.8125E-3</v>
      </c>
      <c r="H49">
        <f t="shared" si="3"/>
        <v>2.9850746268656716E-2</v>
      </c>
    </row>
    <row r="50" spans="1:8" x14ac:dyDescent="0.2">
      <c r="A50" s="1">
        <v>139</v>
      </c>
      <c r="B50" s="1">
        <v>146</v>
      </c>
      <c r="C50">
        <f t="shared" si="0"/>
        <v>-11</v>
      </c>
      <c r="D50">
        <f t="shared" si="1"/>
        <v>-12</v>
      </c>
      <c r="E50">
        <v>11</v>
      </c>
      <c r="F50">
        <v>12</v>
      </c>
      <c r="G50">
        <f t="shared" si="2"/>
        <v>8.59375E-2</v>
      </c>
      <c r="H50">
        <f t="shared" si="3"/>
        <v>8.9552238805970144E-2</v>
      </c>
    </row>
    <row r="51" spans="1:8" x14ac:dyDescent="0.2">
      <c r="A51" s="1">
        <v>147</v>
      </c>
      <c r="B51" s="1">
        <v>152</v>
      </c>
      <c r="C51">
        <f t="shared" si="0"/>
        <v>-19</v>
      </c>
      <c r="D51">
        <f t="shared" si="1"/>
        <v>-18</v>
      </c>
      <c r="E51">
        <v>19</v>
      </c>
      <c r="F51">
        <v>18</v>
      </c>
      <c r="G51">
        <f t="shared" si="2"/>
        <v>0.1484375</v>
      </c>
      <c r="H51">
        <f t="shared" si="3"/>
        <v>0.13432835820895522</v>
      </c>
    </row>
    <row r="52" spans="1:8" x14ac:dyDescent="0.2">
      <c r="A52" s="1">
        <v>120</v>
      </c>
      <c r="B52" s="1">
        <v>134</v>
      </c>
      <c r="C52">
        <f t="shared" si="0"/>
        <v>8</v>
      </c>
      <c r="D52">
        <f t="shared" si="1"/>
        <v>0</v>
      </c>
      <c r="E52">
        <v>8</v>
      </c>
      <c r="F52">
        <v>0</v>
      </c>
      <c r="G52">
        <f t="shared" si="2"/>
        <v>6.25E-2</v>
      </c>
      <c r="H52">
        <f t="shared" si="3"/>
        <v>0</v>
      </c>
    </row>
    <row r="53" spans="1:8" x14ac:dyDescent="0.2">
      <c r="A53" s="1">
        <v>124</v>
      </c>
      <c r="B53" s="1">
        <v>137</v>
      </c>
      <c r="C53">
        <f t="shared" si="0"/>
        <v>4</v>
      </c>
      <c r="D53">
        <f t="shared" si="1"/>
        <v>-3</v>
      </c>
      <c r="E53">
        <v>4</v>
      </c>
      <c r="F53">
        <v>3</v>
      </c>
      <c r="G53">
        <f t="shared" si="2"/>
        <v>3.125E-2</v>
      </c>
      <c r="H53">
        <f t="shared" si="3"/>
        <v>2.2388059701492536E-2</v>
      </c>
    </row>
    <row r="54" spans="1:8" x14ac:dyDescent="0.2">
      <c r="A54" s="1">
        <v>131</v>
      </c>
      <c r="B54" s="1">
        <v>139</v>
      </c>
      <c r="C54">
        <f t="shared" si="0"/>
        <v>-3</v>
      </c>
      <c r="D54">
        <f t="shared" si="1"/>
        <v>-5</v>
      </c>
      <c r="E54">
        <v>3</v>
      </c>
      <c r="F54">
        <v>5</v>
      </c>
      <c r="G54">
        <f t="shared" si="2"/>
        <v>2.34375E-2</v>
      </c>
      <c r="H54">
        <f t="shared" si="3"/>
        <v>3.7313432835820892E-2</v>
      </c>
    </row>
    <row r="55" spans="1:8" x14ac:dyDescent="0.2">
      <c r="A55" s="1">
        <v>128</v>
      </c>
      <c r="B55" s="1">
        <v>136</v>
      </c>
      <c r="C55">
        <f t="shared" si="0"/>
        <v>0</v>
      </c>
      <c r="D55">
        <f t="shared" si="1"/>
        <v>-2</v>
      </c>
      <c r="E55">
        <v>0</v>
      </c>
      <c r="F55">
        <v>2</v>
      </c>
      <c r="G55">
        <f t="shared" si="2"/>
        <v>0</v>
      </c>
      <c r="H55">
        <f t="shared" si="3"/>
        <v>1.4925373134328358E-2</v>
      </c>
    </row>
    <row r="56" spans="1:8" x14ac:dyDescent="0.2">
      <c r="A56" s="1">
        <v>127</v>
      </c>
      <c r="B56" s="1">
        <v>136</v>
      </c>
      <c r="C56">
        <f t="shared" si="0"/>
        <v>1</v>
      </c>
      <c r="D56">
        <f t="shared" si="1"/>
        <v>-2</v>
      </c>
      <c r="E56">
        <v>1</v>
      </c>
      <c r="F56">
        <v>2</v>
      </c>
      <c r="G56">
        <f t="shared" si="2"/>
        <v>7.8125E-3</v>
      </c>
      <c r="H56">
        <f t="shared" si="3"/>
        <v>1.4925373134328358E-2</v>
      </c>
    </row>
    <row r="57" spans="1:8" x14ac:dyDescent="0.2">
      <c r="A57" s="1">
        <v>126</v>
      </c>
      <c r="B57" s="1">
        <v>136</v>
      </c>
      <c r="C57">
        <f t="shared" si="0"/>
        <v>2</v>
      </c>
      <c r="D57">
        <f t="shared" si="1"/>
        <v>-2</v>
      </c>
      <c r="E57">
        <v>2</v>
      </c>
      <c r="F57">
        <v>2</v>
      </c>
      <c r="G57">
        <f t="shared" si="2"/>
        <v>1.5625E-2</v>
      </c>
      <c r="H57">
        <f t="shared" si="3"/>
        <v>1.4925373134328358E-2</v>
      </c>
    </row>
    <row r="58" spans="1:8" x14ac:dyDescent="0.2">
      <c r="A58" s="1">
        <v>130</v>
      </c>
      <c r="B58" s="1">
        <v>138</v>
      </c>
      <c r="C58">
        <f t="shared" si="0"/>
        <v>-2</v>
      </c>
      <c r="D58">
        <f t="shared" si="1"/>
        <v>-4</v>
      </c>
      <c r="E58">
        <v>2</v>
      </c>
      <c r="F58">
        <v>4</v>
      </c>
      <c r="G58">
        <f t="shared" si="2"/>
        <v>1.5625E-2</v>
      </c>
      <c r="H58">
        <f t="shared" si="3"/>
        <v>2.9850746268656716E-2</v>
      </c>
    </row>
    <row r="59" spans="1:8" x14ac:dyDescent="0.2">
      <c r="A59" s="1">
        <v>122</v>
      </c>
      <c r="B59" s="1">
        <v>129</v>
      </c>
      <c r="C59">
        <f t="shared" si="0"/>
        <v>6</v>
      </c>
      <c r="D59">
        <f t="shared" si="1"/>
        <v>5</v>
      </c>
      <c r="E59">
        <v>6</v>
      </c>
      <c r="F59">
        <v>5</v>
      </c>
      <c r="G59">
        <f t="shared" si="2"/>
        <v>4.6875E-2</v>
      </c>
      <c r="H59">
        <f t="shared" si="3"/>
        <v>3.7313432835820892E-2</v>
      </c>
    </row>
    <row r="60" spans="1:8" x14ac:dyDescent="0.2">
      <c r="A60" s="1">
        <v>139</v>
      </c>
      <c r="B60" s="1">
        <v>141</v>
      </c>
      <c r="C60">
        <f t="shared" si="0"/>
        <v>-11</v>
      </c>
      <c r="D60">
        <f t="shared" si="1"/>
        <v>-7</v>
      </c>
      <c r="E60">
        <v>11</v>
      </c>
      <c r="F60">
        <v>7</v>
      </c>
      <c r="G60">
        <f t="shared" si="2"/>
        <v>8.59375E-2</v>
      </c>
      <c r="H60">
        <f t="shared" si="3"/>
        <v>5.2238805970149252E-2</v>
      </c>
    </row>
    <row r="61" spans="1:8" x14ac:dyDescent="0.2">
      <c r="A61" s="1">
        <v>135</v>
      </c>
      <c r="B61" s="1">
        <v>141</v>
      </c>
      <c r="C61">
        <f t="shared" si="0"/>
        <v>-7</v>
      </c>
      <c r="D61">
        <f t="shared" si="1"/>
        <v>-7</v>
      </c>
      <c r="E61">
        <v>7</v>
      </c>
      <c r="F61">
        <v>7</v>
      </c>
      <c r="G61">
        <f t="shared" si="2"/>
        <v>5.46875E-2</v>
      </c>
      <c r="H61">
        <f t="shared" si="3"/>
        <v>5.2238805970149252E-2</v>
      </c>
    </row>
    <row r="62" spans="1:8" x14ac:dyDescent="0.2">
      <c r="A62" s="1">
        <v>105</v>
      </c>
      <c r="B62" s="1">
        <v>109</v>
      </c>
      <c r="C62">
        <f t="shared" si="0"/>
        <v>23</v>
      </c>
      <c r="D62">
        <f t="shared" si="1"/>
        <v>25</v>
      </c>
      <c r="E62">
        <v>23</v>
      </c>
      <c r="F62">
        <v>25</v>
      </c>
      <c r="G62">
        <f t="shared" si="2"/>
        <v>0.1796875</v>
      </c>
      <c r="H62">
        <f t="shared" si="3"/>
        <v>0.18656716417910449</v>
      </c>
    </row>
    <row r="63" spans="1:8" x14ac:dyDescent="0.2">
      <c r="A63" s="1">
        <v>126</v>
      </c>
      <c r="B63" s="1">
        <v>134</v>
      </c>
      <c r="C63">
        <f t="shared" si="0"/>
        <v>2</v>
      </c>
      <c r="D63">
        <f t="shared" si="1"/>
        <v>0</v>
      </c>
      <c r="E63">
        <v>2</v>
      </c>
      <c r="F63">
        <v>0</v>
      </c>
      <c r="G63">
        <f t="shared" si="2"/>
        <v>1.5625E-2</v>
      </c>
      <c r="H63">
        <f t="shared" si="3"/>
        <v>0</v>
      </c>
    </row>
    <row r="64" spans="1:8" x14ac:dyDescent="0.2">
      <c r="A64" s="1">
        <v>125</v>
      </c>
      <c r="B64" s="1">
        <v>134</v>
      </c>
      <c r="C64">
        <f t="shared" si="0"/>
        <v>3</v>
      </c>
      <c r="D64">
        <f t="shared" si="1"/>
        <v>0</v>
      </c>
      <c r="E64">
        <v>3</v>
      </c>
      <c r="F64">
        <v>0</v>
      </c>
      <c r="G64">
        <f t="shared" si="2"/>
        <v>2.34375E-2</v>
      </c>
      <c r="H64">
        <f t="shared" si="3"/>
        <v>0</v>
      </c>
    </row>
    <row r="65" spans="1:8" x14ac:dyDescent="0.2">
      <c r="A65" s="1">
        <v>127</v>
      </c>
      <c r="B65" s="1">
        <v>133</v>
      </c>
      <c r="C65">
        <f t="shared" si="0"/>
        <v>1</v>
      </c>
      <c r="D65">
        <f t="shared" si="1"/>
        <v>1</v>
      </c>
      <c r="E65">
        <v>1</v>
      </c>
      <c r="F65">
        <v>1</v>
      </c>
      <c r="G65">
        <f t="shared" si="2"/>
        <v>7.8125E-3</v>
      </c>
      <c r="H65">
        <f t="shared" si="3"/>
        <v>7.462686567164179E-3</v>
      </c>
    </row>
    <row r="66" spans="1:8" x14ac:dyDescent="0.2">
      <c r="A66" s="1">
        <v>132</v>
      </c>
      <c r="B66" s="1">
        <v>141</v>
      </c>
      <c r="C66">
        <f t="shared" si="0"/>
        <v>-4</v>
      </c>
      <c r="D66">
        <f t="shared" si="1"/>
        <v>-7</v>
      </c>
      <c r="E66">
        <v>4</v>
      </c>
      <c r="F66">
        <v>7</v>
      </c>
      <c r="G66">
        <f t="shared" si="2"/>
        <v>3.125E-2</v>
      </c>
      <c r="H66">
        <f t="shared" si="3"/>
        <v>5.2238805970149252E-2</v>
      </c>
    </row>
    <row r="67" spans="1:8" x14ac:dyDescent="0.2">
      <c r="A67" s="1">
        <v>135</v>
      </c>
      <c r="B67" s="1">
        <v>130</v>
      </c>
      <c r="C67">
        <f t="shared" si="0"/>
        <v>-7</v>
      </c>
      <c r="D67">
        <f t="shared" si="1"/>
        <v>4</v>
      </c>
      <c r="E67">
        <v>7</v>
      </c>
      <c r="F67">
        <v>4</v>
      </c>
      <c r="G67">
        <f t="shared" si="2"/>
        <v>5.46875E-2</v>
      </c>
      <c r="H67">
        <f t="shared" si="3"/>
        <v>2.9850746268656716E-2</v>
      </c>
    </row>
    <row r="68" spans="1:8" x14ac:dyDescent="0.2">
      <c r="A68" s="1">
        <v>125</v>
      </c>
      <c r="B68" s="1">
        <v>130</v>
      </c>
      <c r="C68">
        <f t="shared" ref="C68:C90" si="4">128-A68</f>
        <v>3</v>
      </c>
      <c r="D68">
        <f t="shared" ref="D68:D90" si="5">134-B68</f>
        <v>4</v>
      </c>
      <c r="E68">
        <v>3</v>
      </c>
      <c r="F68">
        <v>4</v>
      </c>
      <c r="G68">
        <f t="shared" ref="G68:G90" si="6">E68/128</f>
        <v>2.34375E-2</v>
      </c>
      <c r="H68">
        <f t="shared" ref="H68:H90" si="7">F68/134</f>
        <v>2.9850746268656716E-2</v>
      </c>
    </row>
    <row r="69" spans="1:8" x14ac:dyDescent="0.2">
      <c r="A69" s="1">
        <v>129</v>
      </c>
      <c r="B69" s="1">
        <v>138</v>
      </c>
      <c r="C69">
        <f t="shared" si="4"/>
        <v>-1</v>
      </c>
      <c r="D69">
        <f t="shared" si="5"/>
        <v>-4</v>
      </c>
      <c r="E69">
        <v>1</v>
      </c>
      <c r="F69">
        <v>4</v>
      </c>
      <c r="G69">
        <f t="shared" si="6"/>
        <v>7.8125E-3</v>
      </c>
      <c r="H69">
        <f t="shared" si="7"/>
        <v>2.9850746268656716E-2</v>
      </c>
    </row>
    <row r="70" spans="1:8" x14ac:dyDescent="0.2">
      <c r="A70" s="1">
        <v>126</v>
      </c>
      <c r="B70" s="1">
        <v>140</v>
      </c>
      <c r="C70">
        <f t="shared" si="4"/>
        <v>2</v>
      </c>
      <c r="D70">
        <f t="shared" si="5"/>
        <v>-6</v>
      </c>
      <c r="E70">
        <v>2</v>
      </c>
      <c r="F70">
        <v>6</v>
      </c>
      <c r="G70">
        <f t="shared" si="6"/>
        <v>1.5625E-2</v>
      </c>
      <c r="H70">
        <f t="shared" si="7"/>
        <v>4.4776119402985072E-2</v>
      </c>
    </row>
    <row r="71" spans="1:8" x14ac:dyDescent="0.2">
      <c r="A71" s="1">
        <v>139</v>
      </c>
      <c r="B71" s="1">
        <v>146</v>
      </c>
      <c r="C71">
        <f t="shared" si="4"/>
        <v>-11</v>
      </c>
      <c r="D71">
        <f t="shared" si="5"/>
        <v>-12</v>
      </c>
      <c r="E71">
        <v>11</v>
      </c>
      <c r="F71">
        <v>12</v>
      </c>
      <c r="G71">
        <f t="shared" si="6"/>
        <v>8.59375E-2</v>
      </c>
      <c r="H71">
        <f t="shared" si="7"/>
        <v>8.9552238805970144E-2</v>
      </c>
    </row>
    <row r="72" spans="1:8" x14ac:dyDescent="0.2">
      <c r="A72" s="1">
        <v>142</v>
      </c>
      <c r="B72" s="1">
        <v>145</v>
      </c>
      <c r="C72">
        <f t="shared" si="4"/>
        <v>-14</v>
      </c>
      <c r="D72">
        <f t="shared" si="5"/>
        <v>-11</v>
      </c>
      <c r="E72">
        <v>14</v>
      </c>
      <c r="F72">
        <v>11</v>
      </c>
      <c r="G72">
        <f t="shared" si="6"/>
        <v>0.109375</v>
      </c>
      <c r="H72">
        <f t="shared" si="7"/>
        <v>8.2089552238805971E-2</v>
      </c>
    </row>
    <row r="73" spans="1:8" x14ac:dyDescent="0.2">
      <c r="A73" s="1">
        <v>107</v>
      </c>
      <c r="B73" s="1">
        <v>115</v>
      </c>
      <c r="C73">
        <f t="shared" si="4"/>
        <v>21</v>
      </c>
      <c r="D73">
        <f t="shared" si="5"/>
        <v>19</v>
      </c>
      <c r="E73">
        <v>21</v>
      </c>
      <c r="F73">
        <v>19</v>
      </c>
      <c r="G73">
        <f t="shared" si="6"/>
        <v>0.1640625</v>
      </c>
      <c r="H73">
        <f t="shared" si="7"/>
        <v>0.1417910447761194</v>
      </c>
    </row>
    <row r="74" spans="1:8" x14ac:dyDescent="0.2">
      <c r="A74" s="1">
        <v>132</v>
      </c>
      <c r="B74" s="1">
        <v>138</v>
      </c>
      <c r="C74">
        <f t="shared" si="4"/>
        <v>-4</v>
      </c>
      <c r="D74">
        <f t="shared" si="5"/>
        <v>-4</v>
      </c>
      <c r="E74">
        <v>4</v>
      </c>
      <c r="F74">
        <v>4</v>
      </c>
      <c r="G74">
        <f t="shared" si="6"/>
        <v>3.125E-2</v>
      </c>
      <c r="H74">
        <f t="shared" si="7"/>
        <v>2.9850746268656716E-2</v>
      </c>
    </row>
    <row r="75" spans="1:8" x14ac:dyDescent="0.2">
      <c r="A75" s="1">
        <v>125</v>
      </c>
      <c r="B75" s="1">
        <v>136</v>
      </c>
      <c r="C75">
        <f t="shared" si="4"/>
        <v>3</v>
      </c>
      <c r="D75">
        <f t="shared" si="5"/>
        <v>-2</v>
      </c>
      <c r="E75">
        <v>3</v>
      </c>
      <c r="F75">
        <v>2</v>
      </c>
      <c r="G75">
        <f t="shared" si="6"/>
        <v>2.34375E-2</v>
      </c>
      <c r="H75">
        <f t="shared" si="7"/>
        <v>1.4925373134328358E-2</v>
      </c>
    </row>
    <row r="76" spans="1:8" x14ac:dyDescent="0.2">
      <c r="A76" s="1">
        <v>126</v>
      </c>
      <c r="B76" s="1">
        <v>120</v>
      </c>
      <c r="C76">
        <f t="shared" si="4"/>
        <v>2</v>
      </c>
      <c r="D76">
        <f t="shared" si="5"/>
        <v>14</v>
      </c>
      <c r="E76">
        <v>2</v>
      </c>
      <c r="F76">
        <v>14</v>
      </c>
      <c r="G76">
        <f t="shared" si="6"/>
        <v>1.5625E-2</v>
      </c>
      <c r="H76">
        <f t="shared" si="7"/>
        <v>0.1044776119402985</v>
      </c>
    </row>
    <row r="77" spans="1:8" x14ac:dyDescent="0.2">
      <c r="A77" s="1">
        <v>130</v>
      </c>
      <c r="B77" s="1">
        <v>139</v>
      </c>
      <c r="C77">
        <f t="shared" si="4"/>
        <v>-2</v>
      </c>
      <c r="D77">
        <f t="shared" si="5"/>
        <v>-5</v>
      </c>
      <c r="E77">
        <v>2</v>
      </c>
      <c r="F77">
        <v>5</v>
      </c>
      <c r="G77">
        <f t="shared" si="6"/>
        <v>1.5625E-2</v>
      </c>
      <c r="H77">
        <f t="shared" si="7"/>
        <v>3.7313432835820892E-2</v>
      </c>
    </row>
    <row r="78" spans="1:8" x14ac:dyDescent="0.2">
      <c r="A78" s="1">
        <v>132</v>
      </c>
      <c r="B78" s="1">
        <v>139</v>
      </c>
      <c r="C78">
        <f t="shared" si="4"/>
        <v>-4</v>
      </c>
      <c r="D78">
        <f t="shared" si="5"/>
        <v>-5</v>
      </c>
      <c r="E78">
        <v>4</v>
      </c>
      <c r="F78">
        <v>5</v>
      </c>
      <c r="G78">
        <f t="shared" si="6"/>
        <v>3.125E-2</v>
      </c>
      <c r="H78">
        <f t="shared" si="7"/>
        <v>3.7313432835820892E-2</v>
      </c>
    </row>
    <row r="79" spans="1:8" x14ac:dyDescent="0.2">
      <c r="A79" s="1">
        <v>138</v>
      </c>
      <c r="B79" s="1">
        <v>143</v>
      </c>
      <c r="C79">
        <f t="shared" si="4"/>
        <v>-10</v>
      </c>
      <c r="D79">
        <f t="shared" si="5"/>
        <v>-9</v>
      </c>
      <c r="E79">
        <v>10</v>
      </c>
      <c r="F79">
        <v>9</v>
      </c>
      <c r="G79">
        <f t="shared" si="6"/>
        <v>7.8125E-2</v>
      </c>
      <c r="H79">
        <f t="shared" si="7"/>
        <v>6.7164179104477612E-2</v>
      </c>
    </row>
    <row r="80" spans="1:8" x14ac:dyDescent="0.2">
      <c r="A80" s="1">
        <v>134</v>
      </c>
      <c r="B80" s="1">
        <v>143</v>
      </c>
      <c r="C80">
        <f t="shared" si="4"/>
        <v>-6</v>
      </c>
      <c r="D80">
        <f t="shared" si="5"/>
        <v>-9</v>
      </c>
      <c r="E80">
        <v>6</v>
      </c>
      <c r="F80">
        <v>9</v>
      </c>
      <c r="G80">
        <f t="shared" si="6"/>
        <v>4.6875E-2</v>
      </c>
      <c r="H80">
        <f t="shared" si="7"/>
        <v>6.7164179104477612E-2</v>
      </c>
    </row>
    <row r="81" spans="1:8" x14ac:dyDescent="0.2">
      <c r="A81" s="1">
        <v>123</v>
      </c>
      <c r="B81" s="1">
        <v>133</v>
      </c>
      <c r="C81">
        <f t="shared" si="4"/>
        <v>5</v>
      </c>
      <c r="D81">
        <f t="shared" si="5"/>
        <v>1</v>
      </c>
      <c r="E81">
        <v>5</v>
      </c>
      <c r="F81">
        <v>1</v>
      </c>
      <c r="G81">
        <f t="shared" si="6"/>
        <v>3.90625E-2</v>
      </c>
      <c r="H81">
        <f t="shared" si="7"/>
        <v>7.462686567164179E-3</v>
      </c>
    </row>
    <row r="82" spans="1:8" x14ac:dyDescent="0.2">
      <c r="A82" s="1">
        <v>127</v>
      </c>
      <c r="B82" s="1">
        <v>133</v>
      </c>
      <c r="C82">
        <f t="shared" si="4"/>
        <v>1</v>
      </c>
      <c r="D82">
        <f t="shared" si="5"/>
        <v>1</v>
      </c>
      <c r="E82">
        <v>1</v>
      </c>
      <c r="F82">
        <v>1</v>
      </c>
      <c r="G82">
        <f t="shared" si="6"/>
        <v>7.8125E-3</v>
      </c>
      <c r="H82">
        <f t="shared" si="7"/>
        <v>7.462686567164179E-3</v>
      </c>
    </row>
    <row r="83" spans="1:8" x14ac:dyDescent="0.2">
      <c r="A83" s="1">
        <v>131</v>
      </c>
      <c r="B83" s="1">
        <v>137</v>
      </c>
      <c r="C83">
        <f t="shared" si="4"/>
        <v>-3</v>
      </c>
      <c r="D83">
        <f t="shared" si="5"/>
        <v>-3</v>
      </c>
      <c r="E83">
        <v>3</v>
      </c>
      <c r="F83">
        <v>3</v>
      </c>
      <c r="G83">
        <f t="shared" si="6"/>
        <v>2.34375E-2</v>
      </c>
      <c r="H83">
        <f t="shared" si="7"/>
        <v>2.2388059701492536E-2</v>
      </c>
    </row>
    <row r="84" spans="1:8" x14ac:dyDescent="0.2">
      <c r="A84" s="1">
        <v>128</v>
      </c>
      <c r="B84" s="1">
        <v>139</v>
      </c>
      <c r="C84">
        <f t="shared" si="4"/>
        <v>0</v>
      </c>
      <c r="D84">
        <f t="shared" si="5"/>
        <v>-5</v>
      </c>
      <c r="E84">
        <v>0</v>
      </c>
      <c r="F84">
        <v>5</v>
      </c>
      <c r="G84">
        <f t="shared" si="6"/>
        <v>0</v>
      </c>
      <c r="H84">
        <f t="shared" si="7"/>
        <v>3.7313432835820892E-2</v>
      </c>
    </row>
    <row r="85" spans="1:8" x14ac:dyDescent="0.2">
      <c r="A85" s="1">
        <v>130</v>
      </c>
      <c r="B85" s="1">
        <v>138</v>
      </c>
      <c r="C85">
        <f t="shared" si="4"/>
        <v>-2</v>
      </c>
      <c r="D85">
        <f t="shared" si="5"/>
        <v>-4</v>
      </c>
      <c r="E85">
        <v>2</v>
      </c>
      <c r="F85">
        <v>4</v>
      </c>
      <c r="G85">
        <f t="shared" si="6"/>
        <v>1.5625E-2</v>
      </c>
      <c r="H85">
        <f t="shared" si="7"/>
        <v>2.9850746268656716E-2</v>
      </c>
    </row>
    <row r="86" spans="1:8" x14ac:dyDescent="0.2">
      <c r="A86" s="1">
        <v>133</v>
      </c>
      <c r="B86" s="1">
        <v>137</v>
      </c>
      <c r="C86">
        <f t="shared" si="4"/>
        <v>-5</v>
      </c>
      <c r="D86">
        <f t="shared" si="5"/>
        <v>-3</v>
      </c>
      <c r="E86">
        <v>5</v>
      </c>
      <c r="F86">
        <v>3</v>
      </c>
      <c r="G86">
        <f t="shared" si="6"/>
        <v>3.90625E-2</v>
      </c>
      <c r="H86">
        <f t="shared" si="7"/>
        <v>2.2388059701492536E-2</v>
      </c>
    </row>
    <row r="87" spans="1:8" x14ac:dyDescent="0.2">
      <c r="A87" s="1">
        <v>119</v>
      </c>
      <c r="B87" s="1">
        <v>127</v>
      </c>
      <c r="C87">
        <f t="shared" si="4"/>
        <v>9</v>
      </c>
      <c r="D87">
        <f t="shared" si="5"/>
        <v>7</v>
      </c>
      <c r="E87">
        <v>9</v>
      </c>
      <c r="F87">
        <v>7</v>
      </c>
      <c r="G87">
        <f t="shared" si="6"/>
        <v>7.03125E-2</v>
      </c>
      <c r="H87">
        <f t="shared" si="7"/>
        <v>5.2238805970149252E-2</v>
      </c>
    </row>
    <row r="88" spans="1:8" x14ac:dyDescent="0.2">
      <c r="A88" s="1">
        <v>126</v>
      </c>
      <c r="B88" s="1">
        <v>131</v>
      </c>
      <c r="C88">
        <f t="shared" si="4"/>
        <v>2</v>
      </c>
      <c r="D88">
        <f t="shared" si="5"/>
        <v>3</v>
      </c>
      <c r="E88">
        <v>2</v>
      </c>
      <c r="F88">
        <v>3</v>
      </c>
      <c r="G88">
        <f t="shared" si="6"/>
        <v>1.5625E-2</v>
      </c>
      <c r="H88">
        <f t="shared" si="7"/>
        <v>2.2388059701492536E-2</v>
      </c>
    </row>
    <row r="89" spans="1:8" x14ac:dyDescent="0.2">
      <c r="A89" s="1">
        <v>116</v>
      </c>
      <c r="B89" s="1">
        <v>128</v>
      </c>
      <c r="C89">
        <f t="shared" si="4"/>
        <v>12</v>
      </c>
      <c r="D89">
        <f t="shared" si="5"/>
        <v>6</v>
      </c>
      <c r="E89">
        <v>12</v>
      </c>
      <c r="F89">
        <v>6</v>
      </c>
      <c r="G89">
        <f t="shared" si="6"/>
        <v>9.375E-2</v>
      </c>
      <c r="H89">
        <f t="shared" si="7"/>
        <v>4.4776119402985072E-2</v>
      </c>
    </row>
    <row r="90" spans="1:8" x14ac:dyDescent="0.2">
      <c r="A90" s="1">
        <v>127</v>
      </c>
      <c r="B90" s="1">
        <v>139</v>
      </c>
      <c r="C90">
        <f t="shared" si="4"/>
        <v>1</v>
      </c>
      <c r="D90">
        <f t="shared" si="5"/>
        <v>-5</v>
      </c>
      <c r="E90">
        <v>1</v>
      </c>
      <c r="F90">
        <v>5</v>
      </c>
      <c r="G90">
        <f t="shared" si="6"/>
        <v>7.8125E-3</v>
      </c>
      <c r="H90">
        <f t="shared" si="7"/>
        <v>3.7313432835820892E-2</v>
      </c>
    </row>
    <row r="91" spans="1:8" x14ac:dyDescent="0.2">
      <c r="A91" s="1"/>
      <c r="B91" s="1"/>
    </row>
    <row r="92" spans="1:8" x14ac:dyDescent="0.2">
      <c r="A92" s="1">
        <v>128.21590909090909</v>
      </c>
      <c r="B92" s="1">
        <v>134.23863636363643</v>
      </c>
      <c r="E92">
        <f>AVERAGE(E3:E90)</f>
        <v>6.7386363636363633</v>
      </c>
      <c r="F92">
        <f>AVERAGE(F3:F90)</f>
        <v>6.7840909090909092</v>
      </c>
      <c r="G92">
        <f>AVERAGE(G3:G90)</f>
        <v>5.2645596590909088E-2</v>
      </c>
      <c r="H92">
        <f>AVERAGE(H3:H90)</f>
        <v>5.062754409769335E-2</v>
      </c>
    </row>
    <row r="93" spans="1:8" x14ac:dyDescent="0.2">
      <c r="A93" s="1">
        <v>9.1380835834351597</v>
      </c>
      <c r="B93" s="1">
        <v>9.0375898503433518</v>
      </c>
      <c r="E93">
        <f>VAR(E3:E90)</f>
        <v>37.620559038662485</v>
      </c>
      <c r="F93">
        <f>VAR(F3:F90)</f>
        <v>35.182732497387676</v>
      </c>
      <c r="G93">
        <f>VAR(G3:G90)</f>
        <v>2.2961766991371146E-3</v>
      </c>
      <c r="H93">
        <f>VAR(H3:H90)</f>
        <v>1.959385859734221E-3</v>
      </c>
    </row>
    <row r="94" spans="1:8" x14ac:dyDescent="0.2">
      <c r="A94" s="1">
        <v>7.1271058702676058</v>
      </c>
      <c r="B94" s="1">
        <v>6.7324803761128802</v>
      </c>
      <c r="E94">
        <f>STDEV(E3:E90)</f>
        <v>6.1335600623669189</v>
      </c>
      <c r="F94">
        <f>STDEV(F3:F90)</f>
        <v>5.9315033926811234</v>
      </c>
      <c r="G94">
        <f>STDEV(G3:G90)</f>
        <v>4.7918437987241554E-2</v>
      </c>
      <c r="H94">
        <f>STDEV(H3:H90)</f>
        <v>4.4264950691650172E-2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Sheet1!Print_Area</vt:lpstr>
    </vt:vector>
  </TitlesOfParts>
  <Company>Occidental College ITS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prothero</dc:creator>
  <cp:lastModifiedBy>Syverson, Valerie</cp:lastModifiedBy>
  <cp:lastPrinted>2011-02-22T16:31:55Z</cp:lastPrinted>
  <dcterms:created xsi:type="dcterms:W3CDTF">2006-12-20T18:45:04Z</dcterms:created>
  <dcterms:modified xsi:type="dcterms:W3CDTF">2011-11-15T05:59:54Z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1547483806</vt:i4>
  </property>
  <property fmtid="{D5CDD505-2E9C-101B-9397-08002B2CF9AE}" pid="3" name="_NewReviewCycle">
    <vt:lpwstr/>
  </property>
  <property fmtid="{D5CDD505-2E9C-101B-9397-08002B2CF9AE}" pid="4" name="_EmailSubject">
    <vt:lpwstr>Directions for Friday, spreadsheets</vt:lpwstr>
  </property>
  <property fmtid="{D5CDD505-2E9C-101B-9397-08002B2CF9AE}" pid="5" name="_AuthorEmail">
    <vt:lpwstr>prothero@oxy.edu</vt:lpwstr>
  </property>
  <property fmtid="{D5CDD505-2E9C-101B-9397-08002B2CF9AE}" pid="6" name="_AuthorEmailDisplayName">
    <vt:lpwstr>Donald Prothero</vt:lpwstr>
  </property>
  <property fmtid="{D5CDD505-2E9C-101B-9397-08002B2CF9AE}" pid="7" name="_ReviewingToolsShownOnce">
    <vt:lpwstr/>
  </property>
</Properties>
</file>