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4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<sst xmlns="http://schemas.openxmlformats.org/spreadsheetml/2006/main" count="280" uniqueCount="192">
  <si>
    <t xml:space="preserve">CAMELOPS</t>
  </si>
  <si>
    <t xml:space="preserve">Astragalus, Lt. Rt</t>
  </si>
  <si>
    <t xml:space="preserve">identification</t>
  </si>
  <si>
    <t xml:space="preserve">lt/rt</t>
  </si>
  <si>
    <t xml:space="preserve">pit</t>
  </si>
  <si>
    <t xml:space="preserve">length</t>
  </si>
  <si>
    <t xml:space="preserve">width</t>
  </si>
  <si>
    <t xml:space="preserve">depth</t>
  </si>
  <si>
    <t xml:space="preserve">rt</t>
  </si>
  <si>
    <t xml:space="preserve">93-11</t>
  </si>
  <si>
    <t xml:space="preserve">z 1675</t>
  </si>
  <si>
    <t xml:space="preserve">juvenile</t>
  </si>
  <si>
    <t xml:space="preserve">6 95</t>
  </si>
  <si>
    <t xml:space="preserve">lt</t>
  </si>
  <si>
    <t xml:space="preserve">7 95</t>
  </si>
  <si>
    <t xml:space="preserve">93 11</t>
  </si>
  <si>
    <t xml:space="preserve">64 1</t>
  </si>
  <si>
    <t xml:space="preserve">lt </t>
  </si>
  <si>
    <t xml:space="preserve">10-94 9 F-12,21</t>
  </si>
  <si>
    <t xml:space="preserve">z 1669</t>
  </si>
  <si>
    <t xml:space="preserve">z 1644 4,F445.9</t>
  </si>
  <si>
    <t xml:space="preserve">~67.1</t>
  </si>
  <si>
    <t xml:space="preserve">z 1673 4 D2-4,8</t>
  </si>
  <si>
    <t xml:space="preserve">z 1664</t>
  </si>
  <si>
    <t xml:space="preserve">?</t>
  </si>
  <si>
    <t xml:space="preserve">z 1661</t>
  </si>
  <si>
    <t xml:space="preserve">9.H+I-13+14,27-28</t>
  </si>
  <si>
    <t xml:space="preserve">z 1687</t>
  </si>
  <si>
    <t xml:space="preserve">z 1690</t>
  </si>
  <si>
    <t xml:space="preserve">z 1670</t>
  </si>
  <si>
    <t xml:space="preserve">z 1658 4 d 2-4 9</t>
  </si>
  <si>
    <t xml:space="preserve">4 d2-4 z 1652 9</t>
  </si>
  <si>
    <t xml:space="preserve">z 1651</t>
  </si>
  <si>
    <t xml:space="preserve">z 1645 d2, 14,5 </t>
  </si>
  <si>
    <t xml:space="preserve">z 1680 e2,9</t>
  </si>
  <si>
    <t xml:space="preserve">z 1678</t>
  </si>
  <si>
    <t xml:space="preserve">z 1679 3,F-4,8</t>
  </si>
  <si>
    <t xml:space="preserve">z 1656</t>
  </si>
  <si>
    <t xml:space="preserve">z 1663 3,F-4,17</t>
  </si>
  <si>
    <t xml:space="preserve">z 1654 3E-2-9</t>
  </si>
  <si>
    <t xml:space="preserve">z 1659 3  D 5,18</t>
  </si>
  <si>
    <t xml:space="preserve">z 1647 </t>
  </si>
  <si>
    <t xml:space="preserve">z 1649</t>
  </si>
  <si>
    <t xml:space="preserve">z 1659 3 F4,9.5</t>
  </si>
  <si>
    <t xml:space="preserve">ACAD</t>
  </si>
  <si>
    <t xml:space="preserve">academy</t>
  </si>
  <si>
    <t xml:space="preserve">NoData</t>
  </si>
  <si>
    <t xml:space="preserve">z 1685</t>
  </si>
  <si>
    <t xml:space="preserve">CTM 411</t>
  </si>
  <si>
    <t xml:space="preserve">Y829 E5 11-12</t>
  </si>
  <si>
    <t xml:space="preserve">juvenile/deformed</t>
  </si>
  <si>
    <t xml:space="preserve">z 1684 T-10, 13-15 1/2</t>
  </si>
  <si>
    <t xml:space="preserve">z 1672 E 10, 10 1/2 12 1/2</t>
  </si>
  <si>
    <t xml:space="preserve">z 1681 77 E9,11</t>
  </si>
  <si>
    <t xml:space="preserve">z 1650 /h-9,15-18 1/2</t>
  </si>
  <si>
    <t xml:space="preserve">z 1686 69 S.E.Car. 16 19</t>
  </si>
  <si>
    <t xml:space="preserve">z 1671 G-8, 18-20</t>
  </si>
  <si>
    <t xml:space="preserve">z 1674 67 G7, 16-20</t>
  </si>
  <si>
    <t xml:space="preserve">z 1667 67 D6, 15-18</t>
  </si>
  <si>
    <t xml:space="preserve">z 1683, 67 C9,12-14</t>
  </si>
  <si>
    <t xml:space="preserve">z 1688 61 C11,17-18</t>
  </si>
  <si>
    <t xml:space="preserve">z 1676 61 E-15, 14-17</t>
  </si>
  <si>
    <t xml:space="preserve">z 1691 61 F 11,13</t>
  </si>
  <si>
    <t xml:space="preserve">Y692 61 D19, 10-14 1/2</t>
  </si>
  <si>
    <t xml:space="preserve">z 1646 67 F8, 16-19</t>
  </si>
  <si>
    <t xml:space="preserve">z 1643 67 D13,14-18</t>
  </si>
  <si>
    <t xml:space="preserve">z1677 385 60 D-12,13-14</t>
  </si>
  <si>
    <t xml:space="preserve">z 1653 61 c16,13-18</t>
  </si>
  <si>
    <t xml:space="preserve">z 1655</t>
  </si>
  <si>
    <t xml:space="preserve">z 1648</t>
  </si>
  <si>
    <t xml:space="preserve">z1662</t>
  </si>
  <si>
    <t xml:space="preserve">z1660 13 G11-14</t>
  </si>
  <si>
    <t xml:space="preserve">z1689 13 E9,14 1/2</t>
  </si>
  <si>
    <t xml:space="preserve">z 1668 13 G, 10,13</t>
  </si>
  <si>
    <t xml:space="preserve">CAMELOPS Cuboid, lt&amp;rt</t>
  </si>
  <si>
    <t xml:space="preserve">z 1765 </t>
  </si>
  <si>
    <t xml:space="preserve">z 1772</t>
  </si>
  <si>
    <t xml:space="preserve">z 1780</t>
  </si>
  <si>
    <t xml:space="preserve">z 1766</t>
  </si>
  <si>
    <t xml:space="preserve">z1782 77 10-11 1/2</t>
  </si>
  <si>
    <t xml:space="preserve">E10,10 1/2-12 1/2</t>
  </si>
  <si>
    <t xml:space="preserve">juv.</t>
  </si>
  <si>
    <t xml:space="preserve">z1758</t>
  </si>
  <si>
    <t xml:space="preserve">z 1790</t>
  </si>
  <si>
    <t xml:space="preserve">def</t>
  </si>
  <si>
    <t xml:space="preserve">z 1778</t>
  </si>
  <si>
    <t xml:space="preserve">z 1775</t>
  </si>
  <si>
    <t xml:space="preserve">z1788</t>
  </si>
  <si>
    <t xml:space="preserve">z1774</t>
  </si>
  <si>
    <t xml:space="preserve">z1764</t>
  </si>
  <si>
    <t xml:space="preserve">z1787</t>
  </si>
  <si>
    <t xml:space="preserve">z1761</t>
  </si>
  <si>
    <t xml:space="preserve">z 1791</t>
  </si>
  <si>
    <t xml:space="preserve">z1783</t>
  </si>
  <si>
    <t xml:space="preserve">z1760</t>
  </si>
  <si>
    <t xml:space="preserve">z1776</t>
  </si>
  <si>
    <t xml:space="preserve">z1762</t>
  </si>
  <si>
    <t xml:space="preserve">z1767</t>
  </si>
  <si>
    <t xml:space="preserve">E2, 10 1/2</t>
  </si>
  <si>
    <t xml:space="preserve">z 1773</t>
  </si>
  <si>
    <t xml:space="preserve">z1781</t>
  </si>
  <si>
    <t xml:space="preserve">z1770</t>
  </si>
  <si>
    <t xml:space="preserve">64 6</t>
  </si>
  <si>
    <t xml:space="preserve">z1785</t>
  </si>
  <si>
    <t xml:space="preserve">z1784</t>
  </si>
  <si>
    <t xml:space="preserve">z1786</t>
  </si>
  <si>
    <t xml:space="preserve">f4,9.5</t>
  </si>
  <si>
    <t xml:space="preserve">z1759</t>
  </si>
  <si>
    <t xml:space="preserve">z1789</t>
  </si>
  <si>
    <t xml:space="preserve">z1771</t>
  </si>
  <si>
    <t xml:space="preserve">z1779</t>
  </si>
  <si>
    <t xml:space="preserve">Camelops Calcamueus, Lt. and Rt.  Pit 3,4,9</t>
  </si>
  <si>
    <t xml:space="preserve">2-95 broken</t>
  </si>
  <si>
    <t xml:space="preserve">length </t>
  </si>
  <si>
    <t xml:space="preserve">longest point</t>
  </si>
  <si>
    <t xml:space="preserve">skiniest point</t>
  </si>
  <si>
    <t xml:space="preserve">depth </t>
  </si>
  <si>
    <t xml:space="preserve">z1633 </t>
  </si>
  <si>
    <t xml:space="preserve">length2</t>
  </si>
  <si>
    <t xml:space="preserve">to ledge</t>
  </si>
  <si>
    <t xml:space="preserve">12 85</t>
  </si>
  <si>
    <t xml:space="preserve">z4223</t>
  </si>
  <si>
    <t xml:space="preserve">12 86</t>
  </si>
  <si>
    <t xml:space="preserve">9d</t>
  </si>
  <si>
    <t xml:space="preserve">9 64</t>
  </si>
  <si>
    <t xml:space="preserve">z2696</t>
  </si>
  <si>
    <t xml:space="preserve">z1628</t>
  </si>
  <si>
    <t xml:space="preserve">1 64</t>
  </si>
  <si>
    <t xml:space="preserve">z`</t>
  </si>
  <si>
    <t xml:space="preserve">1 89</t>
  </si>
  <si>
    <t xml:space="preserve">93 3</t>
  </si>
  <si>
    <t xml:space="preserve">z1640</t>
  </si>
  <si>
    <t xml:space="preserve">z1617</t>
  </si>
  <si>
    <t xml:space="preserve">z1608</t>
  </si>
  <si>
    <t xml:space="preserve">z1610</t>
  </si>
  <si>
    <t xml:space="preserve">z1623</t>
  </si>
  <si>
    <t xml:space="preserve">z1614</t>
  </si>
  <si>
    <t xml:space="preserve">z1607</t>
  </si>
  <si>
    <t xml:space="preserve">z1611</t>
  </si>
  <si>
    <t xml:space="preserve">z1619</t>
  </si>
  <si>
    <t xml:space="preserve">z1613</t>
  </si>
  <si>
    <t xml:space="preserve">z1609</t>
  </si>
  <si>
    <t xml:space="preserve">z1615</t>
  </si>
  <si>
    <t xml:space="preserve">z1627</t>
  </si>
  <si>
    <t xml:space="preserve">Camelops Calcamueus, </t>
  </si>
  <si>
    <t xml:space="preserve">lt, rt, pit 13,16,60,61,67,71,81</t>
  </si>
  <si>
    <t xml:space="preserve">z1634</t>
  </si>
  <si>
    <t xml:space="preserve">z1626</t>
  </si>
  <si>
    <t xml:space="preserve">z1639</t>
  </si>
  <si>
    <t xml:space="preserve">z1631</t>
  </si>
  <si>
    <t xml:space="preserve">z1636</t>
  </si>
  <si>
    <t xml:space="preserve">b14,14.5-16</t>
  </si>
  <si>
    <t xml:space="preserve">z1606</t>
  </si>
  <si>
    <t xml:space="preserve">z1632</t>
  </si>
  <si>
    <t xml:space="preserve">z1693</t>
  </si>
  <si>
    <t xml:space="preserve">z1638</t>
  </si>
  <si>
    <t xml:space="preserve">z1621</t>
  </si>
  <si>
    <t xml:space="preserve">z1622</t>
  </si>
  <si>
    <t xml:space="preserve">z1620</t>
  </si>
  <si>
    <t xml:space="preserve">z1616</t>
  </si>
  <si>
    <t xml:space="preserve">z1618</t>
  </si>
  <si>
    <t xml:space="preserve">z1629</t>
  </si>
  <si>
    <t xml:space="preserve">z1635+ z1625</t>
  </si>
  <si>
    <t xml:space="preserve">z1604</t>
  </si>
  <si>
    <t xml:space="preserve">Anova: Single Factor</t>
  </si>
  <si>
    <t xml:space="preserve">SUMMARY</t>
  </si>
  <si>
    <t xml:space="preserve">Groups</t>
  </si>
  <si>
    <t xml:space="preserve">Count</t>
  </si>
  <si>
    <t xml:space="preserve">Sum</t>
  </si>
  <si>
    <t xml:space="preserve">Average</t>
  </si>
  <si>
    <t xml:space="preserve">Variance</t>
  </si>
  <si>
    <t xml:space="preserve">Column 1</t>
  </si>
  <si>
    <t xml:space="preserve">Column 2</t>
  </si>
  <si>
    <t xml:space="preserve">Column 3</t>
  </si>
  <si>
    <t xml:space="preserve">Column 4</t>
  </si>
  <si>
    <t xml:space="preserve">Column 5</t>
  </si>
  <si>
    <t xml:space="preserve">ANOVA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</si>
  <si>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</si>
  <si>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</si>
  <si>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</si>
  <si>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</si>
  <si>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</si>
  <si>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</si>
  <si>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</t>
  </si>
  <si>
    <t xml:space="preserve">Between Groups</t>
  </si>
  <si>
    <t xml:space="preserve">Within Groups</t>
  </si>
  <si>
    <t xml:space="preserve">Total</t>
  </si>
  <si>
    <t xml:space="preserve">12k</t>
  </si>
  <si>
    <t xml:space="preserve">13k</t>
  </si>
  <si>
    <t xml:space="preserve">14k</t>
  </si>
  <si>
    <t xml:space="preserve">20k</t>
  </si>
  <si>
    <t xml:space="preserve">35k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</si>
</sst>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.75"/>
      <color rgb="FF000000"/>
      <name val="Verdana"/>
      <family val="2"/>
    </font>
    <font>
      <sz val="9.75"/>
      <color rgb="FF000000"/>
      <name val="Verdana"/>
      <family val="2"/>
    </font>
    <font>
      <b val="true"/>
      <sz val="9.75"/>
      <color rgb="FF000000"/>
      <name val="Verdana"/>
      <family val="2"/>
    </font>
    <font>
      <i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F305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CF3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75" spc="-1" strike="noStrike">
                <a:solidFill>
                  <a:srgbClr val="000000"/>
                </a:solidFill>
                <a:latin typeface="Verdana"/>
                <a:ea typeface="Verdana"/>
              </a:defRPr>
            </a:pPr>
            <a:r>
              <a:rPr b="1" sz="1375" spc="-1" strike="noStrike">
                <a:solidFill>
                  <a:srgbClr val="000000"/>
                </a:solidFill>
                <a:latin typeface="Verdana"/>
                <a:ea typeface="Verdana"/>
              </a:rPr>
              <a:t>Camelops astragali</a:t>
            </a:r>
          </a:p>
        </c:rich>
      </c:tx>
      <c:layout>
        <c:manualLayout>
          <c:xMode val="edge"/>
          <c:yMode val="edge"/>
          <c:x val="0.352030845613479"/>
          <c:y val="0.029962849297367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69724819098928"/>
          <c:y val="0.16023259570344"/>
          <c:w val="0.853483335974225"/>
          <c:h val="0.692214504926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diamond"/>
            <c:size val="5"/>
            <c:spPr>
              <a:noFill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75" spc="-1" strike="noStrike">
                    <a:solidFill>
                      <a:srgbClr val="000000"/>
                    </a:solidFill>
                    <a:latin typeface="Verdana"/>
                    <a:ea typeface="Verdana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Sheet2!$A$1:$A$62</c:f>
              <c:numCache>
                <c:formatCode>General</c:formatCode>
                <c:ptCount val="6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</c:numCache>
            </c:numRef>
          </c:xVal>
          <c:yVal>
            <c:numRef>
              <c:f>Sheet2!$B$1:$B$62</c:f>
              <c:numCache>
                <c:formatCode>General</c:formatCode>
                <c:ptCount val="62"/>
                <c:pt idx="0">
                  <c:v>82.1</c:v>
                </c:pt>
                <c:pt idx="1">
                  <c:v>80.5</c:v>
                </c:pt>
                <c:pt idx="2">
                  <c:v>83.2</c:v>
                </c:pt>
                <c:pt idx="3">
                  <c:v>81.3</c:v>
                </c:pt>
                <c:pt idx="4">
                  <c:v>81.1</c:v>
                </c:pt>
                <c:pt idx="5">
                  <c:v>80.7</c:v>
                </c:pt>
                <c:pt idx="6">
                  <c:v>80.2</c:v>
                </c:pt>
                <c:pt idx="7">
                  <c:v>86.3</c:v>
                </c:pt>
                <c:pt idx="8">
                  <c:v>83.7</c:v>
                </c:pt>
                <c:pt idx="9">
                  <c:v>80.2</c:v>
                </c:pt>
                <c:pt idx="10">
                  <c:v>72.5</c:v>
                </c:pt>
                <c:pt idx="11">
                  <c:v>82.3</c:v>
                </c:pt>
                <c:pt idx="12">
                  <c:v>80.5</c:v>
                </c:pt>
                <c:pt idx="13">
                  <c:v>85.9</c:v>
                </c:pt>
                <c:pt idx="14">
                  <c:v>83.3</c:v>
                </c:pt>
                <c:pt idx="15">
                  <c:v>83.8</c:v>
                </c:pt>
                <c:pt idx="16">
                  <c:v>82</c:v>
                </c:pt>
                <c:pt idx="17">
                  <c:v>72.5</c:v>
                </c:pt>
                <c:pt idx="18">
                  <c:v>78.18</c:v>
                </c:pt>
                <c:pt idx="19">
                  <c:v>76.8</c:v>
                </c:pt>
                <c:pt idx="20">
                  <c:v>79.2</c:v>
                </c:pt>
                <c:pt idx="21">
                  <c:v>82.1</c:v>
                </c:pt>
                <c:pt idx="22">
                  <c:v>85.2</c:v>
                </c:pt>
                <c:pt idx="23">
                  <c:v>69.9</c:v>
                </c:pt>
                <c:pt idx="24">
                  <c:v>78.7</c:v>
                </c:pt>
                <c:pt idx="25">
                  <c:v>84.5</c:v>
                </c:pt>
                <c:pt idx="26">
                  <c:v>80</c:v>
                </c:pt>
                <c:pt idx="27">
                  <c:v>77.8</c:v>
                </c:pt>
                <c:pt idx="28">
                  <c:v>79.9</c:v>
                </c:pt>
                <c:pt idx="29">
                  <c:v>74.3</c:v>
                </c:pt>
                <c:pt idx="30">
                  <c:v>68.2</c:v>
                </c:pt>
                <c:pt idx="31">
                  <c:v>75</c:v>
                </c:pt>
                <c:pt idx="32">
                  <c:v>74.2</c:v>
                </c:pt>
                <c:pt idx="33">
                  <c:v>81.3</c:v>
                </c:pt>
                <c:pt idx="34">
                  <c:v>74.2</c:v>
                </c:pt>
                <c:pt idx="35">
                  <c:v>77.1</c:v>
                </c:pt>
                <c:pt idx="36">
                  <c:v>69.9</c:v>
                </c:pt>
                <c:pt idx="37">
                  <c:v>78.18</c:v>
                </c:pt>
                <c:pt idx="38">
                  <c:v>76.8</c:v>
                </c:pt>
                <c:pt idx="39">
                  <c:v>77</c:v>
                </c:pt>
                <c:pt idx="40">
                  <c:v>83.3</c:v>
                </c:pt>
                <c:pt idx="41">
                  <c:v>75.5</c:v>
                </c:pt>
                <c:pt idx="42">
                  <c:v>80.5</c:v>
                </c:pt>
                <c:pt idx="43">
                  <c:v>79.5</c:v>
                </c:pt>
                <c:pt idx="44">
                  <c:v>74.5</c:v>
                </c:pt>
                <c:pt idx="45">
                  <c:v>79.5</c:v>
                </c:pt>
                <c:pt idx="46">
                  <c:v>76</c:v>
                </c:pt>
                <c:pt idx="47">
                  <c:v>70.4</c:v>
                </c:pt>
                <c:pt idx="48">
                  <c:v>64.4</c:v>
                </c:pt>
                <c:pt idx="49">
                  <c:v>90</c:v>
                </c:pt>
                <c:pt idx="50">
                  <c:v>81.4</c:v>
                </c:pt>
                <c:pt idx="51">
                  <c:v>83.5</c:v>
                </c:pt>
                <c:pt idx="52">
                  <c:v>87.5</c:v>
                </c:pt>
                <c:pt idx="53">
                  <c:v>80.4</c:v>
                </c:pt>
                <c:pt idx="54">
                  <c:v>90</c:v>
                </c:pt>
                <c:pt idx="55">
                  <c:v>82.1</c:v>
                </c:pt>
                <c:pt idx="56">
                  <c:v>79.5</c:v>
                </c:pt>
                <c:pt idx="57">
                  <c:v>82.3</c:v>
                </c:pt>
                <c:pt idx="58">
                  <c:v>74.1</c:v>
                </c:pt>
                <c:pt idx="59">
                  <c:v>88.6</c:v>
                </c:pt>
                <c:pt idx="60">
                  <c:v>88</c:v>
                </c:pt>
                <c:pt idx="61">
                  <c:v>79.4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square"/>
            <c:size val="10"/>
            <c:spPr>
              <a:noFill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75" spc="-1" strike="noStrike">
                    <a:solidFill>
                      <a:srgbClr val="000000"/>
                    </a:solidFill>
                    <a:latin typeface="Verdana"/>
                    <a:ea typeface="Verdana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Sheet2!$A$63:$A$67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20</c:v>
                </c:pt>
                <c:pt idx="4">
                  <c:v>32</c:v>
                </c:pt>
              </c:numCache>
            </c:numRef>
          </c:xVal>
          <c:yVal>
            <c:numRef>
              <c:f>Sheet2!$B$63:$B$67</c:f>
              <c:numCache>
                <c:formatCode>General</c:formatCode>
                <c:ptCount val="5"/>
                <c:pt idx="0">
                  <c:v>81.2277777777778</c:v>
                </c:pt>
                <c:pt idx="1">
                  <c:v>77.212380952381</c:v>
                </c:pt>
                <c:pt idx="2">
                  <c:v>78.6</c:v>
                </c:pt>
                <c:pt idx="3">
                  <c:v>79.9466666666667</c:v>
                </c:pt>
                <c:pt idx="4">
                  <c:v>82.525</c:v>
                </c:pt>
              </c:numCache>
            </c:numRef>
          </c:yVal>
          <c:smooth val="0"/>
        </c:ser>
        <c:axId val="55142263"/>
        <c:axId val="1884275"/>
      </c:scatterChart>
      <c:valAx>
        <c:axId val="55142263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75" spc="-1" strike="noStrike">
                    <a:solidFill>
                      <a:srgbClr val="000000"/>
                    </a:solidFill>
                    <a:latin typeface="Verdana"/>
                    <a:ea typeface="Verdana"/>
                  </a:defRPr>
                </a:pPr>
                <a:r>
                  <a:rPr b="1" sz="975" spc="-1" strike="noStrike">
                    <a:solidFill>
                      <a:srgbClr val="000000"/>
                    </a:solidFill>
                    <a:latin typeface="Verdana"/>
                    <a:ea typeface="Verdana"/>
                  </a:rPr>
                  <a:t>Age (ka)</a:t>
                </a:r>
              </a:p>
            </c:rich>
          </c:tx>
          <c:layout>
            <c:manualLayout>
              <c:xMode val="edge"/>
              <c:yMode val="edge"/>
              <c:x val="0.412718533777003"/>
              <c:y val="0.918833790986917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75" spc="-1" strike="noStrike">
                <a:solidFill>
                  <a:srgbClr val="000000"/>
                </a:solidFill>
                <a:latin typeface="Verdana"/>
                <a:ea typeface="Verdana"/>
              </a:defRPr>
            </a:pPr>
          </a:p>
        </c:txPr>
        <c:crossAx val="1884275"/>
        <c:crosses val="autoZero"/>
        <c:crossBetween val="midCat"/>
      </c:valAx>
      <c:valAx>
        <c:axId val="188427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75" spc="-1" strike="noStrike">
                    <a:solidFill>
                      <a:srgbClr val="000000"/>
                    </a:solidFill>
                    <a:latin typeface="Verdana"/>
                    <a:ea typeface="Verdana"/>
                  </a:defRPr>
                </a:pPr>
                <a:r>
                  <a:rPr b="1" sz="975" spc="-1" strike="noStrike">
                    <a:solidFill>
                      <a:srgbClr val="000000"/>
                    </a:solidFill>
                    <a:latin typeface="Verdana"/>
                    <a:ea typeface="Verdana"/>
                  </a:rPr>
                  <a:t>Length (mm)</a:t>
                </a:r>
              </a:p>
            </c:rich>
          </c:tx>
          <c:layout>
            <c:manualLayout>
              <c:xMode val="edge"/>
              <c:yMode val="edge"/>
              <c:x val="0.943801827496963"/>
              <c:y val="0.39743175577451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75" spc="-1" strike="noStrike">
                <a:solidFill>
                  <a:srgbClr val="000000"/>
                </a:solidFill>
                <a:latin typeface="Verdana"/>
                <a:ea typeface="Verdana"/>
              </a:defRPr>
            </a:pPr>
          </a:p>
        </c:txPr>
        <c:crossAx val="55142263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114480</xdr:colOff>
      <xdr:row>33</xdr:row>
      <xdr:rowOff>104760</xdr:rowOff>
    </xdr:from>
    <xdr:to>
      <xdr:col>13</xdr:col>
      <xdr:colOff>56880</xdr:colOff>
      <xdr:row>61</xdr:row>
      <xdr:rowOff>28080</xdr:rowOff>
    </xdr:to>
    <xdr:graphicFrame>
      <xdr:nvGraphicFramePr>
        <xdr:cNvPr id="0" name="Chart 1"/>
        <xdr:cNvGraphicFramePr/>
      </xdr:nvGraphicFramePr>
      <xdr:xfrm>
        <a:off x="1364040" y="5448240"/>
        <a:ext cx="6815520" cy="44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3"/>
  <sheetViews>
    <sheetView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F134" activeCellId="0" sqref="F134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6.42"/>
    <col collapsed="false" customWidth="true" hidden="false" outlineLevel="0" max="4" min="3" style="0" width="4.71"/>
    <col collapsed="false" customWidth="true" hidden="false" outlineLevel="0" max="5" min="5" style="0" width="6.71"/>
    <col collapsed="false" customWidth="true" hidden="false" outlineLevel="0" max="6" min="6" style="0" width="6.01"/>
    <col collapsed="false" customWidth="true" hidden="false" outlineLevel="0" max="7" min="7" style="0" width="7.15"/>
    <col collapsed="false" customWidth="true" hidden="false" outlineLevel="0" max="8" min="8" style="0" width="7"/>
    <col collapsed="false" customWidth="true" hidden="false" outlineLevel="0" max="1025" min="9" style="0" width="8.86"/>
  </cols>
  <sheetData>
    <row r="1" customFormat="false" ht="12.75" hidden="false" customHeight="false" outlineLevel="0" collapsed="false">
      <c r="A1" s="1" t="s">
        <v>0</v>
      </c>
      <c r="B1" s="1"/>
      <c r="C1" s="1" t="s">
        <v>1</v>
      </c>
      <c r="D1" s="1"/>
      <c r="E1" s="1"/>
      <c r="F1" s="1"/>
      <c r="G1" s="1"/>
      <c r="H1" s="1"/>
    </row>
    <row r="2" customFormat="false" ht="12.75" hidden="false" customHeight="false" outlineLevel="0" collapsed="false">
      <c r="A2" s="0" t="s">
        <v>2</v>
      </c>
      <c r="B2" s="0" t="s">
        <v>3</v>
      </c>
      <c r="C2" s="0" t="s">
        <v>4</v>
      </c>
      <c r="E2" s="0" t="s">
        <v>5</v>
      </c>
      <c r="F2" s="0" t="s">
        <v>6</v>
      </c>
      <c r="G2" s="0" t="s">
        <v>7</v>
      </c>
    </row>
    <row r="3" customFormat="false" ht="12.75" hidden="false" customHeight="false" outlineLevel="0" collapsed="false">
      <c r="B3" s="0" t="s">
        <v>8</v>
      </c>
      <c r="C3" s="0" t="n">
        <v>9</v>
      </c>
      <c r="D3" s="0" t="n">
        <v>13</v>
      </c>
      <c r="E3" s="0" t="n">
        <v>78.18</v>
      </c>
      <c r="F3" s="0" t="n">
        <v>54.8</v>
      </c>
      <c r="G3" s="0" t="n">
        <v>39.6</v>
      </c>
    </row>
    <row r="4" customFormat="false" ht="12.75" hidden="false" customHeight="false" outlineLevel="0" collapsed="false">
      <c r="B4" s="0" t="s">
        <v>8</v>
      </c>
      <c r="C4" s="0" t="n">
        <v>9</v>
      </c>
      <c r="D4" s="0" t="n">
        <v>13</v>
      </c>
      <c r="E4" s="0" t="n">
        <v>76.8</v>
      </c>
      <c r="F4" s="0" t="n">
        <v>55.4</v>
      </c>
      <c r="G4" s="0" t="n">
        <v>41.8</v>
      </c>
    </row>
    <row r="5" customFormat="false" ht="12.75" hidden="false" customHeight="false" outlineLevel="0" collapsed="false">
      <c r="B5" s="0" t="s">
        <v>8</v>
      </c>
      <c r="C5" s="0" t="n">
        <v>9</v>
      </c>
      <c r="D5" s="0" t="n">
        <v>13</v>
      </c>
      <c r="E5" s="0" t="n">
        <v>79.2</v>
      </c>
      <c r="F5" s="0" t="n">
        <v>57.5</v>
      </c>
      <c r="G5" s="0" t="n">
        <v>43.1</v>
      </c>
    </row>
    <row r="6" customFormat="false" ht="12.75" hidden="false" customHeight="false" outlineLevel="0" collapsed="false">
      <c r="A6" s="0" t="s">
        <v>9</v>
      </c>
      <c r="B6" s="0" t="s">
        <v>8</v>
      </c>
      <c r="C6" s="0" t="n">
        <v>9</v>
      </c>
      <c r="D6" s="0" t="n">
        <v>13</v>
      </c>
      <c r="E6" s="0" t="n">
        <v>82.1</v>
      </c>
      <c r="F6" s="0" t="n">
        <v>56.4</v>
      </c>
      <c r="G6" s="0" t="n">
        <v>44.6</v>
      </c>
    </row>
    <row r="7" customFormat="false" ht="12.75" hidden="false" customHeight="false" outlineLevel="0" collapsed="false">
      <c r="A7" s="0" t="s">
        <v>10</v>
      </c>
      <c r="B7" s="0" t="s">
        <v>8</v>
      </c>
      <c r="C7" s="0" t="n">
        <v>9</v>
      </c>
      <c r="D7" s="0" t="n">
        <v>13</v>
      </c>
      <c r="E7" s="0" t="n">
        <v>85.2</v>
      </c>
      <c r="F7" s="0" t="n">
        <v>57.8</v>
      </c>
      <c r="G7" s="0" t="n">
        <v>46.1</v>
      </c>
    </row>
    <row r="8" customFormat="false" ht="12.75" hidden="false" customHeight="false" outlineLevel="0" collapsed="false">
      <c r="B8" s="0" t="s">
        <v>8</v>
      </c>
      <c r="C8" s="0" t="n">
        <v>9</v>
      </c>
      <c r="D8" s="0" t="n">
        <v>13</v>
      </c>
      <c r="E8" s="0" t="n">
        <v>69.9</v>
      </c>
      <c r="F8" s="0" t="n">
        <v>48.8</v>
      </c>
      <c r="G8" s="0" t="n">
        <v>41.7</v>
      </c>
      <c r="H8" s="0" t="s">
        <v>11</v>
      </c>
    </row>
    <row r="9" customFormat="false" ht="12.75" hidden="false" customHeight="false" outlineLevel="0" collapsed="false">
      <c r="A9" s="0" t="s">
        <v>12</v>
      </c>
      <c r="B9" s="0" t="s">
        <v>13</v>
      </c>
      <c r="C9" s="0" t="n">
        <v>9</v>
      </c>
      <c r="D9" s="0" t="n">
        <v>13</v>
      </c>
      <c r="E9" s="0" t="n">
        <v>78.7</v>
      </c>
      <c r="F9" s="0" t="n">
        <v>59.2</v>
      </c>
      <c r="G9" s="0" t="n">
        <v>48</v>
      </c>
    </row>
    <row r="10" customFormat="false" ht="12.75" hidden="false" customHeight="false" outlineLevel="0" collapsed="false">
      <c r="A10" s="0" t="s">
        <v>9</v>
      </c>
      <c r="B10" s="0" t="s">
        <v>13</v>
      </c>
      <c r="C10" s="0" t="n">
        <v>9</v>
      </c>
      <c r="D10" s="0" t="n">
        <v>13</v>
      </c>
      <c r="E10" s="0" t="n">
        <v>84.5</v>
      </c>
      <c r="F10" s="0" t="n">
        <v>54.5</v>
      </c>
      <c r="G10" s="0" t="n">
        <v>43</v>
      </c>
    </row>
    <row r="11" customFormat="false" ht="12.75" hidden="false" customHeight="false" outlineLevel="0" collapsed="false">
      <c r="A11" s="0" t="s">
        <v>14</v>
      </c>
      <c r="B11" s="0" t="s">
        <v>13</v>
      </c>
      <c r="C11" s="0" t="n">
        <v>9</v>
      </c>
      <c r="D11" s="0" t="n">
        <v>13</v>
      </c>
      <c r="E11" s="0" t="n">
        <v>80</v>
      </c>
      <c r="F11" s="0" t="n">
        <v>58.8</v>
      </c>
      <c r="G11" s="0" t="n">
        <v>51.4</v>
      </c>
    </row>
    <row r="12" customFormat="false" ht="12.75" hidden="false" customHeight="false" outlineLevel="0" collapsed="false">
      <c r="A12" s="0" t="s">
        <v>15</v>
      </c>
      <c r="B12" s="0" t="s">
        <v>13</v>
      </c>
      <c r="C12" s="0" t="n">
        <v>9</v>
      </c>
      <c r="D12" s="0" t="n">
        <v>13</v>
      </c>
      <c r="E12" s="0" t="n">
        <v>77.8</v>
      </c>
      <c r="F12" s="0" t="n">
        <v>53.8</v>
      </c>
      <c r="G12" s="0" t="n">
        <v>38.7</v>
      </c>
    </row>
    <row r="13" customFormat="false" ht="12.75" hidden="false" customHeight="false" outlineLevel="0" collapsed="false">
      <c r="A13" s="2" t="s">
        <v>16</v>
      </c>
      <c r="B13" s="0" t="s">
        <v>13</v>
      </c>
      <c r="C13" s="0" t="n">
        <v>9</v>
      </c>
      <c r="D13" s="0" t="n">
        <v>13</v>
      </c>
      <c r="E13" s="0" t="n">
        <v>79.9</v>
      </c>
      <c r="F13" s="0" t="n">
        <v>59.2</v>
      </c>
      <c r="G13" s="0" t="n">
        <v>40.4</v>
      </c>
    </row>
    <row r="14" customFormat="false" ht="12.75" hidden="false" customHeight="false" outlineLevel="0" collapsed="false">
      <c r="A14" s="0" t="s">
        <v>16</v>
      </c>
      <c r="B14" s="0" t="s">
        <v>17</v>
      </c>
      <c r="C14" s="0" t="n">
        <v>9</v>
      </c>
      <c r="D14" s="0" t="n">
        <v>13</v>
      </c>
      <c r="E14" s="0" t="n">
        <v>74.3</v>
      </c>
      <c r="F14" s="0" t="n">
        <v>54.9</v>
      </c>
      <c r="G14" s="0" t="n">
        <v>40</v>
      </c>
    </row>
    <row r="15" customFormat="false" ht="12.75" hidden="false" customHeight="false" outlineLevel="0" collapsed="false">
      <c r="A15" s="0" t="s">
        <v>18</v>
      </c>
      <c r="B15" s="0" t="s">
        <v>13</v>
      </c>
      <c r="C15" s="0" t="n">
        <v>9</v>
      </c>
      <c r="D15" s="0" t="n">
        <v>13</v>
      </c>
      <c r="E15" s="0" t="n">
        <v>68.2</v>
      </c>
      <c r="F15" s="0" t="n">
        <v>52.3</v>
      </c>
      <c r="G15" s="0" t="n">
        <v>36.1</v>
      </c>
    </row>
    <row r="16" customFormat="false" ht="12.75" hidden="false" customHeight="false" outlineLevel="0" collapsed="false">
      <c r="A16" s="0" t="s">
        <v>15</v>
      </c>
      <c r="B16" s="0" t="s">
        <v>13</v>
      </c>
      <c r="C16" s="0" t="n">
        <v>9</v>
      </c>
      <c r="D16" s="0" t="n">
        <v>13</v>
      </c>
      <c r="E16" s="0" t="n">
        <v>75</v>
      </c>
      <c r="F16" s="0" t="n">
        <v>54.9</v>
      </c>
      <c r="G16" s="0" t="n">
        <v>40.5</v>
      </c>
    </row>
    <row r="17" customFormat="false" ht="12.75" hidden="false" customHeight="false" outlineLevel="0" collapsed="false">
      <c r="A17" s="0" t="s">
        <v>19</v>
      </c>
      <c r="B17" s="0" t="s">
        <v>13</v>
      </c>
      <c r="C17" s="0" t="n">
        <v>9</v>
      </c>
      <c r="D17" s="0" t="n">
        <v>13</v>
      </c>
      <c r="E17" s="0" t="n">
        <v>74.2</v>
      </c>
      <c r="F17" s="0" t="n">
        <v>52.1</v>
      </c>
      <c r="G17" s="0" t="n">
        <v>40</v>
      </c>
    </row>
    <row r="18" customFormat="false" ht="12.75" hidden="false" customHeight="false" outlineLevel="0" collapsed="false">
      <c r="A18" s="0" t="s">
        <v>20</v>
      </c>
      <c r="B18" s="0" t="s">
        <v>13</v>
      </c>
      <c r="C18" s="0" t="n">
        <v>4</v>
      </c>
      <c r="E18" s="0" t="n">
        <v>92.9</v>
      </c>
      <c r="F18" s="0" t="s">
        <v>21</v>
      </c>
      <c r="G18" s="0" t="n">
        <v>48.5</v>
      </c>
    </row>
    <row r="19" customFormat="false" ht="12.75" hidden="false" customHeight="false" outlineLevel="0" collapsed="false">
      <c r="A19" s="0" t="s">
        <v>22</v>
      </c>
      <c r="B19" s="0" t="s">
        <v>8</v>
      </c>
      <c r="C19" s="0" t="n">
        <v>4</v>
      </c>
      <c r="E19" s="0" t="n">
        <v>87</v>
      </c>
      <c r="F19" s="0" t="n">
        <v>63.3</v>
      </c>
      <c r="G19" s="0" t="n">
        <v>48.7</v>
      </c>
    </row>
    <row r="20" customFormat="false" ht="12.75" hidden="false" customHeight="false" outlineLevel="0" collapsed="false">
      <c r="A20" s="0" t="s">
        <v>23</v>
      </c>
      <c r="B20" s="0" t="s">
        <v>24</v>
      </c>
      <c r="C20" s="0" t="n">
        <v>9</v>
      </c>
      <c r="D20" s="0" t="n">
        <v>13</v>
      </c>
      <c r="E20" s="0" t="n">
        <v>81.3</v>
      </c>
      <c r="F20" s="0" t="n">
        <v>60.08</v>
      </c>
      <c r="G20" s="0" t="n">
        <v>40.5</v>
      </c>
    </row>
    <row r="21" customFormat="false" ht="12.75" hidden="false" customHeight="false" outlineLevel="0" collapsed="false">
      <c r="A21" s="0" t="s">
        <v>25</v>
      </c>
      <c r="B21" s="0" t="s">
        <v>24</v>
      </c>
      <c r="C21" s="0" t="n">
        <v>9</v>
      </c>
      <c r="D21" s="0" t="n">
        <v>13</v>
      </c>
      <c r="E21" s="0" t="n">
        <v>74.2</v>
      </c>
      <c r="F21" s="0" t="n">
        <v>53</v>
      </c>
      <c r="G21" s="0" t="n">
        <v>37.6</v>
      </c>
    </row>
    <row r="22" customFormat="false" ht="12.75" hidden="false" customHeight="false" outlineLevel="0" collapsed="false">
      <c r="A22" s="0" t="s">
        <v>16</v>
      </c>
      <c r="B22" s="0" t="s">
        <v>24</v>
      </c>
      <c r="C22" s="0" t="n">
        <v>9</v>
      </c>
      <c r="D22" s="0" t="n">
        <v>13</v>
      </c>
      <c r="E22" s="0" t="n">
        <v>77.1</v>
      </c>
      <c r="F22" s="0" t="n">
        <v>57.6</v>
      </c>
      <c r="G22" s="0" t="n">
        <v>39.1</v>
      </c>
    </row>
    <row r="23" customFormat="false" ht="12.75" hidden="false" customHeight="false" outlineLevel="0" collapsed="false">
      <c r="A23" s="0" t="s">
        <v>26</v>
      </c>
      <c r="B23" s="0" t="s">
        <v>24</v>
      </c>
      <c r="C23" s="0" t="n">
        <v>9</v>
      </c>
      <c r="D23" s="0" t="n">
        <v>13</v>
      </c>
      <c r="E23" s="0" t="n">
        <v>69.9</v>
      </c>
      <c r="F23" s="0" t="n">
        <v>54.6</v>
      </c>
      <c r="G23" s="0" t="n">
        <v>41.2</v>
      </c>
    </row>
    <row r="24" customFormat="false" ht="12.75" hidden="false" customHeight="false" outlineLevel="0" collapsed="false">
      <c r="A24" s="0" t="s">
        <v>27</v>
      </c>
      <c r="B24" s="0" t="s">
        <v>8</v>
      </c>
      <c r="C24" s="0" t="n">
        <v>3</v>
      </c>
      <c r="D24" s="0" t="n">
        <v>20</v>
      </c>
      <c r="E24" s="0" t="n">
        <v>80.5</v>
      </c>
      <c r="F24" s="0" t="n">
        <v>56.9</v>
      </c>
      <c r="G24" s="0" t="n">
        <v>42.2</v>
      </c>
    </row>
    <row r="25" customFormat="false" ht="12.75" hidden="false" customHeight="false" outlineLevel="0" collapsed="false">
      <c r="B25" s="0" t="s">
        <v>8</v>
      </c>
      <c r="C25" s="0" t="n">
        <v>3</v>
      </c>
      <c r="D25" s="0" t="n">
        <v>20</v>
      </c>
      <c r="E25" s="0" t="n">
        <v>79.5</v>
      </c>
      <c r="F25" s="0" t="n">
        <v>58.2</v>
      </c>
      <c r="G25" s="0" t="n">
        <v>42.2</v>
      </c>
    </row>
    <row r="26" customFormat="false" ht="12.75" hidden="false" customHeight="false" outlineLevel="0" collapsed="false">
      <c r="A26" s="0" t="s">
        <v>28</v>
      </c>
      <c r="B26" s="0" t="s">
        <v>8</v>
      </c>
      <c r="C26" s="0" t="n">
        <v>3</v>
      </c>
      <c r="D26" s="0" t="n">
        <v>20</v>
      </c>
      <c r="E26" s="0" t="n">
        <v>74.5</v>
      </c>
      <c r="F26" s="0" t="n">
        <v>53.1</v>
      </c>
      <c r="G26" s="0" t="n">
        <v>51.5</v>
      </c>
    </row>
    <row r="27" customFormat="false" ht="12.75" hidden="false" customHeight="false" outlineLevel="0" collapsed="false">
      <c r="A27" s="0" t="s">
        <v>29</v>
      </c>
      <c r="B27" s="0" t="s">
        <v>8</v>
      </c>
      <c r="C27" s="0" t="n">
        <v>3</v>
      </c>
      <c r="D27" s="0" t="n">
        <v>20</v>
      </c>
      <c r="E27" s="0" t="n">
        <v>79.5</v>
      </c>
      <c r="F27" s="0" t="n">
        <v>50.8</v>
      </c>
      <c r="G27" s="0" t="n">
        <v>41.5</v>
      </c>
    </row>
    <row r="28" customFormat="false" ht="12.75" hidden="false" customHeight="false" outlineLevel="0" collapsed="false">
      <c r="A28" s="0" t="s">
        <v>30</v>
      </c>
      <c r="C28" s="0" t="n">
        <v>4</v>
      </c>
      <c r="E28" s="0" t="n">
        <v>89</v>
      </c>
      <c r="F28" s="0" t="n">
        <v>66.1</v>
      </c>
      <c r="G28" s="0" t="n">
        <v>48.5</v>
      </c>
    </row>
    <row r="29" customFormat="false" ht="12.75" hidden="false" customHeight="false" outlineLevel="0" collapsed="false">
      <c r="A29" s="0" t="s">
        <v>31</v>
      </c>
      <c r="C29" s="0" t="n">
        <v>4</v>
      </c>
      <c r="E29" s="0" t="n">
        <v>88.1</v>
      </c>
      <c r="F29" s="0" t="n">
        <v>62.8</v>
      </c>
      <c r="G29" s="0" t="n">
        <v>47.5</v>
      </c>
    </row>
    <row r="30" customFormat="false" ht="12.75" hidden="false" customHeight="false" outlineLevel="0" collapsed="false">
      <c r="A30" s="0" t="s">
        <v>32</v>
      </c>
      <c r="B30" s="0" t="s">
        <v>17</v>
      </c>
      <c r="C30" s="0" t="n">
        <v>3</v>
      </c>
      <c r="D30" s="0" t="n">
        <v>20</v>
      </c>
      <c r="E30" s="0" t="n">
        <v>76</v>
      </c>
      <c r="F30" s="0" t="n">
        <v>40.3</v>
      </c>
      <c r="G30" s="0" t="n">
        <v>36</v>
      </c>
    </row>
    <row r="31" customFormat="false" ht="12.75" hidden="false" customHeight="false" outlineLevel="0" collapsed="false">
      <c r="B31" s="0" t="s">
        <v>13</v>
      </c>
      <c r="C31" s="0" t="n">
        <v>3</v>
      </c>
      <c r="D31" s="0" t="n">
        <v>20</v>
      </c>
      <c r="E31" s="0" t="n">
        <v>70.4</v>
      </c>
      <c r="F31" s="0" t="n">
        <v>49.6</v>
      </c>
      <c r="G31" s="0" t="n">
        <v>37.5</v>
      </c>
    </row>
    <row r="32" customFormat="false" ht="12.75" hidden="false" customHeight="false" outlineLevel="0" collapsed="false">
      <c r="A32" s="0" t="s">
        <v>33</v>
      </c>
      <c r="B32" s="0" t="s">
        <v>13</v>
      </c>
      <c r="C32" s="0" t="n">
        <v>3</v>
      </c>
      <c r="D32" s="0" t="n">
        <v>20</v>
      </c>
      <c r="E32" s="0" t="n">
        <v>64.4</v>
      </c>
      <c r="F32" s="0" t="n">
        <v>46.6</v>
      </c>
      <c r="G32" s="0" t="n">
        <v>38.4</v>
      </c>
    </row>
    <row r="33" customFormat="false" ht="12.75" hidden="false" customHeight="false" outlineLevel="0" collapsed="false">
      <c r="A33" s="0" t="s">
        <v>34</v>
      </c>
      <c r="B33" s="0" t="s">
        <v>8</v>
      </c>
      <c r="C33" s="0" t="n">
        <v>3</v>
      </c>
      <c r="D33" s="0" t="n">
        <v>20</v>
      </c>
      <c r="E33" s="0" t="n">
        <v>90</v>
      </c>
      <c r="F33" s="0" t="n">
        <v>63.6</v>
      </c>
      <c r="G33" s="0" t="n">
        <v>46.5</v>
      </c>
    </row>
    <row r="34" customFormat="false" ht="12.75" hidden="false" customHeight="false" outlineLevel="0" collapsed="false">
      <c r="A34" s="0" t="s">
        <v>35</v>
      </c>
      <c r="B34" s="0" t="s">
        <v>8</v>
      </c>
      <c r="C34" s="0" t="n">
        <v>3</v>
      </c>
      <c r="D34" s="0" t="n">
        <v>20</v>
      </c>
      <c r="E34" s="0" t="n">
        <v>81.4</v>
      </c>
      <c r="F34" s="0" t="n">
        <v>57.5</v>
      </c>
      <c r="G34" s="0" t="n">
        <v>43.4</v>
      </c>
    </row>
    <row r="35" customFormat="false" ht="12.75" hidden="false" customHeight="false" outlineLevel="0" collapsed="false">
      <c r="A35" s="0" t="s">
        <v>36</v>
      </c>
      <c r="C35" s="0" t="n">
        <v>3</v>
      </c>
      <c r="D35" s="0" t="n">
        <v>20</v>
      </c>
      <c r="E35" s="0" t="n">
        <v>83.5</v>
      </c>
      <c r="F35" s="0" t="n">
        <v>57</v>
      </c>
      <c r="G35" s="0" t="n">
        <v>43.3</v>
      </c>
    </row>
    <row r="36" customFormat="false" ht="12.75" hidden="false" customHeight="false" outlineLevel="0" collapsed="false">
      <c r="A36" s="0" t="s">
        <v>37</v>
      </c>
      <c r="B36" s="0" t="s">
        <v>13</v>
      </c>
      <c r="C36" s="0" t="n">
        <v>2</v>
      </c>
      <c r="E36" s="0" t="n">
        <v>83.1</v>
      </c>
      <c r="F36" s="0" t="n">
        <v>57.9</v>
      </c>
      <c r="G36" s="0" t="n">
        <v>45.1</v>
      </c>
    </row>
    <row r="37" customFormat="false" ht="12.75" hidden="false" customHeight="false" outlineLevel="0" collapsed="false">
      <c r="A37" s="0" t="s">
        <v>38</v>
      </c>
      <c r="C37" s="0" t="n">
        <v>3</v>
      </c>
      <c r="D37" s="0" t="n">
        <v>20</v>
      </c>
      <c r="E37" s="0" t="n">
        <v>87.5</v>
      </c>
      <c r="F37" s="0" t="n">
        <v>61</v>
      </c>
      <c r="G37" s="0" t="n">
        <v>45.1</v>
      </c>
    </row>
    <row r="38" customFormat="false" ht="12.75" hidden="false" customHeight="false" outlineLevel="0" collapsed="false">
      <c r="A38" s="0" t="s">
        <v>39</v>
      </c>
      <c r="B38" s="0" t="s">
        <v>13</v>
      </c>
      <c r="C38" s="0" t="n">
        <v>3</v>
      </c>
      <c r="D38" s="0" t="n">
        <v>20</v>
      </c>
      <c r="E38" s="0" t="n">
        <v>80.4</v>
      </c>
      <c r="F38" s="0" t="n">
        <v>56.8</v>
      </c>
      <c r="G38" s="0" t="n">
        <v>41.8</v>
      </c>
    </row>
    <row r="39" customFormat="false" ht="12.75" hidden="false" customHeight="false" outlineLevel="0" collapsed="false">
      <c r="A39" s="0" t="s">
        <v>40</v>
      </c>
      <c r="C39" s="0" t="n">
        <v>3</v>
      </c>
      <c r="D39" s="0" t="n">
        <v>20</v>
      </c>
      <c r="E39" s="0" t="n">
        <v>90</v>
      </c>
      <c r="F39" s="0" t="n">
        <v>66</v>
      </c>
      <c r="G39" s="0" t="n">
        <v>46.5</v>
      </c>
    </row>
    <row r="40" customFormat="false" ht="12.75" hidden="false" customHeight="false" outlineLevel="0" collapsed="false">
      <c r="A40" s="0" t="s">
        <v>41</v>
      </c>
      <c r="C40" s="0" t="n">
        <v>3</v>
      </c>
      <c r="D40" s="0" t="n">
        <v>20</v>
      </c>
      <c r="E40" s="0" t="n">
        <v>82.1</v>
      </c>
      <c r="F40" s="0" t="n">
        <v>55.7</v>
      </c>
      <c r="G40" s="0" t="n">
        <v>43.9</v>
      </c>
    </row>
    <row r="41" customFormat="false" ht="12.75" hidden="false" customHeight="false" outlineLevel="0" collapsed="false">
      <c r="A41" s="0" t="s">
        <v>42</v>
      </c>
      <c r="C41" s="0" t="n">
        <v>3</v>
      </c>
      <c r="D41" s="0" t="n">
        <v>20</v>
      </c>
      <c r="E41" s="0" t="n">
        <v>79.5</v>
      </c>
      <c r="F41" s="0" t="n">
        <v>56.7</v>
      </c>
      <c r="G41" s="0" t="n">
        <v>41.2</v>
      </c>
    </row>
    <row r="42" customFormat="false" ht="12.75" hidden="false" customHeight="false" outlineLevel="0" collapsed="false">
      <c r="A42" s="0" t="s">
        <v>43</v>
      </c>
      <c r="C42" s="0" t="n">
        <v>3</v>
      </c>
      <c r="D42" s="0" t="n">
        <v>20</v>
      </c>
      <c r="E42" s="0" t="n">
        <v>82.3</v>
      </c>
      <c r="F42" s="0" t="n">
        <v>53</v>
      </c>
      <c r="G42" s="0" t="n">
        <v>43.9</v>
      </c>
    </row>
    <row r="44" customFormat="false" ht="12.75" hidden="false" customHeight="false" outlineLevel="0" collapsed="false">
      <c r="A44" s="0" t="s">
        <v>44</v>
      </c>
      <c r="B44" s="0" t="s">
        <v>8</v>
      </c>
      <c r="C44" s="0" t="s">
        <v>45</v>
      </c>
      <c r="E44" s="0" t="n">
        <v>77</v>
      </c>
      <c r="F44" s="0" t="n">
        <v>61.8</v>
      </c>
      <c r="G44" s="0" t="n">
        <v>45.2</v>
      </c>
    </row>
    <row r="45" customFormat="false" ht="12.75" hidden="false" customHeight="false" outlineLevel="0" collapsed="false">
      <c r="A45" s="0" t="s">
        <v>44</v>
      </c>
      <c r="B45" s="0" t="s">
        <v>8</v>
      </c>
      <c r="C45" s="0" t="s">
        <v>45</v>
      </c>
      <c r="E45" s="0" t="n">
        <v>69.7</v>
      </c>
      <c r="F45" s="0" t="n">
        <v>45</v>
      </c>
      <c r="G45" s="0" t="n">
        <v>33.5</v>
      </c>
      <c r="H45" s="0" t="s">
        <v>11</v>
      </c>
    </row>
    <row r="46" customFormat="false" ht="12.75" hidden="false" customHeight="false" outlineLevel="0" collapsed="false">
      <c r="B46" s="0" t="s">
        <v>13</v>
      </c>
      <c r="C46" s="0" t="s">
        <v>46</v>
      </c>
      <c r="E46" s="0" t="n">
        <v>92.5</v>
      </c>
      <c r="F46" s="0" t="n">
        <v>68.4</v>
      </c>
      <c r="G46" s="0" t="n">
        <v>48.6</v>
      </c>
    </row>
    <row r="47" customFormat="false" ht="12.75" hidden="false" customHeight="false" outlineLevel="0" collapsed="false">
      <c r="B47" s="0" t="s">
        <v>13</v>
      </c>
      <c r="C47" s="0" t="s">
        <v>46</v>
      </c>
      <c r="E47" s="0" t="n">
        <v>79</v>
      </c>
      <c r="F47" s="0" t="n">
        <v>57.5</v>
      </c>
      <c r="G47" s="0" t="n">
        <v>40.5</v>
      </c>
    </row>
    <row r="48" customFormat="false" ht="12.75" hidden="false" customHeight="false" outlineLevel="0" collapsed="false">
      <c r="A48" s="0" t="s">
        <v>47</v>
      </c>
      <c r="B48" s="0" t="s">
        <v>8</v>
      </c>
      <c r="C48" s="0" t="n">
        <v>81</v>
      </c>
      <c r="D48" s="0" t="n">
        <v>29</v>
      </c>
      <c r="E48" s="0" t="n">
        <v>64.6</v>
      </c>
      <c r="F48" s="0" t="n">
        <v>61.2</v>
      </c>
      <c r="G48" s="0" t="n">
        <v>46.2</v>
      </c>
    </row>
    <row r="49" customFormat="false" ht="12.75" hidden="false" customHeight="false" outlineLevel="0" collapsed="false">
      <c r="A49" s="0" t="s">
        <v>48</v>
      </c>
      <c r="B49" s="0" t="s">
        <v>8</v>
      </c>
      <c r="C49" s="0" t="n">
        <v>6909</v>
      </c>
      <c r="E49" s="0" t="n">
        <v>80.8</v>
      </c>
      <c r="F49" s="0" t="n">
        <v>53.9</v>
      </c>
      <c r="G49" s="0" t="n">
        <v>44.6</v>
      </c>
    </row>
    <row r="50" customFormat="false" ht="12.75" hidden="false" customHeight="false" outlineLevel="0" collapsed="false">
      <c r="A50" s="0" t="s">
        <v>49</v>
      </c>
      <c r="C50" s="0" t="n">
        <v>77</v>
      </c>
      <c r="D50" s="0" t="n">
        <v>32</v>
      </c>
      <c r="E50" s="0" t="n">
        <v>74.1</v>
      </c>
      <c r="F50" s="0" t="n">
        <v>51.2</v>
      </c>
      <c r="G50" s="0" t="n">
        <v>34.9</v>
      </c>
      <c r="H50" s="0" t="s">
        <v>50</v>
      </c>
    </row>
    <row r="51" customFormat="false" ht="12.75" hidden="false" customHeight="false" outlineLevel="0" collapsed="false">
      <c r="A51" s="0" t="s">
        <v>51</v>
      </c>
      <c r="B51" s="0" t="s">
        <v>8</v>
      </c>
      <c r="C51" s="0" t="n">
        <v>77</v>
      </c>
      <c r="D51" s="0" t="n">
        <v>32</v>
      </c>
      <c r="E51" s="0" t="n">
        <v>88.6</v>
      </c>
      <c r="F51" s="0" t="n">
        <v>63.2</v>
      </c>
      <c r="G51" s="0" t="n">
        <v>50.3</v>
      </c>
    </row>
    <row r="52" customFormat="false" ht="12.75" hidden="false" customHeight="false" outlineLevel="0" collapsed="false">
      <c r="A52" s="0" t="s">
        <v>52</v>
      </c>
      <c r="B52" s="0" t="s">
        <v>8</v>
      </c>
      <c r="C52" s="0" t="n">
        <v>77</v>
      </c>
      <c r="D52" s="0" t="n">
        <v>32</v>
      </c>
      <c r="E52" s="0" t="n">
        <v>88</v>
      </c>
      <c r="F52" s="0" t="n">
        <v>60.2</v>
      </c>
      <c r="G52" s="0" t="n">
        <v>44.8</v>
      </c>
    </row>
    <row r="53" customFormat="false" ht="12.75" hidden="false" customHeight="false" outlineLevel="0" collapsed="false">
      <c r="A53" s="0" t="s">
        <v>53</v>
      </c>
      <c r="B53" s="0" t="s">
        <v>8</v>
      </c>
      <c r="C53" s="0" t="n">
        <v>77</v>
      </c>
      <c r="D53" s="0" t="n">
        <v>32</v>
      </c>
      <c r="E53" s="0" t="n">
        <v>79.4</v>
      </c>
      <c r="F53" s="0" t="n">
        <v>54.8</v>
      </c>
      <c r="G53" s="0" t="n">
        <v>42.3</v>
      </c>
    </row>
    <row r="54" customFormat="false" ht="12.75" hidden="false" customHeight="false" outlineLevel="0" collapsed="false">
      <c r="B54" s="0" t="s">
        <v>13</v>
      </c>
      <c r="C54" s="0" t="n">
        <v>67</v>
      </c>
      <c r="D54" s="0" t="n">
        <v>12</v>
      </c>
      <c r="E54" s="0" t="n">
        <v>82.1</v>
      </c>
      <c r="F54" s="0" t="n">
        <v>57.7</v>
      </c>
      <c r="G54" s="0" t="n">
        <v>42.4</v>
      </c>
    </row>
    <row r="55" customFormat="false" ht="12.75" hidden="false" customHeight="false" outlineLevel="0" collapsed="false">
      <c r="A55" s="0" t="s">
        <v>54</v>
      </c>
      <c r="B55" s="0" t="s">
        <v>13</v>
      </c>
      <c r="C55" s="0" t="n">
        <v>61</v>
      </c>
      <c r="D55" s="0" t="n">
        <v>12</v>
      </c>
      <c r="E55" s="0" t="n">
        <v>80.5</v>
      </c>
      <c r="F55" s="0" t="n">
        <v>54.6</v>
      </c>
      <c r="G55" s="0" t="n">
        <v>42.1</v>
      </c>
    </row>
    <row r="56" customFormat="false" ht="12.75" hidden="false" customHeight="false" outlineLevel="0" collapsed="false">
      <c r="A56" s="0" t="s">
        <v>55</v>
      </c>
      <c r="B56" s="0" t="s">
        <v>8</v>
      </c>
      <c r="C56" s="0" t="n">
        <v>67</v>
      </c>
      <c r="D56" s="0" t="n">
        <v>12</v>
      </c>
      <c r="E56" s="0" t="n">
        <v>83.2</v>
      </c>
      <c r="F56" s="0" t="n">
        <v>61.6</v>
      </c>
      <c r="G56" s="0" t="n">
        <v>44.1</v>
      </c>
    </row>
    <row r="57" customFormat="false" ht="12.75" hidden="false" customHeight="false" outlineLevel="0" collapsed="false">
      <c r="A57" s="0" t="s">
        <v>56</v>
      </c>
      <c r="B57" s="0" t="s">
        <v>8</v>
      </c>
      <c r="C57" s="0" t="n">
        <v>67</v>
      </c>
      <c r="D57" s="0" t="n">
        <v>12</v>
      </c>
      <c r="E57" s="0" t="n">
        <v>81.3</v>
      </c>
      <c r="F57" s="0" t="n">
        <v>58.2</v>
      </c>
      <c r="G57" s="0" t="n">
        <v>43.8</v>
      </c>
    </row>
    <row r="58" customFormat="false" ht="12.75" hidden="false" customHeight="false" outlineLevel="0" collapsed="false">
      <c r="A58" s="0" t="s">
        <v>57</v>
      </c>
      <c r="B58" s="0" t="s">
        <v>8</v>
      </c>
      <c r="C58" s="0" t="n">
        <v>67</v>
      </c>
      <c r="D58" s="0" t="n">
        <v>12</v>
      </c>
      <c r="E58" s="0" t="n">
        <v>81.1</v>
      </c>
      <c r="F58" s="0" t="n">
        <v>58.2</v>
      </c>
      <c r="G58" s="0" t="n">
        <v>45.2</v>
      </c>
    </row>
    <row r="59" customFormat="false" ht="12.75" hidden="false" customHeight="false" outlineLevel="0" collapsed="false">
      <c r="A59" s="0" t="s">
        <v>58</v>
      </c>
      <c r="B59" s="0" t="s">
        <v>8</v>
      </c>
      <c r="C59" s="0" t="n">
        <v>67</v>
      </c>
      <c r="D59" s="0" t="n">
        <v>12</v>
      </c>
      <c r="E59" s="0" t="n">
        <v>80.7</v>
      </c>
      <c r="F59" s="0" t="n">
        <v>58.4</v>
      </c>
      <c r="G59" s="0" t="n">
        <v>44.6</v>
      </c>
    </row>
    <row r="60" customFormat="false" ht="12.75" hidden="false" customHeight="false" outlineLevel="0" collapsed="false">
      <c r="A60" s="0" t="s">
        <v>59</v>
      </c>
      <c r="B60" s="0" t="s">
        <v>8</v>
      </c>
      <c r="C60" s="0" t="n">
        <v>67</v>
      </c>
      <c r="D60" s="0" t="n">
        <v>12</v>
      </c>
      <c r="E60" s="0" t="n">
        <v>80.2</v>
      </c>
      <c r="F60" s="0" t="n">
        <v>55.3</v>
      </c>
      <c r="G60" s="0" t="n">
        <v>44.7</v>
      </c>
    </row>
    <row r="61" customFormat="false" ht="12.75" hidden="false" customHeight="false" outlineLevel="0" collapsed="false">
      <c r="A61" s="0" t="s">
        <v>60</v>
      </c>
      <c r="B61" s="0" t="s">
        <v>8</v>
      </c>
      <c r="C61" s="0" t="n">
        <v>61</v>
      </c>
      <c r="D61" s="0" t="n">
        <v>12</v>
      </c>
      <c r="E61" s="0" t="n">
        <v>86.3</v>
      </c>
      <c r="F61" s="0" t="n">
        <v>63</v>
      </c>
      <c r="G61" s="0" t="n">
        <v>44.2</v>
      </c>
    </row>
    <row r="62" customFormat="false" ht="12.75" hidden="false" customHeight="false" outlineLevel="0" collapsed="false">
      <c r="A62" s="0" t="s">
        <v>61</v>
      </c>
      <c r="B62" s="0" t="s">
        <v>8</v>
      </c>
      <c r="C62" s="0" t="n">
        <v>61</v>
      </c>
      <c r="D62" s="0" t="n">
        <v>12</v>
      </c>
      <c r="E62" s="0" t="n">
        <v>83.7</v>
      </c>
      <c r="F62" s="0" t="n">
        <v>56.1</v>
      </c>
      <c r="G62" s="0" t="n">
        <v>43.2</v>
      </c>
    </row>
    <row r="63" customFormat="false" ht="12.75" hidden="false" customHeight="false" outlineLevel="0" collapsed="false">
      <c r="A63" s="0" t="s">
        <v>62</v>
      </c>
      <c r="B63" s="0" t="s">
        <v>8</v>
      </c>
      <c r="C63" s="0" t="n">
        <v>61</v>
      </c>
      <c r="D63" s="0" t="n">
        <v>12</v>
      </c>
      <c r="E63" s="0" t="n">
        <v>80.2</v>
      </c>
      <c r="F63" s="0" t="n">
        <v>55.1</v>
      </c>
      <c r="G63" s="0" t="n">
        <v>42.9</v>
      </c>
    </row>
    <row r="64" customFormat="false" ht="12.75" hidden="false" customHeight="false" outlineLevel="0" collapsed="false">
      <c r="A64" s="0" t="s">
        <v>63</v>
      </c>
      <c r="B64" s="0" t="s">
        <v>8</v>
      </c>
      <c r="C64" s="0" t="n">
        <v>61</v>
      </c>
      <c r="D64" s="0" t="n">
        <v>12</v>
      </c>
      <c r="E64" s="0" t="n">
        <v>72.5</v>
      </c>
      <c r="F64" s="0" t="n">
        <v>56.5</v>
      </c>
      <c r="G64" s="0" t="n">
        <v>39.2</v>
      </c>
    </row>
    <row r="65" customFormat="false" ht="12.75" hidden="false" customHeight="false" outlineLevel="0" collapsed="false">
      <c r="A65" s="0" t="s">
        <v>64</v>
      </c>
      <c r="C65" s="0" t="n">
        <v>67</v>
      </c>
      <c r="D65" s="0" t="n">
        <v>12</v>
      </c>
      <c r="E65" s="0" t="n">
        <v>82.3</v>
      </c>
      <c r="F65" s="0" t="n">
        <v>60.5</v>
      </c>
      <c r="G65" s="0" t="n">
        <v>44.5</v>
      </c>
    </row>
    <row r="66" customFormat="false" ht="12.75" hidden="false" customHeight="false" outlineLevel="0" collapsed="false">
      <c r="A66" s="0" t="s">
        <v>65</v>
      </c>
      <c r="C66" s="0" t="n">
        <v>67</v>
      </c>
      <c r="D66" s="0" t="n">
        <v>12</v>
      </c>
      <c r="E66" s="0" t="n">
        <v>80.5</v>
      </c>
      <c r="F66" s="0" t="n">
        <v>58.8</v>
      </c>
      <c r="G66" s="0" t="n">
        <v>41.6</v>
      </c>
    </row>
    <row r="67" customFormat="false" ht="12.75" hidden="false" customHeight="false" outlineLevel="0" collapsed="false">
      <c r="A67" s="0" t="s">
        <v>66</v>
      </c>
      <c r="B67" s="0" t="s">
        <v>8</v>
      </c>
      <c r="C67" s="0" t="n">
        <v>60</v>
      </c>
      <c r="D67" s="0" t="n">
        <v>23</v>
      </c>
      <c r="E67" s="0" t="n">
        <v>63.1</v>
      </c>
      <c r="F67" s="0" t="n">
        <v>55.9</v>
      </c>
      <c r="G67" s="0" t="n">
        <v>42.6</v>
      </c>
    </row>
    <row r="68" customFormat="false" ht="12.75" hidden="false" customHeight="false" outlineLevel="0" collapsed="false">
      <c r="A68" s="0" t="s">
        <v>67</v>
      </c>
      <c r="B68" s="0" t="s">
        <v>13</v>
      </c>
      <c r="C68" s="0" t="n">
        <v>61</v>
      </c>
      <c r="D68" s="0" t="n">
        <v>12</v>
      </c>
      <c r="E68" s="0" t="n">
        <v>85.9</v>
      </c>
      <c r="F68" s="0" t="n">
        <v>63.4</v>
      </c>
      <c r="G68" s="0" t="n">
        <v>47</v>
      </c>
    </row>
    <row r="69" customFormat="false" ht="12.75" hidden="false" customHeight="false" outlineLevel="0" collapsed="false">
      <c r="A69" s="0" t="s">
        <v>68</v>
      </c>
      <c r="B69" s="0" t="s">
        <v>13</v>
      </c>
      <c r="C69" s="0" t="n">
        <v>61</v>
      </c>
      <c r="D69" s="0" t="n">
        <v>12</v>
      </c>
      <c r="E69" s="0" t="n">
        <v>83.3</v>
      </c>
      <c r="F69" s="0" t="n">
        <v>61.5</v>
      </c>
      <c r="G69" s="0" t="n">
        <v>44.2</v>
      </c>
    </row>
    <row r="70" customFormat="false" ht="12.75" hidden="false" customHeight="false" outlineLevel="0" collapsed="false">
      <c r="A70" s="0" t="s">
        <v>69</v>
      </c>
      <c r="B70" s="0" t="s">
        <v>13</v>
      </c>
      <c r="C70" s="0" t="n">
        <v>61</v>
      </c>
      <c r="D70" s="0" t="n">
        <v>12</v>
      </c>
      <c r="E70" s="0" t="n">
        <v>3.8</v>
      </c>
      <c r="F70" s="0" t="n">
        <v>52.7</v>
      </c>
      <c r="G70" s="0" t="n">
        <v>44.1</v>
      </c>
    </row>
    <row r="71" customFormat="false" ht="12.75" hidden="false" customHeight="false" outlineLevel="0" collapsed="false">
      <c r="A71" s="0" t="s">
        <v>70</v>
      </c>
      <c r="B71" s="0" t="s">
        <v>13</v>
      </c>
      <c r="C71" s="0" t="n">
        <v>61</v>
      </c>
      <c r="D71" s="0" t="n">
        <v>12</v>
      </c>
      <c r="E71" s="0" t="n">
        <v>82</v>
      </c>
      <c r="F71" s="0" t="n">
        <v>55.8</v>
      </c>
      <c r="G71" s="0" t="n">
        <v>42.6</v>
      </c>
    </row>
    <row r="72" customFormat="false" ht="12.75" hidden="false" customHeight="false" outlineLevel="0" collapsed="false">
      <c r="B72" s="0" t="s">
        <v>13</v>
      </c>
      <c r="C72" s="0" t="n">
        <v>61</v>
      </c>
      <c r="D72" s="0" t="n">
        <v>12</v>
      </c>
      <c r="E72" s="0" t="n">
        <v>72.5</v>
      </c>
      <c r="F72" s="0" t="n">
        <v>53.8</v>
      </c>
      <c r="G72" s="0" t="n">
        <v>38.2</v>
      </c>
    </row>
    <row r="73" customFormat="false" ht="12.75" hidden="false" customHeight="false" outlineLevel="0" collapsed="false">
      <c r="A73" s="0" t="s">
        <v>71</v>
      </c>
      <c r="B73" s="0" t="s">
        <v>13</v>
      </c>
      <c r="C73" s="0" t="n">
        <v>13</v>
      </c>
      <c r="D73" s="0" t="n">
        <v>14</v>
      </c>
      <c r="E73" s="0" t="n">
        <v>77</v>
      </c>
      <c r="F73" s="0" t="n">
        <v>52.6</v>
      </c>
      <c r="G73" s="0" t="n">
        <v>39</v>
      </c>
    </row>
    <row r="74" customFormat="false" ht="12.75" hidden="false" customHeight="false" outlineLevel="0" collapsed="false">
      <c r="A74" s="0" t="s">
        <v>72</v>
      </c>
      <c r="C74" s="0" t="n">
        <v>13</v>
      </c>
      <c r="D74" s="0" t="n">
        <v>14</v>
      </c>
      <c r="E74" s="0" t="n">
        <v>83.3</v>
      </c>
      <c r="F74" s="0" t="n">
        <v>59.8</v>
      </c>
      <c r="G74" s="0" t="n">
        <v>43.6</v>
      </c>
    </row>
    <row r="75" customFormat="false" ht="12.75" hidden="false" customHeight="false" outlineLevel="0" collapsed="false">
      <c r="A75" s="0" t="s">
        <v>73</v>
      </c>
      <c r="B75" s="0" t="s">
        <v>8</v>
      </c>
      <c r="C75" s="0" t="n">
        <v>13</v>
      </c>
      <c r="D75" s="0" t="n">
        <v>14</v>
      </c>
      <c r="E75" s="0" t="n">
        <v>75.5</v>
      </c>
      <c r="F75" s="0" t="n">
        <v>52</v>
      </c>
      <c r="G75" s="0" t="n">
        <v>41.2</v>
      </c>
    </row>
    <row r="76" customFormat="false" ht="12.75" hidden="false" customHeight="false" outlineLevel="0" collapsed="false">
      <c r="E76" s="0" t="n">
        <f aca="false">AVERAGE(E3:E75)</f>
        <v>78.6497222222222</v>
      </c>
      <c r="F76" s="0" t="n">
        <f aca="false">AVERAGE(F3:F75)</f>
        <v>56.7222535211267</v>
      </c>
      <c r="G76" s="0" t="n">
        <f aca="false">AVERAGE(G3:G75)</f>
        <v>42.9513888888889</v>
      </c>
    </row>
    <row r="77" customFormat="false" ht="12.75" hidden="false" customHeight="false" outlineLevel="0" collapsed="false">
      <c r="E77" s="0" t="n">
        <f aca="false">STDEV(E3:E75)</f>
        <v>10.9473505666345</v>
      </c>
      <c r="F77" s="0" t="n">
        <f aca="false">STDEV(F3:F75)</f>
        <v>4.85002097114261</v>
      </c>
      <c r="G77" s="0" t="n">
        <v>10.9473505666345</v>
      </c>
    </row>
    <row r="78" customFormat="false" ht="12.75" hidden="false" customHeight="false" outlineLevel="0" collapsed="false">
      <c r="E78" s="0" t="n">
        <f aca="false">100*E77/E76</f>
        <v>13.9191217175607</v>
      </c>
      <c r="F78" s="0" t="n">
        <f aca="false">100*F77/F76</f>
        <v>8.55047299793224</v>
      </c>
      <c r="G78" s="0" t="n">
        <v>13.9191217175607</v>
      </c>
    </row>
    <row r="79" customFormat="false" ht="12.75" hidden="false" customHeight="false" outlineLevel="0" collapsed="false">
      <c r="E79" s="0" t="n">
        <f aca="false">E77*E77</f>
        <v>119.844484428793</v>
      </c>
      <c r="F79" s="0" t="n">
        <f aca="false">F77*F77</f>
        <v>23.5227034205231</v>
      </c>
      <c r="G79" s="0" t="n">
        <f aca="false">G77*G77</f>
        <v>119.844484428793</v>
      </c>
    </row>
    <row r="80" customFormat="false" ht="12.75" hidden="false" customHeight="false" outlineLevel="0" collapsed="false">
      <c r="A80" s="1" t="s">
        <v>74</v>
      </c>
      <c r="B80" s="1"/>
      <c r="C80" s="1"/>
      <c r="D80" s="1"/>
      <c r="E80" s="1"/>
      <c r="F80" s="1"/>
      <c r="G80" s="1"/>
      <c r="H80" s="1"/>
    </row>
    <row r="81" customFormat="false" ht="12.75" hidden="false" customHeight="false" outlineLevel="0" collapsed="false">
      <c r="A81" s="0" t="s">
        <v>75</v>
      </c>
      <c r="B81" s="0" t="s">
        <v>13</v>
      </c>
      <c r="C81" s="0" t="n">
        <v>67</v>
      </c>
      <c r="E81" s="0" t="n">
        <v>55.9</v>
      </c>
      <c r="F81" s="0" t="n">
        <v>39</v>
      </c>
      <c r="G81" s="0" t="n">
        <v>27.8</v>
      </c>
    </row>
    <row r="82" customFormat="false" ht="12.75" hidden="false" customHeight="false" outlineLevel="0" collapsed="false">
      <c r="A82" s="0" t="s">
        <v>76</v>
      </c>
      <c r="B82" s="0" t="s">
        <v>8</v>
      </c>
      <c r="C82" s="0" t="n">
        <v>67</v>
      </c>
      <c r="E82" s="0" t="n">
        <v>51.4</v>
      </c>
      <c r="F82" s="0" t="n">
        <v>25.8</v>
      </c>
      <c r="G82" s="0" t="n">
        <v>38.2</v>
      </c>
    </row>
    <row r="83" customFormat="false" ht="12.75" hidden="false" customHeight="false" outlineLevel="0" collapsed="false">
      <c r="A83" s="0" t="s">
        <v>77</v>
      </c>
      <c r="B83" s="0" t="s">
        <v>8</v>
      </c>
      <c r="C83" s="0" t="n">
        <v>67</v>
      </c>
      <c r="E83" s="0" t="n">
        <v>60.5</v>
      </c>
      <c r="F83" s="0" t="n">
        <v>30.5</v>
      </c>
      <c r="G83" s="0" t="n">
        <v>43.8</v>
      </c>
    </row>
    <row r="84" customFormat="false" ht="12.75" hidden="false" customHeight="false" outlineLevel="0" collapsed="false">
      <c r="A84" s="0" t="s">
        <v>78</v>
      </c>
      <c r="C84" s="0" t="n">
        <v>77</v>
      </c>
      <c r="E84" s="0" t="n">
        <v>62.5</v>
      </c>
      <c r="F84" s="0" t="n">
        <v>30.9</v>
      </c>
      <c r="G84" s="0" t="n">
        <v>43.5</v>
      </c>
    </row>
    <row r="85" customFormat="false" ht="12.75" hidden="false" customHeight="false" outlineLevel="0" collapsed="false">
      <c r="C85" s="0" t="n">
        <v>77</v>
      </c>
      <c r="E85" s="0" t="n">
        <v>51.5</v>
      </c>
      <c r="F85" s="0" t="n">
        <v>25.9</v>
      </c>
      <c r="G85" s="0" t="n">
        <v>37.2</v>
      </c>
    </row>
    <row r="86" customFormat="false" ht="12.75" hidden="false" customHeight="false" outlineLevel="0" collapsed="false">
      <c r="A86" s="0" t="s">
        <v>79</v>
      </c>
      <c r="C86" s="0" t="n">
        <v>77</v>
      </c>
      <c r="E86" s="0" t="n">
        <v>61.1</v>
      </c>
      <c r="F86" s="0" t="n">
        <v>30.03</v>
      </c>
      <c r="G86" s="0" t="n">
        <v>43.3</v>
      </c>
    </row>
    <row r="87" customFormat="false" ht="12.75" hidden="false" customHeight="false" outlineLevel="0" collapsed="false">
      <c r="A87" s="0" t="s">
        <v>80</v>
      </c>
      <c r="B87" s="0" t="s">
        <v>8</v>
      </c>
      <c r="C87" s="0" t="n">
        <v>77</v>
      </c>
      <c r="E87" s="0" t="n">
        <v>50</v>
      </c>
      <c r="F87" s="0" t="n">
        <v>25.6</v>
      </c>
      <c r="G87" s="0" t="n">
        <v>25.7</v>
      </c>
      <c r="H87" s="0" t="s">
        <v>81</v>
      </c>
    </row>
    <row r="88" customFormat="false" ht="12.75" hidden="false" customHeight="false" outlineLevel="0" collapsed="false">
      <c r="A88" s="0" t="s">
        <v>82</v>
      </c>
      <c r="B88" s="0" t="s">
        <v>13</v>
      </c>
      <c r="C88" s="0" t="n">
        <v>17</v>
      </c>
      <c r="E88" s="0" t="n">
        <v>57</v>
      </c>
      <c r="F88" s="0" t="n">
        <v>29.1</v>
      </c>
      <c r="G88" s="0" t="n">
        <v>41.1</v>
      </c>
    </row>
    <row r="89" customFormat="false" ht="12.75" hidden="false" customHeight="false" outlineLevel="0" collapsed="false">
      <c r="A89" s="0" t="s">
        <v>83</v>
      </c>
      <c r="B89" s="0" t="s">
        <v>13</v>
      </c>
      <c r="C89" s="0" t="n">
        <v>60</v>
      </c>
      <c r="E89" s="0" t="n">
        <v>45.4</v>
      </c>
      <c r="F89" s="0" t="n">
        <v>27.6</v>
      </c>
      <c r="G89" s="0" t="n">
        <v>37.8</v>
      </c>
      <c r="H89" s="0" t="s">
        <v>84</v>
      </c>
    </row>
    <row r="90" customFormat="false" ht="12.75" hidden="false" customHeight="false" outlineLevel="0" collapsed="false">
      <c r="A90" s="0" t="s">
        <v>85</v>
      </c>
      <c r="C90" s="0" t="n">
        <v>61</v>
      </c>
      <c r="E90" s="0" t="n">
        <v>58.3</v>
      </c>
      <c r="F90" s="0" t="n">
        <v>30.5</v>
      </c>
      <c r="G90" s="0" t="n">
        <v>41.2</v>
      </c>
    </row>
    <row r="91" customFormat="false" ht="12.75" hidden="false" customHeight="false" outlineLevel="0" collapsed="false">
      <c r="A91" s="0" t="s">
        <v>86</v>
      </c>
      <c r="B91" s="0" t="s">
        <v>13</v>
      </c>
      <c r="C91" s="0" t="n">
        <v>61</v>
      </c>
      <c r="E91" s="0" t="n">
        <v>52.7</v>
      </c>
      <c r="F91" s="0" t="n">
        <v>27.6</v>
      </c>
      <c r="G91" s="0" t="n">
        <v>37.4</v>
      </c>
    </row>
    <row r="92" customFormat="false" ht="12.75" hidden="false" customHeight="false" outlineLevel="0" collapsed="false">
      <c r="A92" s="0" t="s">
        <v>87</v>
      </c>
      <c r="B92" s="0" t="s">
        <v>13</v>
      </c>
      <c r="C92" s="0" t="n">
        <v>61</v>
      </c>
      <c r="E92" s="0" t="n">
        <v>51.9</v>
      </c>
      <c r="F92" s="0" t="n">
        <v>25.7</v>
      </c>
      <c r="G92" s="0" t="n">
        <v>37.2</v>
      </c>
    </row>
    <row r="93" customFormat="false" ht="12.75" hidden="false" customHeight="false" outlineLevel="0" collapsed="false">
      <c r="A93" s="0" t="s">
        <v>88</v>
      </c>
      <c r="C93" s="0" t="n">
        <v>61</v>
      </c>
      <c r="E93" s="0" t="n">
        <v>63.5</v>
      </c>
      <c r="F93" s="0" t="n">
        <v>28.3</v>
      </c>
      <c r="G93" s="0" t="n">
        <v>44.2</v>
      </c>
    </row>
    <row r="94" customFormat="false" ht="12.75" hidden="false" customHeight="false" outlineLevel="0" collapsed="false">
      <c r="A94" s="0" t="s">
        <v>89</v>
      </c>
      <c r="C94" s="0" t="n">
        <v>61</v>
      </c>
      <c r="E94" s="0" t="n">
        <v>56.1</v>
      </c>
      <c r="F94" s="0" t="n">
        <v>28</v>
      </c>
      <c r="G94" s="0" t="n">
        <v>42.6</v>
      </c>
    </row>
    <row r="95" customFormat="false" ht="12.75" hidden="false" customHeight="false" outlineLevel="0" collapsed="false">
      <c r="A95" s="0" t="s">
        <v>90</v>
      </c>
      <c r="B95" s="0" t="s">
        <v>8</v>
      </c>
      <c r="C95" s="0" t="n">
        <v>61</v>
      </c>
      <c r="E95" s="0" t="n">
        <v>50.1</v>
      </c>
      <c r="F95" s="0" t="n">
        <v>25.1</v>
      </c>
      <c r="G95" s="0" t="n">
        <v>37.3</v>
      </c>
    </row>
    <row r="96" customFormat="false" ht="12.75" hidden="false" customHeight="false" outlineLevel="0" collapsed="false">
      <c r="A96" s="0" t="s">
        <v>91</v>
      </c>
      <c r="C96" s="0" t="n">
        <v>9</v>
      </c>
      <c r="E96" s="0" t="n">
        <v>54.4</v>
      </c>
      <c r="F96" s="0" t="n">
        <v>26.8</v>
      </c>
      <c r="G96" s="0" t="n">
        <v>39.4</v>
      </c>
    </row>
    <row r="97" customFormat="false" ht="12.75" hidden="false" customHeight="false" outlineLevel="0" collapsed="false">
      <c r="A97" s="0" t="s">
        <v>92</v>
      </c>
      <c r="C97" s="0" t="n">
        <v>9</v>
      </c>
      <c r="E97" s="0" t="n">
        <v>50.8</v>
      </c>
      <c r="F97" s="0" t="n">
        <v>29.1</v>
      </c>
      <c r="G97" s="0" t="n">
        <v>26.3</v>
      </c>
    </row>
    <row r="98" customFormat="false" ht="12.75" hidden="false" customHeight="false" outlineLevel="0" collapsed="false">
      <c r="B98" s="0" t="s">
        <v>8</v>
      </c>
      <c r="C98" s="0" t="n">
        <v>9</v>
      </c>
      <c r="E98" s="0" t="n">
        <v>44.5</v>
      </c>
      <c r="F98" s="0" t="n">
        <v>26.5</v>
      </c>
      <c r="G98" s="0" t="n">
        <v>39.4</v>
      </c>
    </row>
    <row r="99" customFormat="false" ht="12.75" hidden="false" customHeight="false" outlineLevel="0" collapsed="false">
      <c r="A99" s="0" t="s">
        <v>93</v>
      </c>
      <c r="B99" s="0" t="s">
        <v>8</v>
      </c>
      <c r="C99" s="0" t="n">
        <v>13</v>
      </c>
      <c r="E99" s="0" t="n">
        <v>55.7</v>
      </c>
      <c r="F99" s="0" t="n">
        <v>29.1</v>
      </c>
      <c r="G99" s="0" t="n">
        <v>40.7</v>
      </c>
    </row>
    <row r="100" customFormat="false" ht="12.75" hidden="false" customHeight="false" outlineLevel="0" collapsed="false">
      <c r="A100" s="0" t="s">
        <v>94</v>
      </c>
      <c r="C100" s="0" t="n">
        <v>16</v>
      </c>
      <c r="E100" s="0" t="n">
        <v>56.9</v>
      </c>
      <c r="F100" s="0" t="n">
        <v>30.4</v>
      </c>
      <c r="G100" s="0" t="n">
        <v>39.7</v>
      </c>
    </row>
    <row r="101" customFormat="false" ht="12.75" hidden="false" customHeight="false" outlineLevel="0" collapsed="false">
      <c r="A101" s="0" t="s">
        <v>95</v>
      </c>
      <c r="B101" s="0" t="s">
        <v>13</v>
      </c>
      <c r="C101" s="0" t="n">
        <v>16</v>
      </c>
      <c r="E101" s="0" t="n">
        <v>61.6</v>
      </c>
      <c r="F101" s="0" t="n">
        <v>32.1</v>
      </c>
      <c r="G101" s="0" t="n">
        <v>41.8</v>
      </c>
    </row>
    <row r="102" customFormat="false" ht="12.75" hidden="false" customHeight="false" outlineLevel="0" collapsed="false">
      <c r="A102" s="0" t="s">
        <v>96</v>
      </c>
      <c r="B102" s="0" t="s">
        <v>8</v>
      </c>
      <c r="C102" s="0" t="n">
        <v>16</v>
      </c>
      <c r="E102" s="0" t="n">
        <v>55.5</v>
      </c>
      <c r="F102" s="0" t="n">
        <v>28.7</v>
      </c>
      <c r="G102" s="0" t="n">
        <v>42.1</v>
      </c>
    </row>
    <row r="103" customFormat="false" ht="12.75" hidden="false" customHeight="false" outlineLevel="0" collapsed="false">
      <c r="A103" s="0" t="s">
        <v>97</v>
      </c>
      <c r="C103" s="0" t="n">
        <v>3</v>
      </c>
      <c r="E103" s="0" t="n">
        <v>58</v>
      </c>
      <c r="F103" s="0" t="n">
        <v>29</v>
      </c>
      <c r="G103" s="0" t="n">
        <v>42.1</v>
      </c>
    </row>
    <row r="104" customFormat="false" ht="12.75" hidden="false" customHeight="false" outlineLevel="0" collapsed="false">
      <c r="A104" s="0" t="s">
        <v>98</v>
      </c>
      <c r="C104" s="0" t="n">
        <v>3</v>
      </c>
      <c r="E104" s="0" t="n">
        <v>50.5</v>
      </c>
      <c r="F104" s="0" t="n">
        <v>24.8</v>
      </c>
      <c r="G104" s="0" t="n">
        <v>37.6</v>
      </c>
    </row>
    <row r="105" customFormat="false" ht="12.75" hidden="false" customHeight="false" outlineLevel="0" collapsed="false">
      <c r="A105" s="0" t="s">
        <v>99</v>
      </c>
      <c r="C105" s="0" t="n">
        <v>3</v>
      </c>
      <c r="E105" s="0" t="n">
        <v>47.7</v>
      </c>
      <c r="F105" s="0" t="n">
        <v>23.8</v>
      </c>
      <c r="G105" s="0" t="n">
        <v>36.3</v>
      </c>
    </row>
    <row r="106" customFormat="false" ht="12.75" hidden="false" customHeight="false" outlineLevel="0" collapsed="false">
      <c r="A106" s="0" t="s">
        <v>100</v>
      </c>
      <c r="C106" s="0" t="n">
        <v>4</v>
      </c>
      <c r="E106" s="0" t="n">
        <v>62.5</v>
      </c>
      <c r="F106" s="0" t="n">
        <v>30.3</v>
      </c>
      <c r="G106" s="0" t="n">
        <v>40.3</v>
      </c>
    </row>
    <row r="107" customFormat="false" ht="12.75" hidden="false" customHeight="false" outlineLevel="0" collapsed="false">
      <c r="A107" s="0" t="s">
        <v>101</v>
      </c>
      <c r="C107" s="0" t="n">
        <v>4</v>
      </c>
      <c r="E107" s="0" t="n">
        <v>42</v>
      </c>
      <c r="F107" s="0" t="n">
        <v>20.8</v>
      </c>
      <c r="G107" s="0" t="n">
        <v>32.6</v>
      </c>
    </row>
    <row r="108" customFormat="false" ht="12.75" hidden="false" customHeight="false" outlineLevel="0" collapsed="false">
      <c r="A108" s="0" t="s">
        <v>102</v>
      </c>
      <c r="E108" s="0" t="n">
        <v>53</v>
      </c>
      <c r="F108" s="0" t="n">
        <v>24.7</v>
      </c>
      <c r="G108" s="0" t="n">
        <v>37.8</v>
      </c>
    </row>
    <row r="109" customFormat="false" ht="12.75" hidden="false" customHeight="false" outlineLevel="0" collapsed="false">
      <c r="A109" s="0" t="s">
        <v>16</v>
      </c>
      <c r="C109" s="0" t="n">
        <v>9</v>
      </c>
      <c r="E109" s="0" t="n">
        <v>60.1</v>
      </c>
      <c r="F109" s="0" t="n">
        <v>28.5</v>
      </c>
      <c r="G109" s="0" t="n">
        <v>41.1</v>
      </c>
    </row>
    <row r="110" customFormat="false" ht="12.75" hidden="false" customHeight="false" outlineLevel="0" collapsed="false">
      <c r="A110" s="0" t="s">
        <v>103</v>
      </c>
      <c r="B110" s="0" t="s">
        <v>8</v>
      </c>
      <c r="C110" s="0" t="n">
        <v>2</v>
      </c>
      <c r="E110" s="0" t="n">
        <v>57.1</v>
      </c>
      <c r="F110" s="0" t="n">
        <v>28</v>
      </c>
      <c r="G110" s="0" t="n">
        <v>42.8</v>
      </c>
    </row>
    <row r="111" customFormat="false" ht="12.75" hidden="false" customHeight="false" outlineLevel="0" collapsed="false">
      <c r="A111" s="0" t="s">
        <v>104</v>
      </c>
      <c r="C111" s="0" t="n">
        <v>3</v>
      </c>
      <c r="E111" s="0" t="n">
        <v>52.4</v>
      </c>
      <c r="F111" s="0" t="n">
        <v>27.4</v>
      </c>
      <c r="G111" s="0" t="n">
        <v>38.2</v>
      </c>
    </row>
    <row r="112" customFormat="false" ht="12.75" hidden="false" customHeight="false" outlineLevel="0" collapsed="false">
      <c r="C112" s="0" t="n">
        <v>3</v>
      </c>
      <c r="E112" s="0" t="n">
        <v>55</v>
      </c>
      <c r="F112" s="0" t="n">
        <v>30.6</v>
      </c>
      <c r="G112" s="0" t="n">
        <v>40.5</v>
      </c>
    </row>
    <row r="113" customFormat="false" ht="12.75" hidden="false" customHeight="false" outlineLevel="0" collapsed="false">
      <c r="A113" s="0" t="s">
        <v>105</v>
      </c>
      <c r="C113" s="0" t="n">
        <v>3</v>
      </c>
      <c r="E113" s="0" t="n">
        <v>53.5</v>
      </c>
      <c r="F113" s="0" t="n">
        <v>27.3</v>
      </c>
      <c r="G113" s="0" t="n">
        <v>37.5</v>
      </c>
    </row>
    <row r="114" customFormat="false" ht="12.75" hidden="false" customHeight="false" outlineLevel="0" collapsed="false">
      <c r="A114" s="0" t="s">
        <v>106</v>
      </c>
      <c r="C114" s="0" t="n">
        <v>3</v>
      </c>
      <c r="E114" s="0" t="n">
        <v>50.7</v>
      </c>
      <c r="F114" s="0" t="n">
        <v>22.4</v>
      </c>
      <c r="G114" s="0" t="n">
        <v>37.3</v>
      </c>
    </row>
    <row r="115" customFormat="false" ht="12.75" hidden="false" customHeight="false" outlineLevel="0" collapsed="false">
      <c r="A115" s="0" t="s">
        <v>107</v>
      </c>
      <c r="C115" s="0" t="n">
        <v>3</v>
      </c>
      <c r="E115" s="0" t="n">
        <v>47.2</v>
      </c>
      <c r="F115" s="0" t="n">
        <v>24</v>
      </c>
      <c r="G115" s="0" t="n">
        <v>33.2</v>
      </c>
    </row>
    <row r="116" customFormat="false" ht="12.75" hidden="false" customHeight="false" outlineLevel="0" collapsed="false">
      <c r="A116" s="0" t="s">
        <v>108</v>
      </c>
      <c r="C116" s="0" t="n">
        <v>3</v>
      </c>
      <c r="E116" s="0" t="n">
        <v>44.1</v>
      </c>
      <c r="F116" s="0" t="n">
        <v>22.6</v>
      </c>
      <c r="G116" s="0" t="n">
        <v>34.6</v>
      </c>
    </row>
    <row r="117" customFormat="false" ht="12.75" hidden="false" customHeight="false" outlineLevel="0" collapsed="false">
      <c r="A117" s="0" t="s">
        <v>109</v>
      </c>
      <c r="C117" s="0" t="n">
        <v>3</v>
      </c>
      <c r="E117" s="0" t="n">
        <v>56</v>
      </c>
      <c r="F117" s="0" t="n">
        <v>31.5</v>
      </c>
      <c r="G117" s="0" t="n">
        <v>39.5</v>
      </c>
    </row>
    <row r="118" customFormat="false" ht="12.75" hidden="false" customHeight="false" outlineLevel="0" collapsed="false">
      <c r="A118" s="0" t="s">
        <v>110</v>
      </c>
      <c r="C118" s="0" t="n">
        <v>3</v>
      </c>
      <c r="E118" s="0" t="n">
        <v>52.6</v>
      </c>
      <c r="F118" s="0" t="n">
        <v>27.2</v>
      </c>
      <c r="G118" s="0" t="n">
        <v>37.3</v>
      </c>
    </row>
    <row r="120" customFormat="false" ht="12.75" hidden="false" customHeight="false" outlineLevel="0" collapsed="false">
      <c r="A120" s="1" t="s">
        <v>111</v>
      </c>
      <c r="B120" s="1"/>
      <c r="C120" s="1"/>
      <c r="D120" s="1"/>
      <c r="E120" s="1"/>
      <c r="F120" s="1"/>
      <c r="G120" s="1"/>
      <c r="H120" s="1"/>
    </row>
    <row r="121" customFormat="false" ht="12.75" hidden="false" customHeight="false" outlineLevel="0" collapsed="false">
      <c r="A121" s="0" t="s">
        <v>112</v>
      </c>
      <c r="F121" s="0" t="n">
        <v>50.5</v>
      </c>
      <c r="G121" s="0" t="n">
        <v>27.1</v>
      </c>
      <c r="H121" s="0" t="n">
        <v>95.3</v>
      </c>
      <c r="I121" s="0" t="s">
        <v>113</v>
      </c>
      <c r="J121" s="0" t="s">
        <v>114</v>
      </c>
    </row>
    <row r="122" customFormat="false" ht="12.75" hidden="false" customHeight="false" outlineLevel="0" collapsed="false">
      <c r="A122" s="0" t="s">
        <v>16</v>
      </c>
      <c r="C122" s="0" t="n">
        <v>9</v>
      </c>
      <c r="E122" s="0" t="n">
        <v>140.5</v>
      </c>
      <c r="F122" s="0" t="n">
        <v>48.5</v>
      </c>
      <c r="G122" s="0" t="n">
        <v>25.1</v>
      </c>
      <c r="I122" s="0" t="s">
        <v>6</v>
      </c>
      <c r="J122" s="0" t="s">
        <v>115</v>
      </c>
    </row>
    <row r="123" customFormat="false" ht="12.75" hidden="false" customHeight="false" outlineLevel="0" collapsed="false">
      <c r="A123" s="0" t="s">
        <v>16</v>
      </c>
      <c r="C123" s="0" t="n">
        <v>9</v>
      </c>
      <c r="E123" s="0" t="n">
        <v>142.9</v>
      </c>
      <c r="F123" s="0" t="n">
        <v>50</v>
      </c>
      <c r="G123" s="0" t="n">
        <v>23.5</v>
      </c>
      <c r="I123" s="0" t="s">
        <v>116</v>
      </c>
      <c r="J123" s="0" t="s">
        <v>115</v>
      </c>
    </row>
    <row r="124" customFormat="false" ht="12.75" hidden="false" customHeight="false" outlineLevel="0" collapsed="false">
      <c r="A124" s="0" t="s">
        <v>117</v>
      </c>
      <c r="C124" s="0" t="n">
        <v>9</v>
      </c>
      <c r="E124" s="0" t="n">
        <v>140</v>
      </c>
      <c r="F124" s="0" t="n">
        <v>47.6</v>
      </c>
      <c r="G124" s="0" t="n">
        <v>24.1</v>
      </c>
      <c r="I124" s="0" t="s">
        <v>118</v>
      </c>
      <c r="J124" s="0" t="s">
        <v>119</v>
      </c>
    </row>
    <row r="125" customFormat="false" ht="12.75" hidden="false" customHeight="false" outlineLevel="0" collapsed="false">
      <c r="A125" s="2" t="s">
        <v>120</v>
      </c>
      <c r="C125" s="0" t="n">
        <v>9</v>
      </c>
      <c r="E125" s="0" t="n">
        <v>142.5</v>
      </c>
      <c r="F125" s="0" t="n">
        <v>50.8</v>
      </c>
      <c r="G125" s="0" t="n">
        <v>25.5</v>
      </c>
    </row>
    <row r="126" customFormat="false" ht="12.75" hidden="false" customHeight="false" outlineLevel="0" collapsed="false">
      <c r="A126" s="0" t="s">
        <v>121</v>
      </c>
      <c r="C126" s="0" t="n">
        <v>9</v>
      </c>
      <c r="F126" s="0" t="n">
        <v>51.8</v>
      </c>
      <c r="G126" s="0" t="n">
        <v>23.5</v>
      </c>
      <c r="H126" s="0" t="n">
        <v>91.1</v>
      </c>
    </row>
    <row r="127" customFormat="false" ht="12.75" hidden="false" customHeight="false" outlineLevel="0" collapsed="false">
      <c r="A127" s="0" t="s">
        <v>122</v>
      </c>
      <c r="C127" s="0" t="n">
        <v>9</v>
      </c>
      <c r="F127" s="0" t="n">
        <v>45.9</v>
      </c>
      <c r="G127" s="0" t="n">
        <v>26.1</v>
      </c>
      <c r="H127" s="0" t="n">
        <v>87.6</v>
      </c>
    </row>
    <row r="128" customFormat="false" ht="12.75" hidden="false" customHeight="false" outlineLevel="0" collapsed="false">
      <c r="A128" s="0" t="s">
        <v>123</v>
      </c>
      <c r="C128" s="0" t="n">
        <v>9</v>
      </c>
      <c r="F128" s="0" t="n">
        <v>46.2</v>
      </c>
      <c r="G128" s="0" t="n">
        <v>21.5</v>
      </c>
      <c r="H128" s="0" t="n">
        <v>92.5</v>
      </c>
    </row>
    <row r="129" customFormat="false" ht="12.75" hidden="false" customHeight="false" outlineLevel="0" collapsed="false">
      <c r="A129" s="0" t="s">
        <v>16</v>
      </c>
      <c r="C129" s="0" t="n">
        <v>9</v>
      </c>
      <c r="F129" s="0" t="n">
        <v>44.1</v>
      </c>
      <c r="G129" s="0" t="n">
        <v>22.7</v>
      </c>
      <c r="H129" s="0" t="n">
        <v>89.5</v>
      </c>
    </row>
    <row r="130" customFormat="false" ht="12.75" hidden="false" customHeight="false" outlineLevel="0" collapsed="false">
      <c r="A130" s="0" t="s">
        <v>124</v>
      </c>
      <c r="C130" s="0" t="n">
        <v>9</v>
      </c>
      <c r="F130" s="0" t="n">
        <v>52.1</v>
      </c>
      <c r="G130" s="0" t="n">
        <v>25.1</v>
      </c>
      <c r="H130" s="0" t="n">
        <v>85.2</v>
      </c>
    </row>
    <row r="131" customFormat="false" ht="12.75" hidden="false" customHeight="false" outlineLevel="0" collapsed="false">
      <c r="A131" s="0" t="s">
        <v>125</v>
      </c>
      <c r="C131" s="0" t="n">
        <v>4</v>
      </c>
      <c r="E131" s="0" t="n">
        <v>170</v>
      </c>
      <c r="F131" s="0" t="n">
        <v>54</v>
      </c>
      <c r="G131" s="0" t="n">
        <v>30.5</v>
      </c>
      <c r="H131" s="0" t="n">
        <v>106.6</v>
      </c>
    </row>
    <row r="132" customFormat="false" ht="12.75" hidden="false" customHeight="false" outlineLevel="0" collapsed="false">
      <c r="A132" s="0" t="s">
        <v>126</v>
      </c>
      <c r="C132" s="0" t="n">
        <v>4</v>
      </c>
      <c r="E132" s="0" t="n">
        <v>163</v>
      </c>
      <c r="F132" s="0" t="n">
        <v>59.9</v>
      </c>
      <c r="G132" s="0" t="n">
        <v>29.9</v>
      </c>
      <c r="H132" s="0" t="n">
        <v>110.3</v>
      </c>
    </row>
    <row r="133" customFormat="false" ht="12.75" hidden="false" customHeight="false" outlineLevel="0" collapsed="false">
      <c r="C133" s="0" t="s">
        <v>24</v>
      </c>
      <c r="E133" s="0" t="n">
        <v>138.8</v>
      </c>
      <c r="F133" s="0" t="n">
        <v>46.8</v>
      </c>
      <c r="G133" s="0" t="n">
        <v>25</v>
      </c>
      <c r="H133" s="0" t="n">
        <v>86</v>
      </c>
    </row>
    <row r="134" customFormat="false" ht="12.75" hidden="false" customHeight="false" outlineLevel="0" collapsed="false">
      <c r="A134" s="0" t="s">
        <v>127</v>
      </c>
      <c r="C134" s="0" t="s">
        <v>24</v>
      </c>
      <c r="E134" s="0" t="n">
        <v>147.3</v>
      </c>
      <c r="F134" s="0" t="s">
        <v>128</v>
      </c>
      <c r="G134" s="0" t="n">
        <v>23.6</v>
      </c>
      <c r="H134" s="0" t="n">
        <v>91.2</v>
      </c>
    </row>
    <row r="135" customFormat="false" ht="12.75" hidden="false" customHeight="false" outlineLevel="0" collapsed="false">
      <c r="A135" s="0" t="s">
        <v>129</v>
      </c>
      <c r="C135" s="0" t="s">
        <v>24</v>
      </c>
      <c r="E135" s="0" t="n">
        <v>139.5</v>
      </c>
      <c r="F135" s="0" t="n">
        <v>50</v>
      </c>
      <c r="G135" s="0" t="n">
        <v>25.5</v>
      </c>
      <c r="H135" s="0" t="n">
        <v>92</v>
      </c>
    </row>
    <row r="136" customFormat="false" ht="12.75" hidden="false" customHeight="false" outlineLevel="0" collapsed="false">
      <c r="A136" s="0" t="s">
        <v>130</v>
      </c>
      <c r="C136" s="0" t="s">
        <v>24</v>
      </c>
      <c r="F136" s="0" t="n">
        <v>44.4</v>
      </c>
      <c r="G136" s="0" t="n">
        <v>25.5</v>
      </c>
      <c r="H136" s="0" t="n">
        <v>86.9</v>
      </c>
    </row>
    <row r="137" customFormat="false" ht="12.75" hidden="false" customHeight="false" outlineLevel="0" collapsed="false">
      <c r="A137" s="0" t="s">
        <v>131</v>
      </c>
      <c r="C137" s="0" t="n">
        <v>3</v>
      </c>
      <c r="F137" s="0" t="n">
        <v>38.5</v>
      </c>
      <c r="G137" s="0" t="n">
        <v>23.5</v>
      </c>
      <c r="H137" s="0" t="n">
        <v>57.5</v>
      </c>
    </row>
    <row r="138" customFormat="false" ht="12.75" hidden="false" customHeight="false" outlineLevel="0" collapsed="false">
      <c r="C138" s="0" t="n">
        <v>3</v>
      </c>
      <c r="E138" s="0" t="n">
        <v>123.4</v>
      </c>
      <c r="F138" s="0" t="n">
        <v>42</v>
      </c>
      <c r="G138" s="0" t="n">
        <v>23.6</v>
      </c>
      <c r="H138" s="0" t="n">
        <v>61</v>
      </c>
    </row>
    <row r="139" customFormat="false" ht="12.75" hidden="false" customHeight="false" outlineLevel="0" collapsed="false">
      <c r="A139" s="0" t="s">
        <v>132</v>
      </c>
      <c r="C139" s="0" t="n">
        <v>4</v>
      </c>
      <c r="E139" s="0" t="n">
        <f aca="false">153.5+24.6</f>
        <v>178.1</v>
      </c>
      <c r="F139" s="0" t="n">
        <v>60.7</v>
      </c>
      <c r="G139" s="0" t="n">
        <v>29.4</v>
      </c>
      <c r="H139" s="0" t="n">
        <v>108.5</v>
      </c>
    </row>
    <row r="140" customFormat="false" ht="12.75" hidden="false" customHeight="false" outlineLevel="0" collapsed="false">
      <c r="A140" s="0" t="s">
        <v>133</v>
      </c>
      <c r="C140" s="0" t="n">
        <v>4</v>
      </c>
      <c r="E140" s="0" t="n">
        <f aca="false">11+153.5</f>
        <v>164.5</v>
      </c>
      <c r="F140" s="0" t="n">
        <v>54.4</v>
      </c>
      <c r="G140" s="0" t="n">
        <v>30.5</v>
      </c>
      <c r="H140" s="0" t="n">
        <v>107.2</v>
      </c>
    </row>
    <row r="141" customFormat="false" ht="12.75" hidden="false" customHeight="false" outlineLevel="0" collapsed="false">
      <c r="A141" s="0" t="s">
        <v>134</v>
      </c>
      <c r="C141" s="0" t="n">
        <v>4</v>
      </c>
      <c r="E141" s="0" t="n">
        <f aca="false">103.4+12</f>
        <v>115.4</v>
      </c>
      <c r="F141" s="0" t="n">
        <v>54.2</v>
      </c>
      <c r="G141" s="0" t="n">
        <v>30.2</v>
      </c>
      <c r="H141" s="0" t="n">
        <v>100.65</v>
      </c>
    </row>
    <row r="142" customFormat="false" ht="12.75" hidden="false" customHeight="false" outlineLevel="0" collapsed="false">
      <c r="A142" s="0" t="s">
        <v>135</v>
      </c>
      <c r="C142" s="0" t="n">
        <v>4</v>
      </c>
      <c r="E142" s="0" t="n">
        <v>107.3</v>
      </c>
      <c r="F142" s="0" t="n">
        <v>36.4</v>
      </c>
      <c r="G142" s="0" t="n">
        <v>23.9</v>
      </c>
      <c r="H142" s="0" t="n">
        <v>51.5</v>
      </c>
    </row>
    <row r="143" customFormat="false" ht="12.75" hidden="false" customHeight="false" outlineLevel="0" collapsed="false">
      <c r="A143" s="0" t="s">
        <v>136</v>
      </c>
      <c r="F143" s="0" t="n">
        <v>55.9</v>
      </c>
      <c r="G143" s="0" t="n">
        <v>30</v>
      </c>
      <c r="H143" s="0" t="n">
        <v>102.5</v>
      </c>
    </row>
    <row r="144" customFormat="false" ht="12.75" hidden="false" customHeight="false" outlineLevel="0" collapsed="false">
      <c r="A144" s="0" t="s">
        <v>137</v>
      </c>
      <c r="C144" s="0" t="n">
        <v>3</v>
      </c>
      <c r="E144" s="0" t="n">
        <f aca="false">153.4+0.5</f>
        <v>153.9</v>
      </c>
      <c r="F144" s="0" t="n">
        <v>55.8</v>
      </c>
      <c r="G144" s="0" t="n">
        <v>27.1</v>
      </c>
      <c r="H144" s="0" t="n">
        <v>102.3</v>
      </c>
    </row>
    <row r="145" customFormat="false" ht="12.75" hidden="false" customHeight="false" outlineLevel="0" collapsed="false">
      <c r="A145" s="0" t="s">
        <v>138</v>
      </c>
      <c r="C145" s="0" t="n">
        <v>3</v>
      </c>
      <c r="E145" s="0" t="n">
        <v>152.8</v>
      </c>
      <c r="F145" s="0" t="n">
        <v>56</v>
      </c>
      <c r="G145" s="0" t="n">
        <v>28.8</v>
      </c>
      <c r="H145" s="0" t="n">
        <v>88</v>
      </c>
    </row>
    <row r="146" customFormat="false" ht="12.75" hidden="false" customHeight="false" outlineLevel="0" collapsed="false">
      <c r="A146" s="0" t="s">
        <v>139</v>
      </c>
      <c r="C146" s="0" t="n">
        <v>3</v>
      </c>
      <c r="E146" s="0" t="n">
        <v>117.2</v>
      </c>
      <c r="F146" s="0" t="n">
        <v>41.2</v>
      </c>
      <c r="G146" s="0" t="n">
        <v>29.5</v>
      </c>
      <c r="H146" s="0" t="n">
        <v>56</v>
      </c>
    </row>
    <row r="147" customFormat="false" ht="12.75" hidden="false" customHeight="false" outlineLevel="0" collapsed="false">
      <c r="A147" s="0" t="s">
        <v>140</v>
      </c>
      <c r="C147" s="0" t="n">
        <v>3</v>
      </c>
      <c r="E147" s="0" t="n">
        <v>128.2</v>
      </c>
      <c r="F147" s="0" t="n">
        <v>43.3</v>
      </c>
      <c r="G147" s="0" t="n">
        <v>22.3</v>
      </c>
      <c r="H147" s="0" t="n">
        <v>66</v>
      </c>
    </row>
    <row r="148" customFormat="false" ht="12.75" hidden="false" customHeight="false" outlineLevel="0" collapsed="false">
      <c r="A148" s="0" t="s">
        <v>141</v>
      </c>
      <c r="C148" s="0" t="n">
        <v>3</v>
      </c>
      <c r="E148" s="0" t="n">
        <v>115.4</v>
      </c>
      <c r="F148" s="0" t="n">
        <v>37.9</v>
      </c>
      <c r="G148" s="0" t="n">
        <v>26.7</v>
      </c>
      <c r="H148" s="0" t="n">
        <v>55.6</v>
      </c>
    </row>
    <row r="149" customFormat="false" ht="12.75" hidden="false" customHeight="false" outlineLevel="0" collapsed="false">
      <c r="A149" s="0" t="s">
        <v>142</v>
      </c>
      <c r="C149" s="0" t="n">
        <v>3</v>
      </c>
      <c r="E149" s="0" t="n">
        <v>116.9</v>
      </c>
      <c r="F149" s="0" t="n">
        <v>40</v>
      </c>
      <c r="G149" s="0" t="n">
        <v>25.6</v>
      </c>
      <c r="H149" s="0" t="n">
        <v>59.5</v>
      </c>
    </row>
    <row r="150" customFormat="false" ht="12.75" hidden="false" customHeight="false" outlineLevel="0" collapsed="false">
      <c r="A150" s="0" t="s">
        <v>143</v>
      </c>
      <c r="C150" s="0" t="n">
        <v>3</v>
      </c>
      <c r="E150" s="0" t="n">
        <v>150.1</v>
      </c>
      <c r="F150" s="0" t="n">
        <v>56.5</v>
      </c>
      <c r="G150" s="0" t="n">
        <v>29.5</v>
      </c>
      <c r="H150" s="0" t="n">
        <v>86.8</v>
      </c>
    </row>
    <row r="152" customFormat="false" ht="12.75" hidden="false" customHeight="false" outlineLevel="0" collapsed="false">
      <c r="A152" s="1" t="s">
        <v>144</v>
      </c>
      <c r="C152" s="0" t="s">
        <v>145</v>
      </c>
    </row>
    <row r="153" customFormat="false" ht="12.75" hidden="false" customHeight="false" outlineLevel="0" collapsed="false">
      <c r="A153" s="0" t="s">
        <v>146</v>
      </c>
      <c r="C153" s="0" t="n">
        <v>67</v>
      </c>
      <c r="E153" s="0" t="n">
        <v>130</v>
      </c>
      <c r="F153" s="0" t="n">
        <v>67.5</v>
      </c>
      <c r="G153" s="0" t="n">
        <v>27.5</v>
      </c>
      <c r="H153" s="0" t="n">
        <v>70</v>
      </c>
    </row>
    <row r="154" customFormat="false" ht="12.75" hidden="false" customHeight="false" outlineLevel="0" collapsed="false">
      <c r="A154" s="0" t="s">
        <v>147</v>
      </c>
      <c r="C154" s="0" t="n">
        <v>67</v>
      </c>
      <c r="E154" s="0" t="n">
        <v>122.8</v>
      </c>
      <c r="F154" s="0" t="n">
        <v>45.2</v>
      </c>
      <c r="G154" s="0" t="n">
        <v>25.7</v>
      </c>
      <c r="H154" s="0" t="n">
        <v>60.9</v>
      </c>
    </row>
    <row r="155" customFormat="false" ht="12.75" hidden="false" customHeight="false" outlineLevel="0" collapsed="false">
      <c r="A155" s="0" t="s">
        <v>148</v>
      </c>
      <c r="C155" s="0" t="n">
        <v>67</v>
      </c>
      <c r="E155" s="0" t="n">
        <v>120.2</v>
      </c>
      <c r="F155" s="0" t="n">
        <v>41</v>
      </c>
      <c r="G155" s="0" t="n">
        <v>24.1</v>
      </c>
      <c r="H155" s="0" t="n">
        <v>62.3</v>
      </c>
    </row>
    <row r="156" customFormat="false" ht="12.75" hidden="false" customHeight="false" outlineLevel="0" collapsed="false">
      <c r="A156" s="0" t="s">
        <v>149</v>
      </c>
      <c r="C156" s="0" t="n">
        <v>77</v>
      </c>
      <c r="E156" s="0" t="n">
        <v>131.2</v>
      </c>
      <c r="F156" s="0" t="n">
        <v>44</v>
      </c>
      <c r="G156" s="0" t="n">
        <v>28</v>
      </c>
      <c r="H156" s="0" t="n">
        <v>71</v>
      </c>
    </row>
    <row r="157" customFormat="false" ht="12.75" hidden="false" customHeight="false" outlineLevel="0" collapsed="false">
      <c r="C157" s="0" t="n">
        <v>77</v>
      </c>
      <c r="E157" s="0" t="n">
        <v>121.2</v>
      </c>
      <c r="F157" s="0" t="n">
        <v>42</v>
      </c>
      <c r="G157" s="0" t="n">
        <v>29.5</v>
      </c>
      <c r="H157" s="0" t="n">
        <v>61</v>
      </c>
    </row>
    <row r="158" customFormat="false" ht="12.75" hidden="false" customHeight="false" outlineLevel="0" collapsed="false">
      <c r="A158" s="0" t="s">
        <v>150</v>
      </c>
      <c r="C158" s="0" t="n">
        <v>78</v>
      </c>
      <c r="E158" s="0" t="n">
        <v>153.4</v>
      </c>
      <c r="F158" s="0" t="n">
        <v>52</v>
      </c>
      <c r="G158" s="0" t="n">
        <v>31.5</v>
      </c>
      <c r="H158" s="0" t="n">
        <v>97.2</v>
      </c>
    </row>
    <row r="159" customFormat="false" ht="12.75" hidden="false" customHeight="false" outlineLevel="0" collapsed="false">
      <c r="C159" s="0" t="n">
        <v>61</v>
      </c>
      <c r="E159" s="0" t="n">
        <v>115.3</v>
      </c>
      <c r="F159" s="0" t="n">
        <v>36</v>
      </c>
      <c r="G159" s="0" t="n">
        <v>27</v>
      </c>
      <c r="H159" s="0" t="n">
        <v>56.2</v>
      </c>
    </row>
    <row r="160" customFormat="false" ht="12.75" hidden="false" customHeight="false" outlineLevel="0" collapsed="false">
      <c r="A160" s="0" t="s">
        <v>151</v>
      </c>
      <c r="C160" s="0" t="n">
        <v>61</v>
      </c>
      <c r="E160" s="0" t="n">
        <v>113.3</v>
      </c>
      <c r="F160" s="0" t="n">
        <v>42.8</v>
      </c>
      <c r="G160" s="0" t="n">
        <v>27.5</v>
      </c>
      <c r="H160" s="0" t="n">
        <v>56.1</v>
      </c>
    </row>
    <row r="161" customFormat="false" ht="12.75" hidden="false" customHeight="false" outlineLevel="0" collapsed="false">
      <c r="A161" s="0" t="s">
        <v>152</v>
      </c>
      <c r="C161" s="0" t="n">
        <v>67</v>
      </c>
      <c r="E161" s="0" t="n">
        <v>134.8</v>
      </c>
      <c r="F161" s="0" t="n">
        <v>45.2</v>
      </c>
      <c r="G161" s="0" t="n">
        <v>27.5</v>
      </c>
      <c r="H161" s="0" t="n">
        <v>70</v>
      </c>
    </row>
    <row r="162" customFormat="false" ht="12.75" hidden="false" customHeight="false" outlineLevel="0" collapsed="false">
      <c r="C162" s="0" t="n">
        <v>67</v>
      </c>
      <c r="E162" s="0" t="n">
        <v>120.5</v>
      </c>
      <c r="F162" s="0" t="n">
        <v>38.7</v>
      </c>
      <c r="G162" s="0" t="n">
        <v>24.2</v>
      </c>
      <c r="H162" s="0" t="n">
        <v>60.3</v>
      </c>
    </row>
    <row r="163" customFormat="false" ht="12.75" hidden="false" customHeight="false" outlineLevel="0" collapsed="false">
      <c r="A163" s="0" t="s">
        <v>153</v>
      </c>
      <c r="C163" s="0" t="n">
        <v>67</v>
      </c>
      <c r="E163" s="0" t="n">
        <v>152.5</v>
      </c>
      <c r="F163" s="0" t="n">
        <v>51</v>
      </c>
      <c r="G163" s="0" t="n">
        <v>29.5</v>
      </c>
      <c r="H163" s="0" t="n">
        <v>99.2</v>
      </c>
    </row>
    <row r="164" customFormat="false" ht="12.75" hidden="false" customHeight="false" outlineLevel="0" collapsed="false">
      <c r="A164" s="0" t="s">
        <v>154</v>
      </c>
      <c r="C164" s="0" t="n">
        <v>16</v>
      </c>
      <c r="E164" s="0" t="n">
        <f aca="false">0.6+153.4</f>
        <v>154</v>
      </c>
      <c r="F164" s="0" t="n">
        <v>54.8</v>
      </c>
      <c r="G164" s="0" t="n">
        <v>27.2</v>
      </c>
      <c r="H164" s="0" t="n">
        <v>104.4</v>
      </c>
    </row>
    <row r="165" customFormat="false" ht="12.75" hidden="false" customHeight="false" outlineLevel="0" collapsed="false">
      <c r="A165" s="0" t="s">
        <v>155</v>
      </c>
      <c r="C165" s="0" t="n">
        <v>60</v>
      </c>
      <c r="E165" s="0" t="n">
        <v>168</v>
      </c>
      <c r="F165" s="0" t="n">
        <v>56</v>
      </c>
      <c r="G165" s="0" t="n">
        <v>27.3</v>
      </c>
      <c r="H165" s="0" t="n">
        <v>107.6</v>
      </c>
    </row>
    <row r="166" customFormat="false" ht="12.75" hidden="false" customHeight="false" outlineLevel="0" collapsed="false">
      <c r="A166" s="0" t="s">
        <v>156</v>
      </c>
      <c r="C166" s="0" t="n">
        <v>61</v>
      </c>
      <c r="E166" s="0" t="n">
        <v>127.8</v>
      </c>
      <c r="F166" s="0" t="n">
        <v>50</v>
      </c>
      <c r="G166" s="0" t="n">
        <v>25.5</v>
      </c>
      <c r="H166" s="0" t="n">
        <v>69.5</v>
      </c>
    </row>
    <row r="167" customFormat="false" ht="12.75" hidden="false" customHeight="false" outlineLevel="0" collapsed="false">
      <c r="A167" s="0" t="s">
        <v>157</v>
      </c>
      <c r="C167" s="0" t="n">
        <v>61</v>
      </c>
      <c r="E167" s="0" t="n">
        <v>137</v>
      </c>
      <c r="F167" s="0" t="n">
        <v>48</v>
      </c>
      <c r="G167" s="0" t="n">
        <v>28.2</v>
      </c>
      <c r="H167" s="0" t="n">
        <v>74</v>
      </c>
    </row>
    <row r="168" customFormat="false" ht="12.75" hidden="false" customHeight="false" outlineLevel="0" collapsed="false">
      <c r="A168" s="0" t="s">
        <v>158</v>
      </c>
      <c r="C168" s="0" t="n">
        <v>61</v>
      </c>
      <c r="E168" s="0" t="n">
        <v>105.9</v>
      </c>
      <c r="F168" s="0" t="n">
        <v>37</v>
      </c>
      <c r="G168" s="0" t="n">
        <v>23.6</v>
      </c>
      <c r="H168" s="0" t="n">
        <v>53.5</v>
      </c>
    </row>
    <row r="169" customFormat="false" ht="12.75" hidden="false" customHeight="false" outlineLevel="0" collapsed="false">
      <c r="A169" s="0" t="s">
        <v>159</v>
      </c>
      <c r="C169" s="0" t="n">
        <v>61</v>
      </c>
      <c r="E169" s="0" t="n">
        <v>105.2</v>
      </c>
      <c r="F169" s="0" t="n">
        <v>37.5</v>
      </c>
      <c r="G169" s="0" t="n">
        <v>24.5</v>
      </c>
      <c r="H169" s="0" t="n">
        <v>58.7</v>
      </c>
    </row>
    <row r="170" customFormat="false" ht="12.75" hidden="false" customHeight="false" outlineLevel="0" collapsed="false">
      <c r="A170" s="0" t="s">
        <v>160</v>
      </c>
      <c r="C170" s="0" t="n">
        <v>13</v>
      </c>
      <c r="E170" s="0" t="n">
        <v>116.4</v>
      </c>
      <c r="F170" s="0" t="n">
        <v>36.6</v>
      </c>
      <c r="G170" s="0" t="n">
        <v>22.7</v>
      </c>
      <c r="H170" s="0" t="n">
        <v>56</v>
      </c>
    </row>
    <row r="171" customFormat="false" ht="12.75" hidden="false" customHeight="false" outlineLevel="0" collapsed="false">
      <c r="A171" s="0" t="s">
        <v>161</v>
      </c>
      <c r="C171" s="0" t="n">
        <v>13</v>
      </c>
      <c r="E171" s="0" t="n">
        <v>160</v>
      </c>
      <c r="F171" s="0" t="n">
        <v>46.8</v>
      </c>
      <c r="G171" s="0" t="n">
        <v>29.2</v>
      </c>
      <c r="H171" s="0" t="n">
        <v>103.2</v>
      </c>
    </row>
    <row r="172" customFormat="false" ht="12.75" hidden="false" customHeight="false" outlineLevel="0" collapsed="false">
      <c r="A172" s="0" t="s">
        <v>162</v>
      </c>
      <c r="C172" s="0" t="n">
        <v>13</v>
      </c>
      <c r="E172" s="0" t="n">
        <v>169</v>
      </c>
      <c r="F172" s="0" t="n">
        <v>53.4</v>
      </c>
      <c r="G172" s="0" t="n">
        <v>30.3</v>
      </c>
      <c r="H172" s="0" t="n">
        <v>106.9</v>
      </c>
    </row>
    <row r="173" customFormat="false" ht="12.75" hidden="false" customHeight="false" outlineLevel="0" collapsed="false">
      <c r="A173" s="0" t="s">
        <v>163</v>
      </c>
      <c r="C173" s="0" t="n">
        <v>16</v>
      </c>
      <c r="E173" s="0" t="n">
        <f aca="false">0.4+153.4</f>
        <v>153.8</v>
      </c>
      <c r="F173" s="0" t="n">
        <v>54</v>
      </c>
      <c r="G173" s="0" t="n">
        <v>26.2</v>
      </c>
      <c r="H173" s="0" t="n">
        <v>103.9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59" activeCellId="0" sqref="B59"/>
    </sheetView>
  </sheetViews>
  <sheetFormatPr defaultRowHeight="12.75" zeroHeight="false" outlineLevelRow="0" outlineLevelCol="0"/>
  <cols>
    <col collapsed="false" customWidth="true" hidden="false" outlineLevel="0" max="1025" min="1" style="0" width="8.86"/>
  </cols>
  <sheetData>
    <row r="1" customFormat="false" ht="12.75" hidden="false" customHeight="false" outlineLevel="0" collapsed="false">
      <c r="A1" s="0" t="n">
        <v>12</v>
      </c>
      <c r="B1" s="0" t="n">
        <v>82.1</v>
      </c>
    </row>
    <row r="2" customFormat="false" ht="12.75" hidden="false" customHeight="false" outlineLevel="0" collapsed="false">
      <c r="A2" s="0" t="n">
        <v>12</v>
      </c>
      <c r="B2" s="0" t="n">
        <v>80.5</v>
      </c>
    </row>
    <row r="3" customFormat="false" ht="12.75" hidden="false" customHeight="false" outlineLevel="0" collapsed="false">
      <c r="A3" s="0" t="n">
        <v>12</v>
      </c>
      <c r="B3" s="0" t="n">
        <v>83.2</v>
      </c>
    </row>
    <row r="4" customFormat="false" ht="12.75" hidden="false" customHeight="false" outlineLevel="0" collapsed="false">
      <c r="A4" s="0" t="n">
        <v>12</v>
      </c>
      <c r="B4" s="0" t="n">
        <v>81.3</v>
      </c>
    </row>
    <row r="5" customFormat="false" ht="12.75" hidden="false" customHeight="false" outlineLevel="0" collapsed="false">
      <c r="A5" s="0" t="n">
        <v>12</v>
      </c>
      <c r="B5" s="0" t="n">
        <v>81.1</v>
      </c>
    </row>
    <row r="6" customFormat="false" ht="12.75" hidden="false" customHeight="false" outlineLevel="0" collapsed="false">
      <c r="A6" s="0" t="n">
        <v>12</v>
      </c>
      <c r="B6" s="0" t="n">
        <v>80.7</v>
      </c>
    </row>
    <row r="7" customFormat="false" ht="12.75" hidden="false" customHeight="false" outlineLevel="0" collapsed="false">
      <c r="A7" s="0" t="n">
        <v>12</v>
      </c>
      <c r="B7" s="0" t="n">
        <v>80.2</v>
      </c>
    </row>
    <row r="8" customFormat="false" ht="12.75" hidden="false" customHeight="false" outlineLevel="0" collapsed="false">
      <c r="A8" s="0" t="n">
        <v>12</v>
      </c>
      <c r="B8" s="0" t="n">
        <v>86.3</v>
      </c>
    </row>
    <row r="9" customFormat="false" ht="12.75" hidden="false" customHeight="false" outlineLevel="0" collapsed="false">
      <c r="A9" s="0" t="n">
        <v>12</v>
      </c>
      <c r="B9" s="0" t="n">
        <v>83.7</v>
      </c>
    </row>
    <row r="10" customFormat="false" ht="12.75" hidden="false" customHeight="false" outlineLevel="0" collapsed="false">
      <c r="A10" s="0" t="n">
        <v>12</v>
      </c>
      <c r="B10" s="0" t="n">
        <v>80.2</v>
      </c>
    </row>
    <row r="11" customFormat="false" ht="12.75" hidden="false" customHeight="false" outlineLevel="0" collapsed="false">
      <c r="A11" s="0" t="n">
        <v>12</v>
      </c>
      <c r="B11" s="0" t="n">
        <v>72.5</v>
      </c>
    </row>
    <row r="12" customFormat="false" ht="12.75" hidden="false" customHeight="false" outlineLevel="0" collapsed="false">
      <c r="A12" s="0" t="n">
        <v>12</v>
      </c>
      <c r="B12" s="0" t="n">
        <v>82.3</v>
      </c>
    </row>
    <row r="13" customFormat="false" ht="12.75" hidden="false" customHeight="false" outlineLevel="0" collapsed="false">
      <c r="A13" s="0" t="n">
        <v>12</v>
      </c>
      <c r="B13" s="0" t="n">
        <v>80.5</v>
      </c>
    </row>
    <row r="14" customFormat="false" ht="12.75" hidden="false" customHeight="false" outlineLevel="0" collapsed="false">
      <c r="A14" s="0" t="n">
        <v>12</v>
      </c>
      <c r="B14" s="0" t="n">
        <v>85.9</v>
      </c>
    </row>
    <row r="15" customFormat="false" ht="12.75" hidden="false" customHeight="false" outlineLevel="0" collapsed="false">
      <c r="A15" s="0" t="n">
        <v>12</v>
      </c>
      <c r="B15" s="0" t="n">
        <v>83.3</v>
      </c>
    </row>
    <row r="16" customFormat="false" ht="12.75" hidden="false" customHeight="false" outlineLevel="0" collapsed="false">
      <c r="A16" s="0" t="n">
        <v>12</v>
      </c>
      <c r="B16" s="0" t="n">
        <v>83.8</v>
      </c>
    </row>
    <row r="17" customFormat="false" ht="12.75" hidden="false" customHeight="false" outlineLevel="0" collapsed="false">
      <c r="A17" s="0" t="n">
        <v>12</v>
      </c>
      <c r="B17" s="0" t="n">
        <v>82</v>
      </c>
    </row>
    <row r="18" customFormat="false" ht="12.75" hidden="false" customHeight="false" outlineLevel="0" collapsed="false">
      <c r="A18" s="0" t="n">
        <v>12</v>
      </c>
      <c r="B18" s="0" t="n">
        <v>72.5</v>
      </c>
    </row>
    <row r="19" customFormat="false" ht="12.75" hidden="false" customHeight="false" outlineLevel="0" collapsed="false">
      <c r="A19" s="0" t="n">
        <v>13</v>
      </c>
      <c r="B19" s="0" t="n">
        <v>78.18</v>
      </c>
    </row>
    <row r="20" customFormat="false" ht="12.75" hidden="false" customHeight="false" outlineLevel="0" collapsed="false">
      <c r="A20" s="0" t="n">
        <v>13</v>
      </c>
      <c r="B20" s="0" t="n">
        <v>76.8</v>
      </c>
    </row>
    <row r="21" customFormat="false" ht="12.75" hidden="false" customHeight="false" outlineLevel="0" collapsed="false">
      <c r="A21" s="0" t="n">
        <v>13</v>
      </c>
      <c r="B21" s="0" t="n">
        <v>79.2</v>
      </c>
    </row>
    <row r="22" customFormat="false" ht="12.75" hidden="false" customHeight="false" outlineLevel="0" collapsed="false">
      <c r="A22" s="0" t="n">
        <v>13</v>
      </c>
      <c r="B22" s="0" t="n">
        <v>82.1</v>
      </c>
    </row>
    <row r="23" customFormat="false" ht="12.75" hidden="false" customHeight="false" outlineLevel="0" collapsed="false">
      <c r="A23" s="0" t="n">
        <v>13</v>
      </c>
      <c r="B23" s="0" t="n">
        <v>85.2</v>
      </c>
    </row>
    <row r="24" customFormat="false" ht="12.75" hidden="false" customHeight="false" outlineLevel="0" collapsed="false">
      <c r="A24" s="0" t="n">
        <v>13</v>
      </c>
      <c r="B24" s="0" t="n">
        <v>69.9</v>
      </c>
    </row>
    <row r="25" customFormat="false" ht="12.75" hidden="false" customHeight="false" outlineLevel="0" collapsed="false">
      <c r="A25" s="0" t="n">
        <v>13</v>
      </c>
      <c r="B25" s="0" t="n">
        <v>78.7</v>
      </c>
    </row>
    <row r="26" customFormat="false" ht="12.75" hidden="false" customHeight="false" outlineLevel="0" collapsed="false">
      <c r="A26" s="0" t="n">
        <v>13</v>
      </c>
      <c r="B26" s="0" t="n">
        <v>84.5</v>
      </c>
    </row>
    <row r="27" customFormat="false" ht="12.75" hidden="false" customHeight="false" outlineLevel="0" collapsed="false">
      <c r="A27" s="0" t="n">
        <v>13</v>
      </c>
      <c r="B27" s="0" t="n">
        <v>80</v>
      </c>
    </row>
    <row r="28" customFormat="false" ht="12.75" hidden="false" customHeight="false" outlineLevel="0" collapsed="false">
      <c r="A28" s="0" t="n">
        <v>13</v>
      </c>
      <c r="B28" s="0" t="n">
        <v>77.8</v>
      </c>
    </row>
    <row r="29" customFormat="false" ht="12.75" hidden="false" customHeight="false" outlineLevel="0" collapsed="false">
      <c r="A29" s="0" t="n">
        <v>13</v>
      </c>
      <c r="B29" s="0" t="n">
        <v>79.9</v>
      </c>
    </row>
    <row r="30" customFormat="false" ht="12.75" hidden="false" customHeight="false" outlineLevel="0" collapsed="false">
      <c r="A30" s="0" t="n">
        <v>13</v>
      </c>
      <c r="B30" s="0" t="n">
        <v>74.3</v>
      </c>
    </row>
    <row r="31" customFormat="false" ht="12.75" hidden="false" customHeight="false" outlineLevel="0" collapsed="false">
      <c r="A31" s="0" t="n">
        <v>13</v>
      </c>
      <c r="B31" s="0" t="n">
        <v>68.2</v>
      </c>
    </row>
    <row r="32" customFormat="false" ht="12.75" hidden="false" customHeight="false" outlineLevel="0" collapsed="false">
      <c r="A32" s="0" t="n">
        <v>13</v>
      </c>
      <c r="B32" s="0" t="n">
        <v>75</v>
      </c>
    </row>
    <row r="33" customFormat="false" ht="12.75" hidden="false" customHeight="false" outlineLevel="0" collapsed="false">
      <c r="A33" s="0" t="n">
        <v>13</v>
      </c>
      <c r="B33" s="0" t="n">
        <v>74.2</v>
      </c>
    </row>
    <row r="34" customFormat="false" ht="12.75" hidden="false" customHeight="false" outlineLevel="0" collapsed="false">
      <c r="A34" s="0" t="n">
        <v>13</v>
      </c>
      <c r="B34" s="0" t="n">
        <v>81.3</v>
      </c>
    </row>
    <row r="35" customFormat="false" ht="12.75" hidden="false" customHeight="false" outlineLevel="0" collapsed="false">
      <c r="A35" s="0" t="n">
        <v>13</v>
      </c>
      <c r="B35" s="0" t="n">
        <v>74.2</v>
      </c>
    </row>
    <row r="36" customFormat="false" ht="12.75" hidden="false" customHeight="false" outlineLevel="0" collapsed="false">
      <c r="A36" s="0" t="n">
        <v>13</v>
      </c>
      <c r="B36" s="0" t="n">
        <v>77.1</v>
      </c>
    </row>
    <row r="37" customFormat="false" ht="12.75" hidden="false" customHeight="false" outlineLevel="0" collapsed="false">
      <c r="A37" s="0" t="n">
        <v>13</v>
      </c>
      <c r="B37" s="0" t="n">
        <v>69.9</v>
      </c>
    </row>
    <row r="38" customFormat="false" ht="12.75" hidden="false" customHeight="false" outlineLevel="0" collapsed="false">
      <c r="A38" s="0" t="n">
        <v>13</v>
      </c>
      <c r="B38" s="0" t="n">
        <v>78.18</v>
      </c>
    </row>
    <row r="39" customFormat="false" ht="12.75" hidden="false" customHeight="false" outlineLevel="0" collapsed="false">
      <c r="A39" s="0" t="n">
        <v>13</v>
      </c>
      <c r="B39" s="0" t="n">
        <v>76.8</v>
      </c>
    </row>
    <row r="40" customFormat="false" ht="12.75" hidden="false" customHeight="false" outlineLevel="0" collapsed="false">
      <c r="A40" s="0" t="n">
        <v>14</v>
      </c>
      <c r="B40" s="0" t="n">
        <v>77</v>
      </c>
    </row>
    <row r="41" customFormat="false" ht="12.75" hidden="false" customHeight="false" outlineLevel="0" collapsed="false">
      <c r="A41" s="0" t="n">
        <v>14</v>
      </c>
      <c r="B41" s="0" t="n">
        <v>83.3</v>
      </c>
    </row>
    <row r="42" customFormat="false" ht="12.75" hidden="false" customHeight="false" outlineLevel="0" collapsed="false">
      <c r="A42" s="0" t="n">
        <v>14</v>
      </c>
      <c r="B42" s="0" t="n">
        <v>75.5</v>
      </c>
    </row>
    <row r="43" customFormat="false" ht="12.75" hidden="false" customHeight="false" outlineLevel="0" collapsed="false">
      <c r="A43" s="0" t="n">
        <v>20</v>
      </c>
      <c r="B43" s="0" t="n">
        <v>80.5</v>
      </c>
    </row>
    <row r="44" customFormat="false" ht="12.75" hidden="false" customHeight="false" outlineLevel="0" collapsed="false">
      <c r="A44" s="0" t="n">
        <v>20</v>
      </c>
      <c r="B44" s="0" t="n">
        <v>79.5</v>
      </c>
    </row>
    <row r="45" customFormat="false" ht="12.75" hidden="false" customHeight="false" outlineLevel="0" collapsed="false">
      <c r="A45" s="0" t="n">
        <v>20</v>
      </c>
      <c r="B45" s="0" t="n">
        <v>74.5</v>
      </c>
    </row>
    <row r="46" customFormat="false" ht="12.75" hidden="false" customHeight="false" outlineLevel="0" collapsed="false">
      <c r="A46" s="0" t="n">
        <v>20</v>
      </c>
      <c r="B46" s="0" t="n">
        <v>79.5</v>
      </c>
    </row>
    <row r="47" customFormat="false" ht="12.75" hidden="false" customHeight="false" outlineLevel="0" collapsed="false">
      <c r="A47" s="0" t="n">
        <v>20</v>
      </c>
      <c r="B47" s="0" t="n">
        <v>76</v>
      </c>
    </row>
    <row r="48" customFormat="false" ht="12.75" hidden="false" customHeight="false" outlineLevel="0" collapsed="false">
      <c r="A48" s="0" t="n">
        <v>20</v>
      </c>
      <c r="B48" s="0" t="n">
        <v>70.4</v>
      </c>
    </row>
    <row r="49" customFormat="false" ht="12.75" hidden="false" customHeight="false" outlineLevel="0" collapsed="false">
      <c r="A49" s="0" t="n">
        <v>20</v>
      </c>
      <c r="B49" s="0" t="n">
        <v>64.4</v>
      </c>
    </row>
    <row r="50" customFormat="false" ht="12.75" hidden="false" customHeight="false" outlineLevel="0" collapsed="false">
      <c r="A50" s="0" t="n">
        <v>20</v>
      </c>
      <c r="B50" s="0" t="n">
        <v>90</v>
      </c>
    </row>
    <row r="51" customFormat="false" ht="12.75" hidden="false" customHeight="false" outlineLevel="0" collapsed="false">
      <c r="A51" s="0" t="n">
        <v>20</v>
      </c>
      <c r="B51" s="0" t="n">
        <v>81.4</v>
      </c>
    </row>
    <row r="52" customFormat="false" ht="12.75" hidden="false" customHeight="false" outlineLevel="0" collapsed="false">
      <c r="A52" s="0" t="n">
        <v>20</v>
      </c>
      <c r="B52" s="0" t="n">
        <v>83.5</v>
      </c>
    </row>
    <row r="53" customFormat="false" ht="12.75" hidden="false" customHeight="false" outlineLevel="0" collapsed="false">
      <c r="A53" s="0" t="n">
        <v>20</v>
      </c>
      <c r="B53" s="0" t="n">
        <v>87.5</v>
      </c>
    </row>
    <row r="54" customFormat="false" ht="12.75" hidden="false" customHeight="false" outlineLevel="0" collapsed="false">
      <c r="A54" s="0" t="n">
        <v>20</v>
      </c>
      <c r="B54" s="0" t="n">
        <v>80.4</v>
      </c>
    </row>
    <row r="55" customFormat="false" ht="12.75" hidden="false" customHeight="false" outlineLevel="0" collapsed="false">
      <c r="A55" s="0" t="n">
        <v>20</v>
      </c>
      <c r="B55" s="0" t="n">
        <v>90</v>
      </c>
    </row>
    <row r="56" customFormat="false" ht="12.75" hidden="false" customHeight="false" outlineLevel="0" collapsed="false">
      <c r="A56" s="0" t="n">
        <v>20</v>
      </c>
      <c r="B56" s="0" t="n">
        <v>82.1</v>
      </c>
    </row>
    <row r="57" customFormat="false" ht="12.75" hidden="false" customHeight="false" outlineLevel="0" collapsed="false">
      <c r="A57" s="0" t="n">
        <v>20</v>
      </c>
      <c r="B57" s="0" t="n">
        <v>79.5</v>
      </c>
    </row>
    <row r="58" customFormat="false" ht="12.75" hidden="false" customHeight="false" outlineLevel="0" collapsed="false">
      <c r="A58" s="0" t="n">
        <v>20</v>
      </c>
      <c r="B58" s="0" t="n">
        <v>82.3</v>
      </c>
    </row>
    <row r="59" customFormat="false" ht="12.75" hidden="false" customHeight="false" outlineLevel="0" collapsed="false">
      <c r="A59" s="0" t="n">
        <v>32</v>
      </c>
      <c r="B59" s="0" t="n">
        <v>74.1</v>
      </c>
    </row>
    <row r="60" customFormat="false" ht="12.75" hidden="false" customHeight="false" outlineLevel="0" collapsed="false">
      <c r="A60" s="0" t="n">
        <v>32</v>
      </c>
      <c r="B60" s="0" t="n">
        <v>88.6</v>
      </c>
    </row>
    <row r="61" customFormat="false" ht="12.75" hidden="false" customHeight="false" outlineLevel="0" collapsed="false">
      <c r="A61" s="0" t="n">
        <v>32</v>
      </c>
      <c r="B61" s="0" t="n">
        <v>88</v>
      </c>
    </row>
    <row r="62" customFormat="false" ht="12.75" hidden="false" customHeight="false" outlineLevel="0" collapsed="false">
      <c r="A62" s="0" t="n">
        <v>32</v>
      </c>
      <c r="B62" s="0" t="n">
        <v>79.4</v>
      </c>
    </row>
    <row r="63" customFormat="false" ht="12.75" hidden="false" customHeight="false" outlineLevel="0" collapsed="false">
      <c r="A63" s="0" t="n">
        <v>12</v>
      </c>
      <c r="B63" s="0" t="n">
        <f aca="false">AVERAGE(B1:B18)</f>
        <v>81.2277777777778</v>
      </c>
    </row>
    <row r="64" customFormat="false" ht="12.75" hidden="false" customHeight="false" outlineLevel="0" collapsed="false">
      <c r="A64" s="0" t="n">
        <v>13</v>
      </c>
      <c r="B64" s="0" t="n">
        <f aca="false">AVERAGE(B19:B39)</f>
        <v>77.212380952381</v>
      </c>
    </row>
    <row r="65" customFormat="false" ht="12.75" hidden="false" customHeight="false" outlineLevel="0" collapsed="false">
      <c r="A65" s="0" t="n">
        <v>14</v>
      </c>
      <c r="B65" s="0" t="n">
        <f aca="false">AVERAGE(B40:B42)</f>
        <v>78.6</v>
      </c>
    </row>
    <row r="66" customFormat="false" ht="12.75" hidden="false" customHeight="false" outlineLevel="0" collapsed="false">
      <c r="A66" s="0" t="n">
        <v>20</v>
      </c>
      <c r="B66" s="0" t="n">
        <f aca="false">AVERAGE(B43:B57)</f>
        <v>79.9466666666667</v>
      </c>
    </row>
    <row r="67" customFormat="false" ht="12.75" hidden="false" customHeight="false" outlineLevel="0" collapsed="false">
      <c r="A67" s="0" t="n">
        <v>32</v>
      </c>
      <c r="B67" s="0" t="n">
        <f aca="false">AVERAGE(B59:B62)</f>
        <v>82.525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2.75" zeroHeight="false" outlineLevelRow="0" outlineLevelCol="0"/>
  <cols>
    <col collapsed="false" customWidth="true" hidden="false" outlineLevel="0" max="1025" min="1" style="0" width="8.42"/>
  </cols>
  <sheetData>
    <row r="1" customFormat="false" ht="12.75" hidden="false" customHeight="false" outlineLevel="0" collapsed="false">
      <c r="A1" s="0" t="s">
        <v>164</v>
      </c>
    </row>
    <row r="3" customFormat="false" ht="13.5" hidden="false" customHeight="false" outlineLevel="0" collapsed="false">
      <c r="A3" s="0" t="s">
        <v>165</v>
      </c>
    </row>
    <row r="4" customFormat="false" ht="12.75" hidden="false" customHeight="false" outlineLevel="0" collapsed="false">
      <c r="A4" s="3" t="s">
        <v>166</v>
      </c>
      <c r="B4" s="3" t="s">
        <v>167</v>
      </c>
      <c r="C4" s="3" t="s">
        <v>168</v>
      </c>
      <c r="D4" s="3" t="s">
        <v>169</v>
      </c>
      <c r="E4" s="3" t="s">
        <v>170</v>
      </c>
    </row>
    <row r="5" customFormat="false" ht="12.75" hidden="false" customHeight="false" outlineLevel="0" collapsed="false">
      <c r="A5" s="4" t="s">
        <v>171</v>
      </c>
      <c r="B5" s="4" t="n">
        <v>18</v>
      </c>
      <c r="C5" s="4" t="n">
        <v>1462.1</v>
      </c>
      <c r="D5" s="4" t="n">
        <v>81.2277777777778</v>
      </c>
      <c r="E5" s="4" t="n">
        <v>13.3409477124189</v>
      </c>
    </row>
    <row r="6" customFormat="false" ht="12.75" hidden="false" customHeight="false" outlineLevel="0" collapsed="false">
      <c r="A6" s="4" t="s">
        <v>172</v>
      </c>
      <c r="B6" s="4" t="n">
        <v>21</v>
      </c>
      <c r="C6" s="4" t="n">
        <v>1621.46</v>
      </c>
      <c r="D6" s="4" t="n">
        <v>77.212380952381</v>
      </c>
      <c r="E6" s="4" t="n">
        <v>20.0463790476191</v>
      </c>
    </row>
    <row r="7" customFormat="false" ht="12.75" hidden="false" customHeight="false" outlineLevel="0" collapsed="false">
      <c r="A7" s="4" t="s">
        <v>173</v>
      </c>
      <c r="B7" s="4" t="n">
        <v>3</v>
      </c>
      <c r="C7" s="4" t="n">
        <v>235.8</v>
      </c>
      <c r="D7" s="4" t="n">
        <v>78.6</v>
      </c>
      <c r="E7" s="4" t="n">
        <v>17.1299999999992</v>
      </c>
    </row>
    <row r="8" customFormat="false" ht="12.75" hidden="false" customHeight="false" outlineLevel="0" collapsed="false">
      <c r="A8" s="4" t="s">
        <v>174</v>
      </c>
      <c r="B8" s="4" t="n">
        <v>16</v>
      </c>
      <c r="C8" s="4" t="n">
        <v>1281.5</v>
      </c>
      <c r="D8" s="4" t="n">
        <v>80.09375</v>
      </c>
      <c r="E8" s="4" t="n">
        <v>44.1966250000037</v>
      </c>
    </row>
    <row r="9" customFormat="false" ht="13.5" hidden="false" customHeight="false" outlineLevel="0" collapsed="false">
      <c r="A9" s="5" t="s">
        <v>175</v>
      </c>
      <c r="B9" s="5" t="n">
        <v>4</v>
      </c>
      <c r="C9" s="5" t="n">
        <v>330.1</v>
      </c>
      <c r="D9" s="5" t="n">
        <v>82.525</v>
      </c>
      <c r="E9" s="5" t="n">
        <v>49.209166666665</v>
      </c>
    </row>
    <row r="12" customFormat="false" ht="13.5" hidden="false" customHeight="false" outlineLevel="0" collapsed="false">
      <c r="A12" s="0" t="s">
        <v>176</v>
      </c>
    </row>
    <row r="13" customFormat="false" ht="12.75" hidden="false" customHeight="false" outlineLevel="0" collapsed="false">
      <c r="A13" s="3" t="s">
        <v>177</v>
      </c>
      <c r="B13" s="3" t="s">
        <v>178</v>
      </c>
      <c r="C13" s="3" t="s">
        <v>179</v>
      </c>
      <c r="D13" s="3" t="s">
        <v>180</v>
      </c>
      <c r="E13" s="3" t="s">
        <v>181</v>
      </c>
      <c r="F13" s="3" t="s">
        <v>182</v>
      </c>
      <c r="G13" s="3" t="s">
        <v>183</v>
      </c>
    </row>
    <row r="14" customFormat="false" ht="12.75" hidden="false" customHeight="false" outlineLevel="0" collapsed="false">
      <c r="A14" s="4" t="s">
        <v>184</v>
      </c>
      <c r="B14" s="4" t="n">
        <v>208.242271646184</v>
      </c>
      <c r="C14" s="4" t="n">
        <v>4</v>
      </c>
      <c r="D14" s="4" t="n">
        <v>52.0605679115461</v>
      </c>
      <c r="E14" s="4" t="n">
        <v>2.01516490209681</v>
      </c>
      <c r="F14" s="4" t="n">
        <v>0.104484220472938</v>
      </c>
      <c r="G14" s="4" t="n">
        <v>2.53358326892325</v>
      </c>
    </row>
    <row r="15" customFormat="false" ht="12.75" hidden="false" customHeight="false" outlineLevel="0" collapsed="false">
      <c r="A15" s="4" t="s">
        <v>185</v>
      </c>
      <c r="B15" s="4" t="n">
        <v>1472.56056706349</v>
      </c>
      <c r="C15" s="4" t="n">
        <v>57</v>
      </c>
      <c r="D15" s="4" t="n">
        <v>25.8343959133946</v>
      </c>
      <c r="E15" s="4"/>
      <c r="F15" s="4"/>
      <c r="G15" s="4"/>
    </row>
    <row r="16" customFormat="false" ht="12.75" hidden="false" customHeight="false" outlineLevel="0" collapsed="false">
      <c r="A16" s="4"/>
      <c r="B16" s="4"/>
      <c r="C16" s="4"/>
      <c r="D16" s="4"/>
      <c r="E16" s="4"/>
      <c r="F16" s="4"/>
      <c r="G16" s="4"/>
    </row>
    <row r="17" customFormat="false" ht="13.5" hidden="false" customHeight="false" outlineLevel="0" collapsed="false">
      <c r="A17" s="5" t="s">
        <v>186</v>
      </c>
      <c r="B17" s="5" t="n">
        <v>1680.80283870968</v>
      </c>
      <c r="C17" s="5" t="n">
        <v>61</v>
      </c>
      <c r="D17" s="5"/>
      <c r="E17" s="5"/>
      <c r="F17" s="5"/>
      <c r="G17" s="5"/>
      <c r="H17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75" zeroHeight="false" outlineLevelRow="0" outlineLevelCol="0"/>
  <cols>
    <col collapsed="false" customWidth="true" hidden="false" outlineLevel="0" max="1025" min="1" style="0" width="8.86"/>
  </cols>
  <sheetData>
    <row r="1" customFormat="false" ht="12.75" hidden="false" customHeight="false" outlineLevel="0" collapsed="false">
      <c r="A1" s="0" t="s">
        <v>187</v>
      </c>
      <c r="B1" s="0" t="s">
        <v>188</v>
      </c>
      <c r="C1" s="0" t="s">
        <v>189</v>
      </c>
      <c r="D1" s="0" t="s">
        <v>190</v>
      </c>
      <c r="E1" s="0" t="s">
        <v>191</v>
      </c>
    </row>
    <row r="2" customFormat="false" ht="12.75" hidden="false" customHeight="false" outlineLevel="0" collapsed="false">
      <c r="A2" s="0" t="n">
        <v>82.1</v>
      </c>
      <c r="B2" s="0" t="n">
        <v>78.18</v>
      </c>
      <c r="C2" s="0" t="n">
        <v>77</v>
      </c>
      <c r="D2" s="0" t="n">
        <v>80.5</v>
      </c>
      <c r="E2" s="0" t="n">
        <v>74.1</v>
      </c>
    </row>
    <row r="3" customFormat="false" ht="12.75" hidden="false" customHeight="false" outlineLevel="0" collapsed="false">
      <c r="A3" s="0" t="n">
        <v>80.5</v>
      </c>
      <c r="B3" s="0" t="n">
        <v>76.8</v>
      </c>
      <c r="C3" s="0" t="n">
        <v>83.3</v>
      </c>
      <c r="D3" s="0" t="n">
        <v>79.5</v>
      </c>
      <c r="E3" s="0" t="n">
        <v>88.6</v>
      </c>
    </row>
    <row r="4" customFormat="false" ht="12.75" hidden="false" customHeight="false" outlineLevel="0" collapsed="false">
      <c r="A4" s="0" t="n">
        <v>83.2</v>
      </c>
      <c r="B4" s="0" t="n">
        <v>79.2</v>
      </c>
      <c r="C4" s="0" t="n">
        <v>75.5</v>
      </c>
      <c r="D4" s="0" t="n">
        <v>74.5</v>
      </c>
      <c r="E4" s="0" t="n">
        <v>88</v>
      </c>
    </row>
    <row r="5" customFormat="false" ht="12.75" hidden="false" customHeight="false" outlineLevel="0" collapsed="false">
      <c r="A5" s="0" t="n">
        <v>81.3</v>
      </c>
      <c r="B5" s="0" t="n">
        <v>82.1</v>
      </c>
      <c r="D5" s="0" t="n">
        <v>79.5</v>
      </c>
      <c r="E5" s="0" t="n">
        <v>79.4</v>
      </c>
    </row>
    <row r="6" customFormat="false" ht="12.75" hidden="false" customHeight="false" outlineLevel="0" collapsed="false">
      <c r="A6" s="0" t="n">
        <v>81.1</v>
      </c>
      <c r="B6" s="0" t="n">
        <v>85.2</v>
      </c>
      <c r="D6" s="0" t="n">
        <v>76</v>
      </c>
    </row>
    <row r="7" customFormat="false" ht="12.75" hidden="false" customHeight="false" outlineLevel="0" collapsed="false">
      <c r="A7" s="0" t="n">
        <v>80.7</v>
      </c>
      <c r="B7" s="0" t="n">
        <v>69.9</v>
      </c>
      <c r="D7" s="0" t="n">
        <v>70.4</v>
      </c>
    </row>
    <row r="8" customFormat="false" ht="12.75" hidden="false" customHeight="false" outlineLevel="0" collapsed="false">
      <c r="A8" s="0" t="n">
        <v>80.2</v>
      </c>
      <c r="B8" s="0" t="n">
        <v>78.7</v>
      </c>
      <c r="D8" s="0" t="n">
        <v>64.4</v>
      </c>
    </row>
    <row r="9" customFormat="false" ht="12.75" hidden="false" customHeight="false" outlineLevel="0" collapsed="false">
      <c r="A9" s="0" t="n">
        <v>86.3</v>
      </c>
      <c r="B9" s="0" t="n">
        <v>84.5</v>
      </c>
      <c r="D9" s="0" t="n">
        <v>90</v>
      </c>
    </row>
    <row r="10" customFormat="false" ht="12.75" hidden="false" customHeight="false" outlineLevel="0" collapsed="false">
      <c r="A10" s="0" t="n">
        <v>83.7</v>
      </c>
      <c r="B10" s="0" t="n">
        <v>80</v>
      </c>
      <c r="D10" s="0" t="n">
        <v>81.4</v>
      </c>
    </row>
    <row r="11" customFormat="false" ht="12.75" hidden="false" customHeight="false" outlineLevel="0" collapsed="false">
      <c r="A11" s="0" t="n">
        <v>80.2</v>
      </c>
      <c r="B11" s="0" t="n">
        <v>77.8</v>
      </c>
      <c r="D11" s="0" t="n">
        <v>83.5</v>
      </c>
    </row>
    <row r="12" customFormat="false" ht="12.75" hidden="false" customHeight="false" outlineLevel="0" collapsed="false">
      <c r="A12" s="0" t="n">
        <v>72.5</v>
      </c>
      <c r="B12" s="0" t="n">
        <v>79.9</v>
      </c>
      <c r="D12" s="0" t="n">
        <v>87.5</v>
      </c>
    </row>
    <row r="13" customFormat="false" ht="12.75" hidden="false" customHeight="false" outlineLevel="0" collapsed="false">
      <c r="A13" s="0" t="n">
        <v>82.3</v>
      </c>
      <c r="B13" s="0" t="n">
        <v>74.3</v>
      </c>
      <c r="D13" s="0" t="n">
        <v>80.4</v>
      </c>
    </row>
    <row r="14" customFormat="false" ht="12.75" hidden="false" customHeight="false" outlineLevel="0" collapsed="false">
      <c r="A14" s="0" t="n">
        <v>80.5</v>
      </c>
      <c r="B14" s="0" t="n">
        <v>68.2</v>
      </c>
      <c r="D14" s="0" t="n">
        <v>90</v>
      </c>
    </row>
    <row r="15" customFormat="false" ht="12.75" hidden="false" customHeight="false" outlineLevel="0" collapsed="false">
      <c r="A15" s="0" t="n">
        <v>85.9</v>
      </c>
      <c r="B15" s="0" t="n">
        <v>75</v>
      </c>
      <c r="D15" s="0" t="n">
        <v>82.1</v>
      </c>
    </row>
    <row r="16" customFormat="false" ht="12.75" hidden="false" customHeight="false" outlineLevel="0" collapsed="false">
      <c r="A16" s="0" t="n">
        <v>83.3</v>
      </c>
      <c r="B16" s="0" t="n">
        <v>74.2</v>
      </c>
      <c r="D16" s="0" t="n">
        <v>79.5</v>
      </c>
    </row>
    <row r="17" customFormat="false" ht="12.75" hidden="false" customHeight="false" outlineLevel="0" collapsed="false">
      <c r="A17" s="0" t="n">
        <v>83.8</v>
      </c>
      <c r="B17" s="0" t="n">
        <v>81.3</v>
      </c>
      <c r="D17" s="0" t="n">
        <v>82.3</v>
      </c>
    </row>
    <row r="18" customFormat="false" ht="12.75" hidden="false" customHeight="false" outlineLevel="0" collapsed="false">
      <c r="A18" s="0" t="n">
        <v>82</v>
      </c>
      <c r="B18" s="0" t="n">
        <v>74.2</v>
      </c>
    </row>
    <row r="19" customFormat="false" ht="12.75" hidden="false" customHeight="false" outlineLevel="0" collapsed="false">
      <c r="A19" s="0" t="n">
        <v>72.5</v>
      </c>
      <c r="B19" s="0" t="n">
        <v>77.1</v>
      </c>
    </row>
    <row r="20" customFormat="false" ht="12.75" hidden="false" customHeight="false" outlineLevel="0" collapsed="false">
      <c r="B20" s="0" t="n">
        <v>69.9</v>
      </c>
    </row>
    <row r="21" customFormat="false" ht="12.75" hidden="false" customHeight="false" outlineLevel="0" collapsed="false">
      <c r="B21" s="0" t="n">
        <v>78.18</v>
      </c>
    </row>
    <row r="22" customFormat="false" ht="12.75" hidden="false" customHeight="false" outlineLevel="0" collapsed="false">
      <c r="B22" s="0" t="n">
        <v>76.8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2007-05-16T19:45:31Z</dcterms:created>
  <dc:creator>gina.gage</dc:creator>
  <dc:description/>
  <dc:language>en-US</dc:language>
  <cp:lastModifiedBy/>
  <dcterms:modified xsi:type="dcterms:W3CDTF">2021-10-03T12:21:53Z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