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3519\Documents\"/>
    </mc:Choice>
  </mc:AlternateContent>
  <xr:revisionPtr revIDLastSave="0" documentId="8_{A8187785-BABF-4937-9806-F269B6EBA127}" xr6:coauthVersionLast="45" xr6:coauthVersionMax="45" xr10:uidLastSave="{00000000-0000-0000-0000-000000000000}"/>
  <bookViews>
    <workbookView xWindow="15165" yWindow="510" windowWidth="13230" windowHeight="14175" xr2:uid="{FF8B217B-FB39-4A76-95A0-73ADA2CE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5" i="1" l="1"/>
  <c r="J13" i="1"/>
  <c r="J11" i="1"/>
  <c r="J10" i="1"/>
  <c r="J9" i="1"/>
  <c r="J8" i="1"/>
  <c r="I8" i="1"/>
  <c r="E10" i="1"/>
  <c r="F15" i="1" s="1"/>
  <c r="E7" i="1"/>
  <c r="J7" i="1"/>
  <c r="J6" i="1"/>
  <c r="J5" i="1"/>
  <c r="E11" i="1"/>
  <c r="E9" i="1"/>
  <c r="E8" i="1"/>
  <c r="E6" i="1"/>
  <c r="E5" i="1"/>
</calcChain>
</file>

<file path=xl/sharedStrings.xml><?xml version="1.0" encoding="utf-8"?>
<sst xmlns="http://schemas.openxmlformats.org/spreadsheetml/2006/main" count="50" uniqueCount="44">
  <si>
    <t>conv1</t>
  </si>
  <si>
    <t>weights</t>
  </si>
  <si>
    <t>activate 20 24 24</t>
  </si>
  <si>
    <t>conv2</t>
  </si>
  <si>
    <t>pool</t>
  </si>
  <si>
    <t>20 12 12</t>
  </si>
  <si>
    <t>pool2</t>
  </si>
  <si>
    <t>weights 25050</t>
  </si>
  <si>
    <t>weights 520</t>
  </si>
  <si>
    <t>activate 50 8 8</t>
  </si>
  <si>
    <t>50 4 4</t>
  </si>
  <si>
    <t>ip1</t>
  </si>
  <si>
    <t>weights 400500</t>
  </si>
  <si>
    <t>activation 500</t>
  </si>
  <si>
    <t>ip2</t>
  </si>
  <si>
    <t>weights 5010</t>
  </si>
  <si>
    <t>activation 10</t>
  </si>
  <si>
    <t>data shape</t>
  </si>
  <si>
    <t>[10]</t>
  </si>
  <si>
    <t>[10 500]</t>
  </si>
  <si>
    <t>[500]</t>
  </si>
  <si>
    <t>data</t>
  </si>
  <si>
    <t>scaled</t>
  </si>
  <si>
    <t>activation</t>
  </si>
  <si>
    <t>[1 28 28]</t>
  </si>
  <si>
    <t>[20 1 5 5]</t>
  </si>
  <si>
    <t>[20 24 24]</t>
  </si>
  <si>
    <t>[50 8 8]</t>
  </si>
  <si>
    <t>[20 12 12]</t>
  </si>
  <si>
    <t>[50 4 4]</t>
  </si>
  <si>
    <t>[50 20 5 5]</t>
  </si>
  <si>
    <t>[500 800]</t>
  </si>
  <si>
    <t>[6 1 3 3]</t>
  </si>
  <si>
    <t>[1 32 32]</t>
  </si>
  <si>
    <t>[6 30 30]</t>
  </si>
  <si>
    <t>[6 15 15]</t>
  </si>
  <si>
    <t>[16 6 3 3]</t>
  </si>
  <si>
    <t>[16 13 13]</t>
  </si>
  <si>
    <t>[16 7 7]</t>
  </si>
  <si>
    <t>[84 120]</t>
  </si>
  <si>
    <t>[84]</t>
  </si>
  <si>
    <t>[10 84]</t>
  </si>
  <si>
    <t>nx lenet5</t>
  </si>
  <si>
    <t>tut-tf-2-lenet5-2-nx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</si>
</sst>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7484-205C-47EF-943E-5FFEE6949A12}">
  <dimension ref="A1:K15"/>
  <sheetViews>
    <sheetView tabSelected="1" workbookViewId="0">
      <selection activeCell="G2" sqref="G2"/>
    </sheetView>
  </sheetViews>
  <sheetFormatPr defaultRowHeight="15" x14ac:dyDescent="0.25"/>
  <cols>
    <col min="3" max="3" width="21.28515625" customWidth="1"/>
    <col min="4" max="4" width="11.140625" customWidth="1"/>
  </cols>
  <sheetData>
    <row r="1" spans="1:11" x14ac:dyDescent="0.25">
      <c r="A1" t="s">
        <v>42</v>
      </c>
      <c r="G1" t="s">
        <v>43</v>
      </c>
    </row>
    <row r="2" spans="1:11" x14ac:dyDescent="0.25">
      <c r="D2" t="s">
        <v>17</v>
      </c>
      <c r="I2" t="s">
        <v>1</v>
      </c>
    </row>
    <row r="3" spans="1:11" x14ac:dyDescent="0.25">
      <c r="B3" t="s">
        <v>21</v>
      </c>
      <c r="D3" s="1" t="s">
        <v>24</v>
      </c>
    </row>
    <row r="4" spans="1:11" x14ac:dyDescent="0.25">
      <c r="B4" t="s">
        <v>22</v>
      </c>
      <c r="C4" t="s">
        <v>23</v>
      </c>
      <c r="D4" s="1" t="s">
        <v>24</v>
      </c>
      <c r="H4" s="1" t="s">
        <v>33</v>
      </c>
    </row>
    <row r="5" spans="1:11" x14ac:dyDescent="0.25">
      <c r="B5" t="s">
        <v>0</v>
      </c>
      <c r="C5" t="s">
        <v>8</v>
      </c>
      <c r="D5" s="1" t="s">
        <v>25</v>
      </c>
      <c r="E5">
        <f>24*24*520</f>
        <v>299520</v>
      </c>
      <c r="H5" s="1" t="s">
        <v>32</v>
      </c>
      <c r="I5">
        <v>54</v>
      </c>
      <c r="J5">
        <f>54*30*30</f>
        <v>48600</v>
      </c>
    </row>
    <row r="6" spans="1:11" x14ac:dyDescent="0.25">
      <c r="B6" t="s">
        <v>0</v>
      </c>
      <c r="C6" t="s">
        <v>2</v>
      </c>
      <c r="D6" s="1" t="s">
        <v>26</v>
      </c>
      <c r="E6">
        <f>20*24*24</f>
        <v>11520</v>
      </c>
      <c r="H6" s="1" t="s">
        <v>34</v>
      </c>
      <c r="J6">
        <f>6*30*30</f>
        <v>5400</v>
      </c>
    </row>
    <row r="7" spans="1:11" x14ac:dyDescent="0.25">
      <c r="B7" t="s">
        <v>4</v>
      </c>
      <c r="C7" t="s">
        <v>5</v>
      </c>
      <c r="D7" s="1" t="s">
        <v>28</v>
      </c>
      <c r="E7">
        <f>20*24*24</f>
        <v>11520</v>
      </c>
      <c r="H7" s="1" t="s">
        <v>35</v>
      </c>
      <c r="J7">
        <f>6*15*15</f>
        <v>1350</v>
      </c>
    </row>
    <row r="8" spans="1:11" x14ac:dyDescent="0.25">
      <c r="B8" t="s">
        <v>3</v>
      </c>
      <c r="C8" t="s">
        <v>7</v>
      </c>
      <c r="D8" s="1" t="s">
        <v>30</v>
      </c>
      <c r="E8">
        <f>25050*8*8</f>
        <v>1603200</v>
      </c>
      <c r="H8" s="1" t="s">
        <v>36</v>
      </c>
      <c r="I8">
        <f>16*6*3*3</f>
        <v>864</v>
      </c>
      <c r="J8">
        <f>864*13*13</f>
        <v>146016</v>
      </c>
    </row>
    <row r="9" spans="1:11" x14ac:dyDescent="0.25">
      <c r="B9" t="s">
        <v>3</v>
      </c>
      <c r="C9" t="s">
        <v>9</v>
      </c>
      <c r="D9" s="1" t="s">
        <v>27</v>
      </c>
      <c r="E9">
        <f>50*8*8</f>
        <v>3200</v>
      </c>
      <c r="H9" s="1" t="s">
        <v>37</v>
      </c>
      <c r="J9">
        <f>16*13*13</f>
        <v>2704</v>
      </c>
    </row>
    <row r="10" spans="1:11" x14ac:dyDescent="0.25">
      <c r="B10" t="s">
        <v>6</v>
      </c>
      <c r="C10" t="s">
        <v>10</v>
      </c>
      <c r="D10" s="1" t="s">
        <v>29</v>
      </c>
      <c r="E10">
        <f>50*8*8</f>
        <v>3200</v>
      </c>
      <c r="H10" s="1" t="s">
        <v>38</v>
      </c>
      <c r="J10">
        <f>16*13*13</f>
        <v>2704</v>
      </c>
    </row>
    <row r="11" spans="1:11" x14ac:dyDescent="0.25">
      <c r="B11" t="s">
        <v>11</v>
      </c>
      <c r="C11" t="s">
        <v>12</v>
      </c>
      <c r="D11" s="1" t="s">
        <v>31</v>
      </c>
      <c r="E11">
        <f>400500</f>
        <v>400500</v>
      </c>
      <c r="H11" s="1" t="s">
        <v>39</v>
      </c>
      <c r="J11">
        <f>84+84*120</f>
        <v>10164</v>
      </c>
    </row>
    <row r="12" spans="1:11" x14ac:dyDescent="0.25">
      <c r="B12" t="s">
        <v>11</v>
      </c>
      <c r="C12" t="s">
        <v>13</v>
      </c>
      <c r="D12" s="1" t="s">
        <v>20</v>
      </c>
      <c r="E12">
        <v>500</v>
      </c>
      <c r="H12" s="1" t="s">
        <v>40</v>
      </c>
      <c r="J12">
        <v>84</v>
      </c>
    </row>
    <row r="13" spans="1:11" x14ac:dyDescent="0.25">
      <c r="B13" t="s">
        <v>14</v>
      </c>
      <c r="C13" t="s">
        <v>15</v>
      </c>
      <c r="D13" s="1" t="s">
        <v>19</v>
      </c>
      <c r="E13">
        <v>5010</v>
      </c>
      <c r="H13" s="1" t="s">
        <v>41</v>
      </c>
      <c r="J13">
        <f>10+10*84</f>
        <v>850</v>
      </c>
    </row>
    <row r="14" spans="1:11" x14ac:dyDescent="0.25">
      <c r="B14" t="s">
        <v>14</v>
      </c>
      <c r="C14" t="s">
        <v>16</v>
      </c>
      <c r="D14" s="1" t="s">
        <v>18</v>
      </c>
      <c r="E14">
        <v>10</v>
      </c>
      <c r="H14" s="1" t="s">
        <v>18</v>
      </c>
      <c r="J14">
        <v>10</v>
      </c>
    </row>
    <row r="15" spans="1:11" x14ac:dyDescent="0.25">
      <c r="F15">
        <f>SUM(E5:E14)</f>
        <v>2338180</v>
      </c>
      <c r="K15">
        <f>SUM(J5:J14)</f>
        <v>217882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hi3519</dc:creator>
  <cp:lastModifiedBy>hi3519</cp:lastModifiedBy>
  <dcterms:created xsi:type="dcterms:W3CDTF">2020-07-01T19:53:04Z</dcterms:created>
  <dcterms:modified xsi:type="dcterms:W3CDTF">2020-07-01T20:22:09Z</dcterms:modified>
</cp:coreProperties>
</file>