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075" windowHeight="8190"/>
  </bookViews>
  <sheets>
    <sheet name="Лист1" sheetId="1" r:id="rId1"/>
    <sheet name="Лист2" sheetId="2" r:id="rId2"/>
    <sheet name="Лист3" sheetId="3" r:id="rId3"/>
  </sheets>
  <calcPr calcId="145621" concurrentCalc="0"/>
</workbook>
</file>

<file path=xl/calcChain.xml><?xml version="1.0" encoding="utf-8"?>
<calcChain xmlns="http://schemas.openxmlformats.org/spreadsheetml/2006/main">
  <c r="E9" i="1" l="1"/>
  <c r="E8" i="1"/>
  <c r="E4" i="1"/>
  <c r="E3" i="1"/>
  <c r="E2" i="1"/>
  <c r="E6" i="1"/>
  <c r="E5" i="1"/>
  <c r="F8" i="1"/>
  <c r="G8" i="1"/>
  <c r="I8" i="1"/>
  <c r="E7" i="1"/>
  <c r="F9" i="1"/>
  <c r="G9" i="1"/>
  <c r="I9" i="1"/>
  <c r="E10" i="1"/>
  <c r="F2" i="1"/>
  <c r="G2" i="1"/>
  <c r="I2" i="1"/>
  <c r="F3" i="1"/>
  <c r="G3" i="1"/>
  <c r="I3" i="1"/>
  <c r="F4" i="1"/>
  <c r="G4" i="1"/>
  <c r="I4" i="1"/>
  <c r="F6" i="1"/>
  <c r="G6" i="1"/>
  <c r="I6" i="1"/>
  <c r="F10" i="1"/>
  <c r="G10" i="1"/>
  <c r="I10" i="1"/>
  <c r="F5" i="1"/>
  <c r="G5" i="1"/>
  <c r="I5" i="1"/>
  <c r="F7" i="1"/>
  <c r="G7" i="1"/>
  <c r="I7" i="1"/>
</calcChain>
</file>

<file path=xl/sharedStrings.xml><?xml version="1.0" encoding="utf-8"?>
<sst xmlns="http://schemas.openxmlformats.org/spreadsheetml/2006/main" count="36" uniqueCount="36">
  <si>
    <t>Yeelight LED Ceiling Light</t>
  </si>
  <si>
    <t>Yeelight Ambient Lamp</t>
  </si>
  <si>
    <t>Yeelight LED Ceiling Light
650mm
(White)</t>
  </si>
  <si>
    <t>YEELIGHT LED Desk
Lamp(Standard)</t>
  </si>
  <si>
    <t xml:space="preserve">ИТОГО </t>
  </si>
  <si>
    <t xml:space="preserve">РРЦ BYN с НДС </t>
  </si>
  <si>
    <t>https://www.youtube.com/watch?v=DuIW9GxrILI</t>
  </si>
  <si>
    <t>Цена без НДС USD</t>
  </si>
  <si>
    <t>Стоимость с НДС USD</t>
  </si>
  <si>
    <t>Курс 2,01</t>
  </si>
  <si>
    <t>https://www.youtube.com/watch?v=K4rw7L06YYs</t>
  </si>
  <si>
    <t>https://www.youtube.com/watch?v=ezfsI05k0Cg</t>
  </si>
  <si>
    <t>https://www.youtube.com/watch?v=UNoQE7fwA6w</t>
  </si>
  <si>
    <t>https://www.youtube.com/watch?v=_DpkubT9z6k&amp;t=50s</t>
  </si>
  <si>
    <t>Наценка продавца</t>
  </si>
  <si>
    <t xml:space="preserve"> Xiaomi MiJia Table LED light &lt;2700-6500 К, 6W, 4 режима яркости, WiFi&gt;</t>
  </si>
  <si>
    <t>Наименование</t>
  </si>
  <si>
    <t>Фото</t>
  </si>
  <si>
    <t>Видео</t>
  </si>
  <si>
    <t>Описание</t>
  </si>
  <si>
    <t>Закупка</t>
  </si>
  <si>
    <t>Xiaomi Mi Bedside Lamp &lt;1700-6500 К, 10W, &gt;</t>
  </si>
  <si>
    <t>Xiaomi Mi Motion-Activated Night Light &lt;2700K, Light+motion sensor&gt;</t>
  </si>
  <si>
    <t>https://www.youtube.com/watch?v=4U5aspHLZEA</t>
  </si>
  <si>
    <t>https://www.youtube.com/watch?v=ytvecgQOqmU</t>
  </si>
  <si>
    <t>https://www.youtube.com/watch?v=fwss27qzOyM</t>
  </si>
  <si>
    <t>Установив Xiaomi Mi Motion-Activated Night Light в коридоре, возле кровати, кладовке или даже в багажнике автомобиля, вы обеспечите себя автономным источником освещения, который активируется лишь тогда, когда это необходимо. В Xiaomi Night Light установлены инфракрасный датчик и датчик света. Первый позволяет определять движение объекта в зоне своего действия, а второй — активирует работу светильника только в плохо освещаемом помещении. Источником питания являются три батарейки типа АА (не входит в комплект поставки)</t>
  </si>
  <si>
    <t>Mi Table LED light разработана специально для настольного использования. Утонченный дизайн, строгие линии в сочетании с компактностью делают лампу не только полезным осветительным прибором, но частью декора вашего smart дома. Лампа имеет четыре основных режима работы – режим фокусировки, чтения, персонального компьютера, детский режим. Вы получаете Smart-лампу, которая способствует созданию комфортной атмосферы при любом сценарии использования. При минимальных габаритах прибора высокоэффективные диоды обеспечивают максимальную освещенность рабочей зоны.</t>
  </si>
  <si>
    <t xml:space="preserve">Домашний прикроватный светильник 
Засыпайте под мягким, теплым, уютным светом
16 миллионов цветов, Сенсорная панель управления, 
Широкий световой охват, Удаленное управление по Wi-Fi или Bluetooth </t>
  </si>
  <si>
    <t xml:space="preserve">Candela - единственная в мире интеллектуальная свеча, использующая новейшую технологию Bluetooth (BLE) Mesh, сочетающую теплый комфорт при свечах с удобством и контролем умных технологий. Технология BLE Mesh позволяет до 30 000 устройств Candelas взаимодействовать друг с другом.
Встроенная батарея 2100 мАч позволяет лампе работать около 8 часов без подзарядки, а в режиме ожидания - около 3 месяцев. Устройство как нельзя кстати пригодится и в путешествиях, и в создании романтической обстановки или атмосферы праздника. </t>
  </si>
  <si>
    <t>YEELIGHT LED Desk
Lamp (Regargable) Заряжаемая</t>
  </si>
  <si>
    <t>Работая над Yeelight LED Table Lamp, дизайнеры стремились создать практичное, но в то же время изящное устройство. Расположенный на тонкой и длинной ножке широкий рожок создает не только большой световой поток, но и неповторимый дизайн всего устройства.
Лампа оснащена 60 светодиодами разной температуры света (30 с теплым светом и 30 с холодным, установлены поочередно) с возможностью настраивать температуру света в пределах 2700К-6500К (Широкий диапазон). 
Встроенный литий-ионный аккумулятор емкостью 2000 мАч (Стандарт GB3 1241) обеспечивает до 5 часов работы лампы в нормальном режиме. Вы можете взять ее с собой куда угодно – в общежитие, библиотеку, на работу или на улицу, и она никогда не оставит Вас в темноте.</t>
  </si>
  <si>
    <t>Лампа Yeelight с коэффициентом цветопередачи Ra 95, поддержкой 16 миллионов цветовых оттенков, яркостью от 2200 до 3500 люменов и регулировкой цветовой температуры в пределах 2700К-6000К, позволит настроить максимально равномерное освещение, создав «сказочное» пространство своей мечты. Настройка яркости в 0.1 люмен позволит «превратить» светильник в луну, которая создаст максимально комфортные условия для того, чтобы вы быстро уснули. Так же, вы можете настроить подобную яркость для просмотра кинофильмов или чтобы комфортно передвигаться в пределах комнаты. Yeelight Smart LED Ceiling Light посредством Bluetooth соединения может быть связан с вашим умным браслетом и считывать с его помощью состояние вашего организма, в т.ч. контролировать цикла сна. Ориентируясь на них, светильник включает тот или иной режим освещения. Теперь нет необходимости вставать с нагретой кровати и выключать свет перед сном – все произойдет автоматически, как только поступят соответствующие сигналы. Плотно прилегающие части конструкции обеспечивают степень защиты IP50 и эффективно решают проблему скапливания пыли и насекомых внутри плафона. Вам больше не придется волноваться о таких пустяках.</t>
  </si>
  <si>
    <t>Yeelight LED Ceiling Light – весьма эргономичная потолочная лампа обладающая универсальный дизайном, способна обеспечить качественное и приятное освещение в вашем доме. 
В потолочном светильнике Yeelight  применяется светодиоды с высоким показателем цветопередачи (коэффициент Ra 95), обеспечивающие более естественный для привычного восприятия свет, без искажения цветов.
Специальный соединительный блок способствуют быстрой установки лампы или ее демонтажа при переезде или ремонте в квартире. Yeelight LED Ceiling Light – это умное освещение. Ведь лампа управляется со смартфона, с помощью которого вы сможете настроить наиболее комфортный свет, как для повседневного времяпровождения так и для разных торжественных событий.
Плотно прилегающие части конструкции обеспечивают степень защиты IP50 и эффективно решают проблему скапливания пыли и насекомых внутри плафона. Вам больше не придется волноваться о таких пустяках.</t>
  </si>
  <si>
    <r>
      <t xml:space="preserve">Yeelight LED Ceiling Light
480mm
(Galaxy) </t>
    </r>
    <r>
      <rPr>
        <sz val="11"/>
        <color rgb="FFFF0000"/>
        <rFont val="Calibri"/>
        <family val="2"/>
        <charset val="204"/>
        <scheme val="minor"/>
      </rPr>
      <t>(Звездная)</t>
    </r>
  </si>
  <si>
    <t xml:space="preserve">Лампа подключается к стандартной электросети. Внутри находятся 240 диодов производства Limiteds/OSRAM, которые обеспечивают световой поток на уровне 1800 люмен при цветовой температуре 4000 К.
Температура света можно изменять в пределах от 2700 до 6500 К, что позволяет получить как очень «теплый» желтый свет, так и максимально «холодный» бело-синий. Яркость изменяется от 0,1 до 1800 люмен. Максимальное энергопотребление — 28 Вт, в режиме простоя, когда лампа подключена к домашней сети Wi-Fi и по Bluetooth к пульту — 1,3 Вт.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</si>
</sst>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₽"/>
    <numFmt numFmtId="165" formatCode="[$$-409]#,##0.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1" fillId="0" borderId="1" xfId="0" applyNumberFormat="1" applyFont="1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3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165" fontId="4" fillId="0" borderId="1" xfId="0" applyNumberFormat="1" applyFont="1" applyBorder="1"/>
    <xf numFmtId="10" fontId="1" fillId="0" borderId="1" xfId="0" applyNumberFormat="1" applyFont="1" applyBorder="1"/>
    <xf numFmtId="164" fontId="5" fillId="2" borderId="1" xfId="0" applyNumberFormat="1" applyFont="1" applyFill="1" applyBorder="1"/>
    <xf numFmtId="165" fontId="5" fillId="3" borderId="1" xfId="0" applyNumberFormat="1" applyFont="1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1" xfId="0" applyFont="1" applyBorder="1" applyAlignment="1">
      <alignment wrapText="1"/>
    </xf>
    <xf numFmtId="164" fontId="5" fillId="4" borderId="1" xfId="0" applyNumberFormat="1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104775</xdr:rowOff>
    </xdr:from>
    <xdr:to>
      <xdr:col>2</xdr:col>
      <xdr:colOff>1857375</xdr:colOff>
      <xdr:row>1</xdr:row>
      <xdr:rowOff>1590675</xdr:rowOff>
    </xdr:to>
    <xdr:pic>
      <xdr:nvPicPr>
        <xdr:cNvPr id="3" name="Рисунок 2" descr="https://xiaomi-store.by/models/285/7/potolochnaya-lampa-xiaomi-yeelight-smart-led-ceiling-lamp-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057275"/>
          <a:ext cx="14859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342900</xdr:colOff>
      <xdr:row>6</xdr:row>
      <xdr:rowOff>142875</xdr:rowOff>
    </xdr:from>
    <xdr:to>
      <xdr:col>2</xdr:col>
      <xdr:colOff>1885950</xdr:colOff>
      <xdr:row>6</xdr:row>
      <xdr:rowOff>1685925</xdr:rowOff>
    </xdr:to>
    <xdr:pic>
      <xdr:nvPicPr>
        <xdr:cNvPr id="5" name="Рисунок 4" descr="https://xiaomi-store.by/models/384/7/xiaomi-yeelight-candela-ambiance-lamp-smart-atmosphere-light-ylfw01yl-1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7324725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352425</xdr:colOff>
      <xdr:row>4</xdr:row>
      <xdr:rowOff>76200</xdr:rowOff>
    </xdr:from>
    <xdr:to>
      <xdr:col>2</xdr:col>
      <xdr:colOff>1390650</xdr:colOff>
      <xdr:row>4</xdr:row>
      <xdr:rowOff>1114425</xdr:rowOff>
    </xdr:to>
    <xdr:pic>
      <xdr:nvPicPr>
        <xdr:cNvPr id="6" name="Рисунок 5" descr="&amp;Kcy;&amp;acy;&amp;rcy;&amp;tcy;&amp;icy;&amp;ncy;&amp;kcy;&amp;icy; &amp;pcy;&amp;ocy; &amp;zcy;&amp;acy;&amp;pcy;&amp;rcy;&amp;ocy;&amp;scy;&amp;ucy; &quot;YEELIGHT LED Desk Lamp(Rechargeable)&quot;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5162550"/>
          <a:ext cx="1038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342901</xdr:colOff>
      <xdr:row>5</xdr:row>
      <xdr:rowOff>57151</xdr:rowOff>
    </xdr:from>
    <xdr:to>
      <xdr:col>2</xdr:col>
      <xdr:colOff>2095500</xdr:colOff>
      <xdr:row>5</xdr:row>
      <xdr:rowOff>1809750</xdr:rowOff>
    </xdr:to>
    <xdr:pic>
      <xdr:nvPicPr>
        <xdr:cNvPr id="8" name="Рисунок 7" descr="&amp;Kcy;&amp;acy;&amp;rcy;&amp;tcy;&amp;icy;&amp;ncy;&amp;kcy;&amp;icy; &amp;pcy;&amp;ocy; &amp;zcy;&amp;acy;&amp;pcy;&amp;rcy;&amp;ocy;&amp;scy;&amp;ucy; &quot;YEELIGHT LED Desk Lamp(Rechargeable)&quot;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1" y="6000751"/>
          <a:ext cx="1752599" cy="175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304800</xdr:rowOff>
    </xdr:to>
    <xdr:sp macro="" textlink="">
      <xdr:nvSpPr>
        <xdr:cNvPr id="1033" name="GoodsImage" descr="❤New Arrive❤ Xiaomi Mijia Yeelight Ceiling light Led Bluetooth WiFi Remote Control For xiaom Mi home"/>
        <xdr:cNvSpPr>
          <a:spLocks noChangeAspect="1" noChangeArrowheads="1"/>
        </xdr:cNvSpPr>
      </xdr:nvSpPr>
      <xdr:spPr bwMode="auto">
        <a:xfrm>
          <a:off x="7534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2</xdr:row>
      <xdr:rowOff>161925</xdr:rowOff>
    </xdr:from>
    <xdr:to>
      <xdr:col>2</xdr:col>
      <xdr:colOff>2190750</xdr:colOff>
      <xdr:row>2</xdr:row>
      <xdr:rowOff>2238375</xdr:rowOff>
    </xdr:to>
    <xdr:pic>
      <xdr:nvPicPr>
        <xdr:cNvPr id="13" name="GoodsImage" descr="❤New Arrive❤ Xiaomi Mijia Yeelight Ceiling light Led Bluetooth WiFi Remote Control For xiaom Mi hom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90775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0</xdr:row>
      <xdr:rowOff>304800</xdr:rowOff>
    </xdr:to>
    <xdr:sp macro="" textlink="">
      <xdr:nvSpPr>
        <xdr:cNvPr id="12" name="GoodsImage" descr="❤New Arrive❤ Xiaomi Mijia Yeelight Ceiling light Led Bluetooth WiFi Remote Control For xiaom Mi home"/>
        <xdr:cNvSpPr>
          <a:spLocks noChangeAspect="1" noChangeArrowheads="1"/>
        </xdr:cNvSpPr>
      </xdr:nvSpPr>
      <xdr:spPr bwMode="auto">
        <a:xfrm>
          <a:off x="95726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85725</xdr:colOff>
      <xdr:row>8</xdr:row>
      <xdr:rowOff>133350</xdr:rowOff>
    </xdr:from>
    <xdr:to>
      <xdr:col>2</xdr:col>
      <xdr:colOff>2178339</xdr:colOff>
      <xdr:row>8</xdr:row>
      <xdr:rowOff>1514475</xdr:rowOff>
    </xdr:to>
    <xdr:pic>
      <xdr:nvPicPr>
        <xdr:cNvPr id="10" name="Рисунок 9" descr="Картинки по запросу Mi LED Desk Lamp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0334625"/>
          <a:ext cx="2092614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257175</xdr:colOff>
      <xdr:row>7</xdr:row>
      <xdr:rowOff>171450</xdr:rowOff>
    </xdr:from>
    <xdr:to>
      <xdr:col>2</xdr:col>
      <xdr:colOff>1781175</xdr:colOff>
      <xdr:row>8</xdr:row>
      <xdr:rowOff>0</xdr:rowOff>
    </xdr:to>
    <xdr:pic>
      <xdr:nvPicPr>
        <xdr:cNvPr id="14" name="Рисунок 13" descr="Картинки по запросу Xiaomi Mi Bedside Lamp &lt;1700-6500 К, 10W, &gt;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000125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104776</xdr:colOff>
      <xdr:row>9</xdr:row>
      <xdr:rowOff>57150</xdr:rowOff>
    </xdr:from>
    <xdr:to>
      <xdr:col>2</xdr:col>
      <xdr:colOff>1943100</xdr:colOff>
      <xdr:row>9</xdr:row>
      <xdr:rowOff>1769875</xdr:rowOff>
    </xdr:to>
    <xdr:pic>
      <xdr:nvPicPr>
        <xdr:cNvPr id="15" name="Рисунок 14" descr="Картинки по запросу Xiaomi Mi Motion-Activated Night Light &lt;2700K, Light+motion sensor&gt;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076" y="12458700"/>
          <a:ext cx="1838324" cy="171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3</xdr:row>
      <xdr:rowOff>1533526</xdr:rowOff>
    </xdr:from>
    <xdr:to>
      <xdr:col>2</xdr:col>
      <xdr:colOff>2171700</xdr:colOff>
      <xdr:row>3</xdr:row>
      <xdr:rowOff>2775178</xdr:rowOff>
    </xdr:to>
    <xdr:pic>
      <xdr:nvPicPr>
        <xdr:cNvPr id="16" name="Рисунок 15" descr="Картинки по запросу Yeelight LED Ceiling Light 650mm (White) описание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7019926"/>
          <a:ext cx="2085975" cy="1241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85723</xdr:colOff>
      <xdr:row>3</xdr:row>
      <xdr:rowOff>28574</xdr:rowOff>
    </xdr:from>
    <xdr:to>
      <xdr:col>2</xdr:col>
      <xdr:colOff>1685924</xdr:colOff>
      <xdr:row>3</xdr:row>
      <xdr:rowOff>1466850</xdr:rowOff>
    </xdr:to>
    <xdr:pic>
      <xdr:nvPicPr>
        <xdr:cNvPr id="17" name="Рисунок 16" descr="Картинки по запросу Yeelight LED Ceiling Light 650mm (White) описание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48" y="5514974"/>
          <a:ext cx="1600201" cy="1438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fwss27qzOyM" TargetMode="External"/><Relationship Id="rId3" Type="http://schemas.openxmlformats.org/officeDocument/2006/relationships/hyperlink" Target="https://www.youtube.com/watch?v=_DpkubT9z6k&amp;t=50s" TargetMode="External"/><Relationship Id="rId7" Type="http://schemas.openxmlformats.org/officeDocument/2006/relationships/hyperlink" Target="https://www.youtube.com/watch?v=ytvecgQOqmU" TargetMode="External"/><Relationship Id="rId2" Type="http://schemas.openxmlformats.org/officeDocument/2006/relationships/hyperlink" Target="https://www.youtube.com/watch?v=K4rw7L06YYs" TargetMode="External"/><Relationship Id="rId1" Type="http://schemas.openxmlformats.org/officeDocument/2006/relationships/hyperlink" Target="https://www.youtube.com/watch?v=ezfsI05k0Cg" TargetMode="External"/><Relationship Id="rId6" Type="http://schemas.openxmlformats.org/officeDocument/2006/relationships/hyperlink" Target="https://www.youtube.com/watch?v=4U5aspHLZEA" TargetMode="External"/><Relationship Id="rId5" Type="http://schemas.openxmlformats.org/officeDocument/2006/relationships/hyperlink" Target="https://www.youtube.com/watch?v=UNoQE7fwA6w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youtube.com/watch?v=DuIW9GxrILI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N3" sqref="N3"/>
    </sheetView>
  </sheetViews>
  <sheetFormatPr defaultRowHeight="18.75" x14ac:dyDescent="0.3"/>
  <cols>
    <col min="1" max="1" width="30.42578125" customWidth="1"/>
    <col min="2" max="2" width="76" customWidth="1"/>
    <col min="3" max="3" width="34.7109375" customWidth="1"/>
    <col min="4" max="4" width="12.5703125" style="4" customWidth="1"/>
    <col min="5" max="5" width="14.140625" customWidth="1"/>
    <col min="6" max="6" width="14.85546875" customWidth="1"/>
    <col min="7" max="8" width="11.28515625" customWidth="1"/>
    <col min="9" max="9" width="12.42578125" customWidth="1"/>
    <col min="10" max="10" width="12.85546875" style="8" customWidth="1"/>
  </cols>
  <sheetData>
    <row r="1" spans="1:10" ht="37.5" x14ac:dyDescent="0.3">
      <c r="A1" s="5" t="s">
        <v>16</v>
      </c>
      <c r="B1" s="5" t="s">
        <v>19</v>
      </c>
      <c r="C1" s="5" t="s">
        <v>17</v>
      </c>
      <c r="D1" s="5" t="s">
        <v>20</v>
      </c>
      <c r="E1" s="5" t="s">
        <v>7</v>
      </c>
      <c r="F1" s="5" t="s">
        <v>8</v>
      </c>
      <c r="G1" s="5" t="s">
        <v>9</v>
      </c>
      <c r="H1" s="10" t="s">
        <v>5</v>
      </c>
      <c r="I1" s="3" t="s">
        <v>14</v>
      </c>
      <c r="J1" s="3" t="s">
        <v>18</v>
      </c>
    </row>
    <row r="2" spans="1:10" ht="131.25" customHeight="1" x14ac:dyDescent="0.3">
      <c r="A2" s="1" t="s">
        <v>0</v>
      </c>
      <c r="B2" s="3" t="s">
        <v>35</v>
      </c>
      <c r="C2" s="1"/>
      <c r="D2" s="6">
        <v>46.9</v>
      </c>
      <c r="E2" s="14">
        <f>D2*1.035*1.12*1.2</f>
        <v>65.239775999999992</v>
      </c>
      <c r="F2" s="11">
        <f>E2*1.2</f>
        <v>78.287731199999982</v>
      </c>
      <c r="G2" s="18">
        <f>F2*2.1</f>
        <v>164.40423551999996</v>
      </c>
      <c r="H2" s="13">
        <v>199</v>
      </c>
      <c r="I2" s="12">
        <f>H2/G2-1</f>
        <v>0.21043110215850502</v>
      </c>
      <c r="J2" s="9" t="s">
        <v>11</v>
      </c>
    </row>
    <row r="3" spans="1:10" ht="256.5" customHeight="1" x14ac:dyDescent="0.3">
      <c r="A3" s="3" t="s">
        <v>34</v>
      </c>
      <c r="B3" s="3" t="s">
        <v>32</v>
      </c>
      <c r="C3" s="7"/>
      <c r="D3" s="6">
        <v>57.77</v>
      </c>
      <c r="E3" s="14">
        <f>D3*1.035*1.12*1.22</f>
        <v>81.699720480000011</v>
      </c>
      <c r="F3" s="11">
        <f t="shared" ref="F3:F10" si="0">E3*1.2</f>
        <v>98.039664576000007</v>
      </c>
      <c r="G3" s="18">
        <f t="shared" ref="G3:G10" si="1">F3*2.1</f>
        <v>205.88329560960003</v>
      </c>
      <c r="H3" s="13">
        <v>249</v>
      </c>
      <c r="I3" s="12">
        <f t="shared" ref="I3:I10" si="2">H3/G3-1</f>
        <v>0.20942303387331984</v>
      </c>
      <c r="J3" s="9" t="s">
        <v>13</v>
      </c>
    </row>
    <row r="4" spans="1:10" ht="225" customHeight="1" x14ac:dyDescent="0.3">
      <c r="A4" s="3" t="s">
        <v>2</v>
      </c>
      <c r="B4" s="3" t="s">
        <v>33</v>
      </c>
      <c r="D4" s="6">
        <v>100.3</v>
      </c>
      <c r="E4" s="14">
        <f>D4*1.035*1.12*1.25</f>
        <v>145.3347</v>
      </c>
      <c r="F4" s="11">
        <f t="shared" si="0"/>
        <v>174.40163999999999</v>
      </c>
      <c r="G4" s="18">
        <f t="shared" si="1"/>
        <v>366.24344400000001</v>
      </c>
      <c r="H4" s="13">
        <v>449</v>
      </c>
      <c r="I4" s="12">
        <f t="shared" si="2"/>
        <v>0.22596051166447628</v>
      </c>
      <c r="J4" s="9" t="s">
        <v>12</v>
      </c>
    </row>
    <row r="5" spans="1:10" ht="90" customHeight="1" x14ac:dyDescent="0.3">
      <c r="A5" s="3" t="s">
        <v>3</v>
      </c>
      <c r="B5" s="15" t="s">
        <v>31</v>
      </c>
      <c r="C5" s="1"/>
      <c r="D5" s="6">
        <v>14.7</v>
      </c>
      <c r="E5" s="14">
        <f>D5*1.035*1.175*1.29</f>
        <v>23.061378374999997</v>
      </c>
      <c r="F5" s="11">
        <f t="shared" si="0"/>
        <v>27.673654049999996</v>
      </c>
      <c r="G5" s="18">
        <f t="shared" si="1"/>
        <v>58.114673504999992</v>
      </c>
      <c r="H5" s="13">
        <v>79</v>
      </c>
      <c r="I5" s="12">
        <f t="shared" si="2"/>
        <v>0.35938129280212006</v>
      </c>
      <c r="J5" s="3"/>
    </row>
    <row r="6" spans="1:10" ht="148.5" customHeight="1" x14ac:dyDescent="0.3">
      <c r="A6" s="3" t="s">
        <v>30</v>
      </c>
      <c r="B6" s="16"/>
      <c r="C6" s="1"/>
      <c r="D6" s="6">
        <v>18.5</v>
      </c>
      <c r="E6" s="14">
        <f>D6*1.035*1.175*1.29</f>
        <v>29.022823124999999</v>
      </c>
      <c r="F6" s="11">
        <f t="shared" si="0"/>
        <v>34.82738775</v>
      </c>
      <c r="G6" s="18">
        <f t="shared" si="1"/>
        <v>73.137514275000001</v>
      </c>
      <c r="H6" s="13">
        <v>99</v>
      </c>
      <c r="I6" s="12">
        <f t="shared" si="2"/>
        <v>0.35361450250764626</v>
      </c>
      <c r="J6" s="9" t="s">
        <v>10</v>
      </c>
    </row>
    <row r="7" spans="1:10" ht="133.5" customHeight="1" x14ac:dyDescent="0.3">
      <c r="A7" s="1" t="s">
        <v>1</v>
      </c>
      <c r="B7" s="3" t="s">
        <v>29</v>
      </c>
      <c r="C7" s="1"/>
      <c r="D7" s="6">
        <v>28.76</v>
      </c>
      <c r="E7" s="14">
        <f>D7*1.035*1.175*1.2</f>
        <v>41.970905999999999</v>
      </c>
      <c r="F7" s="11">
        <f t="shared" si="0"/>
        <v>50.365087199999998</v>
      </c>
      <c r="G7" s="18">
        <f t="shared" si="1"/>
        <v>105.76668312</v>
      </c>
      <c r="H7" s="13">
        <v>129</v>
      </c>
      <c r="I7" s="12">
        <f t="shared" si="2"/>
        <v>0.21966574156098018</v>
      </c>
      <c r="J7" s="9" t="s">
        <v>6</v>
      </c>
    </row>
    <row r="8" spans="1:10" ht="133.5" customHeight="1" x14ac:dyDescent="0.3">
      <c r="A8" s="17" t="s">
        <v>21</v>
      </c>
      <c r="B8" s="3" t="s">
        <v>28</v>
      </c>
      <c r="D8" s="6">
        <v>36</v>
      </c>
      <c r="E8" s="14">
        <f>D8*1.035*1.175*1.1</f>
        <v>48.158549999999998</v>
      </c>
      <c r="F8" s="11">
        <f t="shared" si="0"/>
        <v>57.790259999999996</v>
      </c>
      <c r="G8" s="18">
        <f t="shared" si="1"/>
        <v>121.35954599999999</v>
      </c>
      <c r="H8" s="13">
        <v>129</v>
      </c>
      <c r="I8" s="12">
        <f t="shared" si="2"/>
        <v>6.295717355435726E-2</v>
      </c>
      <c r="J8" s="9" t="s">
        <v>25</v>
      </c>
    </row>
    <row r="9" spans="1:10" ht="129" customHeight="1" x14ac:dyDescent="0.3">
      <c r="A9" s="3" t="s">
        <v>15</v>
      </c>
      <c r="B9" s="3" t="s">
        <v>27</v>
      </c>
      <c r="C9" s="1"/>
      <c r="D9" s="6">
        <v>24</v>
      </c>
      <c r="E9" s="14">
        <f>D9*1.035*1.175*1.15</f>
        <v>33.565049999999992</v>
      </c>
      <c r="F9" s="11">
        <f>E9*1.2</f>
        <v>40.278059999999989</v>
      </c>
      <c r="G9" s="18">
        <f>F9*2.1</f>
        <v>84.583925999999977</v>
      </c>
      <c r="H9" s="13">
        <v>99</v>
      </c>
      <c r="I9" s="12">
        <f>H9/G9-1</f>
        <v>0.17043514863568787</v>
      </c>
      <c r="J9" s="9" t="s">
        <v>24</v>
      </c>
    </row>
    <row r="10" spans="1:10" ht="144.75" customHeight="1" x14ac:dyDescent="0.3">
      <c r="A10" s="3" t="s">
        <v>22</v>
      </c>
      <c r="B10" s="3" t="s">
        <v>26</v>
      </c>
      <c r="C10" s="1"/>
      <c r="D10" s="6">
        <v>7</v>
      </c>
      <c r="E10" s="14">
        <f t="shared" ref="E8:E10" si="3">D10*1.035*1.175*1.2</f>
        <v>10.215449999999999</v>
      </c>
      <c r="F10" s="11">
        <f t="shared" si="0"/>
        <v>12.258539999999998</v>
      </c>
      <c r="G10" s="18">
        <f t="shared" si="1"/>
        <v>25.742933999999998</v>
      </c>
      <c r="H10" s="13">
        <v>39</v>
      </c>
      <c r="I10" s="12">
        <f t="shared" si="2"/>
        <v>0.51497882875355239</v>
      </c>
      <c r="J10" s="9" t="s">
        <v>23</v>
      </c>
    </row>
    <row r="11" spans="1:10" x14ac:dyDescent="0.3">
      <c r="I11" s="2"/>
    </row>
    <row r="13" spans="1:10" x14ac:dyDescent="0.3">
      <c r="I13" s="4" t="s">
        <v>4</v>
      </c>
    </row>
  </sheetData>
  <mergeCells count="1">
    <mergeCell ref="B5:B6"/>
  </mergeCells>
  <hyperlinks>
    <hyperlink ref="J2" r:id="rId1"/>
    <hyperlink ref="J6" r:id="rId2"/>
    <hyperlink ref="J3" r:id="rId3"/>
    <hyperlink ref="J7" r:id="rId4"/>
    <hyperlink ref="J4" r:id="rId5"/>
    <hyperlink ref="J10" r:id="rId6"/>
    <hyperlink ref="J9" r:id="rId7"/>
    <hyperlink ref="J8" r:id="rId8"/>
  </hyperlinks>
  <pageMargins left="0.7" right="0.7" top="0.75" bottom="0.75" header="0.3" footer="0.3"/>
  <pageSetup paperSize="9" orientation="portrait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Горбатенкова Ирина</dc:creator>
  <cp:lastModifiedBy>Горбатенкова Ирина</cp:lastModifiedBy>
  <dcterms:created xsi:type="dcterms:W3CDTF">2018-03-29T14:15:53Z</dcterms:created>
  <dcterms:modified xsi:type="dcterms:W3CDTF">2018-06-19T09:08:11Z</dcterms:modified>
</cp:coreProperties>
</file>