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ylynnmauldin/Desktop/Boot Camp/Class work/In Class activities /"/>
    </mc:Choice>
  </mc:AlternateContent>
  <xr:revisionPtr revIDLastSave="0" documentId="13_ncr:1_{8C90011F-31FD-5245-A1A1-338C2405E303}" xr6:coauthVersionLast="47" xr6:coauthVersionMax="47" xr10:uidLastSave="{00000000-0000-0000-0000-000000000000}"/>
  <bookViews>
    <workbookView xWindow="0" yWindow="760" windowWidth="30240" windowHeight="17200" activeTab="1" xr2:uid="{00000000-000D-0000-FFFF-FFFF00000000}"/>
  </bookViews>
  <sheets>
    <sheet name="Product List" sheetId="1" r:id="rId1"/>
    <sheet name="Orders" sheetId="2" r:id="rId2"/>
    <sheet name="notes" sheetId="3" r:id="rId3"/>
  </sheets>
  <calcPr calcId="181029" concurrentCalc="0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23" i="2"/>
  <c r="E24" i="2"/>
  <c r="E25" i="2"/>
  <c r="E26" i="2"/>
  <c r="E27" i="2"/>
  <c r="E28" i="2"/>
  <c r="E2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E4" i="2"/>
  <c r="E5" i="2"/>
  <c r="E6" i="2"/>
  <c r="E7" i="2"/>
  <c r="E8" i="2"/>
  <c r="E9" i="2"/>
  <c r="D29" i="2"/>
  <c r="D23" i="2"/>
  <c r="D24" i="2"/>
  <c r="D25" i="2"/>
  <c r="D26" i="2"/>
  <c r="D27" i="2"/>
  <c r="D28" i="2"/>
  <c r="D12" i="2"/>
  <c r="D13" i="2"/>
  <c r="D14" i="2"/>
  <c r="D15" i="2"/>
  <c r="D16" i="2"/>
  <c r="D17" i="2"/>
  <c r="D18" i="2"/>
  <c r="D19" i="2"/>
  <c r="D20" i="2"/>
  <c r="D21" i="2"/>
  <c r="D22" i="2"/>
  <c r="D3" i="2"/>
  <c r="D4" i="2"/>
  <c r="D5" i="2"/>
  <c r="D6" i="2"/>
  <c r="D7" i="2"/>
  <c r="D8" i="2"/>
  <c r="D9" i="2"/>
  <c r="D10" i="2"/>
  <c r="D11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<sst xmlns="http://schemas.openxmlformats.org/spreadsheetml/2006/main" count="65" uniqueCount="35">
  <si>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</si>
  <si>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</si>
  <si>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</si>
  <si>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</si>
  <si>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</si>
  <si>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</si>
  <si>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</si>
  <si>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</si>
  <si>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</si>
  <si>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</si>
  <si>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</si>
  <si>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</si>
  <si>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</si>
  <si>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</si>
  <si>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</si>
  <si>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</si>
  <si>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</si>
  <si>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</si>
  <si>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</si>
  <si>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</si>
  <si>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</si>
  <si>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</si>
  <si>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</si>
  <si>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</si>
  <si>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</si>
  <si>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</si>
  <si>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</si>
  <si>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</si>
  <si>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</si>
  <si>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</si>
  <si>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Row Labels</t>
  </si>
  <si>
    <t>(blank)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</si>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</sst>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3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292100</xdr:colOff>
      <xdr:row>1</xdr:row>
      <xdr:rowOff>50800</xdr:rowOff>
    </xdr:from>
    <xdr:to>
      <xdr:col>9</xdr:col>
      <xdr:colOff>635000</xdr:colOff>
      <xdr:row>25</xdr:row>
      <xdr:rowOff>4109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B8FAA0-FDD1-3685-999E-93C8D9C2D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241300"/>
          <a:ext cx="7772400" cy="452530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kylynn Mauldin" refreshedDate="44895.62047627315" createdVersion="8" refreshedVersion="8" minRefreshableVersion="3" recordCount="29" xr:uid="{68103094-C806-C540-A2E2-71D9E9719CF6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13651" maxValue="10013656" count="7">
        <n v="10013651"/>
        <n v="10013652"/>
        <n v="10013653"/>
        <n v="10013654"/>
        <n v="10013655"/>
        <n v="10013656"/>
        <m/>
      </sharedItems>
    </cacheField>
    <cacheField name="Product ID" numFmtId="0">
      <sharedItems containsString="0" containsBlank="1" containsNumber="1" containsInteger="1" minValue="101" maxValue="206" count="16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  <m/>
      </sharedItems>
    </cacheField>
    <cacheField name="Shipping Priority" numFmtId="0">
      <sharedItems containsBlank="1" count="5">
        <s v="Medium"/>
        <s v="High"/>
        <s v="VIP"/>
        <s v="Low"/>
        <m/>
      </sharedItems>
    </cacheField>
    <cacheField name="Price" numFmtId="0">
      <sharedItems containsString="0" containsBlank="1" containsNumber="1" minValue="5.49" maxValue="29.98" count="14">
        <n v="25.49"/>
        <n v="24.49"/>
        <n v="19.989999999999998"/>
        <n v="29.98"/>
        <n v="15.99"/>
        <n v="24.98"/>
        <n v="10.52"/>
        <n v="17.96"/>
        <n v="10.99"/>
        <n v="5.49"/>
        <n v="17.489999999999998"/>
        <n v="12.49"/>
        <n v="7.99"/>
        <m/>
      </sharedItems>
    </cacheField>
    <cacheField name="Shipping Price" numFmtId="0">
      <sharedItems containsString="0" containsBlank="1" containsNumber="1" minValue="3.3" maxValue="23" count="5">
        <n v="4.04"/>
        <n v="7.9"/>
        <n v="23"/>
        <n v="3.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x v="0"/>
  </r>
  <r>
    <x v="0"/>
    <x v="1"/>
    <x v="1"/>
    <x v="1"/>
    <x v="1"/>
  </r>
  <r>
    <x v="0"/>
    <x v="2"/>
    <x v="2"/>
    <x v="2"/>
    <x v="2"/>
  </r>
  <r>
    <x v="0"/>
    <x v="3"/>
    <x v="3"/>
    <x v="3"/>
    <x v="3"/>
  </r>
  <r>
    <x v="0"/>
    <x v="4"/>
    <x v="0"/>
    <x v="4"/>
    <x v="0"/>
  </r>
  <r>
    <x v="0"/>
    <x v="5"/>
    <x v="1"/>
    <x v="5"/>
    <x v="1"/>
  </r>
  <r>
    <x v="1"/>
    <x v="6"/>
    <x v="3"/>
    <x v="6"/>
    <x v="3"/>
  </r>
  <r>
    <x v="1"/>
    <x v="7"/>
    <x v="2"/>
    <x v="7"/>
    <x v="2"/>
  </r>
  <r>
    <x v="1"/>
    <x v="8"/>
    <x v="3"/>
    <x v="8"/>
    <x v="3"/>
  </r>
  <r>
    <x v="1"/>
    <x v="1"/>
    <x v="0"/>
    <x v="1"/>
    <x v="0"/>
  </r>
  <r>
    <x v="1"/>
    <x v="3"/>
    <x v="3"/>
    <x v="3"/>
    <x v="3"/>
  </r>
  <r>
    <x v="1"/>
    <x v="9"/>
    <x v="2"/>
    <x v="9"/>
    <x v="2"/>
  </r>
  <r>
    <x v="2"/>
    <x v="2"/>
    <x v="1"/>
    <x v="2"/>
    <x v="1"/>
  </r>
  <r>
    <x v="2"/>
    <x v="1"/>
    <x v="0"/>
    <x v="1"/>
    <x v="0"/>
  </r>
  <r>
    <x v="2"/>
    <x v="10"/>
    <x v="2"/>
    <x v="8"/>
    <x v="2"/>
  </r>
  <r>
    <x v="2"/>
    <x v="11"/>
    <x v="0"/>
    <x v="4"/>
    <x v="0"/>
  </r>
  <r>
    <x v="2"/>
    <x v="12"/>
    <x v="0"/>
    <x v="10"/>
    <x v="0"/>
  </r>
  <r>
    <x v="2"/>
    <x v="12"/>
    <x v="3"/>
    <x v="10"/>
    <x v="3"/>
  </r>
  <r>
    <x v="3"/>
    <x v="10"/>
    <x v="1"/>
    <x v="8"/>
    <x v="1"/>
  </r>
  <r>
    <x v="3"/>
    <x v="1"/>
    <x v="2"/>
    <x v="1"/>
    <x v="2"/>
  </r>
  <r>
    <x v="3"/>
    <x v="10"/>
    <x v="1"/>
    <x v="8"/>
    <x v="1"/>
  </r>
  <r>
    <x v="3"/>
    <x v="7"/>
    <x v="0"/>
    <x v="7"/>
    <x v="0"/>
  </r>
  <r>
    <x v="4"/>
    <x v="3"/>
    <x v="1"/>
    <x v="3"/>
    <x v="1"/>
  </r>
  <r>
    <x v="5"/>
    <x v="13"/>
    <x v="1"/>
    <x v="11"/>
    <x v="1"/>
  </r>
  <r>
    <x v="5"/>
    <x v="4"/>
    <x v="0"/>
    <x v="4"/>
    <x v="0"/>
  </r>
  <r>
    <x v="5"/>
    <x v="13"/>
    <x v="1"/>
    <x v="11"/>
    <x v="1"/>
  </r>
  <r>
    <x v="5"/>
    <x v="14"/>
    <x v="0"/>
    <x v="12"/>
    <x v="0"/>
  </r>
  <r>
    <x v="5"/>
    <x v="4"/>
    <x v="0"/>
    <x v="4"/>
    <x v="0"/>
  </r>
  <r>
    <x v="6"/>
    <x v="15"/>
    <x v="4"/>
    <x v="1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F8A2F-8FCC-464C-ADBB-5D6F67D9FDF9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I34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7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x="15"/>
        <item t="default"/>
      </items>
    </pivotField>
    <pivotField showAll="0">
      <items count="6">
        <item x="1"/>
        <item x="3"/>
        <item x="0"/>
        <item x="2"/>
        <item x="4"/>
        <item t="default"/>
      </items>
    </pivotField>
    <pivotField dataField="1" showAll="0">
      <items count="15">
        <item x="9"/>
        <item x="12"/>
        <item x="6"/>
        <item x="8"/>
        <item x="11"/>
        <item x="4"/>
        <item x="10"/>
        <item x="7"/>
        <item x="2"/>
        <item x="1"/>
        <item x="5"/>
        <item x="0"/>
        <item x="3"/>
        <item x="13"/>
        <item t="default"/>
      </items>
    </pivotField>
    <pivotField dataField="1" showAll="0">
      <items count="6">
        <item x="3"/>
        <item x="0"/>
        <item x="1"/>
        <item x="2"/>
        <item x="4"/>
        <item t="default"/>
      </items>
    </pivotField>
  </pivotFields>
  <rowFields count="2">
    <field x="0"/>
    <field x="1"/>
  </rowFields>
  <rowItems count="33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>
      <x v="6"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4</v>
      </c>
    </row>
    <row r="2" spans="1:6" ht="16" thickTop="1" x14ac:dyDescent="0.2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">
      <c r="A6">
        <f t="shared" si="0"/>
        <v>104</v>
      </c>
      <c r="B6" s="3" t="s">
        <v>17</v>
      </c>
      <c r="C6" s="4">
        <v>15.99</v>
      </c>
    </row>
    <row r="7" spans="1:6" x14ac:dyDescent="0.2">
      <c r="A7">
        <f t="shared" si="0"/>
        <v>105</v>
      </c>
      <c r="B7" s="3" t="s">
        <v>18</v>
      </c>
      <c r="C7" s="4">
        <v>10.99</v>
      </c>
    </row>
    <row r="8" spans="1:6" x14ac:dyDescent="0.2">
      <c r="A8">
        <f t="shared" si="0"/>
        <v>106</v>
      </c>
      <c r="B8" s="3" t="s">
        <v>19</v>
      </c>
      <c r="C8" s="4">
        <v>7.99</v>
      </c>
    </row>
    <row r="9" spans="1:6" x14ac:dyDescent="0.2">
      <c r="A9">
        <f t="shared" si="0"/>
        <v>107</v>
      </c>
      <c r="B9" s="3" t="s">
        <v>27</v>
      </c>
      <c r="C9" s="4">
        <v>5.49</v>
      </c>
    </row>
    <row r="10" spans="1:6" x14ac:dyDescent="0.2">
      <c r="A10">
        <f t="shared" si="0"/>
        <v>108</v>
      </c>
      <c r="B10" s="3" t="s">
        <v>28</v>
      </c>
      <c r="C10" s="4">
        <v>16.98</v>
      </c>
    </row>
    <row r="11" spans="1:6" x14ac:dyDescent="0.2">
      <c r="A11">
        <f t="shared" si="0"/>
        <v>109</v>
      </c>
      <c r="B11" s="3" t="s">
        <v>29</v>
      </c>
      <c r="C11" s="4">
        <v>10.52</v>
      </c>
    </row>
    <row r="12" spans="1:6" x14ac:dyDescent="0.2">
      <c r="A12">
        <v>200</v>
      </c>
      <c r="B12" s="3" t="s">
        <v>20</v>
      </c>
      <c r="C12" s="4">
        <v>12.49</v>
      </c>
    </row>
    <row r="13" spans="1:6" x14ac:dyDescent="0.2">
      <c r="A13">
        <f>A12+1</f>
        <v>201</v>
      </c>
      <c r="B13" s="3" t="s">
        <v>21</v>
      </c>
      <c r="C13" s="4">
        <v>24.49</v>
      </c>
    </row>
    <row r="14" spans="1:6" x14ac:dyDescent="0.2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">
      <c r="A15">
        <f t="shared" si="1"/>
        <v>203</v>
      </c>
      <c r="B15" s="3" t="s">
        <v>26</v>
      </c>
      <c r="C15" s="4">
        <v>19.989999999999998</v>
      </c>
    </row>
    <row r="16" spans="1:6" x14ac:dyDescent="0.2">
      <c r="A16">
        <f t="shared" si="1"/>
        <v>204</v>
      </c>
      <c r="B16" s="3" t="s">
        <v>23</v>
      </c>
      <c r="C16" s="4">
        <v>25.49</v>
      </c>
    </row>
    <row r="17" spans="1:3" x14ac:dyDescent="0.2">
      <c r="A17">
        <f t="shared" si="1"/>
        <v>205</v>
      </c>
      <c r="B17" s="3" t="s">
        <v>24</v>
      </c>
      <c r="C17" s="4">
        <v>15.99</v>
      </c>
    </row>
    <row r="18" spans="1:3" x14ac:dyDescent="0.2">
      <c r="A18">
        <f t="shared" si="1"/>
        <v>206</v>
      </c>
      <c r="B18" s="3" t="s">
        <v>25</v>
      </c>
      <c r="C18" s="4">
        <v>10.99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6" width="15.6640625" customWidth="1"/>
    <col min="7" max="7" width="12.1640625" bestFit="1" customWidth="1"/>
    <col min="8" max="8" width="10.6640625" bestFit="1" customWidth="1"/>
    <col min="9" max="9" width="17.83203125" bestFit="1" customWidth="1"/>
  </cols>
  <sheetData>
    <row r="1" spans="1:9" x14ac:dyDescent="0.2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  <c r="G1" s="8" t="s">
        <v>30</v>
      </c>
      <c r="H1" t="s">
        <v>33</v>
      </c>
      <c r="I1" t="s">
        <v>34</v>
      </c>
    </row>
    <row r="2" spans="1:9" ht="16" x14ac:dyDescent="0.2">
      <c r="A2" s="7">
        <v>10013651</v>
      </c>
      <c r="B2" s="7">
        <v>204</v>
      </c>
      <c r="C2" s="7" t="s">
        <v>6</v>
      </c>
      <c r="D2" s="4">
        <f>VLOOKUP(B2,'Product List'!$A$1:$C$18,3,FALSE)</f>
        <v>25.49</v>
      </c>
      <c r="E2" s="4">
        <f>VLOOKUP(C2,'Product List'!$E$1:$F$5,2,FALSE)</f>
        <v>4.04</v>
      </c>
      <c r="G2" s="9">
        <v>10013651</v>
      </c>
      <c r="H2" s="11">
        <v>140.91999999999999</v>
      </c>
      <c r="I2" s="11">
        <v>50.18</v>
      </c>
    </row>
    <row r="3" spans="1:9" ht="16" x14ac:dyDescent="0.2">
      <c r="A3" s="7">
        <v>10013651</v>
      </c>
      <c r="B3" s="7">
        <v>201</v>
      </c>
      <c r="C3" s="7" t="s">
        <v>7</v>
      </c>
      <c r="D3" s="4">
        <f>VLOOKUP(B3,'Product List'!$A$1:$C$18,3,FALSE)</f>
        <v>24.49</v>
      </c>
      <c r="E3" s="4">
        <f>VLOOKUP(C3,'Product List'!$E$1:$F$5,2,FALSE)</f>
        <v>7.9</v>
      </c>
      <c r="G3" s="10">
        <v>102</v>
      </c>
      <c r="H3" s="11">
        <v>24.98</v>
      </c>
      <c r="I3" s="11">
        <v>7.9</v>
      </c>
    </row>
    <row r="4" spans="1:9" ht="16" x14ac:dyDescent="0.2">
      <c r="A4" s="7">
        <v>10013651</v>
      </c>
      <c r="B4" s="7">
        <v>203</v>
      </c>
      <c r="C4" s="7" t="s">
        <v>8</v>
      </c>
      <c r="D4" s="4">
        <f>VLOOKUP(B4,'Product List'!$A$1:$C$18,3,FALSE)</f>
        <v>19.989999999999998</v>
      </c>
      <c r="E4" s="4">
        <f>VLOOKUP(C4,'Product List'!$E$1:$F$5,2,FALSE)</f>
        <v>23</v>
      </c>
      <c r="G4" s="10">
        <v>103</v>
      </c>
      <c r="H4" s="11">
        <v>29.98</v>
      </c>
      <c r="I4" s="11">
        <v>3.3</v>
      </c>
    </row>
    <row r="5" spans="1:9" ht="16" x14ac:dyDescent="0.2">
      <c r="A5" s="7">
        <v>10013651</v>
      </c>
      <c r="B5" s="7">
        <v>103</v>
      </c>
      <c r="C5" s="7" t="s">
        <v>5</v>
      </c>
      <c r="D5" s="4">
        <f>VLOOKUP(B5,'Product List'!$A$1:$C$18,3,FALSE)</f>
        <v>29.98</v>
      </c>
      <c r="E5" s="4">
        <f>VLOOKUP(C5,'Product List'!$E$1:$F$5,2,FALSE)</f>
        <v>3.3</v>
      </c>
      <c r="G5" s="10">
        <v>201</v>
      </c>
      <c r="H5" s="11">
        <v>24.49</v>
      </c>
      <c r="I5" s="11">
        <v>7.9</v>
      </c>
    </row>
    <row r="6" spans="1:9" ht="16" x14ac:dyDescent="0.2">
      <c r="A6" s="7">
        <v>10013651</v>
      </c>
      <c r="B6" s="7">
        <v>205</v>
      </c>
      <c r="C6" s="7" t="s">
        <v>6</v>
      </c>
      <c r="D6" s="4">
        <f>VLOOKUP(B6,'Product List'!$A$1:$C$18,3,FALSE)</f>
        <v>15.99</v>
      </c>
      <c r="E6" s="4">
        <f>VLOOKUP(C6,'Product List'!$E$1:$F$5,2,FALSE)</f>
        <v>4.04</v>
      </c>
      <c r="G6" s="10">
        <v>203</v>
      </c>
      <c r="H6" s="11">
        <v>19.989999999999998</v>
      </c>
      <c r="I6" s="11">
        <v>23</v>
      </c>
    </row>
    <row r="7" spans="1:9" ht="16" x14ac:dyDescent="0.2">
      <c r="A7" s="7">
        <v>10013651</v>
      </c>
      <c r="B7" s="7">
        <v>102</v>
      </c>
      <c r="C7" s="7" t="s">
        <v>7</v>
      </c>
      <c r="D7" s="4">
        <f>VLOOKUP(B7,'Product List'!$A$1:$C$18,3,FALSE)</f>
        <v>24.98</v>
      </c>
      <c r="E7" s="4">
        <f>VLOOKUP(C7,'Product List'!$E$1:$F$5,2,FALSE)</f>
        <v>7.9</v>
      </c>
      <c r="G7" s="10">
        <v>204</v>
      </c>
      <c r="H7" s="11">
        <v>25.49</v>
      </c>
      <c r="I7" s="11">
        <v>4.04</v>
      </c>
    </row>
    <row r="8" spans="1:9" ht="16" x14ac:dyDescent="0.2">
      <c r="A8" s="7">
        <v>10013652</v>
      </c>
      <c r="B8" s="7">
        <v>109</v>
      </c>
      <c r="C8" s="7" t="s">
        <v>5</v>
      </c>
      <c r="D8" s="4">
        <f>VLOOKUP(B8,'Product List'!$A$1:$C$18,3,FALSE)</f>
        <v>10.52</v>
      </c>
      <c r="E8" s="4">
        <f>VLOOKUP(C8,'Product List'!$E$1:$F$5,2,FALSE)</f>
        <v>3.3</v>
      </c>
      <c r="G8" s="10">
        <v>205</v>
      </c>
      <c r="H8" s="11">
        <v>15.99</v>
      </c>
      <c r="I8" s="11">
        <v>4.04</v>
      </c>
    </row>
    <row r="9" spans="1:9" ht="16" x14ac:dyDescent="0.2">
      <c r="A9" s="7">
        <v>10013652</v>
      </c>
      <c r="B9" s="7">
        <v>101</v>
      </c>
      <c r="C9" s="7" t="s">
        <v>8</v>
      </c>
      <c r="D9" s="4">
        <f>VLOOKUP(B9,'Product List'!$A$1:$C$18,3,FALSE)</f>
        <v>17.96</v>
      </c>
      <c r="E9" s="4">
        <f>VLOOKUP(C9,'Product List'!$E$1:$F$5,2,FALSE)</f>
        <v>23</v>
      </c>
      <c r="G9" s="9">
        <v>10013652</v>
      </c>
      <c r="H9" s="11">
        <v>99.429999999999993</v>
      </c>
      <c r="I9" s="11">
        <v>59.94</v>
      </c>
    </row>
    <row r="10" spans="1:9" ht="16" x14ac:dyDescent="0.2">
      <c r="A10" s="7">
        <v>10013652</v>
      </c>
      <c r="B10" s="7">
        <v>105</v>
      </c>
      <c r="C10" s="7" t="s">
        <v>5</v>
      </c>
      <c r="D10" s="4">
        <f>VLOOKUP(B10,'Product List'!$A$1:$C$18,3,FALSE)</f>
        <v>10.99</v>
      </c>
      <c r="E10" s="4">
        <f>VLOOKUP(C10,'Product List'!$E$1:$F$5,2,FALSE)</f>
        <v>3.3</v>
      </c>
      <c r="G10" s="10">
        <v>101</v>
      </c>
      <c r="H10" s="11">
        <v>17.96</v>
      </c>
      <c r="I10" s="11">
        <v>23</v>
      </c>
    </row>
    <row r="11" spans="1:9" ht="16" x14ac:dyDescent="0.2">
      <c r="A11" s="7">
        <v>10013652</v>
      </c>
      <c r="B11" s="7">
        <v>201</v>
      </c>
      <c r="C11" s="7" t="s">
        <v>6</v>
      </c>
      <c r="D11" s="4">
        <f>VLOOKUP(B11,'Product List'!$A$1:$C$18,3,FALSE)</f>
        <v>24.49</v>
      </c>
      <c r="E11" s="4">
        <f>VLOOKUP(C11,'Product List'!$E$1:$F$5,2,FALSE)</f>
        <v>4.04</v>
      </c>
      <c r="G11" s="10">
        <v>103</v>
      </c>
      <c r="H11" s="11">
        <v>29.98</v>
      </c>
      <c r="I11" s="11">
        <v>3.3</v>
      </c>
    </row>
    <row r="12" spans="1:9" ht="16" x14ac:dyDescent="0.2">
      <c r="A12" s="7">
        <v>10013652</v>
      </c>
      <c r="B12" s="7">
        <v>103</v>
      </c>
      <c r="C12" s="7" t="s">
        <v>5</v>
      </c>
      <c r="D12" s="4">
        <f>VLOOKUP(B12,'Product List'!$A$1:$C$18,3,FALSE)</f>
        <v>29.98</v>
      </c>
      <c r="E12" s="4">
        <f>VLOOKUP(C12,'Product List'!$E$1:$F$5,2,FALSE)</f>
        <v>3.3</v>
      </c>
      <c r="G12" s="10">
        <v>105</v>
      </c>
      <c r="H12" s="11">
        <v>10.99</v>
      </c>
      <c r="I12" s="11">
        <v>3.3</v>
      </c>
    </row>
    <row r="13" spans="1:9" ht="16" x14ac:dyDescent="0.2">
      <c r="A13" s="7">
        <v>10013652</v>
      </c>
      <c r="B13" s="7">
        <v>107</v>
      </c>
      <c r="C13" s="7" t="s">
        <v>8</v>
      </c>
      <c r="D13" s="4">
        <f>VLOOKUP(B13,'Product List'!$A$1:$C$18,3,FALSE)</f>
        <v>5.49</v>
      </c>
      <c r="E13" s="4">
        <f>VLOOKUP(C13,'Product List'!$E$1:$F$5,2,FALSE)</f>
        <v>23</v>
      </c>
      <c r="G13" s="10">
        <v>107</v>
      </c>
      <c r="H13" s="11">
        <v>5.49</v>
      </c>
      <c r="I13" s="11">
        <v>23</v>
      </c>
    </row>
    <row r="14" spans="1:9" ht="16" x14ac:dyDescent="0.2">
      <c r="A14" s="7">
        <v>10013653</v>
      </c>
      <c r="B14" s="7">
        <v>203</v>
      </c>
      <c r="C14" s="7" t="s">
        <v>7</v>
      </c>
      <c r="D14" s="4">
        <f>VLOOKUP(B14,'Product List'!$A$1:$C$18,3,FALSE)</f>
        <v>19.989999999999998</v>
      </c>
      <c r="E14" s="4">
        <f>VLOOKUP(C14,'Product List'!$E$1:$F$5,2,FALSE)</f>
        <v>7.9</v>
      </c>
      <c r="G14" s="10">
        <v>109</v>
      </c>
      <c r="H14" s="11">
        <v>10.52</v>
      </c>
      <c r="I14" s="11">
        <v>3.3</v>
      </c>
    </row>
    <row r="15" spans="1:9" ht="16" x14ac:dyDescent="0.2">
      <c r="A15" s="7">
        <v>10013653</v>
      </c>
      <c r="B15" s="7">
        <v>201</v>
      </c>
      <c r="C15" s="7" t="s">
        <v>6</v>
      </c>
      <c r="D15" s="4">
        <f>VLOOKUP(B15,'Product List'!$A$1:$C$18,3,FALSE)</f>
        <v>24.49</v>
      </c>
      <c r="E15" s="4">
        <f>VLOOKUP(C15,'Product List'!$E$1:$F$5,2,FALSE)</f>
        <v>4.04</v>
      </c>
      <c r="G15" s="10">
        <v>201</v>
      </c>
      <c r="H15" s="11">
        <v>24.49</v>
      </c>
      <c r="I15" s="11">
        <v>4.04</v>
      </c>
    </row>
    <row r="16" spans="1:9" ht="16" x14ac:dyDescent="0.2">
      <c r="A16" s="7">
        <v>10013653</v>
      </c>
      <c r="B16" s="7">
        <v>206</v>
      </c>
      <c r="C16" s="7" t="s">
        <v>8</v>
      </c>
      <c r="D16" s="4">
        <f>VLOOKUP(B16,'Product List'!$A$1:$C$18,3,FALSE)</f>
        <v>10.99</v>
      </c>
      <c r="E16" s="4">
        <f>VLOOKUP(C16,'Product List'!$E$1:$F$5,2,FALSE)</f>
        <v>23</v>
      </c>
      <c r="G16" s="9">
        <v>10013653</v>
      </c>
      <c r="H16" s="11">
        <v>106.43999999999998</v>
      </c>
      <c r="I16" s="11">
        <v>46.32</v>
      </c>
    </row>
    <row r="17" spans="1:9" ht="16" x14ac:dyDescent="0.2">
      <c r="A17" s="7">
        <v>10013653</v>
      </c>
      <c r="B17" s="7">
        <v>104</v>
      </c>
      <c r="C17" s="7" t="s">
        <v>6</v>
      </c>
      <c r="D17" s="4">
        <f>VLOOKUP(B17,'Product List'!$A$1:$C$18,3,FALSE)</f>
        <v>15.99</v>
      </c>
      <c r="E17" s="4">
        <f>VLOOKUP(C17,'Product List'!$E$1:$F$5,2,FALSE)</f>
        <v>4.04</v>
      </c>
      <c r="G17" s="10">
        <v>104</v>
      </c>
      <c r="H17" s="11">
        <v>15.99</v>
      </c>
      <c r="I17" s="11">
        <v>4.04</v>
      </c>
    </row>
    <row r="18" spans="1:9" ht="16" x14ac:dyDescent="0.2">
      <c r="A18" s="7">
        <v>10013653</v>
      </c>
      <c r="B18" s="7">
        <v>202</v>
      </c>
      <c r="C18" s="7" t="s">
        <v>6</v>
      </c>
      <c r="D18" s="4">
        <f>VLOOKUP(B18,'Product List'!$A$1:$C$18,3,FALSE)</f>
        <v>17.489999999999998</v>
      </c>
      <c r="E18" s="4">
        <f>VLOOKUP(C18,'Product List'!$E$1:$F$5,2,FALSE)</f>
        <v>4.04</v>
      </c>
      <c r="G18" s="10">
        <v>201</v>
      </c>
      <c r="H18" s="11">
        <v>24.49</v>
      </c>
      <c r="I18" s="11">
        <v>4.04</v>
      </c>
    </row>
    <row r="19" spans="1:9" ht="16" x14ac:dyDescent="0.2">
      <c r="A19" s="7">
        <v>10013653</v>
      </c>
      <c r="B19" s="7">
        <v>202</v>
      </c>
      <c r="C19" s="7" t="s">
        <v>5</v>
      </c>
      <c r="D19" s="4">
        <f>VLOOKUP(B19,'Product List'!$A$1:$C$18,3,FALSE)</f>
        <v>17.489999999999998</v>
      </c>
      <c r="E19" s="4">
        <f>VLOOKUP(C19,'Product List'!$E$1:$F$5,2,FALSE)</f>
        <v>3.3</v>
      </c>
      <c r="G19" s="10">
        <v>202</v>
      </c>
      <c r="H19" s="11">
        <v>34.979999999999997</v>
      </c>
      <c r="I19" s="11">
        <v>7.34</v>
      </c>
    </row>
    <row r="20" spans="1:9" ht="16" x14ac:dyDescent="0.2">
      <c r="A20" s="7">
        <v>10013654</v>
      </c>
      <c r="B20" s="7">
        <v>206</v>
      </c>
      <c r="C20" s="7" t="s">
        <v>7</v>
      </c>
      <c r="D20" s="4">
        <f>VLOOKUP(B20,'Product List'!$A$1:$C$18,3,FALSE)</f>
        <v>10.99</v>
      </c>
      <c r="E20" s="4">
        <f>VLOOKUP(C20,'Product List'!$E$1:$F$5,2,FALSE)</f>
        <v>7.9</v>
      </c>
      <c r="G20" s="10">
        <v>203</v>
      </c>
      <c r="H20" s="11">
        <v>19.989999999999998</v>
      </c>
      <c r="I20" s="11">
        <v>7.9</v>
      </c>
    </row>
    <row r="21" spans="1:9" ht="16" x14ac:dyDescent="0.2">
      <c r="A21" s="7">
        <v>10013654</v>
      </c>
      <c r="B21" s="7">
        <v>201</v>
      </c>
      <c r="C21" s="7" t="s">
        <v>8</v>
      </c>
      <c r="D21" s="4">
        <f>VLOOKUP(B21,'Product List'!$A$1:$C$18,3,FALSE)</f>
        <v>24.49</v>
      </c>
      <c r="E21" s="4">
        <f>VLOOKUP(C21,'Product List'!$E$1:$F$5,2,FALSE)</f>
        <v>23</v>
      </c>
      <c r="G21" s="10">
        <v>206</v>
      </c>
      <c r="H21" s="11">
        <v>10.99</v>
      </c>
      <c r="I21" s="11">
        <v>23</v>
      </c>
    </row>
    <row r="22" spans="1:9" ht="16" x14ac:dyDescent="0.2">
      <c r="A22" s="7">
        <v>10013654</v>
      </c>
      <c r="B22" s="7">
        <v>206</v>
      </c>
      <c r="C22" s="7" t="s">
        <v>7</v>
      </c>
      <c r="D22" s="4">
        <f>VLOOKUP(B22,'Product List'!$A$1:$C$18,3,FALSE)</f>
        <v>10.99</v>
      </c>
      <c r="E22" s="4">
        <f>VLOOKUP(C22,'Product List'!$E$1:$F$5,2,FALSE)</f>
        <v>7.9</v>
      </c>
      <c r="G22" s="9">
        <v>10013654</v>
      </c>
      <c r="H22" s="11">
        <v>64.430000000000007</v>
      </c>
      <c r="I22" s="11">
        <v>42.84</v>
      </c>
    </row>
    <row r="23" spans="1:9" ht="16" x14ac:dyDescent="0.2">
      <c r="A23" s="7">
        <v>10013654</v>
      </c>
      <c r="B23" s="7">
        <v>101</v>
      </c>
      <c r="C23" s="7" t="s">
        <v>6</v>
      </c>
      <c r="D23" s="4">
        <f>VLOOKUP(B23,'Product List'!$A$1:$C$18,3,FALSE)</f>
        <v>17.96</v>
      </c>
      <c r="E23" s="4">
        <f>VLOOKUP(C23,'Product List'!$E$1:$F$5,2,FALSE)</f>
        <v>4.04</v>
      </c>
      <c r="G23" s="10">
        <v>101</v>
      </c>
      <c r="H23" s="11">
        <v>17.96</v>
      </c>
      <c r="I23" s="11">
        <v>4.04</v>
      </c>
    </row>
    <row r="24" spans="1:9" ht="16" x14ac:dyDescent="0.2">
      <c r="A24" s="7">
        <v>10013655</v>
      </c>
      <c r="B24" s="7">
        <v>103</v>
      </c>
      <c r="C24" s="7" t="s">
        <v>7</v>
      </c>
      <c r="D24" s="4">
        <f>VLOOKUP(B24,'Product List'!$A$1:$C$18,3,FALSE)</f>
        <v>29.98</v>
      </c>
      <c r="E24" s="4">
        <f>VLOOKUP(C24,'Product List'!$E$1:$F$5,2,FALSE)</f>
        <v>7.9</v>
      </c>
      <c r="G24" s="10">
        <v>201</v>
      </c>
      <c r="H24" s="11">
        <v>24.49</v>
      </c>
      <c r="I24" s="11">
        <v>23</v>
      </c>
    </row>
    <row r="25" spans="1:9" ht="16" x14ac:dyDescent="0.2">
      <c r="A25" s="7">
        <v>10013656</v>
      </c>
      <c r="B25" s="7">
        <v>200</v>
      </c>
      <c r="C25" s="7" t="s">
        <v>7</v>
      </c>
      <c r="D25" s="4">
        <f>VLOOKUP(B25,'Product List'!$A$1:$C$18,3,FALSE)</f>
        <v>12.49</v>
      </c>
      <c r="E25" s="4">
        <f>VLOOKUP(C25,'Product List'!$E$1:$F$5,2,FALSE)</f>
        <v>7.9</v>
      </c>
      <c r="G25" s="10">
        <v>206</v>
      </c>
      <c r="H25" s="11">
        <v>21.98</v>
      </c>
      <c r="I25" s="11">
        <v>15.8</v>
      </c>
    </row>
    <row r="26" spans="1:9" ht="16" x14ac:dyDescent="0.2">
      <c r="A26" s="7">
        <v>10013656</v>
      </c>
      <c r="B26" s="7">
        <v>205</v>
      </c>
      <c r="C26" s="7" t="s">
        <v>6</v>
      </c>
      <c r="D26" s="4">
        <f>VLOOKUP(B26,'Product List'!$A$1:$C$18,3,FALSE)</f>
        <v>15.99</v>
      </c>
      <c r="E26" s="4">
        <f>VLOOKUP(C26,'Product List'!$E$1:$F$5,2,FALSE)</f>
        <v>4.04</v>
      </c>
      <c r="G26" s="9">
        <v>10013655</v>
      </c>
      <c r="H26" s="11">
        <v>29.98</v>
      </c>
      <c r="I26" s="11">
        <v>7.9</v>
      </c>
    </row>
    <row r="27" spans="1:9" ht="16" x14ac:dyDescent="0.2">
      <c r="A27" s="7">
        <v>10013656</v>
      </c>
      <c r="B27" s="7">
        <v>200</v>
      </c>
      <c r="C27" s="7" t="s">
        <v>7</v>
      </c>
      <c r="D27" s="4">
        <f>VLOOKUP(B27,'Product List'!$A$1:$C$18,3,FALSE)</f>
        <v>12.49</v>
      </c>
      <c r="E27" s="4">
        <f>VLOOKUP(C27,'Product List'!$E$1:$F$5,2,FALSE)</f>
        <v>7.9</v>
      </c>
      <c r="G27" s="10">
        <v>103</v>
      </c>
      <c r="H27" s="11">
        <v>29.98</v>
      </c>
      <c r="I27" s="11">
        <v>7.9</v>
      </c>
    </row>
    <row r="28" spans="1:9" ht="16" x14ac:dyDescent="0.2">
      <c r="A28" s="7">
        <v>10013656</v>
      </c>
      <c r="B28" s="7">
        <v>106</v>
      </c>
      <c r="C28" s="7" t="s">
        <v>6</v>
      </c>
      <c r="D28" s="4">
        <f>VLOOKUP(B28,'Product List'!$A$1:$C$18,3,FALSE)</f>
        <v>7.99</v>
      </c>
      <c r="E28" s="4">
        <f>VLOOKUP(C28,'Product List'!$E$1:$F$5,2,FALSE)</f>
        <v>4.04</v>
      </c>
      <c r="G28" s="9">
        <v>10013656</v>
      </c>
      <c r="H28" s="11">
        <v>64.95</v>
      </c>
      <c r="I28" s="11">
        <v>27.92</v>
      </c>
    </row>
    <row r="29" spans="1:9" ht="16" x14ac:dyDescent="0.2">
      <c r="A29" s="7">
        <v>10013656</v>
      </c>
      <c r="B29" s="7">
        <v>205</v>
      </c>
      <c r="C29" s="7" t="s">
        <v>6</v>
      </c>
      <c r="D29" s="4">
        <f>VLOOKUP(B29,'Product List'!$A$1:$C$18,3,FALSE)</f>
        <v>15.99</v>
      </c>
      <c r="E29" s="4">
        <f>VLOOKUP(C29,'Product List'!$E$1:$F$5,2,FALSE)</f>
        <v>4.04</v>
      </c>
      <c r="G29" s="10">
        <v>106</v>
      </c>
      <c r="H29" s="11">
        <v>7.99</v>
      </c>
      <c r="I29" s="11">
        <v>4.04</v>
      </c>
    </row>
    <row r="30" spans="1:9" x14ac:dyDescent="0.2">
      <c r="G30" s="10">
        <v>200</v>
      </c>
      <c r="H30" s="11">
        <v>24.98</v>
      </c>
      <c r="I30" s="11">
        <v>15.8</v>
      </c>
    </row>
    <row r="31" spans="1:9" x14ac:dyDescent="0.2">
      <c r="G31" s="10">
        <v>205</v>
      </c>
      <c r="H31" s="11">
        <v>31.98</v>
      </c>
      <c r="I31" s="11">
        <v>8.08</v>
      </c>
    </row>
    <row r="32" spans="1:9" x14ac:dyDescent="0.2">
      <c r="G32" s="9" t="s">
        <v>31</v>
      </c>
      <c r="H32" s="11"/>
      <c r="I32" s="11"/>
    </row>
    <row r="33" spans="7:9" x14ac:dyDescent="0.2">
      <c r="G33" s="10" t="s">
        <v>31</v>
      </c>
      <c r="H33" s="11"/>
      <c r="I33" s="11"/>
    </row>
    <row r="34" spans="7:9" x14ac:dyDescent="0.2">
      <c r="G34" s="9" t="s">
        <v>32</v>
      </c>
      <c r="H34" s="11">
        <v>506.15000000000015</v>
      </c>
      <c r="I34" s="11">
        <v>235.10000000000005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AAFE-20DB-A048-B021-CEB97FB7C096}">
  <dimension ref="A1"/>
  <sheetViews>
    <sheetView workbookViewId="0">
      <selection activeCell="E30" sqref="E3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Vickylynn Mauldin</cp:lastModifiedBy>
  <dcterms:created xsi:type="dcterms:W3CDTF">2017-06-08T18:33:19Z</dcterms:created>
  <dcterms:modified xsi:type="dcterms:W3CDTF">2022-12-01T02:27:43Z</dcterms:modified>
  <cp:category/>
</cp:coreProperties>
</file>