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iy\Documents\GitHub\Porter-Simulation\Output Mockup\"/>
    </mc:Choice>
  </mc:AlternateContent>
  <bookViews>
    <workbookView xWindow="0" yWindow="0" windowWidth="8040" windowHeight="5112"/>
  </bookViews>
  <sheets>
    <sheet name="Day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4" i="1" l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185" i="1"/>
  <c r="O185" i="1"/>
  <c r="P185" i="1"/>
  <c r="Q185" i="1"/>
  <c r="R185" i="1"/>
  <c r="S185" i="1"/>
  <c r="O186" i="1"/>
  <c r="P186" i="1"/>
  <c r="Q186" i="1"/>
  <c r="R186" i="1"/>
  <c r="S186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6" i="1"/>
  <c r="H178" i="1"/>
  <c r="H179" i="1"/>
  <c r="H177" i="1"/>
  <c r="E177" i="1"/>
  <c r="F177" i="1"/>
  <c r="G177" i="1"/>
  <c r="E178" i="1"/>
  <c r="F178" i="1"/>
  <c r="G178" i="1"/>
  <c r="E179" i="1"/>
  <c r="F179" i="1"/>
  <c r="G179" i="1"/>
  <c r="D180" i="1"/>
  <c r="D181" i="1"/>
  <c r="D178" i="1"/>
  <c r="D179" i="1"/>
  <c r="D177" i="1"/>
  <c r="B181" i="1"/>
  <c r="B180" i="1"/>
  <c r="B178" i="1"/>
  <c r="B177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L129" i="1" s="1"/>
  <c r="K119" i="1"/>
  <c r="J119" i="1"/>
  <c r="J129" i="1" s="1"/>
  <c r="I119" i="1"/>
  <c r="I129" i="1" s="1"/>
  <c r="H119" i="1"/>
  <c r="H129" i="1" s="1"/>
  <c r="G119" i="1"/>
  <c r="F119" i="1"/>
  <c r="E119" i="1"/>
  <c r="E129" i="1" s="1"/>
  <c r="D119" i="1"/>
  <c r="D129" i="1" s="1"/>
  <c r="C119" i="1"/>
  <c r="B119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L71" i="1" s="1"/>
  <c r="K61" i="1"/>
  <c r="J61" i="1"/>
  <c r="I61" i="1"/>
  <c r="I71" i="1" s="1"/>
  <c r="H61" i="1"/>
  <c r="H71" i="1" s="1"/>
  <c r="G61" i="1"/>
  <c r="F61" i="1"/>
  <c r="E61" i="1"/>
  <c r="E71" i="1" s="1"/>
  <c r="D61" i="1"/>
  <c r="D71" i="1" s="1"/>
  <c r="C61" i="1"/>
  <c r="B61" i="1"/>
  <c r="B4" i="1"/>
  <c r="B5" i="1"/>
  <c r="B6" i="1"/>
  <c r="B7" i="1"/>
  <c r="B8" i="1"/>
  <c r="B9" i="1"/>
  <c r="B10" i="1"/>
  <c r="B11" i="1"/>
  <c r="B12" i="1"/>
  <c r="B3" i="1"/>
  <c r="J4" i="1"/>
  <c r="J5" i="1"/>
  <c r="J6" i="1"/>
  <c r="J7" i="1"/>
  <c r="J8" i="1"/>
  <c r="J9" i="1"/>
  <c r="J10" i="1"/>
  <c r="J11" i="1"/>
  <c r="J12" i="1"/>
  <c r="J3" i="1"/>
  <c r="F4" i="1"/>
  <c r="F5" i="1"/>
  <c r="F6" i="1"/>
  <c r="F7" i="1"/>
  <c r="F8" i="1"/>
  <c r="F9" i="1"/>
  <c r="F10" i="1"/>
  <c r="F11" i="1"/>
  <c r="F12" i="1"/>
  <c r="F3" i="1"/>
  <c r="K11" i="1"/>
  <c r="C4" i="1"/>
  <c r="D4" i="1"/>
  <c r="E4" i="1"/>
  <c r="G4" i="1"/>
  <c r="H4" i="1"/>
  <c r="I4" i="1"/>
  <c r="K4" i="1"/>
  <c r="L4" i="1"/>
  <c r="M4" i="1"/>
  <c r="C5" i="1"/>
  <c r="D5" i="1"/>
  <c r="E5" i="1"/>
  <c r="G5" i="1"/>
  <c r="H5" i="1"/>
  <c r="I5" i="1"/>
  <c r="K5" i="1"/>
  <c r="L5" i="1"/>
  <c r="M5" i="1"/>
  <c r="C6" i="1"/>
  <c r="D6" i="1"/>
  <c r="E6" i="1"/>
  <c r="G6" i="1"/>
  <c r="H6" i="1"/>
  <c r="I6" i="1"/>
  <c r="K6" i="1"/>
  <c r="L6" i="1"/>
  <c r="M6" i="1"/>
  <c r="C7" i="1"/>
  <c r="D7" i="1"/>
  <c r="E7" i="1"/>
  <c r="G7" i="1"/>
  <c r="H7" i="1"/>
  <c r="I7" i="1"/>
  <c r="K7" i="1"/>
  <c r="L7" i="1"/>
  <c r="M7" i="1"/>
  <c r="C8" i="1"/>
  <c r="D8" i="1"/>
  <c r="E8" i="1"/>
  <c r="G8" i="1"/>
  <c r="H8" i="1"/>
  <c r="I8" i="1"/>
  <c r="K8" i="1"/>
  <c r="L8" i="1"/>
  <c r="M8" i="1"/>
  <c r="C9" i="1"/>
  <c r="D9" i="1"/>
  <c r="E9" i="1"/>
  <c r="G9" i="1"/>
  <c r="H9" i="1"/>
  <c r="I9" i="1"/>
  <c r="K9" i="1"/>
  <c r="L9" i="1"/>
  <c r="M9" i="1"/>
  <c r="C10" i="1"/>
  <c r="D10" i="1"/>
  <c r="E10" i="1"/>
  <c r="G10" i="1"/>
  <c r="H10" i="1"/>
  <c r="I10" i="1"/>
  <c r="K10" i="1"/>
  <c r="L10" i="1"/>
  <c r="M10" i="1"/>
  <c r="C11" i="1"/>
  <c r="D11" i="1"/>
  <c r="E11" i="1"/>
  <c r="G11" i="1"/>
  <c r="H11" i="1"/>
  <c r="I11" i="1"/>
  <c r="L11" i="1"/>
  <c r="M11" i="1"/>
  <c r="C12" i="1"/>
  <c r="D12" i="1"/>
  <c r="E12" i="1"/>
  <c r="G12" i="1"/>
  <c r="H12" i="1"/>
  <c r="I12" i="1"/>
  <c r="K12" i="1"/>
  <c r="L12" i="1"/>
  <c r="M12" i="1"/>
  <c r="C3" i="1"/>
  <c r="D3" i="1"/>
  <c r="E3" i="1"/>
  <c r="G3" i="1"/>
  <c r="H3" i="1"/>
  <c r="I3" i="1"/>
  <c r="K3" i="1"/>
  <c r="L3" i="1"/>
  <c r="M3" i="1"/>
  <c r="C71" i="1" l="1"/>
  <c r="C129" i="1"/>
  <c r="M71" i="1"/>
  <c r="B179" i="1"/>
  <c r="C180" i="1" s="1"/>
  <c r="J71" i="1"/>
  <c r="B129" i="1"/>
  <c r="F129" i="1"/>
  <c r="R129" i="1"/>
  <c r="N129" i="1"/>
  <c r="P129" i="1"/>
  <c r="Q129" i="1"/>
  <c r="R71" i="1"/>
  <c r="S129" i="1"/>
  <c r="P71" i="1"/>
  <c r="O129" i="1"/>
  <c r="Q71" i="1"/>
  <c r="S71" i="1"/>
  <c r="N71" i="1"/>
  <c r="O71" i="1"/>
  <c r="R13" i="1"/>
  <c r="P13" i="1"/>
  <c r="N13" i="1"/>
  <c r="Q13" i="1"/>
  <c r="S13" i="1"/>
  <c r="O13" i="1"/>
  <c r="K71" i="1"/>
  <c r="G71" i="1"/>
  <c r="G129" i="1"/>
  <c r="M129" i="1"/>
  <c r="K129" i="1"/>
  <c r="B71" i="1"/>
  <c r="F71" i="1"/>
  <c r="M13" i="1"/>
  <c r="H13" i="1"/>
  <c r="C13" i="1"/>
  <c r="G13" i="1"/>
  <c r="L13" i="1"/>
  <c r="K13" i="1"/>
  <c r="E13" i="1"/>
  <c r="I13" i="1"/>
  <c r="D13" i="1"/>
  <c r="F13" i="1"/>
  <c r="J13" i="1"/>
  <c r="B13" i="1"/>
  <c r="C181" i="1" l="1"/>
  <c r="C177" i="1"/>
  <c r="C179" i="1"/>
  <c r="C178" i="1"/>
</calcChain>
</file>

<file path=xl/sharedStrings.xml><?xml version="1.0" encoding="utf-8"?>
<sst xmlns="http://schemas.openxmlformats.org/spreadsheetml/2006/main" count="66" uniqueCount="32">
  <si>
    <t>Average</t>
  </si>
  <si>
    <t>Average Dispatch Time (min)</t>
  </si>
  <si>
    <t>Average Transaction Time (min)</t>
  </si>
  <si>
    <t>Average Response Time (min)</t>
  </si>
  <si>
    <t>VSPILOTRO</t>
  </si>
  <si>
    <t>JHAUGEN</t>
  </si>
  <si>
    <t>JHAZELL</t>
  </si>
  <si>
    <t>BCAIN</t>
  </si>
  <si>
    <t>RJAMIESON</t>
  </si>
  <si>
    <t>GGORSIE</t>
  </si>
  <si>
    <t>ASTEVENS</t>
  </si>
  <si>
    <t>CSFERRAZZA</t>
  </si>
  <si>
    <t>SSTRONG</t>
  </si>
  <si>
    <t>DCASSAVIA</t>
  </si>
  <si>
    <t>0-6</t>
  </si>
  <si>
    <t>Porter ID/HOUR</t>
  </si>
  <si>
    <t>Porter ID/Hours</t>
  </si>
  <si>
    <t>Daily Statistics</t>
  </si>
  <si>
    <t>Job Count</t>
  </si>
  <si>
    <t>% of total</t>
  </si>
  <si>
    <t>Porter Time (hrs)</t>
  </si>
  <si>
    <t xml:space="preserve">%within 30 min </t>
  </si>
  <si>
    <t>Type</t>
  </si>
  <si>
    <t>Patient</t>
  </si>
  <si>
    <t>Item</t>
  </si>
  <si>
    <t>All</t>
  </si>
  <si>
    <t>Cancelled</t>
  </si>
  <si>
    <t>Delayed</t>
  </si>
  <si>
    <t>Job/Hour</t>
  </si>
  <si>
    <t>Pending</t>
  </si>
  <si>
    <t>Complete</t>
  </si>
  <si>
    <t>Patient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</si>
</sst>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Transaction</a:t>
            </a:r>
            <a:r>
              <a:rPr lang="en-CA" baseline="0"/>
              <a:t> Time Per Porter (min)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'Day1'!$A$3</c:f>
              <c:strCache>
                <c:ptCount val="1"/>
                <c:pt idx="0">
                  <c:v>VSPILOTRO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'Day1'!$B$3:$S$3</c:f>
              <c:numCache>
                <c:formatCode>General</c:formatCode>
                <c:ptCount val="18"/>
                <c:pt idx="0">
                  <c:v>7</c:v>
                </c:pt>
                <c:pt idx="1">
                  <c:v>27</c:v>
                </c:pt>
                <c:pt idx="2">
                  <c:v>57</c:v>
                </c:pt>
                <c:pt idx="3">
                  <c:v>11</c:v>
                </c:pt>
                <c:pt idx="4">
                  <c:v>7</c:v>
                </c:pt>
                <c:pt idx="5">
                  <c:v>31</c:v>
                </c:pt>
                <c:pt idx="6">
                  <c:v>22</c:v>
                </c:pt>
                <c:pt idx="7">
                  <c:v>28</c:v>
                </c:pt>
                <c:pt idx="8">
                  <c:v>60</c:v>
                </c:pt>
                <c:pt idx="9">
                  <c:v>25</c:v>
                </c:pt>
                <c:pt idx="10">
                  <c:v>45</c:v>
                </c:pt>
                <c:pt idx="11">
                  <c:v>35</c:v>
                </c:pt>
                <c:pt idx="12">
                  <c:v>20</c:v>
                </c:pt>
                <c:pt idx="13">
                  <c:v>48</c:v>
                </c:pt>
                <c:pt idx="14">
                  <c:v>22</c:v>
                </c:pt>
                <c:pt idx="15">
                  <c:v>44</c:v>
                </c:pt>
                <c:pt idx="16">
                  <c:v>38</c:v>
                </c:pt>
                <c:pt idx="17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'Day1'!$A$4</c:f>
              <c:strCache>
                <c:ptCount val="1"/>
                <c:pt idx="0">
                  <c:v>JHAUGEN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'Day1'!$B$4:$S$4</c:f>
              <c:numCache>
                <c:formatCode>General</c:formatCode>
                <c:ptCount val="18"/>
                <c:pt idx="0">
                  <c:v>8</c:v>
                </c:pt>
                <c:pt idx="1">
                  <c:v>34</c:v>
                </c:pt>
                <c:pt idx="2">
                  <c:v>13</c:v>
                </c:pt>
                <c:pt idx="3">
                  <c:v>50</c:v>
                </c:pt>
                <c:pt idx="4">
                  <c:v>7</c:v>
                </c:pt>
                <c:pt idx="5">
                  <c:v>40</c:v>
                </c:pt>
                <c:pt idx="6">
                  <c:v>40</c:v>
                </c:pt>
                <c:pt idx="7">
                  <c:v>16</c:v>
                </c:pt>
                <c:pt idx="8">
                  <c:v>51</c:v>
                </c:pt>
                <c:pt idx="9">
                  <c:v>25</c:v>
                </c:pt>
                <c:pt idx="10">
                  <c:v>54</c:v>
                </c:pt>
                <c:pt idx="11">
                  <c:v>29</c:v>
                </c:pt>
                <c:pt idx="12">
                  <c:v>24</c:v>
                </c:pt>
                <c:pt idx="13">
                  <c:v>20</c:v>
                </c:pt>
                <c:pt idx="14">
                  <c:v>53</c:v>
                </c:pt>
                <c:pt idx="15">
                  <c:v>51</c:v>
                </c:pt>
                <c:pt idx="16">
                  <c:v>9</c:v>
                </c:pt>
                <c:pt idx="1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'Day1'!$A$5</c:f>
              <c:strCache>
                <c:ptCount val="1"/>
                <c:pt idx="0">
                  <c:v>JHAZELL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'Day1'!$B$5:$S$5</c:f>
              <c:numCache>
                <c:formatCode>General</c:formatCode>
                <c:ptCount val="18"/>
                <c:pt idx="0">
                  <c:v>9</c:v>
                </c:pt>
                <c:pt idx="1">
                  <c:v>36</c:v>
                </c:pt>
                <c:pt idx="2">
                  <c:v>30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7</c:v>
                </c:pt>
                <c:pt idx="7">
                  <c:v>52</c:v>
                </c:pt>
                <c:pt idx="8">
                  <c:v>53</c:v>
                </c:pt>
                <c:pt idx="9">
                  <c:v>49</c:v>
                </c:pt>
                <c:pt idx="10">
                  <c:v>9</c:v>
                </c:pt>
                <c:pt idx="11">
                  <c:v>7</c:v>
                </c:pt>
                <c:pt idx="12">
                  <c:v>60</c:v>
                </c:pt>
                <c:pt idx="13">
                  <c:v>31</c:v>
                </c:pt>
                <c:pt idx="14">
                  <c:v>22</c:v>
                </c:pt>
                <c:pt idx="15">
                  <c:v>42</c:v>
                </c:pt>
                <c:pt idx="16">
                  <c:v>16</c:v>
                </c:pt>
                <c:pt idx="17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'Day1'!$A$6</c:f>
              <c:strCache>
                <c:ptCount val="1"/>
                <c:pt idx="0">
                  <c:v>BCAIN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'Day1'!$B$6:$S$6</c:f>
              <c:numCache>
                <c:formatCode>General</c:formatCode>
                <c:ptCount val="18"/>
                <c:pt idx="0">
                  <c:v>9</c:v>
                </c:pt>
                <c:pt idx="1">
                  <c:v>53</c:v>
                </c:pt>
                <c:pt idx="2">
                  <c:v>51</c:v>
                </c:pt>
                <c:pt idx="3">
                  <c:v>28</c:v>
                </c:pt>
                <c:pt idx="4">
                  <c:v>8</c:v>
                </c:pt>
                <c:pt idx="5">
                  <c:v>57</c:v>
                </c:pt>
                <c:pt idx="6">
                  <c:v>31</c:v>
                </c:pt>
                <c:pt idx="7">
                  <c:v>56</c:v>
                </c:pt>
                <c:pt idx="8">
                  <c:v>51</c:v>
                </c:pt>
                <c:pt idx="9">
                  <c:v>47</c:v>
                </c:pt>
                <c:pt idx="10">
                  <c:v>14</c:v>
                </c:pt>
                <c:pt idx="11">
                  <c:v>10</c:v>
                </c:pt>
                <c:pt idx="12">
                  <c:v>52</c:v>
                </c:pt>
                <c:pt idx="13">
                  <c:v>58</c:v>
                </c:pt>
                <c:pt idx="14">
                  <c:v>17</c:v>
                </c:pt>
                <c:pt idx="15">
                  <c:v>13</c:v>
                </c:pt>
                <c:pt idx="16">
                  <c:v>19</c:v>
                </c:pt>
                <c:pt idx="17">
                  <c:v>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'Day1'!$A$7</c:f>
              <c:strCache>
                <c:ptCount val="1"/>
                <c:pt idx="0">
                  <c:v>RJAMIESON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'Day1'!$B$7:$S$7</c:f>
              <c:numCache>
                <c:formatCode>General</c:formatCode>
                <c:ptCount val="18"/>
                <c:pt idx="0">
                  <c:v>5</c:v>
                </c:pt>
                <c:pt idx="1">
                  <c:v>58</c:v>
                </c:pt>
                <c:pt idx="2">
                  <c:v>16</c:v>
                </c:pt>
                <c:pt idx="3">
                  <c:v>48</c:v>
                </c:pt>
                <c:pt idx="4">
                  <c:v>19</c:v>
                </c:pt>
                <c:pt idx="5">
                  <c:v>17</c:v>
                </c:pt>
                <c:pt idx="6">
                  <c:v>11</c:v>
                </c:pt>
                <c:pt idx="7">
                  <c:v>46</c:v>
                </c:pt>
                <c:pt idx="8">
                  <c:v>60</c:v>
                </c:pt>
                <c:pt idx="9">
                  <c:v>49</c:v>
                </c:pt>
                <c:pt idx="10">
                  <c:v>33</c:v>
                </c:pt>
                <c:pt idx="11">
                  <c:v>27</c:v>
                </c:pt>
                <c:pt idx="12">
                  <c:v>60</c:v>
                </c:pt>
                <c:pt idx="13">
                  <c:v>49</c:v>
                </c:pt>
                <c:pt idx="14">
                  <c:v>37</c:v>
                </c:pt>
                <c:pt idx="15">
                  <c:v>49</c:v>
                </c:pt>
                <c:pt idx="16">
                  <c:v>57</c:v>
                </c:pt>
                <c:pt idx="17">
                  <c:v>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'Day1'!$A$8</c:f>
              <c:strCache>
                <c:ptCount val="1"/>
                <c:pt idx="0">
                  <c:v>GGORSIE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'Day1'!$B$8:$S$8</c:f>
              <c:numCache>
                <c:formatCode>General</c:formatCode>
                <c:ptCount val="18"/>
                <c:pt idx="0">
                  <c:v>10</c:v>
                </c:pt>
                <c:pt idx="1">
                  <c:v>22</c:v>
                </c:pt>
                <c:pt idx="2">
                  <c:v>18</c:v>
                </c:pt>
                <c:pt idx="3">
                  <c:v>40</c:v>
                </c:pt>
                <c:pt idx="4">
                  <c:v>14</c:v>
                </c:pt>
                <c:pt idx="5">
                  <c:v>35</c:v>
                </c:pt>
                <c:pt idx="6">
                  <c:v>19</c:v>
                </c:pt>
                <c:pt idx="7">
                  <c:v>32</c:v>
                </c:pt>
                <c:pt idx="8">
                  <c:v>60</c:v>
                </c:pt>
                <c:pt idx="9">
                  <c:v>27</c:v>
                </c:pt>
                <c:pt idx="10">
                  <c:v>37</c:v>
                </c:pt>
                <c:pt idx="11">
                  <c:v>39</c:v>
                </c:pt>
                <c:pt idx="12">
                  <c:v>24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36</c:v>
                </c:pt>
                <c:pt idx="17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'Day1'!$A$9</c:f>
              <c:strCache>
                <c:ptCount val="1"/>
                <c:pt idx="0">
                  <c:v>ASTEVENS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'Day1'!$B$9:$S$9</c:f>
              <c:numCache>
                <c:formatCode>General</c:formatCode>
                <c:ptCount val="18"/>
                <c:pt idx="0">
                  <c:v>10</c:v>
                </c:pt>
                <c:pt idx="1">
                  <c:v>52</c:v>
                </c:pt>
                <c:pt idx="2">
                  <c:v>18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37</c:v>
                </c:pt>
                <c:pt idx="7">
                  <c:v>15</c:v>
                </c:pt>
                <c:pt idx="8">
                  <c:v>51</c:v>
                </c:pt>
                <c:pt idx="9">
                  <c:v>40</c:v>
                </c:pt>
                <c:pt idx="10">
                  <c:v>15</c:v>
                </c:pt>
                <c:pt idx="11">
                  <c:v>29</c:v>
                </c:pt>
                <c:pt idx="12">
                  <c:v>13</c:v>
                </c:pt>
                <c:pt idx="13">
                  <c:v>47</c:v>
                </c:pt>
                <c:pt idx="14">
                  <c:v>48</c:v>
                </c:pt>
                <c:pt idx="15">
                  <c:v>22</c:v>
                </c:pt>
                <c:pt idx="16">
                  <c:v>24</c:v>
                </c:pt>
                <c:pt idx="17">
                  <c:v>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'Day1'!$A$10</c:f>
              <c:strCache>
                <c:ptCount val="1"/>
                <c:pt idx="0">
                  <c:v>CSFERRAZZA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'Day1'!$B$10:$S$10</c:f>
              <c:numCache>
                <c:formatCode>General</c:formatCode>
                <c:ptCount val="18"/>
                <c:pt idx="0">
                  <c:v>8</c:v>
                </c:pt>
                <c:pt idx="1">
                  <c:v>58</c:v>
                </c:pt>
                <c:pt idx="2">
                  <c:v>36</c:v>
                </c:pt>
                <c:pt idx="3">
                  <c:v>30</c:v>
                </c:pt>
                <c:pt idx="4">
                  <c:v>7</c:v>
                </c:pt>
                <c:pt idx="5">
                  <c:v>7</c:v>
                </c:pt>
                <c:pt idx="6">
                  <c:v>57</c:v>
                </c:pt>
                <c:pt idx="7">
                  <c:v>46</c:v>
                </c:pt>
                <c:pt idx="8">
                  <c:v>54</c:v>
                </c:pt>
                <c:pt idx="9">
                  <c:v>42</c:v>
                </c:pt>
                <c:pt idx="10">
                  <c:v>43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43</c:v>
                </c:pt>
                <c:pt idx="15">
                  <c:v>37</c:v>
                </c:pt>
                <c:pt idx="16">
                  <c:v>21</c:v>
                </c:pt>
                <c:pt idx="17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'Day1'!$A$11</c:f>
              <c:strCache>
                <c:ptCount val="1"/>
                <c:pt idx="0">
                  <c:v>SSTRONG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'Day1'!$B$11:$S$11</c:f>
              <c:numCache>
                <c:formatCode>General</c:formatCode>
                <c:ptCount val="18"/>
                <c:pt idx="0">
                  <c:v>6</c:v>
                </c:pt>
                <c:pt idx="1">
                  <c:v>54</c:v>
                </c:pt>
                <c:pt idx="2">
                  <c:v>60</c:v>
                </c:pt>
                <c:pt idx="3">
                  <c:v>23</c:v>
                </c:pt>
                <c:pt idx="4">
                  <c:v>13</c:v>
                </c:pt>
                <c:pt idx="5">
                  <c:v>13</c:v>
                </c:pt>
                <c:pt idx="6">
                  <c:v>59</c:v>
                </c:pt>
                <c:pt idx="7">
                  <c:v>24</c:v>
                </c:pt>
                <c:pt idx="8">
                  <c:v>52</c:v>
                </c:pt>
                <c:pt idx="9">
                  <c:v>8</c:v>
                </c:pt>
                <c:pt idx="10">
                  <c:v>23</c:v>
                </c:pt>
                <c:pt idx="11">
                  <c:v>37</c:v>
                </c:pt>
                <c:pt idx="12">
                  <c:v>45</c:v>
                </c:pt>
                <c:pt idx="13">
                  <c:v>39</c:v>
                </c:pt>
                <c:pt idx="14">
                  <c:v>55</c:v>
                </c:pt>
                <c:pt idx="15">
                  <c:v>56</c:v>
                </c:pt>
                <c:pt idx="16">
                  <c:v>36</c:v>
                </c:pt>
                <c:pt idx="17">
                  <c:v>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'Day1'!$A$12</c:f>
              <c:strCache>
                <c:ptCount val="1"/>
                <c:pt idx="0">
                  <c:v>DCASSAVIA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'Day1'!$B$12:$S$12</c:f>
              <c:numCache>
                <c:formatCode>General</c:formatCode>
                <c:ptCount val="18"/>
                <c:pt idx="0">
                  <c:v>5</c:v>
                </c:pt>
                <c:pt idx="1">
                  <c:v>54</c:v>
                </c:pt>
                <c:pt idx="2">
                  <c:v>14</c:v>
                </c:pt>
                <c:pt idx="3">
                  <c:v>46</c:v>
                </c:pt>
                <c:pt idx="4">
                  <c:v>12</c:v>
                </c:pt>
                <c:pt idx="5">
                  <c:v>38</c:v>
                </c:pt>
                <c:pt idx="6">
                  <c:v>32</c:v>
                </c:pt>
                <c:pt idx="7">
                  <c:v>7</c:v>
                </c:pt>
                <c:pt idx="8">
                  <c:v>50</c:v>
                </c:pt>
                <c:pt idx="9">
                  <c:v>43</c:v>
                </c:pt>
                <c:pt idx="10">
                  <c:v>33</c:v>
                </c:pt>
                <c:pt idx="11">
                  <c:v>12</c:v>
                </c:pt>
                <c:pt idx="12">
                  <c:v>40</c:v>
                </c:pt>
                <c:pt idx="13">
                  <c:v>9</c:v>
                </c:pt>
                <c:pt idx="14">
                  <c:v>30</c:v>
                </c:pt>
                <c:pt idx="15">
                  <c:v>16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832"/>
        <c:axId val="68505024"/>
      </c:lineChart>
      <c:catAx>
        <c:axId val="685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5024"/>
        <c:crosses val="autoZero"/>
        <c:auto val="1"/>
        <c:lblAlgn val="ctr"/>
        <c:lblOffset val="100"/>
        <c:noMultiLvlLbl val="0"/>
      </c:catAx>
      <c:valAx>
        <c:axId val="68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TransactionTime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'Day1'!$B$2:$S$2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'Day1'!$B$13:$S$13</c:f>
              <c:numCache>
                <c:formatCode>General</c:formatCode>
                <c:ptCount val="18"/>
                <c:pt idx="0">
                  <c:v>7.7</c:v>
                </c:pt>
                <c:pt idx="1">
                  <c:v>44.8</c:v>
                </c:pt>
                <c:pt idx="2">
                  <c:v>31.3</c:v>
                </c:pt>
                <c:pt idx="3">
                  <c:v>30.4</c:v>
                </c:pt>
                <c:pt idx="4">
                  <c:v>9.8000000000000007</c:v>
                </c:pt>
                <c:pt idx="5">
                  <c:v>26.4</c:v>
                </c:pt>
                <c:pt idx="6">
                  <c:v>31.5</c:v>
                </c:pt>
                <c:pt idx="7">
                  <c:v>32.200000000000003</c:v>
                </c:pt>
                <c:pt idx="8">
                  <c:v>54.2</c:v>
                </c:pt>
                <c:pt idx="9">
                  <c:v>35.5</c:v>
                </c:pt>
                <c:pt idx="10">
                  <c:v>30.6</c:v>
                </c:pt>
                <c:pt idx="11">
                  <c:v>23.8</c:v>
                </c:pt>
                <c:pt idx="12">
                  <c:v>34.799999999999997</c:v>
                </c:pt>
                <c:pt idx="13">
                  <c:v>35.6</c:v>
                </c:pt>
                <c:pt idx="14">
                  <c:v>37.5</c:v>
                </c:pt>
                <c:pt idx="15">
                  <c:v>38.200000000000003</c:v>
                </c:pt>
                <c:pt idx="16">
                  <c:v>26.9</c:v>
                </c:pt>
                <c:pt idx="17">
                  <c:v>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6928"/>
        <c:axId val="63160400"/>
      </c:lineChart>
      <c:catAx>
        <c:axId val="631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0400"/>
        <c:crosses val="autoZero"/>
        <c:auto val="1"/>
        <c:lblAlgn val="ctr"/>
        <c:lblOffset val="100"/>
        <c:noMultiLvlLbl val="0"/>
      </c:catAx>
      <c:valAx>
        <c:axId val="631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Response</a:t>
            </a:r>
            <a:r>
              <a:rPr lang="en-CA" baseline="0"/>
              <a:t> Time Per Porter (min)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'Day1'!$A$61</c:f>
              <c:strCache>
                <c:ptCount val="1"/>
                <c:pt idx="0">
                  <c:v>VSPILOTRO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'Day1'!$B$61:$S$61</c:f>
              <c:numCache>
                <c:formatCode>General</c:formatCode>
                <c:ptCount val="18"/>
                <c:pt idx="0">
                  <c:v>9</c:v>
                </c:pt>
                <c:pt idx="1">
                  <c:v>56</c:v>
                </c:pt>
                <c:pt idx="2">
                  <c:v>38</c:v>
                </c:pt>
                <c:pt idx="3">
                  <c:v>9</c:v>
                </c:pt>
                <c:pt idx="4">
                  <c:v>20</c:v>
                </c:pt>
                <c:pt idx="5">
                  <c:v>13</c:v>
                </c:pt>
                <c:pt idx="6">
                  <c:v>58</c:v>
                </c:pt>
                <c:pt idx="7">
                  <c:v>45</c:v>
                </c:pt>
                <c:pt idx="8">
                  <c:v>51</c:v>
                </c:pt>
                <c:pt idx="9">
                  <c:v>30</c:v>
                </c:pt>
                <c:pt idx="10">
                  <c:v>7</c:v>
                </c:pt>
                <c:pt idx="11">
                  <c:v>17</c:v>
                </c:pt>
                <c:pt idx="12">
                  <c:v>25</c:v>
                </c:pt>
                <c:pt idx="13">
                  <c:v>23</c:v>
                </c:pt>
                <c:pt idx="14">
                  <c:v>7</c:v>
                </c:pt>
                <c:pt idx="15">
                  <c:v>39</c:v>
                </c:pt>
                <c:pt idx="16">
                  <c:v>15</c:v>
                </c:pt>
                <c:pt idx="17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'Day1'!$A$62</c:f>
              <c:strCache>
                <c:ptCount val="1"/>
                <c:pt idx="0">
                  <c:v>JHAUGEN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'Day1'!$B$62:$S$62</c:f>
              <c:numCache>
                <c:formatCode>General</c:formatCode>
                <c:ptCount val="18"/>
                <c:pt idx="0">
                  <c:v>6</c:v>
                </c:pt>
                <c:pt idx="1">
                  <c:v>28</c:v>
                </c:pt>
                <c:pt idx="2">
                  <c:v>25</c:v>
                </c:pt>
                <c:pt idx="3">
                  <c:v>43</c:v>
                </c:pt>
                <c:pt idx="4">
                  <c:v>14</c:v>
                </c:pt>
                <c:pt idx="5">
                  <c:v>16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51</c:v>
                </c:pt>
                <c:pt idx="10">
                  <c:v>44</c:v>
                </c:pt>
                <c:pt idx="11">
                  <c:v>11</c:v>
                </c:pt>
                <c:pt idx="12">
                  <c:v>16</c:v>
                </c:pt>
                <c:pt idx="13">
                  <c:v>11</c:v>
                </c:pt>
                <c:pt idx="14">
                  <c:v>51</c:v>
                </c:pt>
                <c:pt idx="15">
                  <c:v>14</c:v>
                </c:pt>
                <c:pt idx="16">
                  <c:v>57</c:v>
                </c:pt>
                <c:pt idx="17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'Day1'!$A$63</c:f>
              <c:strCache>
                <c:ptCount val="1"/>
                <c:pt idx="0">
                  <c:v>JHAZELL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'Day1'!$B$63:$S$63</c:f>
              <c:numCache>
                <c:formatCode>General</c:formatCode>
                <c:ptCount val="18"/>
                <c:pt idx="0">
                  <c:v>8</c:v>
                </c:pt>
                <c:pt idx="1">
                  <c:v>60</c:v>
                </c:pt>
                <c:pt idx="2">
                  <c:v>9</c:v>
                </c:pt>
                <c:pt idx="3">
                  <c:v>46</c:v>
                </c:pt>
                <c:pt idx="4">
                  <c:v>7</c:v>
                </c:pt>
                <c:pt idx="5">
                  <c:v>33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31</c:v>
                </c:pt>
                <c:pt idx="10">
                  <c:v>42</c:v>
                </c:pt>
                <c:pt idx="11">
                  <c:v>11</c:v>
                </c:pt>
                <c:pt idx="12">
                  <c:v>53</c:v>
                </c:pt>
                <c:pt idx="13">
                  <c:v>26</c:v>
                </c:pt>
                <c:pt idx="14">
                  <c:v>30</c:v>
                </c:pt>
                <c:pt idx="15">
                  <c:v>6</c:v>
                </c:pt>
                <c:pt idx="16">
                  <c:v>47</c:v>
                </c:pt>
                <c:pt idx="17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'Day1'!$A$64</c:f>
              <c:strCache>
                <c:ptCount val="1"/>
                <c:pt idx="0">
                  <c:v>BCAIN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'Day1'!$B$64:$S$64</c:f>
              <c:numCache>
                <c:formatCode>General</c:formatCode>
                <c:ptCount val="18"/>
                <c:pt idx="0">
                  <c:v>9</c:v>
                </c:pt>
                <c:pt idx="1">
                  <c:v>33</c:v>
                </c:pt>
                <c:pt idx="2">
                  <c:v>24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51</c:v>
                </c:pt>
                <c:pt idx="7">
                  <c:v>21</c:v>
                </c:pt>
                <c:pt idx="8">
                  <c:v>53</c:v>
                </c:pt>
                <c:pt idx="9">
                  <c:v>31</c:v>
                </c:pt>
                <c:pt idx="10">
                  <c:v>55</c:v>
                </c:pt>
                <c:pt idx="11">
                  <c:v>48</c:v>
                </c:pt>
                <c:pt idx="12">
                  <c:v>58</c:v>
                </c:pt>
                <c:pt idx="13">
                  <c:v>43</c:v>
                </c:pt>
                <c:pt idx="14">
                  <c:v>23</c:v>
                </c:pt>
                <c:pt idx="15">
                  <c:v>43</c:v>
                </c:pt>
                <c:pt idx="16">
                  <c:v>28</c:v>
                </c:pt>
                <c:pt idx="17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'Day1'!$A$65</c:f>
              <c:strCache>
                <c:ptCount val="1"/>
                <c:pt idx="0">
                  <c:v>RJAMIESON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'Day1'!$B$65:$S$65</c:f>
              <c:numCache>
                <c:formatCode>General</c:formatCode>
                <c:ptCount val="18"/>
                <c:pt idx="0">
                  <c:v>7</c:v>
                </c:pt>
                <c:pt idx="1">
                  <c:v>16</c:v>
                </c:pt>
                <c:pt idx="2">
                  <c:v>13</c:v>
                </c:pt>
                <c:pt idx="3">
                  <c:v>45</c:v>
                </c:pt>
                <c:pt idx="4">
                  <c:v>9</c:v>
                </c:pt>
                <c:pt idx="5">
                  <c:v>59</c:v>
                </c:pt>
                <c:pt idx="6">
                  <c:v>6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26</c:v>
                </c:pt>
                <c:pt idx="11">
                  <c:v>33</c:v>
                </c:pt>
                <c:pt idx="12">
                  <c:v>45</c:v>
                </c:pt>
                <c:pt idx="13">
                  <c:v>29</c:v>
                </c:pt>
                <c:pt idx="14">
                  <c:v>25</c:v>
                </c:pt>
                <c:pt idx="15">
                  <c:v>15</c:v>
                </c:pt>
                <c:pt idx="16">
                  <c:v>37</c:v>
                </c:pt>
                <c:pt idx="17">
                  <c:v>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'Day1'!$A$66</c:f>
              <c:strCache>
                <c:ptCount val="1"/>
                <c:pt idx="0">
                  <c:v>GGORSIE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'Day1'!$B$66:$S$66</c:f>
              <c:numCache>
                <c:formatCode>General</c:formatCode>
                <c:ptCount val="18"/>
                <c:pt idx="0">
                  <c:v>9</c:v>
                </c:pt>
                <c:pt idx="1">
                  <c:v>32</c:v>
                </c:pt>
                <c:pt idx="2">
                  <c:v>49</c:v>
                </c:pt>
                <c:pt idx="3">
                  <c:v>21</c:v>
                </c:pt>
                <c:pt idx="4">
                  <c:v>20</c:v>
                </c:pt>
                <c:pt idx="5">
                  <c:v>43</c:v>
                </c:pt>
                <c:pt idx="6">
                  <c:v>20</c:v>
                </c:pt>
                <c:pt idx="7">
                  <c:v>57</c:v>
                </c:pt>
                <c:pt idx="8">
                  <c:v>57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11</c:v>
                </c:pt>
                <c:pt idx="13">
                  <c:v>15</c:v>
                </c:pt>
                <c:pt idx="14">
                  <c:v>59</c:v>
                </c:pt>
                <c:pt idx="15">
                  <c:v>52</c:v>
                </c:pt>
                <c:pt idx="16">
                  <c:v>39</c:v>
                </c:pt>
                <c:pt idx="17">
                  <c:v>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'Day1'!$A$67</c:f>
              <c:strCache>
                <c:ptCount val="1"/>
                <c:pt idx="0">
                  <c:v>ASTEVENS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'Day1'!$B$67:$S$67</c:f>
              <c:numCache>
                <c:formatCode>General</c:formatCode>
                <c:ptCount val="18"/>
                <c:pt idx="0">
                  <c:v>6</c:v>
                </c:pt>
                <c:pt idx="1">
                  <c:v>47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36</c:v>
                </c:pt>
                <c:pt idx="6">
                  <c:v>12</c:v>
                </c:pt>
                <c:pt idx="7">
                  <c:v>36</c:v>
                </c:pt>
                <c:pt idx="8">
                  <c:v>53</c:v>
                </c:pt>
                <c:pt idx="9">
                  <c:v>54</c:v>
                </c:pt>
                <c:pt idx="10">
                  <c:v>48</c:v>
                </c:pt>
                <c:pt idx="11">
                  <c:v>40</c:v>
                </c:pt>
                <c:pt idx="12">
                  <c:v>29</c:v>
                </c:pt>
                <c:pt idx="13">
                  <c:v>49</c:v>
                </c:pt>
                <c:pt idx="14">
                  <c:v>54</c:v>
                </c:pt>
                <c:pt idx="15">
                  <c:v>19</c:v>
                </c:pt>
                <c:pt idx="16">
                  <c:v>59</c:v>
                </c:pt>
                <c:pt idx="17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'Day1'!$A$68</c:f>
              <c:strCache>
                <c:ptCount val="1"/>
                <c:pt idx="0">
                  <c:v>CSFERRAZZA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'Day1'!$B$68:$S$68</c:f>
              <c:numCache>
                <c:formatCode>General</c:formatCode>
                <c:ptCount val="18"/>
                <c:pt idx="0">
                  <c:v>5</c:v>
                </c:pt>
                <c:pt idx="1">
                  <c:v>31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36</c:v>
                </c:pt>
                <c:pt idx="6">
                  <c:v>35</c:v>
                </c:pt>
                <c:pt idx="7">
                  <c:v>47</c:v>
                </c:pt>
                <c:pt idx="8">
                  <c:v>56</c:v>
                </c:pt>
                <c:pt idx="9">
                  <c:v>7</c:v>
                </c:pt>
                <c:pt idx="10">
                  <c:v>37</c:v>
                </c:pt>
                <c:pt idx="11">
                  <c:v>15</c:v>
                </c:pt>
                <c:pt idx="12">
                  <c:v>20</c:v>
                </c:pt>
                <c:pt idx="13">
                  <c:v>10</c:v>
                </c:pt>
                <c:pt idx="14">
                  <c:v>36</c:v>
                </c:pt>
                <c:pt idx="15">
                  <c:v>32</c:v>
                </c:pt>
                <c:pt idx="16">
                  <c:v>11</c:v>
                </c:pt>
                <c:pt idx="17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'Day1'!$A$69</c:f>
              <c:strCache>
                <c:ptCount val="1"/>
                <c:pt idx="0">
                  <c:v>SSTRONG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'Day1'!$B$69:$S$69</c:f>
              <c:numCache>
                <c:formatCode>General</c:formatCode>
                <c:ptCount val="18"/>
                <c:pt idx="0">
                  <c:v>8</c:v>
                </c:pt>
                <c:pt idx="1">
                  <c:v>19</c:v>
                </c:pt>
                <c:pt idx="2">
                  <c:v>22</c:v>
                </c:pt>
                <c:pt idx="3">
                  <c:v>33</c:v>
                </c:pt>
                <c:pt idx="4">
                  <c:v>11</c:v>
                </c:pt>
                <c:pt idx="5">
                  <c:v>15</c:v>
                </c:pt>
                <c:pt idx="6">
                  <c:v>46</c:v>
                </c:pt>
                <c:pt idx="7">
                  <c:v>36</c:v>
                </c:pt>
                <c:pt idx="8">
                  <c:v>57</c:v>
                </c:pt>
                <c:pt idx="9">
                  <c:v>24</c:v>
                </c:pt>
                <c:pt idx="10">
                  <c:v>28</c:v>
                </c:pt>
                <c:pt idx="11">
                  <c:v>43</c:v>
                </c:pt>
                <c:pt idx="12">
                  <c:v>15</c:v>
                </c:pt>
                <c:pt idx="13">
                  <c:v>12</c:v>
                </c:pt>
                <c:pt idx="14">
                  <c:v>42</c:v>
                </c:pt>
                <c:pt idx="15">
                  <c:v>8</c:v>
                </c:pt>
                <c:pt idx="16">
                  <c:v>43</c:v>
                </c:pt>
                <c:pt idx="17">
                  <c:v>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'Day1'!$A$70</c:f>
              <c:strCache>
                <c:ptCount val="1"/>
                <c:pt idx="0">
                  <c:v>DCASSAVIA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'Day1'!$B$70:$S$70</c:f>
              <c:numCache>
                <c:formatCode>General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54</c:v>
                </c:pt>
                <c:pt idx="3">
                  <c:v>53</c:v>
                </c:pt>
                <c:pt idx="4">
                  <c:v>5</c:v>
                </c:pt>
                <c:pt idx="5">
                  <c:v>10</c:v>
                </c:pt>
                <c:pt idx="6">
                  <c:v>56</c:v>
                </c:pt>
                <c:pt idx="7">
                  <c:v>29</c:v>
                </c:pt>
                <c:pt idx="8">
                  <c:v>53</c:v>
                </c:pt>
                <c:pt idx="9">
                  <c:v>30</c:v>
                </c:pt>
                <c:pt idx="10">
                  <c:v>60</c:v>
                </c:pt>
                <c:pt idx="11">
                  <c:v>31</c:v>
                </c:pt>
                <c:pt idx="12">
                  <c:v>9</c:v>
                </c:pt>
                <c:pt idx="13">
                  <c:v>49</c:v>
                </c:pt>
                <c:pt idx="14">
                  <c:v>59</c:v>
                </c:pt>
                <c:pt idx="15">
                  <c:v>18</c:v>
                </c:pt>
                <c:pt idx="16">
                  <c:v>31</c:v>
                </c:pt>
                <c:pt idx="17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4368"/>
        <c:axId val="58563616"/>
      </c:lineChart>
      <c:catAx>
        <c:axId val="58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616"/>
        <c:crosses val="autoZero"/>
        <c:auto val="1"/>
        <c:lblAlgn val="ctr"/>
        <c:lblOffset val="100"/>
        <c:noMultiLvlLbl val="0"/>
      </c:catAx>
      <c:valAx>
        <c:axId val="585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ResponseTime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'Day1'!$B$60:$S$60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'Day1'!$B$71:$S$71</c:f>
              <c:numCache>
                <c:formatCode>General</c:formatCode>
                <c:ptCount val="18"/>
                <c:pt idx="0">
                  <c:v>7.3</c:v>
                </c:pt>
                <c:pt idx="1">
                  <c:v>35.799999999999997</c:v>
                </c:pt>
                <c:pt idx="2">
                  <c:v>26.1</c:v>
                </c:pt>
                <c:pt idx="3">
                  <c:v>27.9</c:v>
                </c:pt>
                <c:pt idx="4">
                  <c:v>13.2</c:v>
                </c:pt>
                <c:pt idx="5">
                  <c:v>27.4</c:v>
                </c:pt>
                <c:pt idx="6">
                  <c:v>36.9</c:v>
                </c:pt>
                <c:pt idx="7">
                  <c:v>42.1</c:v>
                </c:pt>
                <c:pt idx="8">
                  <c:v>54.5</c:v>
                </c:pt>
                <c:pt idx="9">
                  <c:v>33.4</c:v>
                </c:pt>
                <c:pt idx="10">
                  <c:v>37.6</c:v>
                </c:pt>
                <c:pt idx="11">
                  <c:v>28.1</c:v>
                </c:pt>
                <c:pt idx="12">
                  <c:v>28.1</c:v>
                </c:pt>
                <c:pt idx="13">
                  <c:v>26.7</c:v>
                </c:pt>
                <c:pt idx="14">
                  <c:v>38.6</c:v>
                </c:pt>
                <c:pt idx="15">
                  <c:v>24.6</c:v>
                </c:pt>
                <c:pt idx="16">
                  <c:v>36.700000000000003</c:v>
                </c:pt>
                <c:pt idx="17">
                  <c:v>23.2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9776"/>
        <c:axId val="275260320"/>
      </c:lineChart>
      <c:catAx>
        <c:axId val="2752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0320"/>
        <c:crosses val="autoZero"/>
        <c:auto val="1"/>
        <c:lblAlgn val="ctr"/>
        <c:lblOffset val="100"/>
        <c:noMultiLvlLbl val="0"/>
      </c:catAx>
      <c:valAx>
        <c:axId val="2752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Dispatch</a:t>
            </a:r>
            <a:r>
              <a:rPr lang="en-CA" baseline="0"/>
              <a:t> Time Per Porter (min)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'Day1'!$A$119</c:f>
              <c:strCache>
                <c:ptCount val="1"/>
                <c:pt idx="0">
                  <c:v>VSPILOTRO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'Day1'!$B$119:$S$119</c:f>
              <c:numCache>
                <c:formatCode>General</c:formatCode>
                <c:ptCount val="18"/>
                <c:pt idx="0">
                  <c:v>8</c:v>
                </c:pt>
                <c:pt idx="1">
                  <c:v>18</c:v>
                </c:pt>
                <c:pt idx="2">
                  <c:v>38</c:v>
                </c:pt>
                <c:pt idx="3">
                  <c:v>16</c:v>
                </c:pt>
                <c:pt idx="4">
                  <c:v>8</c:v>
                </c:pt>
                <c:pt idx="5">
                  <c:v>36</c:v>
                </c:pt>
                <c:pt idx="6">
                  <c:v>50</c:v>
                </c:pt>
                <c:pt idx="7">
                  <c:v>18</c:v>
                </c:pt>
                <c:pt idx="8">
                  <c:v>52</c:v>
                </c:pt>
                <c:pt idx="9">
                  <c:v>7</c:v>
                </c:pt>
                <c:pt idx="10">
                  <c:v>10</c:v>
                </c:pt>
                <c:pt idx="11">
                  <c:v>25</c:v>
                </c:pt>
                <c:pt idx="12">
                  <c:v>7</c:v>
                </c:pt>
                <c:pt idx="13">
                  <c:v>46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'Day1'!$A$120</c:f>
              <c:strCache>
                <c:ptCount val="1"/>
                <c:pt idx="0">
                  <c:v>JHAUGEN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'Day1'!$B$120:$S$120</c:f>
              <c:numCache>
                <c:formatCode>General</c:formatCode>
                <c:ptCount val="18"/>
                <c:pt idx="0">
                  <c:v>6</c:v>
                </c:pt>
                <c:pt idx="1">
                  <c:v>16</c:v>
                </c:pt>
                <c:pt idx="2">
                  <c:v>19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41</c:v>
                </c:pt>
                <c:pt idx="7">
                  <c:v>36</c:v>
                </c:pt>
                <c:pt idx="8">
                  <c:v>53</c:v>
                </c:pt>
                <c:pt idx="9">
                  <c:v>41</c:v>
                </c:pt>
                <c:pt idx="10">
                  <c:v>15</c:v>
                </c:pt>
                <c:pt idx="11">
                  <c:v>48</c:v>
                </c:pt>
                <c:pt idx="12">
                  <c:v>19</c:v>
                </c:pt>
                <c:pt idx="13">
                  <c:v>8</c:v>
                </c:pt>
                <c:pt idx="14">
                  <c:v>27</c:v>
                </c:pt>
                <c:pt idx="15">
                  <c:v>40</c:v>
                </c:pt>
                <c:pt idx="16">
                  <c:v>6</c:v>
                </c:pt>
                <c:pt idx="17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'Day1'!$A$121</c:f>
              <c:strCache>
                <c:ptCount val="1"/>
                <c:pt idx="0">
                  <c:v>JHAZELL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'Day1'!$B$121:$S$121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25</c:v>
                </c:pt>
                <c:pt idx="3">
                  <c:v>46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30</c:v>
                </c:pt>
                <c:pt idx="8">
                  <c:v>51</c:v>
                </c:pt>
                <c:pt idx="9">
                  <c:v>35</c:v>
                </c:pt>
                <c:pt idx="10">
                  <c:v>11</c:v>
                </c:pt>
                <c:pt idx="11">
                  <c:v>59</c:v>
                </c:pt>
                <c:pt idx="12">
                  <c:v>55</c:v>
                </c:pt>
                <c:pt idx="13">
                  <c:v>15</c:v>
                </c:pt>
                <c:pt idx="14">
                  <c:v>55</c:v>
                </c:pt>
                <c:pt idx="15">
                  <c:v>40</c:v>
                </c:pt>
                <c:pt idx="16">
                  <c:v>13</c:v>
                </c:pt>
                <c:pt idx="17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'Day1'!$A$122</c:f>
              <c:strCache>
                <c:ptCount val="1"/>
                <c:pt idx="0">
                  <c:v>BCAIN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'Day1'!$B$122:$S$122</c:f>
              <c:numCache>
                <c:formatCode>General</c:formatCode>
                <c:ptCount val="18"/>
                <c:pt idx="0">
                  <c:v>9</c:v>
                </c:pt>
                <c:pt idx="1">
                  <c:v>54</c:v>
                </c:pt>
                <c:pt idx="2">
                  <c:v>15</c:v>
                </c:pt>
                <c:pt idx="3">
                  <c:v>47</c:v>
                </c:pt>
                <c:pt idx="4">
                  <c:v>13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59</c:v>
                </c:pt>
                <c:pt idx="9">
                  <c:v>5</c:v>
                </c:pt>
                <c:pt idx="10">
                  <c:v>56</c:v>
                </c:pt>
                <c:pt idx="11">
                  <c:v>7</c:v>
                </c:pt>
                <c:pt idx="12">
                  <c:v>57</c:v>
                </c:pt>
                <c:pt idx="13">
                  <c:v>12</c:v>
                </c:pt>
                <c:pt idx="14">
                  <c:v>21</c:v>
                </c:pt>
                <c:pt idx="15">
                  <c:v>19</c:v>
                </c:pt>
                <c:pt idx="16">
                  <c:v>56</c:v>
                </c:pt>
                <c:pt idx="17">
                  <c:v>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'Day1'!$A$123</c:f>
              <c:strCache>
                <c:ptCount val="1"/>
                <c:pt idx="0">
                  <c:v>RJAMIESON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'Day1'!$B$123:$S$123</c:f>
              <c:numCache>
                <c:formatCode>General</c:formatCode>
                <c:ptCount val="18"/>
                <c:pt idx="0">
                  <c:v>7</c:v>
                </c:pt>
                <c:pt idx="1">
                  <c:v>34</c:v>
                </c:pt>
                <c:pt idx="2">
                  <c:v>20</c:v>
                </c:pt>
                <c:pt idx="3">
                  <c:v>13</c:v>
                </c:pt>
                <c:pt idx="4">
                  <c:v>11</c:v>
                </c:pt>
                <c:pt idx="5">
                  <c:v>30</c:v>
                </c:pt>
                <c:pt idx="6">
                  <c:v>26</c:v>
                </c:pt>
                <c:pt idx="7">
                  <c:v>16</c:v>
                </c:pt>
                <c:pt idx="8">
                  <c:v>56</c:v>
                </c:pt>
                <c:pt idx="9">
                  <c:v>54</c:v>
                </c:pt>
                <c:pt idx="10">
                  <c:v>60</c:v>
                </c:pt>
                <c:pt idx="11">
                  <c:v>44</c:v>
                </c:pt>
                <c:pt idx="12">
                  <c:v>37</c:v>
                </c:pt>
                <c:pt idx="13">
                  <c:v>7</c:v>
                </c:pt>
                <c:pt idx="14">
                  <c:v>51</c:v>
                </c:pt>
                <c:pt idx="15">
                  <c:v>24</c:v>
                </c:pt>
                <c:pt idx="16">
                  <c:v>24</c:v>
                </c:pt>
                <c:pt idx="17">
                  <c:v>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'Day1'!$A$124</c:f>
              <c:strCache>
                <c:ptCount val="1"/>
                <c:pt idx="0">
                  <c:v>GGORSIE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'Day1'!$B$124:$S$124</c:f>
              <c:numCache>
                <c:formatCode>General</c:formatCode>
                <c:ptCount val="18"/>
                <c:pt idx="0">
                  <c:v>5</c:v>
                </c:pt>
                <c:pt idx="1">
                  <c:v>46</c:v>
                </c:pt>
                <c:pt idx="2">
                  <c:v>38</c:v>
                </c:pt>
                <c:pt idx="3">
                  <c:v>45</c:v>
                </c:pt>
                <c:pt idx="4">
                  <c:v>14</c:v>
                </c:pt>
                <c:pt idx="5">
                  <c:v>49</c:v>
                </c:pt>
                <c:pt idx="6">
                  <c:v>45</c:v>
                </c:pt>
                <c:pt idx="7">
                  <c:v>28</c:v>
                </c:pt>
                <c:pt idx="8">
                  <c:v>60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32</c:v>
                </c:pt>
                <c:pt idx="13">
                  <c:v>21</c:v>
                </c:pt>
                <c:pt idx="14">
                  <c:v>14</c:v>
                </c:pt>
                <c:pt idx="15">
                  <c:v>50</c:v>
                </c:pt>
                <c:pt idx="16">
                  <c:v>34</c:v>
                </c:pt>
                <c:pt idx="17">
                  <c:v>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'Day1'!$A$125</c:f>
              <c:strCache>
                <c:ptCount val="1"/>
                <c:pt idx="0">
                  <c:v>ASTEVENS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'Day1'!$B$125:$S$125</c:f>
              <c:numCache>
                <c:formatCode>General</c:formatCode>
                <c:ptCount val="18"/>
                <c:pt idx="0">
                  <c:v>7</c:v>
                </c:pt>
                <c:pt idx="1">
                  <c:v>18</c:v>
                </c:pt>
                <c:pt idx="2">
                  <c:v>23</c:v>
                </c:pt>
                <c:pt idx="3">
                  <c:v>35</c:v>
                </c:pt>
                <c:pt idx="4">
                  <c:v>20</c:v>
                </c:pt>
                <c:pt idx="5">
                  <c:v>59</c:v>
                </c:pt>
                <c:pt idx="6">
                  <c:v>53</c:v>
                </c:pt>
                <c:pt idx="7">
                  <c:v>18</c:v>
                </c:pt>
                <c:pt idx="8">
                  <c:v>58</c:v>
                </c:pt>
                <c:pt idx="9">
                  <c:v>30</c:v>
                </c:pt>
                <c:pt idx="10">
                  <c:v>29</c:v>
                </c:pt>
                <c:pt idx="11">
                  <c:v>56</c:v>
                </c:pt>
                <c:pt idx="12">
                  <c:v>58</c:v>
                </c:pt>
                <c:pt idx="13">
                  <c:v>27</c:v>
                </c:pt>
                <c:pt idx="14">
                  <c:v>35</c:v>
                </c:pt>
                <c:pt idx="15">
                  <c:v>51</c:v>
                </c:pt>
                <c:pt idx="16">
                  <c:v>5</c:v>
                </c:pt>
                <c:pt idx="17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'Day1'!$A$126</c:f>
              <c:strCache>
                <c:ptCount val="1"/>
                <c:pt idx="0">
                  <c:v>CSFERRAZZA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'Day1'!$B$126:$S$126</c:f>
              <c:numCache>
                <c:formatCode>General</c:formatCode>
                <c:ptCount val="18"/>
                <c:pt idx="0">
                  <c:v>5</c:v>
                </c:pt>
                <c:pt idx="1">
                  <c:v>48</c:v>
                </c:pt>
                <c:pt idx="2">
                  <c:v>43</c:v>
                </c:pt>
                <c:pt idx="3">
                  <c:v>14</c:v>
                </c:pt>
                <c:pt idx="4">
                  <c:v>9</c:v>
                </c:pt>
                <c:pt idx="5">
                  <c:v>60</c:v>
                </c:pt>
                <c:pt idx="6">
                  <c:v>58</c:v>
                </c:pt>
                <c:pt idx="7">
                  <c:v>27</c:v>
                </c:pt>
                <c:pt idx="8">
                  <c:v>60</c:v>
                </c:pt>
                <c:pt idx="9">
                  <c:v>25</c:v>
                </c:pt>
                <c:pt idx="10">
                  <c:v>57</c:v>
                </c:pt>
                <c:pt idx="11">
                  <c:v>31</c:v>
                </c:pt>
                <c:pt idx="12">
                  <c:v>15</c:v>
                </c:pt>
                <c:pt idx="13">
                  <c:v>41</c:v>
                </c:pt>
                <c:pt idx="14">
                  <c:v>15</c:v>
                </c:pt>
                <c:pt idx="15">
                  <c:v>51</c:v>
                </c:pt>
                <c:pt idx="16">
                  <c:v>16</c:v>
                </c:pt>
                <c:pt idx="17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'Day1'!$A$127</c:f>
              <c:strCache>
                <c:ptCount val="1"/>
                <c:pt idx="0">
                  <c:v>SSTRONG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'Day1'!$B$127:$S$127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41</c:v>
                </c:pt>
                <c:pt idx="3">
                  <c:v>46</c:v>
                </c:pt>
                <c:pt idx="4">
                  <c:v>15</c:v>
                </c:pt>
                <c:pt idx="5">
                  <c:v>16</c:v>
                </c:pt>
                <c:pt idx="6">
                  <c:v>47</c:v>
                </c:pt>
                <c:pt idx="7">
                  <c:v>13</c:v>
                </c:pt>
                <c:pt idx="8">
                  <c:v>51</c:v>
                </c:pt>
                <c:pt idx="9">
                  <c:v>11</c:v>
                </c:pt>
                <c:pt idx="10">
                  <c:v>30</c:v>
                </c:pt>
                <c:pt idx="11">
                  <c:v>19</c:v>
                </c:pt>
                <c:pt idx="12">
                  <c:v>58</c:v>
                </c:pt>
                <c:pt idx="13">
                  <c:v>6</c:v>
                </c:pt>
                <c:pt idx="14">
                  <c:v>23</c:v>
                </c:pt>
                <c:pt idx="15">
                  <c:v>44</c:v>
                </c:pt>
                <c:pt idx="16">
                  <c:v>55</c:v>
                </c:pt>
                <c:pt idx="17">
                  <c:v>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'Day1'!$A$128</c:f>
              <c:strCache>
                <c:ptCount val="1"/>
                <c:pt idx="0">
                  <c:v>DCASSAVIA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'Day1'!$B$128:$S$128</c:f>
              <c:numCache>
                <c:formatCode>General</c:formatCode>
                <c:ptCount val="18"/>
                <c:pt idx="0">
                  <c:v>5</c:v>
                </c:pt>
                <c:pt idx="1">
                  <c:v>49</c:v>
                </c:pt>
                <c:pt idx="2">
                  <c:v>28</c:v>
                </c:pt>
                <c:pt idx="3">
                  <c:v>28</c:v>
                </c:pt>
                <c:pt idx="4">
                  <c:v>10</c:v>
                </c:pt>
                <c:pt idx="5">
                  <c:v>28</c:v>
                </c:pt>
                <c:pt idx="6">
                  <c:v>49</c:v>
                </c:pt>
                <c:pt idx="7">
                  <c:v>55</c:v>
                </c:pt>
                <c:pt idx="8">
                  <c:v>59</c:v>
                </c:pt>
                <c:pt idx="9">
                  <c:v>8</c:v>
                </c:pt>
                <c:pt idx="10">
                  <c:v>27</c:v>
                </c:pt>
                <c:pt idx="11">
                  <c:v>35</c:v>
                </c:pt>
                <c:pt idx="12">
                  <c:v>35</c:v>
                </c:pt>
                <c:pt idx="13">
                  <c:v>7</c:v>
                </c:pt>
                <c:pt idx="14">
                  <c:v>52</c:v>
                </c:pt>
                <c:pt idx="15">
                  <c:v>9</c:v>
                </c:pt>
                <c:pt idx="16">
                  <c:v>43</c:v>
                </c:pt>
                <c:pt idx="1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7856"/>
        <c:axId val="61385680"/>
      </c:lineChart>
      <c:catAx>
        <c:axId val="61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680"/>
        <c:crosses val="autoZero"/>
        <c:auto val="1"/>
        <c:lblAlgn val="ctr"/>
        <c:lblOffset val="100"/>
        <c:noMultiLvlLbl val="0"/>
      </c:catAx>
      <c:valAx>
        <c:axId val="613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ResponseTime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'Day1'!$B$118:$S$118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'Day1'!$B$129:$S$129</c:f>
              <c:numCache>
                <c:formatCode>General</c:formatCode>
                <c:ptCount val="18"/>
                <c:pt idx="0">
                  <c:v>6.4</c:v>
                </c:pt>
                <c:pt idx="1">
                  <c:v>29.7</c:v>
                </c:pt>
                <c:pt idx="2">
                  <c:v>29</c:v>
                </c:pt>
                <c:pt idx="3">
                  <c:v>29.8</c:v>
                </c:pt>
                <c:pt idx="4">
                  <c:v>12.3</c:v>
                </c:pt>
                <c:pt idx="5">
                  <c:v>37.6</c:v>
                </c:pt>
                <c:pt idx="6">
                  <c:v>40.1</c:v>
                </c:pt>
                <c:pt idx="7">
                  <c:v>26.3</c:v>
                </c:pt>
                <c:pt idx="8">
                  <c:v>55.9</c:v>
                </c:pt>
                <c:pt idx="9">
                  <c:v>24.7</c:v>
                </c:pt>
                <c:pt idx="10">
                  <c:v>33</c:v>
                </c:pt>
                <c:pt idx="11">
                  <c:v>36.5</c:v>
                </c:pt>
                <c:pt idx="12">
                  <c:v>37.299999999999997</c:v>
                </c:pt>
                <c:pt idx="13">
                  <c:v>19</c:v>
                </c:pt>
                <c:pt idx="14">
                  <c:v>34.6</c:v>
                </c:pt>
                <c:pt idx="15">
                  <c:v>38.299999999999997</c:v>
                </c:pt>
                <c:pt idx="16">
                  <c:v>30.9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5872"/>
        <c:axId val="66324784"/>
      </c:lineChart>
      <c:catAx>
        <c:axId val="663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784"/>
        <c:crosses val="autoZero"/>
        <c:auto val="1"/>
        <c:lblAlgn val="ctr"/>
        <c:lblOffset val="100"/>
        <c:noMultiLvlLbl val="0"/>
      </c:catAx>
      <c:valAx>
        <c:axId val="66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Patient Jobs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'Day1'!$A$185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'Day1'!$B$184:$M$184</c:f>
              <c:strCache>
                <c:ptCount val="12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strCache>
            </c:strRef>
          </c:cat>
          <c:val>
            <c:numRef>
              <c:f>'Day1'!$B$185:$Q$185</c:f>
              <c:numCache>
                <c:formatCode>General</c:formatCode>
                <c:ptCount val="16"/>
                <c:pt idx="0">
                  <c:v>1</c:v>
                </c:pt>
                <c:pt idx="1">
                  <c:v>30</c:v>
                </c:pt>
                <c:pt idx="2">
                  <c:v>26</c:v>
                </c:pt>
                <c:pt idx="3">
                  <c:v>37</c:v>
                </c:pt>
                <c:pt idx="4">
                  <c:v>24</c:v>
                </c:pt>
                <c:pt idx="5">
                  <c:v>11</c:v>
                </c:pt>
                <c:pt idx="6">
                  <c:v>22</c:v>
                </c:pt>
                <c:pt idx="7">
                  <c:v>16</c:v>
                </c:pt>
                <c:pt idx="8">
                  <c:v>37</c:v>
                </c:pt>
                <c:pt idx="9">
                  <c:v>4</c:v>
                </c:pt>
                <c:pt idx="10">
                  <c:v>33</c:v>
                </c:pt>
                <c:pt idx="11">
                  <c:v>2</c:v>
                </c:pt>
                <c:pt idx="12">
                  <c:v>31</c:v>
                </c:pt>
                <c:pt idx="13">
                  <c:v>7</c:v>
                </c:pt>
                <c:pt idx="14">
                  <c:v>18</c:v>
                </c:pt>
                <c:pt idx="15">
                  <c:v>33</c:v>
                </c:pt>
              </c:numCache>
            </c:numRef>
          </c:val>
        </c:ser>
        <c:ser>
          <c:idx val="1"/>
          <c:order val="1"/>
          <c:tx>
            <c:strRef>
              <c:f>'Day1'!$A$186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'Day1'!$B$184:$M$184</c:f>
              <c:strCache>
                <c:ptCount val="12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strCache>
            </c:strRef>
          </c:cat>
          <c:val>
            <c:numRef>
              <c:f>'Day1'!$B$186:$Q$186</c:f>
              <c:numCache>
                <c:formatCode>General</c:formatCode>
                <c:ptCount val="16"/>
                <c:pt idx="0">
                  <c:v>15</c:v>
                </c:pt>
                <c:pt idx="1">
                  <c:v>40</c:v>
                </c:pt>
                <c:pt idx="2">
                  <c:v>37</c:v>
                </c:pt>
                <c:pt idx="3">
                  <c:v>23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26</c:v>
                </c:pt>
                <c:pt idx="8">
                  <c:v>36</c:v>
                </c:pt>
                <c:pt idx="9">
                  <c:v>23</c:v>
                </c:pt>
                <c:pt idx="10">
                  <c:v>36</c:v>
                </c:pt>
                <c:pt idx="11">
                  <c:v>26</c:v>
                </c:pt>
                <c:pt idx="12">
                  <c:v>34</c:v>
                </c:pt>
                <c:pt idx="13">
                  <c:v>38</c:v>
                </c:pt>
                <c:pt idx="14">
                  <c:v>23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56512"/>
        <c:axId val="275258688"/>
      </c:barChart>
      <c:catAx>
        <c:axId val="2752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8688"/>
        <c:crosses val="autoZero"/>
        <c:auto val="1"/>
        <c:lblAlgn val="ctr"/>
        <c:lblOffset val="100"/>
        <c:noMultiLvlLbl val="0"/>
      </c:catAx>
      <c:valAx>
        <c:axId val="275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Item Jobs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'Day1'!$A$213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'Day1'!$B$212:$S$212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'Day1'!$B$213:$S$213</c:f>
              <c:numCache>
                <c:formatCode>General</c:formatCode>
                <c:ptCount val="18"/>
                <c:pt idx="0">
                  <c:v>2</c:v>
                </c:pt>
                <c:pt idx="1">
                  <c:v>21</c:v>
                </c:pt>
                <c:pt idx="2">
                  <c:v>23</c:v>
                </c:pt>
                <c:pt idx="3">
                  <c:v>29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26</c:v>
                </c:pt>
                <c:pt idx="9">
                  <c:v>34</c:v>
                </c:pt>
                <c:pt idx="10">
                  <c:v>32</c:v>
                </c:pt>
                <c:pt idx="11">
                  <c:v>10</c:v>
                </c:pt>
                <c:pt idx="12">
                  <c:v>17</c:v>
                </c:pt>
                <c:pt idx="13">
                  <c:v>24</c:v>
                </c:pt>
                <c:pt idx="14">
                  <c:v>26</c:v>
                </c:pt>
                <c:pt idx="15">
                  <c:v>21</c:v>
                </c:pt>
                <c:pt idx="16">
                  <c:v>39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'Day1'!$A$214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'Day1'!$B$212:$S$212</c:f>
              <c:strCache>
                <c:ptCount val="18"/>
                <c:pt idx="0">
                  <c:v>0-6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strCache>
            </c:strRef>
          </c:cat>
          <c:val>
            <c:numRef>
              <c:f>'Day1'!$B$214:$S$214</c:f>
              <c:numCache>
                <c:formatCode>General</c:formatCode>
                <c:ptCount val="18"/>
                <c:pt idx="0">
                  <c:v>12</c:v>
                </c:pt>
                <c:pt idx="1">
                  <c:v>33</c:v>
                </c:pt>
                <c:pt idx="2">
                  <c:v>6</c:v>
                </c:pt>
                <c:pt idx="3">
                  <c:v>22</c:v>
                </c:pt>
                <c:pt idx="4">
                  <c:v>24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1</c:v>
                </c:pt>
                <c:pt idx="10">
                  <c:v>39</c:v>
                </c:pt>
                <c:pt idx="11">
                  <c:v>28</c:v>
                </c:pt>
                <c:pt idx="12">
                  <c:v>4</c:v>
                </c:pt>
                <c:pt idx="13">
                  <c:v>14</c:v>
                </c:pt>
                <c:pt idx="14">
                  <c:v>16</c:v>
                </c:pt>
                <c:pt idx="15">
                  <c:v>26</c:v>
                </c:pt>
                <c:pt idx="16">
                  <c:v>8</c:v>
                </c:pt>
                <c:pt idx="1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02304"/>
        <c:axId val="68506112"/>
      </c:barChart>
      <c:catAx>
        <c:axId val="685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6112"/>
        <c:crosses val="autoZero"/>
        <c:auto val="1"/>
        <c:lblAlgn val="ctr"/>
        <c:lblOffset val="100"/>
        <c:noMultiLvlLbl val="0"/>
      </c:catAx>
      <c:valAx>
        <c:axId val="685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102870</xdr:rowOff>
    </xdr:from>
    <xdr:to>
      <xdr:col>18</xdr:col>
      <xdr:colOff>571500</xdr:colOff>
      <xdr:row>38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38</xdr:row>
      <xdr:rowOff>80010</xdr:rowOff>
    </xdr:from>
    <xdr:to>
      <xdr:col>18</xdr:col>
      <xdr:colOff>571500</xdr:colOff>
      <xdr:row>57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68580</xdr:rowOff>
    </xdr:from>
    <xdr:to>
      <xdr:col>18</xdr:col>
      <xdr:colOff>571500</xdr:colOff>
      <xdr:row>96</xdr:row>
      <xdr:rowOff>11430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68580</xdr:rowOff>
    </xdr:from>
    <xdr:to>
      <xdr:col>18</xdr:col>
      <xdr:colOff>571500</xdr:colOff>
      <xdr:row>115</xdr:row>
      <xdr:rowOff>118110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45720</xdr:rowOff>
    </xdr:from>
    <xdr:to>
      <xdr:col>19</xdr:col>
      <xdr:colOff>9525</xdr:colOff>
      <xdr:row>153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18</xdr:col>
      <xdr:colOff>571500</xdr:colOff>
      <xdr:row>173</xdr:row>
      <xdr:rowOff>49530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186</xdr:row>
      <xdr:rowOff>138112</xdr:rowOff>
    </xdr:from>
    <xdr:to>
      <xdr:col>18</xdr:col>
      <xdr:colOff>552449</xdr:colOff>
      <xdr:row>209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18</xdr:col>
      <xdr:colOff>495300</xdr:colOff>
      <xdr:row>237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zoomScale="50" zoomScaleNormal="50" workbookViewId="0">
      <selection activeCell="L182" sqref="L182"/>
    </sheetView>
  </sheetViews>
  <sheetFormatPr defaultRowHeight="14.4" x14ac:dyDescent="0.3"/>
  <cols>
    <col min="1" max="1" width="14.21875" bestFit="1" customWidth="1"/>
    <col min="2" max="2" width="11" bestFit="1" customWidth="1"/>
    <col min="3" max="3" width="12" bestFit="1" customWidth="1"/>
    <col min="4" max="4" width="10.88671875" bestFit="1" customWidth="1"/>
    <col min="5" max="5" width="9.88671875" bestFit="1" customWidth="1"/>
    <col min="6" max="6" width="11.5546875" customWidth="1"/>
    <col min="7" max="7" width="9.88671875" bestFit="1" customWidth="1"/>
    <col min="8" max="8" width="10.88671875" bestFit="1" customWidth="1"/>
    <col min="9" max="9" width="12" bestFit="1" customWidth="1"/>
    <col min="10" max="10" width="11.109375" bestFit="1" customWidth="1"/>
    <col min="11" max="13" width="10.109375" bestFit="1" customWidth="1"/>
  </cols>
  <sheetData>
    <row r="1" spans="1:19" x14ac:dyDescent="0.3"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">
      <c r="A2" s="1" t="s">
        <v>15</v>
      </c>
      <c r="B2" s="2" t="s">
        <v>14</v>
      </c>
      <c r="C2" s="1">
        <v>7</v>
      </c>
      <c r="D2" s="1">
        <v>8</v>
      </c>
      <c r="E2" s="1">
        <v>9</v>
      </c>
      <c r="F2" s="1">
        <v>10</v>
      </c>
      <c r="G2" s="1">
        <v>11</v>
      </c>
      <c r="H2" s="1">
        <v>12</v>
      </c>
      <c r="I2" s="1">
        <v>13</v>
      </c>
      <c r="J2" s="1">
        <v>14</v>
      </c>
      <c r="K2" s="1">
        <v>15</v>
      </c>
      <c r="L2" s="1">
        <v>16</v>
      </c>
      <c r="M2" s="1">
        <v>17</v>
      </c>
      <c r="N2" s="1">
        <v>18</v>
      </c>
      <c r="O2" s="1">
        <v>19</v>
      </c>
      <c r="P2" s="1">
        <v>20</v>
      </c>
      <c r="Q2" s="1">
        <v>21</v>
      </c>
      <c r="R2" s="1">
        <v>22</v>
      </c>
      <c r="S2" s="1">
        <v>23</v>
      </c>
    </row>
    <row r="3" spans="1:19" x14ac:dyDescent="0.3">
      <c r="A3" s="1" t="s">
        <v>4</v>
      </c>
      <c r="B3">
        <f ca="1">RANDBETWEEN(5,10)</f>
        <v>7</v>
      </c>
      <c r="C3">
        <f t="shared" ref="C3:R12" ca="1" si="0">RANDBETWEEN(5,60)</f>
        <v>27</v>
      </c>
      <c r="D3">
        <f t="shared" ca="1" si="0"/>
        <v>57</v>
      </c>
      <c r="E3">
        <f t="shared" ca="1" si="0"/>
        <v>11</v>
      </c>
      <c r="F3">
        <f ca="1">RANDBETWEEN(5,20)</f>
        <v>7</v>
      </c>
      <c r="G3">
        <f t="shared" ca="1" si="0"/>
        <v>31</v>
      </c>
      <c r="H3">
        <f t="shared" ca="1" si="0"/>
        <v>22</v>
      </c>
      <c r="I3">
        <f t="shared" ca="1" si="0"/>
        <v>28</v>
      </c>
      <c r="J3">
        <f ca="1">RANDBETWEEN(50,60)</f>
        <v>60</v>
      </c>
      <c r="K3">
        <f t="shared" ca="1" si="0"/>
        <v>25</v>
      </c>
      <c r="L3">
        <f t="shared" ca="1" si="0"/>
        <v>45</v>
      </c>
      <c r="M3">
        <f t="shared" ca="1" si="0"/>
        <v>35</v>
      </c>
      <c r="N3">
        <f t="shared" ca="1" si="0"/>
        <v>20</v>
      </c>
      <c r="O3">
        <f t="shared" ca="1" si="0"/>
        <v>48</v>
      </c>
      <c r="P3">
        <f t="shared" ca="1" si="0"/>
        <v>22</v>
      </c>
      <c r="Q3">
        <f t="shared" ca="1" si="0"/>
        <v>44</v>
      </c>
      <c r="R3">
        <f t="shared" ca="1" si="0"/>
        <v>38</v>
      </c>
      <c r="S3">
        <f t="shared" ref="N3:S12" ca="1" si="1">RANDBETWEEN(5,60)</f>
        <v>28</v>
      </c>
    </row>
    <row r="4" spans="1:19" x14ac:dyDescent="0.3">
      <c r="A4" s="1" t="s">
        <v>5</v>
      </c>
      <c r="B4">
        <f t="shared" ref="B4:B12" ca="1" si="2">RANDBETWEEN(5,10)</f>
        <v>8</v>
      </c>
      <c r="C4">
        <f t="shared" ca="1" si="0"/>
        <v>34</v>
      </c>
      <c r="D4">
        <f t="shared" ca="1" si="0"/>
        <v>13</v>
      </c>
      <c r="E4">
        <f t="shared" ca="1" si="0"/>
        <v>50</v>
      </c>
      <c r="F4">
        <f t="shared" ref="F4:F12" ca="1" si="3">RANDBETWEEN(5,20)</f>
        <v>7</v>
      </c>
      <c r="G4">
        <f t="shared" ca="1" si="0"/>
        <v>40</v>
      </c>
      <c r="H4">
        <f t="shared" ca="1" si="0"/>
        <v>40</v>
      </c>
      <c r="I4">
        <f t="shared" ca="1" si="0"/>
        <v>16</v>
      </c>
      <c r="J4">
        <f t="shared" ref="J4:J12" ca="1" si="4">RANDBETWEEN(50,60)</f>
        <v>51</v>
      </c>
      <c r="K4">
        <f t="shared" ca="1" si="0"/>
        <v>25</v>
      </c>
      <c r="L4">
        <f t="shared" ca="1" si="0"/>
        <v>54</v>
      </c>
      <c r="M4">
        <f t="shared" ca="1" si="0"/>
        <v>29</v>
      </c>
      <c r="N4">
        <f t="shared" ca="1" si="1"/>
        <v>24</v>
      </c>
      <c r="O4">
        <f t="shared" ca="1" si="1"/>
        <v>20</v>
      </c>
      <c r="P4">
        <f t="shared" ca="1" si="1"/>
        <v>53</v>
      </c>
      <c r="Q4">
        <f t="shared" ca="1" si="1"/>
        <v>51</v>
      </c>
      <c r="R4">
        <f t="shared" ca="1" si="1"/>
        <v>9</v>
      </c>
      <c r="S4">
        <f t="shared" ca="1" si="1"/>
        <v>20</v>
      </c>
    </row>
    <row r="5" spans="1:19" x14ac:dyDescent="0.3">
      <c r="A5" s="1" t="s">
        <v>6</v>
      </c>
      <c r="B5">
        <f t="shared" ca="1" si="2"/>
        <v>9</v>
      </c>
      <c r="C5">
        <f t="shared" ca="1" si="0"/>
        <v>36</v>
      </c>
      <c r="D5">
        <f t="shared" ca="1" si="0"/>
        <v>30</v>
      </c>
      <c r="E5">
        <f t="shared" ca="1" si="0"/>
        <v>12</v>
      </c>
      <c r="F5">
        <f t="shared" ca="1" si="3"/>
        <v>5</v>
      </c>
      <c r="G5">
        <f t="shared" ca="1" si="0"/>
        <v>10</v>
      </c>
      <c r="H5">
        <f t="shared" ca="1" si="0"/>
        <v>7</v>
      </c>
      <c r="I5">
        <f t="shared" ca="1" si="0"/>
        <v>52</v>
      </c>
      <c r="J5">
        <f t="shared" ca="1" si="4"/>
        <v>53</v>
      </c>
      <c r="K5">
        <f t="shared" ca="1" si="0"/>
        <v>49</v>
      </c>
      <c r="L5">
        <f t="shared" ca="1" si="0"/>
        <v>9</v>
      </c>
      <c r="M5">
        <f t="shared" ca="1" si="0"/>
        <v>7</v>
      </c>
      <c r="N5">
        <f t="shared" ca="1" si="1"/>
        <v>60</v>
      </c>
      <c r="O5">
        <f t="shared" ca="1" si="1"/>
        <v>31</v>
      </c>
      <c r="P5">
        <f t="shared" ca="1" si="1"/>
        <v>22</v>
      </c>
      <c r="Q5">
        <f t="shared" ca="1" si="1"/>
        <v>42</v>
      </c>
      <c r="R5">
        <f t="shared" ca="1" si="1"/>
        <v>16</v>
      </c>
      <c r="S5">
        <f t="shared" ca="1" si="1"/>
        <v>30</v>
      </c>
    </row>
    <row r="6" spans="1:19" x14ac:dyDescent="0.3">
      <c r="A6" s="1" t="s">
        <v>7</v>
      </c>
      <c r="B6">
        <f t="shared" ca="1" si="2"/>
        <v>9</v>
      </c>
      <c r="C6">
        <f t="shared" ca="1" si="0"/>
        <v>53</v>
      </c>
      <c r="D6">
        <f t="shared" ca="1" si="0"/>
        <v>51</v>
      </c>
      <c r="E6">
        <f t="shared" ca="1" si="0"/>
        <v>28</v>
      </c>
      <c r="F6">
        <f t="shared" ca="1" si="3"/>
        <v>8</v>
      </c>
      <c r="G6">
        <f t="shared" ca="1" si="0"/>
        <v>57</v>
      </c>
      <c r="H6">
        <f t="shared" ca="1" si="0"/>
        <v>31</v>
      </c>
      <c r="I6">
        <f t="shared" ca="1" si="0"/>
        <v>56</v>
      </c>
      <c r="J6">
        <f t="shared" ca="1" si="4"/>
        <v>51</v>
      </c>
      <c r="K6">
        <f t="shared" ca="1" si="0"/>
        <v>47</v>
      </c>
      <c r="L6">
        <f t="shared" ca="1" si="0"/>
        <v>14</v>
      </c>
      <c r="M6">
        <f t="shared" ca="1" si="0"/>
        <v>10</v>
      </c>
      <c r="N6">
        <f t="shared" ca="1" si="1"/>
        <v>52</v>
      </c>
      <c r="O6">
        <f t="shared" ca="1" si="1"/>
        <v>58</v>
      </c>
      <c r="P6">
        <f t="shared" ca="1" si="1"/>
        <v>17</v>
      </c>
      <c r="Q6">
        <f t="shared" ca="1" si="1"/>
        <v>13</v>
      </c>
      <c r="R6">
        <f t="shared" ca="1" si="1"/>
        <v>19</v>
      </c>
      <c r="S6">
        <f t="shared" ca="1" si="1"/>
        <v>60</v>
      </c>
    </row>
    <row r="7" spans="1:19" x14ac:dyDescent="0.3">
      <c r="A7" s="1" t="s">
        <v>8</v>
      </c>
      <c r="B7">
        <f t="shared" ca="1" si="2"/>
        <v>5</v>
      </c>
      <c r="C7">
        <f t="shared" ca="1" si="0"/>
        <v>58</v>
      </c>
      <c r="D7">
        <f t="shared" ca="1" si="0"/>
        <v>16</v>
      </c>
      <c r="E7">
        <f t="shared" ca="1" si="0"/>
        <v>48</v>
      </c>
      <c r="F7">
        <f t="shared" ca="1" si="3"/>
        <v>19</v>
      </c>
      <c r="G7">
        <f t="shared" ca="1" si="0"/>
        <v>17</v>
      </c>
      <c r="H7">
        <f t="shared" ca="1" si="0"/>
        <v>11</v>
      </c>
      <c r="I7">
        <f t="shared" ca="1" si="0"/>
        <v>46</v>
      </c>
      <c r="J7">
        <f t="shared" ca="1" si="4"/>
        <v>60</v>
      </c>
      <c r="K7">
        <f t="shared" ca="1" si="0"/>
        <v>49</v>
      </c>
      <c r="L7">
        <f t="shared" ca="1" si="0"/>
        <v>33</v>
      </c>
      <c r="M7">
        <f t="shared" ca="1" si="0"/>
        <v>27</v>
      </c>
      <c r="N7">
        <f t="shared" ca="1" si="1"/>
        <v>60</v>
      </c>
      <c r="O7">
        <f t="shared" ca="1" si="1"/>
        <v>49</v>
      </c>
      <c r="P7">
        <f t="shared" ca="1" si="1"/>
        <v>37</v>
      </c>
      <c r="Q7">
        <f t="shared" ca="1" si="1"/>
        <v>49</v>
      </c>
      <c r="R7">
        <f t="shared" ca="1" si="1"/>
        <v>57</v>
      </c>
      <c r="S7">
        <f t="shared" ca="1" si="1"/>
        <v>58</v>
      </c>
    </row>
    <row r="8" spans="1:19" x14ac:dyDescent="0.3">
      <c r="A8" s="1" t="s">
        <v>9</v>
      </c>
      <c r="B8">
        <f t="shared" ca="1" si="2"/>
        <v>10</v>
      </c>
      <c r="C8">
        <f t="shared" ca="1" si="0"/>
        <v>22</v>
      </c>
      <c r="D8">
        <f t="shared" ca="1" si="0"/>
        <v>18</v>
      </c>
      <c r="E8">
        <f t="shared" ca="1" si="0"/>
        <v>40</v>
      </c>
      <c r="F8">
        <f t="shared" ca="1" si="3"/>
        <v>14</v>
      </c>
      <c r="G8">
        <f t="shared" ca="1" si="0"/>
        <v>35</v>
      </c>
      <c r="H8">
        <f t="shared" ca="1" si="0"/>
        <v>19</v>
      </c>
      <c r="I8">
        <f t="shared" ca="1" si="0"/>
        <v>32</v>
      </c>
      <c r="J8">
        <f t="shared" ca="1" si="4"/>
        <v>60</v>
      </c>
      <c r="K8">
        <f t="shared" ca="1" si="0"/>
        <v>27</v>
      </c>
      <c r="L8">
        <f t="shared" ca="1" si="0"/>
        <v>37</v>
      </c>
      <c r="M8">
        <f t="shared" ca="1" si="0"/>
        <v>39</v>
      </c>
      <c r="N8">
        <f t="shared" ca="1" si="1"/>
        <v>24</v>
      </c>
      <c r="O8">
        <f t="shared" ca="1" si="1"/>
        <v>45</v>
      </c>
      <c r="P8">
        <f t="shared" ca="1" si="1"/>
        <v>48</v>
      </c>
      <c r="Q8">
        <f t="shared" ca="1" si="1"/>
        <v>52</v>
      </c>
      <c r="R8">
        <f t="shared" ca="1" si="1"/>
        <v>36</v>
      </c>
      <c r="S8">
        <f t="shared" ca="1" si="1"/>
        <v>24</v>
      </c>
    </row>
    <row r="9" spans="1:19" x14ac:dyDescent="0.3">
      <c r="A9" s="1" t="s">
        <v>10</v>
      </c>
      <c r="B9">
        <f t="shared" ca="1" si="2"/>
        <v>10</v>
      </c>
      <c r="C9">
        <f t="shared" ca="1" si="0"/>
        <v>52</v>
      </c>
      <c r="D9">
        <f t="shared" ca="1" si="0"/>
        <v>18</v>
      </c>
      <c r="E9">
        <f t="shared" ca="1" si="0"/>
        <v>16</v>
      </c>
      <c r="F9">
        <f t="shared" ca="1" si="3"/>
        <v>6</v>
      </c>
      <c r="G9">
        <f t="shared" ca="1" si="0"/>
        <v>16</v>
      </c>
      <c r="H9">
        <f t="shared" ca="1" si="0"/>
        <v>37</v>
      </c>
      <c r="I9">
        <f t="shared" ca="1" si="0"/>
        <v>15</v>
      </c>
      <c r="J9">
        <f t="shared" ca="1" si="4"/>
        <v>51</v>
      </c>
      <c r="K9">
        <f t="shared" ca="1" si="0"/>
        <v>40</v>
      </c>
      <c r="L9">
        <f t="shared" ca="1" si="0"/>
        <v>15</v>
      </c>
      <c r="M9">
        <f t="shared" ca="1" si="0"/>
        <v>29</v>
      </c>
      <c r="N9">
        <f t="shared" ca="1" si="1"/>
        <v>13</v>
      </c>
      <c r="O9">
        <f t="shared" ca="1" si="1"/>
        <v>47</v>
      </c>
      <c r="P9">
        <f t="shared" ca="1" si="1"/>
        <v>48</v>
      </c>
      <c r="Q9">
        <f t="shared" ca="1" si="1"/>
        <v>22</v>
      </c>
      <c r="R9">
        <f t="shared" ca="1" si="1"/>
        <v>24</v>
      </c>
      <c r="S9">
        <f t="shared" ca="1" si="1"/>
        <v>41</v>
      </c>
    </row>
    <row r="10" spans="1:19" x14ac:dyDescent="0.3">
      <c r="A10" s="1" t="s">
        <v>11</v>
      </c>
      <c r="B10">
        <f t="shared" ca="1" si="2"/>
        <v>8</v>
      </c>
      <c r="C10">
        <f t="shared" ca="1" si="0"/>
        <v>58</v>
      </c>
      <c r="D10">
        <f t="shared" ca="1" si="0"/>
        <v>36</v>
      </c>
      <c r="E10">
        <f t="shared" ca="1" si="0"/>
        <v>30</v>
      </c>
      <c r="F10">
        <f t="shared" ca="1" si="3"/>
        <v>7</v>
      </c>
      <c r="G10">
        <f t="shared" ca="1" si="0"/>
        <v>7</v>
      </c>
      <c r="H10">
        <f t="shared" ca="1" si="0"/>
        <v>57</v>
      </c>
      <c r="I10">
        <f t="shared" ca="1" si="0"/>
        <v>46</v>
      </c>
      <c r="J10">
        <f t="shared" ca="1" si="4"/>
        <v>54</v>
      </c>
      <c r="K10">
        <f t="shared" ca="1" si="0"/>
        <v>42</v>
      </c>
      <c r="L10">
        <f t="shared" ca="1" si="0"/>
        <v>43</v>
      </c>
      <c r="M10">
        <f t="shared" ca="1" si="0"/>
        <v>13</v>
      </c>
      <c r="N10">
        <f t="shared" ca="1" si="1"/>
        <v>10</v>
      </c>
      <c r="O10">
        <f t="shared" ca="1" si="1"/>
        <v>10</v>
      </c>
      <c r="P10">
        <f t="shared" ca="1" si="1"/>
        <v>43</v>
      </c>
      <c r="Q10">
        <f t="shared" ca="1" si="1"/>
        <v>37</v>
      </c>
      <c r="R10">
        <f t="shared" ca="1" si="1"/>
        <v>21</v>
      </c>
      <c r="S10">
        <f t="shared" ca="1" si="1"/>
        <v>13</v>
      </c>
    </row>
    <row r="11" spans="1:19" x14ac:dyDescent="0.3">
      <c r="A11" s="1" t="s">
        <v>12</v>
      </c>
      <c r="B11">
        <f t="shared" ca="1" si="2"/>
        <v>6</v>
      </c>
      <c r="C11">
        <f t="shared" ca="1" si="0"/>
        <v>54</v>
      </c>
      <c r="D11">
        <f t="shared" ca="1" si="0"/>
        <v>60</v>
      </c>
      <c r="E11">
        <f t="shared" ca="1" si="0"/>
        <v>23</v>
      </c>
      <c r="F11">
        <f t="shared" ca="1" si="3"/>
        <v>13</v>
      </c>
      <c r="G11">
        <f t="shared" ca="1" si="0"/>
        <v>13</v>
      </c>
      <c r="H11">
        <f t="shared" ca="1" si="0"/>
        <v>59</v>
      </c>
      <c r="I11">
        <f t="shared" ca="1" si="0"/>
        <v>24</v>
      </c>
      <c r="J11">
        <f t="shared" ca="1" si="4"/>
        <v>52</v>
      </c>
      <c r="K11">
        <f ca="1">RANDBETWEEN(5,60)</f>
        <v>8</v>
      </c>
      <c r="L11">
        <f t="shared" ca="1" si="0"/>
        <v>23</v>
      </c>
      <c r="M11">
        <f t="shared" ca="1" si="0"/>
        <v>37</v>
      </c>
      <c r="N11">
        <f t="shared" ca="1" si="1"/>
        <v>45</v>
      </c>
      <c r="O11">
        <f t="shared" ca="1" si="1"/>
        <v>39</v>
      </c>
      <c r="P11">
        <f t="shared" ca="1" si="1"/>
        <v>55</v>
      </c>
      <c r="Q11">
        <f t="shared" ca="1" si="1"/>
        <v>56</v>
      </c>
      <c r="R11">
        <f t="shared" ca="1" si="1"/>
        <v>36</v>
      </c>
      <c r="S11">
        <f t="shared" ca="1" si="1"/>
        <v>22</v>
      </c>
    </row>
    <row r="12" spans="1:19" x14ac:dyDescent="0.3">
      <c r="A12" s="1" t="s">
        <v>13</v>
      </c>
      <c r="B12">
        <f t="shared" ca="1" si="2"/>
        <v>5</v>
      </c>
      <c r="C12">
        <f t="shared" ca="1" si="0"/>
        <v>54</v>
      </c>
      <c r="D12">
        <f t="shared" ca="1" si="0"/>
        <v>14</v>
      </c>
      <c r="E12">
        <f t="shared" ca="1" si="0"/>
        <v>46</v>
      </c>
      <c r="F12">
        <f t="shared" ca="1" si="3"/>
        <v>12</v>
      </c>
      <c r="G12">
        <f t="shared" ca="1" si="0"/>
        <v>38</v>
      </c>
      <c r="H12">
        <f t="shared" ca="1" si="0"/>
        <v>32</v>
      </c>
      <c r="I12">
        <f t="shared" ca="1" si="0"/>
        <v>7</v>
      </c>
      <c r="J12">
        <f t="shared" ca="1" si="4"/>
        <v>50</v>
      </c>
      <c r="K12">
        <f t="shared" ca="1" si="0"/>
        <v>43</v>
      </c>
      <c r="L12">
        <f t="shared" ca="1" si="0"/>
        <v>33</v>
      </c>
      <c r="M12">
        <f t="shared" ca="1" si="0"/>
        <v>12</v>
      </c>
      <c r="N12">
        <f t="shared" ca="1" si="1"/>
        <v>40</v>
      </c>
      <c r="O12">
        <f t="shared" ca="1" si="1"/>
        <v>9</v>
      </c>
      <c r="P12">
        <f t="shared" ca="1" si="1"/>
        <v>30</v>
      </c>
      <c r="Q12">
        <f t="shared" ca="1" si="1"/>
        <v>16</v>
      </c>
      <c r="R12">
        <f t="shared" ca="1" si="1"/>
        <v>13</v>
      </c>
      <c r="S12">
        <f t="shared" ca="1" si="1"/>
        <v>13</v>
      </c>
    </row>
    <row r="13" spans="1:19" x14ac:dyDescent="0.3">
      <c r="A13" s="1" t="s">
        <v>0</v>
      </c>
      <c r="B13">
        <f ca="1">AVERAGE(B3:B12)</f>
        <v>7.7</v>
      </c>
      <c r="C13">
        <f t="shared" ref="C13:M13" ca="1" si="5">AVERAGE(C3:C12)</f>
        <v>44.8</v>
      </c>
      <c r="D13">
        <f t="shared" ca="1" si="5"/>
        <v>31.3</v>
      </c>
      <c r="E13">
        <f t="shared" ca="1" si="5"/>
        <v>30.4</v>
      </c>
      <c r="F13">
        <f t="shared" ca="1" si="5"/>
        <v>9.8000000000000007</v>
      </c>
      <c r="G13">
        <f t="shared" ca="1" si="5"/>
        <v>26.4</v>
      </c>
      <c r="H13">
        <f t="shared" ca="1" si="5"/>
        <v>31.5</v>
      </c>
      <c r="I13">
        <f t="shared" ca="1" si="5"/>
        <v>32.200000000000003</v>
      </c>
      <c r="J13">
        <f t="shared" ca="1" si="5"/>
        <v>54.2</v>
      </c>
      <c r="K13">
        <f t="shared" ca="1" si="5"/>
        <v>35.5</v>
      </c>
      <c r="L13">
        <f t="shared" ca="1" si="5"/>
        <v>30.6</v>
      </c>
      <c r="M13">
        <f t="shared" ca="1" si="5"/>
        <v>23.8</v>
      </c>
      <c r="N13">
        <f t="shared" ref="N13" ca="1" si="6">AVERAGE(N3:N12)</f>
        <v>34.799999999999997</v>
      </c>
      <c r="O13">
        <f t="shared" ref="O13" ca="1" si="7">AVERAGE(O3:O12)</f>
        <v>35.6</v>
      </c>
      <c r="P13">
        <f t="shared" ref="P13" ca="1" si="8">AVERAGE(P3:P12)</f>
        <v>37.5</v>
      </c>
      <c r="Q13">
        <f t="shared" ref="Q13" ca="1" si="9">AVERAGE(Q3:Q12)</f>
        <v>38.200000000000003</v>
      </c>
      <c r="R13">
        <f t="shared" ref="R13" ca="1" si="10">AVERAGE(R3:R12)</f>
        <v>26.9</v>
      </c>
      <c r="S13">
        <f t="shared" ref="S13" ca="1" si="11">AVERAGE(S3:S12)</f>
        <v>30.9</v>
      </c>
    </row>
    <row r="59" spans="1:19" x14ac:dyDescent="0.3">
      <c r="B59" s="3" t="s">
        <v>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">
      <c r="A60" s="1" t="s">
        <v>16</v>
      </c>
      <c r="B60" s="2" t="s">
        <v>14</v>
      </c>
      <c r="C60" s="1">
        <v>7</v>
      </c>
      <c r="D60" s="1">
        <v>8</v>
      </c>
      <c r="E60" s="1">
        <v>9</v>
      </c>
      <c r="F60" s="1">
        <v>10</v>
      </c>
      <c r="G60" s="1">
        <v>11</v>
      </c>
      <c r="H60" s="1">
        <v>12</v>
      </c>
      <c r="I60" s="1">
        <v>13</v>
      </c>
      <c r="J60" s="1">
        <v>14</v>
      </c>
      <c r="K60" s="1">
        <v>15</v>
      </c>
      <c r="L60" s="1">
        <v>16</v>
      </c>
      <c r="M60" s="1">
        <v>17</v>
      </c>
      <c r="N60" s="1">
        <v>18</v>
      </c>
      <c r="O60" s="1">
        <v>19</v>
      </c>
      <c r="P60" s="1">
        <v>20</v>
      </c>
      <c r="Q60" s="1">
        <v>21</v>
      </c>
      <c r="R60" s="1">
        <v>22</v>
      </c>
      <c r="S60" s="1">
        <v>23</v>
      </c>
    </row>
    <row r="61" spans="1:19" x14ac:dyDescent="0.3">
      <c r="A61" s="1" t="s">
        <v>4</v>
      </c>
      <c r="B61">
        <f ca="1">RANDBETWEEN(5,10)</f>
        <v>9</v>
      </c>
      <c r="C61">
        <f t="shared" ref="C61:R70" ca="1" si="12">RANDBETWEEN(5,60)</f>
        <v>56</v>
      </c>
      <c r="D61">
        <f t="shared" ca="1" si="12"/>
        <v>38</v>
      </c>
      <c r="E61">
        <f t="shared" ca="1" si="12"/>
        <v>9</v>
      </c>
      <c r="F61">
        <f ca="1">RANDBETWEEN(5,20)</f>
        <v>20</v>
      </c>
      <c r="G61">
        <f t="shared" ca="1" si="12"/>
        <v>13</v>
      </c>
      <c r="H61">
        <f t="shared" ca="1" si="12"/>
        <v>58</v>
      </c>
      <c r="I61">
        <f t="shared" ca="1" si="12"/>
        <v>45</v>
      </c>
      <c r="J61">
        <f ca="1">RANDBETWEEN(50,60)</f>
        <v>51</v>
      </c>
      <c r="K61">
        <f t="shared" ca="1" si="12"/>
        <v>30</v>
      </c>
      <c r="L61">
        <f t="shared" ca="1" si="12"/>
        <v>7</v>
      </c>
      <c r="M61">
        <f t="shared" ca="1" si="12"/>
        <v>17</v>
      </c>
      <c r="N61">
        <f t="shared" ca="1" si="12"/>
        <v>25</v>
      </c>
      <c r="O61">
        <f t="shared" ca="1" si="12"/>
        <v>23</v>
      </c>
      <c r="P61">
        <f t="shared" ca="1" si="12"/>
        <v>7</v>
      </c>
      <c r="Q61">
        <f t="shared" ca="1" si="12"/>
        <v>39</v>
      </c>
      <c r="R61">
        <f t="shared" ca="1" si="12"/>
        <v>15</v>
      </c>
      <c r="S61">
        <f t="shared" ref="N61:S70" ca="1" si="13">RANDBETWEEN(5,60)</f>
        <v>16</v>
      </c>
    </row>
    <row r="62" spans="1:19" x14ac:dyDescent="0.3">
      <c r="A62" s="1" t="s">
        <v>5</v>
      </c>
      <c r="B62">
        <f t="shared" ref="B62:B70" ca="1" si="14">RANDBETWEEN(5,10)</f>
        <v>6</v>
      </c>
      <c r="C62">
        <f t="shared" ca="1" si="12"/>
        <v>28</v>
      </c>
      <c r="D62">
        <f t="shared" ca="1" si="12"/>
        <v>25</v>
      </c>
      <c r="E62">
        <f t="shared" ca="1" si="12"/>
        <v>43</v>
      </c>
      <c r="F62">
        <f t="shared" ref="F62:F70" ca="1" si="15">RANDBETWEEN(5,20)</f>
        <v>14</v>
      </c>
      <c r="G62">
        <f t="shared" ca="1" si="12"/>
        <v>16</v>
      </c>
      <c r="H62">
        <f t="shared" ca="1" si="12"/>
        <v>59</v>
      </c>
      <c r="I62">
        <f t="shared" ca="1" si="12"/>
        <v>60</v>
      </c>
      <c r="J62">
        <f t="shared" ref="J62:J70" ca="1" si="16">RANDBETWEEN(50,60)</f>
        <v>60</v>
      </c>
      <c r="K62">
        <f t="shared" ca="1" si="12"/>
        <v>51</v>
      </c>
      <c r="L62">
        <f t="shared" ca="1" si="12"/>
        <v>44</v>
      </c>
      <c r="M62">
        <f t="shared" ca="1" si="12"/>
        <v>11</v>
      </c>
      <c r="N62">
        <f t="shared" ca="1" si="13"/>
        <v>16</v>
      </c>
      <c r="O62">
        <f t="shared" ca="1" si="13"/>
        <v>11</v>
      </c>
      <c r="P62">
        <f t="shared" ca="1" si="13"/>
        <v>51</v>
      </c>
      <c r="Q62">
        <f t="shared" ca="1" si="13"/>
        <v>14</v>
      </c>
      <c r="R62">
        <f t="shared" ca="1" si="13"/>
        <v>57</v>
      </c>
      <c r="S62">
        <f t="shared" ca="1" si="13"/>
        <v>36</v>
      </c>
    </row>
    <row r="63" spans="1:19" x14ac:dyDescent="0.3">
      <c r="A63" s="1" t="s">
        <v>6</v>
      </c>
      <c r="B63">
        <f t="shared" ca="1" si="14"/>
        <v>8</v>
      </c>
      <c r="C63">
        <f t="shared" ca="1" si="12"/>
        <v>60</v>
      </c>
      <c r="D63">
        <f t="shared" ca="1" si="12"/>
        <v>9</v>
      </c>
      <c r="E63">
        <f t="shared" ca="1" si="12"/>
        <v>46</v>
      </c>
      <c r="F63">
        <f t="shared" ca="1" si="15"/>
        <v>7</v>
      </c>
      <c r="G63">
        <f t="shared" ca="1" si="12"/>
        <v>33</v>
      </c>
      <c r="H63">
        <f t="shared" ca="1" si="12"/>
        <v>26</v>
      </c>
      <c r="I63">
        <f t="shared" ca="1" si="12"/>
        <v>39</v>
      </c>
      <c r="J63">
        <f t="shared" ca="1" si="16"/>
        <v>50</v>
      </c>
      <c r="K63">
        <f t="shared" ca="1" si="12"/>
        <v>31</v>
      </c>
      <c r="L63">
        <f t="shared" ca="1" si="12"/>
        <v>42</v>
      </c>
      <c r="M63">
        <f t="shared" ca="1" si="12"/>
        <v>11</v>
      </c>
      <c r="N63">
        <f t="shared" ca="1" si="13"/>
        <v>53</v>
      </c>
      <c r="O63">
        <f t="shared" ca="1" si="13"/>
        <v>26</v>
      </c>
      <c r="P63">
        <f t="shared" ca="1" si="13"/>
        <v>30</v>
      </c>
      <c r="Q63">
        <f t="shared" ca="1" si="13"/>
        <v>6</v>
      </c>
      <c r="R63">
        <f t="shared" ca="1" si="13"/>
        <v>47</v>
      </c>
      <c r="S63">
        <f t="shared" ca="1" si="13"/>
        <v>10</v>
      </c>
    </row>
    <row r="64" spans="1:19" x14ac:dyDescent="0.3">
      <c r="A64" s="1" t="s">
        <v>7</v>
      </c>
      <c r="B64">
        <f t="shared" ca="1" si="14"/>
        <v>9</v>
      </c>
      <c r="C64">
        <f t="shared" ca="1" si="12"/>
        <v>33</v>
      </c>
      <c r="D64">
        <f t="shared" ca="1" si="12"/>
        <v>24</v>
      </c>
      <c r="E64">
        <f t="shared" ca="1" si="12"/>
        <v>9</v>
      </c>
      <c r="F64">
        <f t="shared" ca="1" si="15"/>
        <v>15</v>
      </c>
      <c r="G64">
        <f t="shared" ca="1" si="12"/>
        <v>13</v>
      </c>
      <c r="H64">
        <f t="shared" ca="1" si="12"/>
        <v>51</v>
      </c>
      <c r="I64">
        <f t="shared" ca="1" si="12"/>
        <v>21</v>
      </c>
      <c r="J64">
        <f t="shared" ca="1" si="16"/>
        <v>53</v>
      </c>
      <c r="K64">
        <f t="shared" ca="1" si="12"/>
        <v>31</v>
      </c>
      <c r="L64">
        <f t="shared" ca="1" si="12"/>
        <v>55</v>
      </c>
      <c r="M64">
        <f t="shared" ca="1" si="12"/>
        <v>48</v>
      </c>
      <c r="N64">
        <f t="shared" ca="1" si="13"/>
        <v>58</v>
      </c>
      <c r="O64">
        <f t="shared" ca="1" si="13"/>
        <v>43</v>
      </c>
      <c r="P64">
        <f t="shared" ca="1" si="13"/>
        <v>23</v>
      </c>
      <c r="Q64">
        <f t="shared" ca="1" si="13"/>
        <v>43</v>
      </c>
      <c r="R64">
        <f t="shared" ca="1" si="13"/>
        <v>28</v>
      </c>
      <c r="S64">
        <f t="shared" ca="1" si="13"/>
        <v>27</v>
      </c>
    </row>
    <row r="65" spans="1:19" x14ac:dyDescent="0.3">
      <c r="A65" s="1" t="s">
        <v>8</v>
      </c>
      <c r="B65">
        <f t="shared" ca="1" si="14"/>
        <v>7</v>
      </c>
      <c r="C65">
        <f t="shared" ca="1" si="12"/>
        <v>16</v>
      </c>
      <c r="D65">
        <f t="shared" ca="1" si="12"/>
        <v>13</v>
      </c>
      <c r="E65">
        <f t="shared" ca="1" si="12"/>
        <v>45</v>
      </c>
      <c r="F65">
        <f t="shared" ca="1" si="15"/>
        <v>9</v>
      </c>
      <c r="G65">
        <f t="shared" ca="1" si="12"/>
        <v>59</v>
      </c>
      <c r="H65">
        <f t="shared" ca="1" si="12"/>
        <v>6</v>
      </c>
      <c r="I65">
        <f t="shared" ca="1" si="12"/>
        <v>51</v>
      </c>
      <c r="J65">
        <f t="shared" ca="1" si="16"/>
        <v>55</v>
      </c>
      <c r="K65">
        <f t="shared" ca="1" si="12"/>
        <v>58</v>
      </c>
      <c r="L65">
        <f t="shared" ca="1" si="12"/>
        <v>26</v>
      </c>
      <c r="M65">
        <f t="shared" ca="1" si="12"/>
        <v>33</v>
      </c>
      <c r="N65">
        <f t="shared" ca="1" si="13"/>
        <v>45</v>
      </c>
      <c r="O65">
        <f t="shared" ca="1" si="13"/>
        <v>29</v>
      </c>
      <c r="P65">
        <f t="shared" ca="1" si="13"/>
        <v>25</v>
      </c>
      <c r="Q65">
        <f t="shared" ca="1" si="13"/>
        <v>15</v>
      </c>
      <c r="R65">
        <f t="shared" ca="1" si="13"/>
        <v>37</v>
      </c>
      <c r="S65">
        <f t="shared" ca="1" si="13"/>
        <v>16</v>
      </c>
    </row>
    <row r="66" spans="1:19" x14ac:dyDescent="0.3">
      <c r="A66" s="1" t="s">
        <v>9</v>
      </c>
      <c r="B66">
        <f t="shared" ca="1" si="14"/>
        <v>9</v>
      </c>
      <c r="C66">
        <f t="shared" ca="1" si="12"/>
        <v>32</v>
      </c>
      <c r="D66">
        <f t="shared" ca="1" si="12"/>
        <v>49</v>
      </c>
      <c r="E66">
        <f t="shared" ca="1" si="12"/>
        <v>21</v>
      </c>
      <c r="F66">
        <f t="shared" ca="1" si="15"/>
        <v>20</v>
      </c>
      <c r="G66">
        <f t="shared" ca="1" si="12"/>
        <v>43</v>
      </c>
      <c r="H66">
        <f t="shared" ca="1" si="12"/>
        <v>20</v>
      </c>
      <c r="I66">
        <f t="shared" ca="1" si="12"/>
        <v>57</v>
      </c>
      <c r="J66">
        <f t="shared" ca="1" si="16"/>
        <v>57</v>
      </c>
      <c r="K66">
        <f t="shared" ca="1" si="12"/>
        <v>18</v>
      </c>
      <c r="L66">
        <f t="shared" ca="1" si="12"/>
        <v>29</v>
      </c>
      <c r="M66">
        <f t="shared" ca="1" si="12"/>
        <v>32</v>
      </c>
      <c r="N66">
        <f t="shared" ca="1" si="13"/>
        <v>11</v>
      </c>
      <c r="O66">
        <f t="shared" ca="1" si="13"/>
        <v>15</v>
      </c>
      <c r="P66">
        <f t="shared" ca="1" si="13"/>
        <v>59</v>
      </c>
      <c r="Q66">
        <f t="shared" ca="1" si="13"/>
        <v>52</v>
      </c>
      <c r="R66">
        <f t="shared" ca="1" si="13"/>
        <v>39</v>
      </c>
      <c r="S66">
        <f t="shared" ca="1" si="13"/>
        <v>53</v>
      </c>
    </row>
    <row r="67" spans="1:19" x14ac:dyDescent="0.3">
      <c r="A67" s="1" t="s">
        <v>10</v>
      </c>
      <c r="B67">
        <f t="shared" ca="1" si="14"/>
        <v>6</v>
      </c>
      <c r="C67">
        <f t="shared" ca="1" si="12"/>
        <v>47</v>
      </c>
      <c r="D67">
        <f t="shared" ca="1" si="12"/>
        <v>16</v>
      </c>
      <c r="E67">
        <f t="shared" ca="1" si="12"/>
        <v>9</v>
      </c>
      <c r="F67">
        <f t="shared" ca="1" si="15"/>
        <v>18</v>
      </c>
      <c r="G67">
        <f t="shared" ca="1" si="12"/>
        <v>36</v>
      </c>
      <c r="H67">
        <f t="shared" ca="1" si="12"/>
        <v>12</v>
      </c>
      <c r="I67">
        <f t="shared" ca="1" si="12"/>
        <v>36</v>
      </c>
      <c r="J67">
        <f t="shared" ca="1" si="16"/>
        <v>53</v>
      </c>
      <c r="K67">
        <f t="shared" ca="1" si="12"/>
        <v>54</v>
      </c>
      <c r="L67">
        <f t="shared" ca="1" si="12"/>
        <v>48</v>
      </c>
      <c r="M67">
        <f t="shared" ca="1" si="12"/>
        <v>40</v>
      </c>
      <c r="N67">
        <f t="shared" ca="1" si="13"/>
        <v>29</v>
      </c>
      <c r="O67">
        <f t="shared" ca="1" si="13"/>
        <v>49</v>
      </c>
      <c r="P67">
        <f t="shared" ca="1" si="13"/>
        <v>54</v>
      </c>
      <c r="Q67">
        <f t="shared" ca="1" si="13"/>
        <v>19</v>
      </c>
      <c r="R67">
        <f t="shared" ca="1" si="13"/>
        <v>59</v>
      </c>
      <c r="S67">
        <f t="shared" ca="1" si="13"/>
        <v>15</v>
      </c>
    </row>
    <row r="68" spans="1:19" x14ac:dyDescent="0.3">
      <c r="A68" s="1" t="s">
        <v>11</v>
      </c>
      <c r="B68">
        <f t="shared" ca="1" si="14"/>
        <v>5</v>
      </c>
      <c r="C68">
        <f t="shared" ca="1" si="12"/>
        <v>31</v>
      </c>
      <c r="D68">
        <f t="shared" ca="1" si="12"/>
        <v>11</v>
      </c>
      <c r="E68">
        <f t="shared" ca="1" si="12"/>
        <v>11</v>
      </c>
      <c r="F68">
        <f t="shared" ca="1" si="15"/>
        <v>13</v>
      </c>
      <c r="G68">
        <f t="shared" ca="1" si="12"/>
        <v>36</v>
      </c>
      <c r="H68">
        <f t="shared" ca="1" si="12"/>
        <v>35</v>
      </c>
      <c r="I68">
        <f t="shared" ca="1" si="12"/>
        <v>47</v>
      </c>
      <c r="J68">
        <f t="shared" ca="1" si="16"/>
        <v>56</v>
      </c>
      <c r="K68">
        <f t="shared" ca="1" si="12"/>
        <v>7</v>
      </c>
      <c r="L68">
        <f t="shared" ca="1" si="12"/>
        <v>37</v>
      </c>
      <c r="M68">
        <f t="shared" ca="1" si="12"/>
        <v>15</v>
      </c>
      <c r="N68">
        <f t="shared" ca="1" si="13"/>
        <v>20</v>
      </c>
      <c r="O68">
        <f t="shared" ca="1" si="13"/>
        <v>10</v>
      </c>
      <c r="P68">
        <f t="shared" ca="1" si="13"/>
        <v>36</v>
      </c>
      <c r="Q68">
        <f t="shared" ca="1" si="13"/>
        <v>32</v>
      </c>
      <c r="R68">
        <f t="shared" ca="1" si="13"/>
        <v>11</v>
      </c>
      <c r="S68">
        <f t="shared" ca="1" si="13"/>
        <v>16</v>
      </c>
    </row>
    <row r="69" spans="1:19" x14ac:dyDescent="0.3">
      <c r="A69" s="1" t="s">
        <v>12</v>
      </c>
      <c r="B69">
        <f t="shared" ca="1" si="14"/>
        <v>8</v>
      </c>
      <c r="C69">
        <f t="shared" ca="1" si="12"/>
        <v>19</v>
      </c>
      <c r="D69">
        <f t="shared" ca="1" si="12"/>
        <v>22</v>
      </c>
      <c r="E69">
        <f t="shared" ca="1" si="12"/>
        <v>33</v>
      </c>
      <c r="F69">
        <f t="shared" ca="1" si="15"/>
        <v>11</v>
      </c>
      <c r="G69">
        <f t="shared" ca="1" si="12"/>
        <v>15</v>
      </c>
      <c r="H69">
        <f t="shared" ca="1" si="12"/>
        <v>46</v>
      </c>
      <c r="I69">
        <f t="shared" ca="1" si="12"/>
        <v>36</v>
      </c>
      <c r="J69">
        <f t="shared" ca="1" si="16"/>
        <v>57</v>
      </c>
      <c r="K69">
        <f ca="1">RANDBETWEEN(5,60)</f>
        <v>24</v>
      </c>
      <c r="L69">
        <f t="shared" ca="1" si="12"/>
        <v>28</v>
      </c>
      <c r="M69">
        <f t="shared" ca="1" si="12"/>
        <v>43</v>
      </c>
      <c r="N69">
        <f t="shared" ca="1" si="13"/>
        <v>15</v>
      </c>
      <c r="O69">
        <f t="shared" ca="1" si="13"/>
        <v>12</v>
      </c>
      <c r="P69">
        <f t="shared" ca="1" si="13"/>
        <v>42</v>
      </c>
      <c r="Q69">
        <f t="shared" ca="1" si="13"/>
        <v>8</v>
      </c>
      <c r="R69">
        <f t="shared" ca="1" si="13"/>
        <v>43</v>
      </c>
      <c r="S69">
        <f t="shared" ca="1" si="13"/>
        <v>25</v>
      </c>
    </row>
    <row r="70" spans="1:19" x14ac:dyDescent="0.3">
      <c r="A70" s="1" t="s">
        <v>13</v>
      </c>
      <c r="B70">
        <f t="shared" ca="1" si="14"/>
        <v>6</v>
      </c>
      <c r="C70">
        <f t="shared" ca="1" si="12"/>
        <v>36</v>
      </c>
      <c r="D70">
        <f t="shared" ca="1" si="12"/>
        <v>54</v>
      </c>
      <c r="E70">
        <f t="shared" ca="1" si="12"/>
        <v>53</v>
      </c>
      <c r="F70">
        <f t="shared" ca="1" si="15"/>
        <v>5</v>
      </c>
      <c r="G70">
        <f t="shared" ca="1" si="12"/>
        <v>10</v>
      </c>
      <c r="H70">
        <f t="shared" ca="1" si="12"/>
        <v>56</v>
      </c>
      <c r="I70">
        <f t="shared" ca="1" si="12"/>
        <v>29</v>
      </c>
      <c r="J70">
        <f t="shared" ca="1" si="16"/>
        <v>53</v>
      </c>
      <c r="K70">
        <f t="shared" ca="1" si="12"/>
        <v>30</v>
      </c>
      <c r="L70">
        <f t="shared" ca="1" si="12"/>
        <v>60</v>
      </c>
      <c r="M70">
        <f t="shared" ca="1" si="12"/>
        <v>31</v>
      </c>
      <c r="N70">
        <f t="shared" ca="1" si="13"/>
        <v>9</v>
      </c>
      <c r="O70">
        <f t="shared" ca="1" si="13"/>
        <v>49</v>
      </c>
      <c r="P70">
        <f t="shared" ca="1" si="13"/>
        <v>59</v>
      </c>
      <c r="Q70">
        <f t="shared" ca="1" si="13"/>
        <v>18</v>
      </c>
      <c r="R70">
        <f t="shared" ca="1" si="13"/>
        <v>31</v>
      </c>
      <c r="S70">
        <f t="shared" ca="1" si="13"/>
        <v>18</v>
      </c>
    </row>
    <row r="71" spans="1:19" x14ac:dyDescent="0.3">
      <c r="A71" s="1" t="s">
        <v>0</v>
      </c>
      <c r="B71">
        <f ca="1">AVERAGE(B61:B70)</f>
        <v>7.3</v>
      </c>
      <c r="C71">
        <f t="shared" ref="C71" ca="1" si="17">AVERAGE(C61:C70)</f>
        <v>35.799999999999997</v>
      </c>
      <c r="D71">
        <f t="shared" ref="D71" ca="1" si="18">AVERAGE(D61:D70)</f>
        <v>26.1</v>
      </c>
      <c r="E71">
        <f t="shared" ref="E71" ca="1" si="19">AVERAGE(E61:E70)</f>
        <v>27.9</v>
      </c>
      <c r="F71">
        <f t="shared" ref="F71" ca="1" si="20">AVERAGE(F61:F70)</f>
        <v>13.2</v>
      </c>
      <c r="G71">
        <f t="shared" ref="G71" ca="1" si="21">AVERAGE(G61:G70)</f>
        <v>27.4</v>
      </c>
      <c r="H71">
        <f t="shared" ref="H71" ca="1" si="22">AVERAGE(H61:H70)</f>
        <v>36.9</v>
      </c>
      <c r="I71">
        <f t="shared" ref="I71" ca="1" si="23">AVERAGE(I61:I70)</f>
        <v>42.1</v>
      </c>
      <c r="J71">
        <f t="shared" ref="J71" ca="1" si="24">AVERAGE(J61:J70)</f>
        <v>54.5</v>
      </c>
      <c r="K71">
        <f t="shared" ref="K71" ca="1" si="25">AVERAGE(K61:K70)</f>
        <v>33.4</v>
      </c>
      <c r="L71">
        <f t="shared" ref="L71" ca="1" si="26">AVERAGE(L61:L70)</f>
        <v>37.6</v>
      </c>
      <c r="M71">
        <f t="shared" ref="M71" ca="1" si="27">AVERAGE(M61:M70)</f>
        <v>28.1</v>
      </c>
      <c r="N71">
        <f t="shared" ref="N71" ca="1" si="28">AVERAGE(N61:N70)</f>
        <v>28.1</v>
      </c>
      <c r="O71">
        <f t="shared" ref="O71" ca="1" si="29">AVERAGE(O61:O70)</f>
        <v>26.7</v>
      </c>
      <c r="P71">
        <f t="shared" ref="P71" ca="1" si="30">AVERAGE(P61:P70)</f>
        <v>38.6</v>
      </c>
      <c r="Q71">
        <f t="shared" ref="Q71" ca="1" si="31">AVERAGE(Q61:Q70)</f>
        <v>24.6</v>
      </c>
      <c r="R71">
        <f t="shared" ref="R71" ca="1" si="32">AVERAGE(R61:R70)</f>
        <v>36.700000000000003</v>
      </c>
      <c r="S71">
        <f t="shared" ref="S71" ca="1" si="33">AVERAGE(S61:S70)</f>
        <v>23.2</v>
      </c>
    </row>
    <row r="117" spans="1:19" x14ac:dyDescent="0.3">
      <c r="B117" s="3" t="s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3">
      <c r="A118" s="1" t="s">
        <v>16</v>
      </c>
      <c r="B118" s="2" t="s">
        <v>14</v>
      </c>
      <c r="C118" s="1">
        <v>7</v>
      </c>
      <c r="D118" s="1">
        <v>8</v>
      </c>
      <c r="E118" s="1">
        <v>9</v>
      </c>
      <c r="F118" s="1">
        <v>10</v>
      </c>
      <c r="G118" s="1">
        <v>11</v>
      </c>
      <c r="H118" s="1">
        <v>12</v>
      </c>
      <c r="I118" s="1">
        <v>13</v>
      </c>
      <c r="J118" s="1">
        <v>14</v>
      </c>
      <c r="K118" s="1">
        <v>15</v>
      </c>
      <c r="L118" s="1">
        <v>16</v>
      </c>
      <c r="M118" s="1">
        <v>17</v>
      </c>
      <c r="N118" s="1">
        <v>18</v>
      </c>
      <c r="O118" s="1">
        <v>19</v>
      </c>
      <c r="P118" s="1">
        <v>20</v>
      </c>
      <c r="Q118" s="1">
        <v>21</v>
      </c>
      <c r="R118" s="1">
        <v>22</v>
      </c>
      <c r="S118" s="1">
        <v>23</v>
      </c>
    </row>
    <row r="119" spans="1:19" x14ac:dyDescent="0.3">
      <c r="A119" s="1" t="s">
        <v>4</v>
      </c>
      <c r="B119">
        <f ca="1">RANDBETWEEN(5,10)</f>
        <v>8</v>
      </c>
      <c r="C119">
        <f t="shared" ref="C119:R128" ca="1" si="34">RANDBETWEEN(5,60)</f>
        <v>18</v>
      </c>
      <c r="D119">
        <f t="shared" ca="1" si="34"/>
        <v>38</v>
      </c>
      <c r="E119">
        <f t="shared" ca="1" si="34"/>
        <v>16</v>
      </c>
      <c r="F119">
        <f ca="1">RANDBETWEEN(5,20)</f>
        <v>8</v>
      </c>
      <c r="G119">
        <f t="shared" ca="1" si="34"/>
        <v>36</v>
      </c>
      <c r="H119">
        <f t="shared" ca="1" si="34"/>
        <v>50</v>
      </c>
      <c r="I119">
        <f t="shared" ca="1" si="34"/>
        <v>18</v>
      </c>
      <c r="J119">
        <f ca="1">RANDBETWEEN(50,60)</f>
        <v>52</v>
      </c>
      <c r="K119">
        <f t="shared" ca="1" si="34"/>
        <v>7</v>
      </c>
      <c r="L119">
        <f t="shared" ca="1" si="34"/>
        <v>10</v>
      </c>
      <c r="M119">
        <f t="shared" ca="1" si="34"/>
        <v>25</v>
      </c>
      <c r="N119">
        <f t="shared" ca="1" si="34"/>
        <v>7</v>
      </c>
      <c r="O119">
        <f t="shared" ca="1" si="34"/>
        <v>46</v>
      </c>
      <c r="P119">
        <f t="shared" ca="1" si="34"/>
        <v>53</v>
      </c>
      <c r="Q119">
        <f t="shared" ca="1" si="34"/>
        <v>55</v>
      </c>
      <c r="R119">
        <f t="shared" ca="1" si="34"/>
        <v>57</v>
      </c>
      <c r="S119">
        <f t="shared" ref="N119:S128" ca="1" si="35">RANDBETWEEN(5,60)</f>
        <v>11</v>
      </c>
    </row>
    <row r="120" spans="1:19" x14ac:dyDescent="0.3">
      <c r="A120" s="1" t="s">
        <v>5</v>
      </c>
      <c r="B120">
        <f t="shared" ref="B120:B128" ca="1" si="36">RANDBETWEEN(5,10)</f>
        <v>6</v>
      </c>
      <c r="C120">
        <f t="shared" ca="1" si="34"/>
        <v>16</v>
      </c>
      <c r="D120">
        <f t="shared" ca="1" si="34"/>
        <v>19</v>
      </c>
      <c r="E120">
        <f t="shared" ca="1" si="34"/>
        <v>8</v>
      </c>
      <c r="F120">
        <f t="shared" ref="F120:F128" ca="1" si="37">RANDBETWEEN(5,20)</f>
        <v>13</v>
      </c>
      <c r="G120">
        <f t="shared" ca="1" si="34"/>
        <v>26</v>
      </c>
      <c r="H120">
        <f t="shared" ca="1" si="34"/>
        <v>41</v>
      </c>
      <c r="I120">
        <f t="shared" ca="1" si="34"/>
        <v>36</v>
      </c>
      <c r="J120">
        <f t="shared" ref="J120:J128" ca="1" si="38">RANDBETWEEN(50,60)</f>
        <v>53</v>
      </c>
      <c r="K120">
        <f t="shared" ca="1" si="34"/>
        <v>41</v>
      </c>
      <c r="L120">
        <f t="shared" ca="1" si="34"/>
        <v>15</v>
      </c>
      <c r="M120">
        <f t="shared" ca="1" si="34"/>
        <v>48</v>
      </c>
      <c r="N120">
        <f t="shared" ca="1" si="35"/>
        <v>19</v>
      </c>
      <c r="O120">
        <f t="shared" ca="1" si="35"/>
        <v>8</v>
      </c>
      <c r="P120">
        <f t="shared" ca="1" si="35"/>
        <v>27</v>
      </c>
      <c r="Q120">
        <f t="shared" ca="1" si="35"/>
        <v>40</v>
      </c>
      <c r="R120">
        <f t="shared" ca="1" si="35"/>
        <v>6</v>
      </c>
      <c r="S120">
        <f t="shared" ca="1" si="35"/>
        <v>23</v>
      </c>
    </row>
    <row r="121" spans="1:19" x14ac:dyDescent="0.3">
      <c r="A121" s="1" t="s">
        <v>6</v>
      </c>
      <c r="B121">
        <f t="shared" ca="1" si="36"/>
        <v>5</v>
      </c>
      <c r="C121">
        <f t="shared" ca="1" si="34"/>
        <v>8</v>
      </c>
      <c r="D121">
        <f t="shared" ca="1" si="34"/>
        <v>25</v>
      </c>
      <c r="E121">
        <f t="shared" ca="1" si="34"/>
        <v>46</v>
      </c>
      <c r="F121">
        <f t="shared" ca="1" si="37"/>
        <v>10</v>
      </c>
      <c r="G121">
        <f t="shared" ca="1" si="34"/>
        <v>50</v>
      </c>
      <c r="H121">
        <f t="shared" ca="1" si="34"/>
        <v>10</v>
      </c>
      <c r="I121">
        <f t="shared" ca="1" si="34"/>
        <v>30</v>
      </c>
      <c r="J121">
        <f t="shared" ca="1" si="38"/>
        <v>51</v>
      </c>
      <c r="K121">
        <f t="shared" ca="1" si="34"/>
        <v>35</v>
      </c>
      <c r="L121">
        <f t="shared" ca="1" si="34"/>
        <v>11</v>
      </c>
      <c r="M121">
        <f t="shared" ca="1" si="34"/>
        <v>59</v>
      </c>
      <c r="N121">
        <f t="shared" ca="1" si="35"/>
        <v>55</v>
      </c>
      <c r="O121">
        <f t="shared" ca="1" si="35"/>
        <v>15</v>
      </c>
      <c r="P121">
        <f t="shared" ca="1" si="35"/>
        <v>55</v>
      </c>
      <c r="Q121">
        <f t="shared" ca="1" si="35"/>
        <v>40</v>
      </c>
      <c r="R121">
        <f t="shared" ca="1" si="35"/>
        <v>13</v>
      </c>
      <c r="S121">
        <f t="shared" ca="1" si="35"/>
        <v>24</v>
      </c>
    </row>
    <row r="122" spans="1:19" x14ac:dyDescent="0.3">
      <c r="A122" s="1" t="s">
        <v>7</v>
      </c>
      <c r="B122">
        <f t="shared" ca="1" si="36"/>
        <v>9</v>
      </c>
      <c r="C122">
        <f t="shared" ca="1" si="34"/>
        <v>54</v>
      </c>
      <c r="D122">
        <f t="shared" ca="1" si="34"/>
        <v>15</v>
      </c>
      <c r="E122">
        <f t="shared" ca="1" si="34"/>
        <v>47</v>
      </c>
      <c r="F122">
        <f t="shared" ca="1" si="37"/>
        <v>13</v>
      </c>
      <c r="G122">
        <f t="shared" ca="1" si="34"/>
        <v>22</v>
      </c>
      <c r="H122">
        <f t="shared" ca="1" si="34"/>
        <v>22</v>
      </c>
      <c r="I122">
        <f t="shared" ca="1" si="34"/>
        <v>22</v>
      </c>
      <c r="J122">
        <f t="shared" ca="1" si="38"/>
        <v>59</v>
      </c>
      <c r="K122">
        <f t="shared" ca="1" si="34"/>
        <v>5</v>
      </c>
      <c r="L122">
        <f t="shared" ca="1" si="34"/>
        <v>56</v>
      </c>
      <c r="M122">
        <f t="shared" ca="1" si="34"/>
        <v>7</v>
      </c>
      <c r="N122">
        <f t="shared" ca="1" si="35"/>
        <v>57</v>
      </c>
      <c r="O122">
        <f t="shared" ca="1" si="35"/>
        <v>12</v>
      </c>
      <c r="P122">
        <f t="shared" ca="1" si="35"/>
        <v>21</v>
      </c>
      <c r="Q122">
        <f t="shared" ca="1" si="35"/>
        <v>19</v>
      </c>
      <c r="R122">
        <f t="shared" ca="1" si="35"/>
        <v>56</v>
      </c>
      <c r="S122">
        <f t="shared" ca="1" si="35"/>
        <v>48</v>
      </c>
    </row>
    <row r="123" spans="1:19" x14ac:dyDescent="0.3">
      <c r="A123" s="1" t="s">
        <v>8</v>
      </c>
      <c r="B123">
        <f t="shared" ca="1" si="36"/>
        <v>7</v>
      </c>
      <c r="C123">
        <f t="shared" ca="1" si="34"/>
        <v>34</v>
      </c>
      <c r="D123">
        <f t="shared" ca="1" si="34"/>
        <v>20</v>
      </c>
      <c r="E123">
        <f t="shared" ca="1" si="34"/>
        <v>13</v>
      </c>
      <c r="F123">
        <f t="shared" ca="1" si="37"/>
        <v>11</v>
      </c>
      <c r="G123">
        <f t="shared" ca="1" si="34"/>
        <v>30</v>
      </c>
      <c r="H123">
        <f t="shared" ca="1" si="34"/>
        <v>26</v>
      </c>
      <c r="I123">
        <f t="shared" ca="1" si="34"/>
        <v>16</v>
      </c>
      <c r="J123">
        <f t="shared" ca="1" si="38"/>
        <v>56</v>
      </c>
      <c r="K123">
        <f t="shared" ca="1" si="34"/>
        <v>54</v>
      </c>
      <c r="L123">
        <f t="shared" ca="1" si="34"/>
        <v>60</v>
      </c>
      <c r="M123">
        <f t="shared" ca="1" si="34"/>
        <v>44</v>
      </c>
      <c r="N123">
        <f t="shared" ca="1" si="35"/>
        <v>37</v>
      </c>
      <c r="O123">
        <f t="shared" ca="1" si="35"/>
        <v>7</v>
      </c>
      <c r="P123">
        <f t="shared" ca="1" si="35"/>
        <v>51</v>
      </c>
      <c r="Q123">
        <f t="shared" ca="1" si="35"/>
        <v>24</v>
      </c>
      <c r="R123">
        <f t="shared" ca="1" si="35"/>
        <v>24</v>
      </c>
      <c r="S123">
        <f t="shared" ca="1" si="35"/>
        <v>35</v>
      </c>
    </row>
    <row r="124" spans="1:19" x14ac:dyDescent="0.3">
      <c r="A124" s="1" t="s">
        <v>9</v>
      </c>
      <c r="B124">
        <f t="shared" ca="1" si="36"/>
        <v>5</v>
      </c>
      <c r="C124">
        <f t="shared" ca="1" si="34"/>
        <v>46</v>
      </c>
      <c r="D124">
        <f t="shared" ca="1" si="34"/>
        <v>38</v>
      </c>
      <c r="E124">
        <f t="shared" ca="1" si="34"/>
        <v>45</v>
      </c>
      <c r="F124">
        <f t="shared" ca="1" si="37"/>
        <v>14</v>
      </c>
      <c r="G124">
        <f t="shared" ca="1" si="34"/>
        <v>49</v>
      </c>
      <c r="H124">
        <f t="shared" ca="1" si="34"/>
        <v>45</v>
      </c>
      <c r="I124">
        <f t="shared" ca="1" si="34"/>
        <v>28</v>
      </c>
      <c r="J124">
        <f t="shared" ca="1" si="38"/>
        <v>60</v>
      </c>
      <c r="K124">
        <f t="shared" ca="1" si="34"/>
        <v>31</v>
      </c>
      <c r="L124">
        <f t="shared" ca="1" si="34"/>
        <v>35</v>
      </c>
      <c r="M124">
        <f t="shared" ca="1" si="34"/>
        <v>41</v>
      </c>
      <c r="N124">
        <f t="shared" ca="1" si="35"/>
        <v>32</v>
      </c>
      <c r="O124">
        <f t="shared" ca="1" si="35"/>
        <v>21</v>
      </c>
      <c r="P124">
        <f t="shared" ca="1" si="35"/>
        <v>14</v>
      </c>
      <c r="Q124">
        <f t="shared" ca="1" si="35"/>
        <v>50</v>
      </c>
      <c r="R124">
        <f t="shared" ca="1" si="35"/>
        <v>34</v>
      </c>
      <c r="S124">
        <f t="shared" ca="1" si="35"/>
        <v>45</v>
      </c>
    </row>
    <row r="125" spans="1:19" x14ac:dyDescent="0.3">
      <c r="A125" s="1" t="s">
        <v>10</v>
      </c>
      <c r="B125">
        <f t="shared" ca="1" si="36"/>
        <v>7</v>
      </c>
      <c r="C125">
        <f t="shared" ca="1" si="34"/>
        <v>18</v>
      </c>
      <c r="D125">
        <f t="shared" ca="1" si="34"/>
        <v>23</v>
      </c>
      <c r="E125">
        <f t="shared" ca="1" si="34"/>
        <v>35</v>
      </c>
      <c r="F125">
        <f t="shared" ca="1" si="37"/>
        <v>20</v>
      </c>
      <c r="G125">
        <f t="shared" ca="1" si="34"/>
        <v>59</v>
      </c>
      <c r="H125">
        <f t="shared" ca="1" si="34"/>
        <v>53</v>
      </c>
      <c r="I125">
        <f t="shared" ca="1" si="34"/>
        <v>18</v>
      </c>
      <c r="J125">
        <f t="shared" ca="1" si="38"/>
        <v>58</v>
      </c>
      <c r="K125">
        <f t="shared" ca="1" si="34"/>
        <v>30</v>
      </c>
      <c r="L125">
        <f t="shared" ca="1" si="34"/>
        <v>29</v>
      </c>
      <c r="M125">
        <f t="shared" ca="1" si="34"/>
        <v>56</v>
      </c>
      <c r="N125">
        <f t="shared" ca="1" si="35"/>
        <v>58</v>
      </c>
      <c r="O125">
        <f t="shared" ca="1" si="35"/>
        <v>27</v>
      </c>
      <c r="P125">
        <f t="shared" ca="1" si="35"/>
        <v>35</v>
      </c>
      <c r="Q125">
        <f t="shared" ca="1" si="35"/>
        <v>51</v>
      </c>
      <c r="R125">
        <f t="shared" ca="1" si="35"/>
        <v>5</v>
      </c>
      <c r="S125">
        <f t="shared" ca="1" si="35"/>
        <v>35</v>
      </c>
    </row>
    <row r="126" spans="1:19" x14ac:dyDescent="0.3">
      <c r="A126" s="1" t="s">
        <v>11</v>
      </c>
      <c r="B126">
        <f t="shared" ca="1" si="36"/>
        <v>5</v>
      </c>
      <c r="C126">
        <f t="shared" ca="1" si="34"/>
        <v>48</v>
      </c>
      <c r="D126">
        <f t="shared" ca="1" si="34"/>
        <v>43</v>
      </c>
      <c r="E126">
        <f t="shared" ca="1" si="34"/>
        <v>14</v>
      </c>
      <c r="F126">
        <f t="shared" ca="1" si="37"/>
        <v>9</v>
      </c>
      <c r="G126">
        <f t="shared" ca="1" si="34"/>
        <v>60</v>
      </c>
      <c r="H126">
        <f t="shared" ca="1" si="34"/>
        <v>58</v>
      </c>
      <c r="I126">
        <f t="shared" ca="1" si="34"/>
        <v>27</v>
      </c>
      <c r="J126">
        <f t="shared" ca="1" si="38"/>
        <v>60</v>
      </c>
      <c r="K126">
        <f t="shared" ca="1" si="34"/>
        <v>25</v>
      </c>
      <c r="L126">
        <f t="shared" ca="1" si="34"/>
        <v>57</v>
      </c>
      <c r="M126">
        <f t="shared" ca="1" si="34"/>
        <v>31</v>
      </c>
      <c r="N126">
        <f t="shared" ca="1" si="35"/>
        <v>15</v>
      </c>
      <c r="O126">
        <f t="shared" ca="1" si="35"/>
        <v>41</v>
      </c>
      <c r="P126">
        <f t="shared" ca="1" si="35"/>
        <v>15</v>
      </c>
      <c r="Q126">
        <f t="shared" ca="1" si="35"/>
        <v>51</v>
      </c>
      <c r="R126">
        <f t="shared" ca="1" si="35"/>
        <v>16</v>
      </c>
      <c r="S126">
        <f t="shared" ca="1" si="35"/>
        <v>9</v>
      </c>
    </row>
    <row r="127" spans="1:19" x14ac:dyDescent="0.3">
      <c r="A127" s="1" t="s">
        <v>12</v>
      </c>
      <c r="B127">
        <f t="shared" ca="1" si="36"/>
        <v>7</v>
      </c>
      <c r="C127">
        <f t="shared" ca="1" si="34"/>
        <v>6</v>
      </c>
      <c r="D127">
        <f t="shared" ca="1" si="34"/>
        <v>41</v>
      </c>
      <c r="E127">
        <f t="shared" ca="1" si="34"/>
        <v>46</v>
      </c>
      <c r="F127">
        <f t="shared" ca="1" si="37"/>
        <v>15</v>
      </c>
      <c r="G127">
        <f t="shared" ca="1" si="34"/>
        <v>16</v>
      </c>
      <c r="H127">
        <f t="shared" ca="1" si="34"/>
        <v>47</v>
      </c>
      <c r="I127">
        <f t="shared" ca="1" si="34"/>
        <v>13</v>
      </c>
      <c r="J127">
        <f t="shared" ca="1" si="38"/>
        <v>51</v>
      </c>
      <c r="K127">
        <f ca="1">RANDBETWEEN(5,60)</f>
        <v>11</v>
      </c>
      <c r="L127">
        <f t="shared" ca="1" si="34"/>
        <v>30</v>
      </c>
      <c r="M127">
        <f t="shared" ca="1" si="34"/>
        <v>19</v>
      </c>
      <c r="N127">
        <f t="shared" ca="1" si="35"/>
        <v>58</v>
      </c>
      <c r="O127">
        <f t="shared" ca="1" si="35"/>
        <v>6</v>
      </c>
      <c r="P127">
        <f t="shared" ca="1" si="35"/>
        <v>23</v>
      </c>
      <c r="Q127">
        <f t="shared" ca="1" si="35"/>
        <v>44</v>
      </c>
      <c r="R127">
        <f t="shared" ca="1" si="35"/>
        <v>55</v>
      </c>
      <c r="S127">
        <f t="shared" ca="1" si="35"/>
        <v>15</v>
      </c>
    </row>
    <row r="128" spans="1:19" x14ac:dyDescent="0.3">
      <c r="A128" s="1" t="s">
        <v>13</v>
      </c>
      <c r="B128">
        <f t="shared" ca="1" si="36"/>
        <v>5</v>
      </c>
      <c r="C128">
        <f t="shared" ca="1" si="34"/>
        <v>49</v>
      </c>
      <c r="D128">
        <f t="shared" ca="1" si="34"/>
        <v>28</v>
      </c>
      <c r="E128">
        <f t="shared" ca="1" si="34"/>
        <v>28</v>
      </c>
      <c r="F128">
        <f t="shared" ca="1" si="37"/>
        <v>10</v>
      </c>
      <c r="G128">
        <f t="shared" ca="1" si="34"/>
        <v>28</v>
      </c>
      <c r="H128">
        <f t="shared" ca="1" si="34"/>
        <v>49</v>
      </c>
      <c r="I128">
        <f t="shared" ca="1" si="34"/>
        <v>55</v>
      </c>
      <c r="J128">
        <f t="shared" ca="1" si="38"/>
        <v>59</v>
      </c>
      <c r="K128">
        <f t="shared" ca="1" si="34"/>
        <v>8</v>
      </c>
      <c r="L128">
        <f t="shared" ca="1" si="34"/>
        <v>27</v>
      </c>
      <c r="M128">
        <f t="shared" ca="1" si="34"/>
        <v>35</v>
      </c>
      <c r="N128">
        <f t="shared" ca="1" si="35"/>
        <v>35</v>
      </c>
      <c r="O128">
        <f t="shared" ca="1" si="35"/>
        <v>7</v>
      </c>
      <c r="P128">
        <f t="shared" ca="1" si="35"/>
        <v>52</v>
      </c>
      <c r="Q128">
        <f t="shared" ca="1" si="35"/>
        <v>9</v>
      </c>
      <c r="R128">
        <f t="shared" ca="1" si="35"/>
        <v>43</v>
      </c>
      <c r="S128">
        <f t="shared" ca="1" si="35"/>
        <v>5</v>
      </c>
    </row>
    <row r="129" spans="1:19" x14ac:dyDescent="0.3">
      <c r="A129" s="1" t="s">
        <v>0</v>
      </c>
      <c r="B129">
        <f ca="1">AVERAGE(B119:B128)</f>
        <v>6.4</v>
      </c>
      <c r="C129">
        <f t="shared" ref="C129" ca="1" si="39">AVERAGE(C119:C128)</f>
        <v>29.7</v>
      </c>
      <c r="D129">
        <f t="shared" ref="D129" ca="1" si="40">AVERAGE(D119:D128)</f>
        <v>29</v>
      </c>
      <c r="E129">
        <f t="shared" ref="E129" ca="1" si="41">AVERAGE(E119:E128)</f>
        <v>29.8</v>
      </c>
      <c r="F129">
        <f t="shared" ref="F129" ca="1" si="42">AVERAGE(F119:F128)</f>
        <v>12.3</v>
      </c>
      <c r="G129">
        <f t="shared" ref="G129" ca="1" si="43">AVERAGE(G119:G128)</f>
        <v>37.6</v>
      </c>
      <c r="H129">
        <f t="shared" ref="H129" ca="1" si="44">AVERAGE(H119:H128)</f>
        <v>40.1</v>
      </c>
      <c r="I129">
        <f t="shared" ref="I129" ca="1" si="45">AVERAGE(I119:I128)</f>
        <v>26.3</v>
      </c>
      <c r="J129">
        <f t="shared" ref="J129" ca="1" si="46">AVERAGE(J119:J128)</f>
        <v>55.9</v>
      </c>
      <c r="K129">
        <f t="shared" ref="K129" ca="1" si="47">AVERAGE(K119:K128)</f>
        <v>24.7</v>
      </c>
      <c r="L129">
        <f t="shared" ref="L129" ca="1" si="48">AVERAGE(L119:L128)</f>
        <v>33</v>
      </c>
      <c r="M129">
        <f t="shared" ref="M129" ca="1" si="49">AVERAGE(M119:M128)</f>
        <v>36.5</v>
      </c>
      <c r="N129">
        <f t="shared" ref="N129" ca="1" si="50">AVERAGE(N119:N128)</f>
        <v>37.299999999999997</v>
      </c>
      <c r="O129">
        <f t="shared" ref="O129" ca="1" si="51">AVERAGE(O119:O128)</f>
        <v>19</v>
      </c>
      <c r="P129">
        <f t="shared" ref="P129" ca="1" si="52">AVERAGE(P119:P128)</f>
        <v>34.6</v>
      </c>
      <c r="Q129">
        <f t="shared" ref="Q129" ca="1" si="53">AVERAGE(Q119:Q128)</f>
        <v>38.299999999999997</v>
      </c>
      <c r="R129">
        <f t="shared" ref="R129" ca="1" si="54">AVERAGE(R119:R128)</f>
        <v>30.9</v>
      </c>
      <c r="S129">
        <f t="shared" ref="S129" ca="1" si="55">AVERAGE(S119:S128)</f>
        <v>25</v>
      </c>
    </row>
    <row r="175" spans="1:19" x14ac:dyDescent="0.3">
      <c r="A175" s="3" t="s">
        <v>17</v>
      </c>
      <c r="B175" s="3"/>
      <c r="C175" s="3"/>
      <c r="D175" s="3"/>
      <c r="E175" s="3"/>
      <c r="F175" s="3"/>
      <c r="G175" s="3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57.6" x14ac:dyDescent="0.3">
      <c r="A176" s="6" t="s">
        <v>22</v>
      </c>
      <c r="B176" s="6" t="s">
        <v>18</v>
      </c>
      <c r="C176" s="1" t="s">
        <v>19</v>
      </c>
      <c r="D176" s="6" t="s">
        <v>20</v>
      </c>
      <c r="E176" s="6" t="s">
        <v>1</v>
      </c>
      <c r="F176" s="6" t="s">
        <v>3</v>
      </c>
      <c r="G176" s="6" t="s">
        <v>2</v>
      </c>
      <c r="H176" s="6" t="s">
        <v>21</v>
      </c>
    </row>
    <row r="177" spans="1:19" x14ac:dyDescent="0.3">
      <c r="A177" s="1" t="s">
        <v>23</v>
      </c>
      <c r="B177">
        <f ca="1">RANDBETWEEN(50,200)</f>
        <v>99</v>
      </c>
      <c r="C177" s="4">
        <f ca="1">B177/B179</f>
        <v>0.35483870967741937</v>
      </c>
      <c r="D177">
        <f ca="1">RANDBETWEEN(2,20)</f>
        <v>14</v>
      </c>
      <c r="E177">
        <f t="shared" ref="E177:G177" ca="1" si="56">RANDBETWEEN(2,20)</f>
        <v>13</v>
      </c>
      <c r="F177">
        <f t="shared" ca="1" si="56"/>
        <v>13</v>
      </c>
      <c r="G177">
        <f t="shared" ca="1" si="56"/>
        <v>4</v>
      </c>
      <c r="H177" s="4">
        <f ca="1">RANDBETWEEN(10,45)/100</f>
        <v>0.3</v>
      </c>
    </row>
    <row r="178" spans="1:19" x14ac:dyDescent="0.3">
      <c r="A178" s="1" t="s">
        <v>24</v>
      </c>
      <c r="B178">
        <f ca="1">RANDBETWEEN(50,200)</f>
        <v>180</v>
      </c>
      <c r="C178" s="4">
        <f ca="1">B178/B179</f>
        <v>0.64516129032258063</v>
      </c>
      <c r="D178">
        <f t="shared" ref="D178:G181" ca="1" si="57">RANDBETWEEN(2,20)</f>
        <v>3</v>
      </c>
      <c r="E178">
        <f t="shared" ca="1" si="57"/>
        <v>17</v>
      </c>
      <c r="F178">
        <f t="shared" ca="1" si="57"/>
        <v>6</v>
      </c>
      <c r="G178">
        <f t="shared" ca="1" si="57"/>
        <v>20</v>
      </c>
      <c r="H178" s="4">
        <f t="shared" ref="H178:H179" ca="1" si="58">RANDBETWEEN(10,45)/100</f>
        <v>0.38</v>
      </c>
    </row>
    <row r="179" spans="1:19" x14ac:dyDescent="0.3">
      <c r="A179" s="1" t="s">
        <v>25</v>
      </c>
      <c r="B179">
        <f ca="1">SUM(B177:B178)</f>
        <v>279</v>
      </c>
      <c r="C179" s="4">
        <f ca="1">B179/B179</f>
        <v>1</v>
      </c>
      <c r="D179">
        <f t="shared" ca="1" si="57"/>
        <v>4</v>
      </c>
      <c r="E179">
        <f t="shared" ca="1" si="57"/>
        <v>3</v>
      </c>
      <c r="F179">
        <f t="shared" ca="1" si="57"/>
        <v>15</v>
      </c>
      <c r="G179">
        <f t="shared" ca="1" si="57"/>
        <v>9</v>
      </c>
      <c r="H179" s="4">
        <f t="shared" ca="1" si="58"/>
        <v>0.3</v>
      </c>
    </row>
    <row r="180" spans="1:19" x14ac:dyDescent="0.3">
      <c r="A180" s="1" t="s">
        <v>26</v>
      </c>
      <c r="B180">
        <f ca="1">RANDBETWEEN(1,20)</f>
        <v>19</v>
      </c>
      <c r="C180" s="4">
        <f ca="1">B180/B179</f>
        <v>6.8100358422939072E-2</v>
      </c>
      <c r="D180">
        <f t="shared" ca="1" si="57"/>
        <v>9</v>
      </c>
    </row>
    <row r="181" spans="1:19" x14ac:dyDescent="0.3">
      <c r="A181" s="1" t="s">
        <v>27</v>
      </c>
      <c r="B181">
        <f ca="1">RANDBETWEEN(1,20)</f>
        <v>18</v>
      </c>
      <c r="C181" s="4">
        <f ca="1">B181/B179</f>
        <v>6.4516129032258063E-2</v>
      </c>
      <c r="D181">
        <f t="shared" ca="1" si="57"/>
        <v>12</v>
      </c>
    </row>
    <row r="182" spans="1:19" x14ac:dyDescent="0.3">
      <c r="A182" s="1"/>
      <c r="C182" s="4"/>
    </row>
    <row r="183" spans="1:19" x14ac:dyDescent="0.3">
      <c r="A183" s="1" t="s">
        <v>31</v>
      </c>
    </row>
    <row r="184" spans="1:19" x14ac:dyDescent="0.3">
      <c r="A184" s="1" t="s">
        <v>28</v>
      </c>
      <c r="B184" s="2" t="s">
        <v>14</v>
      </c>
      <c r="C184" s="1">
        <v>7</v>
      </c>
      <c r="D184" s="1">
        <v>8</v>
      </c>
      <c r="E184" s="1">
        <v>9</v>
      </c>
      <c r="F184" s="1">
        <v>10</v>
      </c>
      <c r="G184" s="1">
        <v>11</v>
      </c>
      <c r="H184" s="1">
        <v>12</v>
      </c>
      <c r="I184" s="1">
        <v>13</v>
      </c>
      <c r="J184" s="1">
        <v>14</v>
      </c>
      <c r="K184" s="1">
        <v>15</v>
      </c>
      <c r="L184" s="1">
        <v>16</v>
      </c>
      <c r="M184" s="1">
        <v>17</v>
      </c>
      <c r="N184" s="1">
        <v>18</v>
      </c>
      <c r="O184" s="1">
        <v>19</v>
      </c>
      <c r="P184" s="1">
        <v>20</v>
      </c>
      <c r="Q184" s="1">
        <v>21</v>
      </c>
      <c r="R184" s="1">
        <v>22</v>
      </c>
      <c r="S184" s="1">
        <v>23</v>
      </c>
    </row>
    <row r="185" spans="1:19" x14ac:dyDescent="0.3">
      <c r="A185" s="1" t="s">
        <v>29</v>
      </c>
      <c r="B185">
        <f ca="1">RANDBETWEEN(0,20)</f>
        <v>1</v>
      </c>
      <c r="C185">
        <f t="shared" ref="C185:R186" ca="1" si="59">RANDBETWEEN(0,40)</f>
        <v>30</v>
      </c>
      <c r="D185">
        <f t="shared" ca="1" si="59"/>
        <v>26</v>
      </c>
      <c r="E185">
        <f t="shared" ca="1" si="59"/>
        <v>37</v>
      </c>
      <c r="F185">
        <f t="shared" ca="1" si="59"/>
        <v>24</v>
      </c>
      <c r="G185">
        <f t="shared" ca="1" si="59"/>
        <v>11</v>
      </c>
      <c r="H185">
        <f t="shared" ca="1" si="59"/>
        <v>22</v>
      </c>
      <c r="I185">
        <f t="shared" ca="1" si="59"/>
        <v>16</v>
      </c>
      <c r="J185">
        <f t="shared" ca="1" si="59"/>
        <v>37</v>
      </c>
      <c r="K185">
        <f t="shared" ca="1" si="59"/>
        <v>4</v>
      </c>
      <c r="L185">
        <f t="shared" ca="1" si="59"/>
        <v>33</v>
      </c>
      <c r="M185">
        <f t="shared" ca="1" si="59"/>
        <v>2</v>
      </c>
      <c r="N185">
        <f t="shared" ca="1" si="59"/>
        <v>31</v>
      </c>
      <c r="O185">
        <f ca="1">RANDBETWEEN(0,40)</f>
        <v>7</v>
      </c>
      <c r="P185">
        <f t="shared" ca="1" si="59"/>
        <v>18</v>
      </c>
      <c r="Q185">
        <f t="shared" ca="1" si="59"/>
        <v>33</v>
      </c>
      <c r="R185">
        <f t="shared" ca="1" si="59"/>
        <v>7</v>
      </c>
      <c r="S185">
        <f t="shared" ref="P185:S186" ca="1" si="60">RANDBETWEEN(0,40)</f>
        <v>34</v>
      </c>
    </row>
    <row r="186" spans="1:19" x14ac:dyDescent="0.3">
      <c r="A186" s="1" t="s">
        <v>30</v>
      </c>
      <c r="B186">
        <f ca="1">RANDBETWEEN(0,40)</f>
        <v>15</v>
      </c>
      <c r="C186">
        <f t="shared" ca="1" si="59"/>
        <v>40</v>
      </c>
      <c r="D186">
        <f t="shared" ca="1" si="59"/>
        <v>37</v>
      </c>
      <c r="E186">
        <f t="shared" ca="1" si="59"/>
        <v>23</v>
      </c>
      <c r="F186">
        <f t="shared" ca="1" si="59"/>
        <v>0</v>
      </c>
      <c r="G186">
        <f t="shared" ca="1" si="59"/>
        <v>10</v>
      </c>
      <c r="H186">
        <f t="shared" ca="1" si="59"/>
        <v>15</v>
      </c>
      <c r="I186">
        <f t="shared" ca="1" si="59"/>
        <v>26</v>
      </c>
      <c r="J186">
        <f t="shared" ca="1" si="59"/>
        <v>36</v>
      </c>
      <c r="K186">
        <f t="shared" ca="1" si="59"/>
        <v>23</v>
      </c>
      <c r="L186">
        <f t="shared" ca="1" si="59"/>
        <v>36</v>
      </c>
      <c r="M186">
        <f t="shared" ca="1" si="59"/>
        <v>26</v>
      </c>
      <c r="N186">
        <f t="shared" ca="1" si="59"/>
        <v>34</v>
      </c>
      <c r="O186">
        <f ca="1">RANDBETWEEN(0,40)</f>
        <v>38</v>
      </c>
      <c r="P186">
        <f t="shared" ca="1" si="60"/>
        <v>23</v>
      </c>
      <c r="Q186">
        <f t="shared" ca="1" si="60"/>
        <v>4</v>
      </c>
      <c r="R186">
        <f t="shared" ca="1" si="60"/>
        <v>28</v>
      </c>
      <c r="S186">
        <f t="shared" ca="1" si="60"/>
        <v>12</v>
      </c>
    </row>
    <row r="211" spans="1:19" x14ac:dyDescent="0.3">
      <c r="A211" s="1" t="s">
        <v>31</v>
      </c>
    </row>
    <row r="212" spans="1:19" x14ac:dyDescent="0.3">
      <c r="A212" s="1" t="s">
        <v>28</v>
      </c>
      <c r="B212" s="2" t="s">
        <v>14</v>
      </c>
      <c r="C212" s="1">
        <v>7</v>
      </c>
      <c r="D212" s="1">
        <v>8</v>
      </c>
      <c r="E212" s="1">
        <v>9</v>
      </c>
      <c r="F212" s="1">
        <v>10</v>
      </c>
      <c r="G212" s="1">
        <v>11</v>
      </c>
      <c r="H212" s="1">
        <v>12</v>
      </c>
      <c r="I212" s="1">
        <v>13</v>
      </c>
      <c r="J212" s="1">
        <v>14</v>
      </c>
      <c r="K212" s="1">
        <v>15</v>
      </c>
      <c r="L212" s="1">
        <v>16</v>
      </c>
      <c r="M212" s="1">
        <v>17</v>
      </c>
      <c r="N212" s="1">
        <v>18</v>
      </c>
      <c r="O212" s="1">
        <v>19</v>
      </c>
      <c r="P212" s="1">
        <v>20</v>
      </c>
      <c r="Q212" s="1">
        <v>21</v>
      </c>
      <c r="R212" s="1">
        <v>22</v>
      </c>
      <c r="S212" s="1">
        <v>23</v>
      </c>
    </row>
    <row r="213" spans="1:19" x14ac:dyDescent="0.3">
      <c r="A213" s="1" t="s">
        <v>29</v>
      </c>
      <c r="B213">
        <f ca="1">RANDBETWEEN(0,20)</f>
        <v>2</v>
      </c>
      <c r="C213">
        <f t="shared" ref="C213:R214" ca="1" si="61">RANDBETWEEN(0,40)</f>
        <v>21</v>
      </c>
      <c r="D213">
        <f t="shared" ca="1" si="61"/>
        <v>23</v>
      </c>
      <c r="E213">
        <f t="shared" ca="1" si="61"/>
        <v>29</v>
      </c>
      <c r="F213">
        <f t="shared" ca="1" si="61"/>
        <v>24</v>
      </c>
      <c r="G213">
        <f t="shared" ca="1" si="61"/>
        <v>17</v>
      </c>
      <c r="H213">
        <f t="shared" ca="1" si="61"/>
        <v>17</v>
      </c>
      <c r="I213">
        <f t="shared" ca="1" si="61"/>
        <v>21</v>
      </c>
      <c r="J213">
        <f t="shared" ca="1" si="61"/>
        <v>26</v>
      </c>
      <c r="K213">
        <f t="shared" ca="1" si="61"/>
        <v>34</v>
      </c>
      <c r="L213">
        <f t="shared" ca="1" si="61"/>
        <v>32</v>
      </c>
      <c r="M213">
        <f t="shared" ca="1" si="61"/>
        <v>10</v>
      </c>
      <c r="N213">
        <f t="shared" ca="1" si="61"/>
        <v>17</v>
      </c>
      <c r="O213">
        <f ca="1">RANDBETWEEN(0,40)</f>
        <v>24</v>
      </c>
      <c r="P213">
        <f t="shared" ca="1" si="61"/>
        <v>26</v>
      </c>
      <c r="Q213">
        <f t="shared" ca="1" si="61"/>
        <v>21</v>
      </c>
      <c r="R213">
        <f t="shared" ca="1" si="61"/>
        <v>39</v>
      </c>
      <c r="S213">
        <f t="shared" ref="P213:S214" ca="1" si="62">RANDBETWEEN(0,40)</f>
        <v>4</v>
      </c>
    </row>
    <row r="214" spans="1:19" x14ac:dyDescent="0.3">
      <c r="A214" s="1" t="s">
        <v>30</v>
      </c>
      <c r="B214">
        <f ca="1">RANDBETWEEN(0,40)</f>
        <v>12</v>
      </c>
      <c r="C214">
        <f t="shared" ca="1" si="61"/>
        <v>33</v>
      </c>
      <c r="D214">
        <f t="shared" ca="1" si="61"/>
        <v>6</v>
      </c>
      <c r="E214">
        <f t="shared" ca="1" si="61"/>
        <v>22</v>
      </c>
      <c r="F214">
        <f t="shared" ca="1" si="61"/>
        <v>24</v>
      </c>
      <c r="G214">
        <f t="shared" ca="1" si="61"/>
        <v>19</v>
      </c>
      <c r="H214">
        <f t="shared" ca="1" si="61"/>
        <v>22</v>
      </c>
      <c r="I214">
        <f t="shared" ca="1" si="61"/>
        <v>19</v>
      </c>
      <c r="J214">
        <f t="shared" ca="1" si="61"/>
        <v>15</v>
      </c>
      <c r="K214">
        <f t="shared" ca="1" si="61"/>
        <v>1</v>
      </c>
      <c r="L214">
        <f t="shared" ca="1" si="61"/>
        <v>39</v>
      </c>
      <c r="M214">
        <f t="shared" ca="1" si="61"/>
        <v>28</v>
      </c>
      <c r="N214">
        <f t="shared" ca="1" si="61"/>
        <v>4</v>
      </c>
      <c r="O214">
        <f ca="1">RANDBETWEEN(0,40)</f>
        <v>14</v>
      </c>
      <c r="P214">
        <f t="shared" ca="1" si="62"/>
        <v>16</v>
      </c>
      <c r="Q214">
        <f t="shared" ca="1" si="62"/>
        <v>26</v>
      </c>
      <c r="R214">
        <f t="shared" ca="1" si="62"/>
        <v>8</v>
      </c>
      <c r="S214">
        <f t="shared" ca="1" si="62"/>
        <v>29</v>
      </c>
    </row>
  </sheetData>
  <mergeCells count="4">
    <mergeCell ref="A175:H175"/>
    <mergeCell ref="B1:S1"/>
    <mergeCell ref="B59:S59"/>
    <mergeCell ref="B117:S11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Kondratiev</dc:creator>
  <cp:lastModifiedBy>Vitaliy Kondratiev</cp:lastModifiedBy>
  <dcterms:created xsi:type="dcterms:W3CDTF">2014-02-26T00:01:56Z</dcterms:created>
  <dcterms:modified xsi:type="dcterms:W3CDTF">2014-02-26T15:41:15Z</dcterms:modified>
</cp:coreProperties>
</file>