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amkstudent-my.sharepoint.com/personal/l4661_student_jamk_fi/Documents/thesis/final/"/>
    </mc:Choice>
  </mc:AlternateContent>
  <xr:revisionPtr revIDLastSave="0" documentId="8_{3ED163AE-3332-4C99-A2F5-073D8DC72EE5}" xr6:coauthVersionLast="45" xr6:coauthVersionMax="45" xr10:uidLastSave="{00000000-0000-0000-0000-000000000000}"/>
  <bookViews>
    <workbookView xWindow="-120" yWindow="-120" windowWidth="29040" windowHeight="15840" xr2:uid="{1E2BF9AA-C16C-4A01-8D83-5205A21B7259}"/>
  </bookViews>
  <sheets>
    <sheet name="combined-trends" sheetId="1" r:id="rId1"/>
    <sheet name="2019-36" sheetId="2" r:id="rId2"/>
    <sheet name="2019-40" sheetId="3" r:id="rId3"/>
    <sheet name="2019-45" sheetId="4" r:id="rId4"/>
    <sheet name="2019-49" sheetId="5" r:id="rId5"/>
    <sheet name="2020-01" sheetId="6" r:id="rId6"/>
    <sheet name="2020-05" sheetId="7" r:id="rId7"/>
    <sheet name="2020-13" sheetId="8" r:id="rId8"/>
    <sheet name="2020-23" sheetId="9" r:id="rId9"/>
    <sheet name="2020-32" sheetId="10" r:id="rId10"/>
    <sheet name="2020-36" sheetId="11" r:id="rId11"/>
  </sheets>
  <externalReferences>
    <externalReference r:id="rId12"/>
    <externalReference r:id="rId13"/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6" i="11" l="1"/>
  <c r="M26" i="11"/>
  <c r="N26" i="11"/>
  <c r="K26" i="11"/>
  <c r="C26" i="1" l="1"/>
  <c r="D26" i="1"/>
  <c r="E26" i="1"/>
  <c r="C25" i="1"/>
  <c r="D25" i="1"/>
  <c r="E25" i="1"/>
  <c r="C24" i="1"/>
  <c r="D24" i="1"/>
  <c r="E24" i="1"/>
  <c r="C23" i="1"/>
  <c r="D23" i="1"/>
  <c r="E23" i="1"/>
  <c r="C21" i="1"/>
  <c r="D21" i="1"/>
  <c r="E21" i="1"/>
  <c r="C20" i="1"/>
  <c r="D20" i="1"/>
  <c r="E20" i="1"/>
  <c r="C19" i="1"/>
  <c r="D19" i="1"/>
  <c r="E19" i="1"/>
  <c r="C18" i="1"/>
  <c r="D18" i="1"/>
  <c r="E18" i="1"/>
  <c r="B26" i="1"/>
  <c r="B25" i="1"/>
  <c r="B24" i="1"/>
  <c r="B23" i="1"/>
  <c r="B21" i="1"/>
  <c r="B20" i="1"/>
  <c r="B19" i="1"/>
  <c r="B18" i="1"/>
  <c r="C17" i="1"/>
  <c r="D17" i="1"/>
  <c r="E17" i="1"/>
  <c r="B17" i="1"/>
  <c r="E29" i="1" l="1"/>
  <c r="D29" i="1"/>
  <c r="B29" i="1"/>
  <c r="C29" i="1"/>
  <c r="C11" i="1"/>
  <c r="D11" i="1"/>
  <c r="E11" i="1"/>
  <c r="C10" i="1"/>
  <c r="D10" i="1"/>
  <c r="E10" i="1"/>
  <c r="C9" i="1"/>
  <c r="D9" i="1"/>
  <c r="E9" i="1"/>
  <c r="C8" i="1"/>
  <c r="D8" i="1"/>
  <c r="E8" i="1"/>
  <c r="B11" i="1"/>
  <c r="B10" i="1"/>
  <c r="B9" i="1"/>
  <c r="B8" i="1"/>
  <c r="E14" i="1" l="1"/>
  <c r="C6" i="1"/>
  <c r="D6" i="1"/>
  <c r="E6" i="1"/>
  <c r="B6" i="1"/>
  <c r="C5" i="1"/>
  <c r="D5" i="1"/>
  <c r="E5" i="1"/>
  <c r="B5" i="1"/>
  <c r="C4" i="1"/>
  <c r="D4" i="1"/>
  <c r="E4" i="1"/>
  <c r="B4" i="1"/>
  <c r="C3" i="1"/>
  <c r="D3" i="1"/>
  <c r="E3" i="1"/>
  <c r="B3" i="1"/>
  <c r="B2" i="1"/>
  <c r="B14" i="1" s="1"/>
  <c r="C2" i="1"/>
  <c r="C14" i="1" s="1"/>
  <c r="D2" i="1"/>
  <c r="D14" i="1" s="1"/>
  <c r="E2" i="1"/>
  <c r="E52" i="7"/>
  <c r="D52" i="7"/>
  <c r="C52" i="7"/>
  <c r="B52" i="7"/>
  <c r="A52" i="7"/>
  <c r="E51" i="7"/>
  <c r="D51" i="7"/>
  <c r="C51" i="7"/>
  <c r="B51" i="7"/>
  <c r="A51" i="7"/>
  <c r="E50" i="7"/>
  <c r="D50" i="7"/>
  <c r="C50" i="7"/>
  <c r="B50" i="7"/>
  <c r="A50" i="7"/>
  <c r="E49" i="7"/>
  <c r="D49" i="7"/>
  <c r="C49" i="7"/>
  <c r="B49" i="7"/>
  <c r="A49" i="7"/>
  <c r="E48" i="7"/>
  <c r="D48" i="7"/>
  <c r="C48" i="7"/>
  <c r="B48" i="7"/>
  <c r="A48" i="7"/>
  <c r="E47" i="7"/>
  <c r="D47" i="7"/>
  <c r="C47" i="7"/>
  <c r="B47" i="7"/>
  <c r="A47" i="7"/>
  <c r="E46" i="7"/>
  <c r="D46" i="7"/>
  <c r="C46" i="7"/>
  <c r="B46" i="7"/>
  <c r="A46" i="7"/>
  <c r="E45" i="7"/>
  <c r="D45" i="7"/>
  <c r="C45" i="7"/>
  <c r="B45" i="7"/>
  <c r="A45" i="7"/>
  <c r="E44" i="7"/>
  <c r="D44" i="7"/>
  <c r="C44" i="7"/>
  <c r="B44" i="7"/>
  <c r="A44" i="7"/>
  <c r="E43" i="7"/>
  <c r="D43" i="7"/>
  <c r="C43" i="7"/>
  <c r="B43" i="7"/>
  <c r="A43" i="7"/>
  <c r="E42" i="7"/>
  <c r="D42" i="7"/>
  <c r="C42" i="7"/>
  <c r="B42" i="7"/>
  <c r="A42" i="7"/>
  <c r="E41" i="7"/>
  <c r="D41" i="7"/>
  <c r="C41" i="7"/>
  <c r="B41" i="7"/>
  <c r="A41" i="7"/>
  <c r="E40" i="7"/>
  <c r="D40" i="7"/>
  <c r="C40" i="7"/>
  <c r="B40" i="7"/>
  <c r="A40" i="7"/>
  <c r="E39" i="7"/>
  <c r="D39" i="7"/>
  <c r="C39" i="7"/>
  <c r="B39" i="7"/>
  <c r="A39" i="7"/>
  <c r="E38" i="7"/>
  <c r="D38" i="7"/>
  <c r="C38" i="7"/>
  <c r="B38" i="7"/>
  <c r="A38" i="7"/>
  <c r="E37" i="7"/>
  <c r="D37" i="7"/>
  <c r="C37" i="7"/>
  <c r="B37" i="7"/>
  <c r="A37" i="7"/>
  <c r="E36" i="7"/>
  <c r="D36" i="7"/>
  <c r="C36" i="7"/>
  <c r="B36" i="7"/>
  <c r="A36" i="7"/>
  <c r="E35" i="7"/>
  <c r="D35" i="7"/>
  <c r="C35" i="7"/>
  <c r="B35" i="7"/>
  <c r="A35" i="7"/>
  <c r="E34" i="7"/>
  <c r="D34" i="7"/>
  <c r="C34" i="7"/>
  <c r="B34" i="7"/>
  <c r="A34" i="7"/>
  <c r="E33" i="7"/>
  <c r="D33" i="7"/>
  <c r="C33" i="7"/>
  <c r="B33" i="7"/>
  <c r="A33" i="7"/>
  <c r="E32" i="7"/>
  <c r="D32" i="7"/>
  <c r="C32" i="7"/>
  <c r="B32" i="7"/>
  <c r="A32" i="7"/>
  <c r="E31" i="7"/>
  <c r="D31" i="7"/>
  <c r="C31" i="7"/>
  <c r="B31" i="7"/>
  <c r="A31" i="7"/>
  <c r="E30" i="7"/>
  <c r="D30" i="7"/>
  <c r="C30" i="7"/>
  <c r="B30" i="7"/>
  <c r="A30" i="7"/>
  <c r="E29" i="7"/>
  <c r="D29" i="7"/>
  <c r="C29" i="7"/>
  <c r="B29" i="7"/>
  <c r="A29" i="7"/>
  <c r="E28" i="7"/>
  <c r="D28" i="7"/>
  <c r="C28" i="7"/>
  <c r="B28" i="7"/>
  <c r="A28" i="7"/>
  <c r="E27" i="7"/>
  <c r="D27" i="7"/>
  <c r="C27" i="7"/>
  <c r="B27" i="7"/>
  <c r="A27" i="7"/>
  <c r="E26" i="7"/>
  <c r="D26" i="7"/>
  <c r="C26" i="7"/>
  <c r="B26" i="7"/>
  <c r="A26" i="7"/>
  <c r="E25" i="7"/>
  <c r="D25" i="7"/>
  <c r="C25" i="7"/>
  <c r="B25" i="7"/>
  <c r="A25" i="7"/>
  <c r="E24" i="7"/>
  <c r="D24" i="7"/>
  <c r="C24" i="7"/>
  <c r="B24" i="7"/>
  <c r="A24" i="7"/>
  <c r="E23" i="7"/>
  <c r="D23" i="7"/>
  <c r="C23" i="7"/>
  <c r="B23" i="7"/>
  <c r="A23" i="7"/>
  <c r="E22" i="7"/>
  <c r="D22" i="7"/>
  <c r="C22" i="7"/>
  <c r="B22" i="7"/>
  <c r="A22" i="7"/>
  <c r="E21" i="7"/>
  <c r="D21" i="7"/>
  <c r="C21" i="7"/>
  <c r="B21" i="7"/>
  <c r="A21" i="7"/>
  <c r="E20" i="7"/>
  <c r="D20" i="7"/>
  <c r="C20" i="7"/>
  <c r="B20" i="7"/>
  <c r="A20" i="7"/>
  <c r="E19" i="7"/>
  <c r="D19" i="7"/>
  <c r="C19" i="7"/>
  <c r="B19" i="7"/>
  <c r="A19" i="7"/>
  <c r="E18" i="7"/>
  <c r="D18" i="7"/>
  <c r="C18" i="7"/>
  <c r="B18" i="7"/>
  <c r="A18" i="7"/>
  <c r="E17" i="7"/>
  <c r="D17" i="7"/>
  <c r="C17" i="7"/>
  <c r="B17" i="7"/>
  <c r="A17" i="7"/>
  <c r="E16" i="7"/>
  <c r="D16" i="7"/>
  <c r="C16" i="7"/>
  <c r="B16" i="7"/>
  <c r="A16" i="7"/>
  <c r="E15" i="7"/>
  <c r="D15" i="7"/>
  <c r="C15" i="7"/>
  <c r="B15" i="7"/>
  <c r="A15" i="7"/>
  <c r="E14" i="7"/>
  <c r="D14" i="7"/>
  <c r="C14" i="7"/>
  <c r="B14" i="7"/>
  <c r="A14" i="7"/>
  <c r="E13" i="7"/>
  <c r="D13" i="7"/>
  <c r="C13" i="7"/>
  <c r="B13" i="7"/>
  <c r="A13" i="7"/>
  <c r="E12" i="7"/>
  <c r="D12" i="7"/>
  <c r="C12" i="7"/>
  <c r="B12" i="7"/>
  <c r="A12" i="7"/>
  <c r="E11" i="7"/>
  <c r="D11" i="7"/>
  <c r="C11" i="7"/>
  <c r="B11" i="7"/>
  <c r="A11" i="7"/>
  <c r="E10" i="7"/>
  <c r="D10" i="7"/>
  <c r="C10" i="7"/>
  <c r="B10" i="7"/>
  <c r="A10" i="7"/>
  <c r="E9" i="7"/>
  <c r="E22" i="1" s="1"/>
  <c r="D9" i="7"/>
  <c r="D22" i="1" s="1"/>
  <c r="C9" i="7"/>
  <c r="B9" i="7"/>
  <c r="A9" i="7"/>
  <c r="E8" i="7"/>
  <c r="D8" i="7"/>
  <c r="C8" i="7"/>
  <c r="B8" i="7"/>
  <c r="A8" i="7"/>
  <c r="E7" i="7"/>
  <c r="D7" i="7"/>
  <c r="C7" i="7"/>
  <c r="B7" i="7"/>
  <c r="A7" i="7"/>
  <c r="E6" i="7"/>
  <c r="D6" i="7"/>
  <c r="C6" i="7"/>
  <c r="B6" i="7"/>
  <c r="A6" i="7"/>
  <c r="E5" i="7"/>
  <c r="E7" i="1" s="1"/>
  <c r="E12" i="1" s="1"/>
  <c r="D5" i="7"/>
  <c r="C5" i="7"/>
  <c r="C7" i="1" s="1"/>
  <c r="C12" i="1" s="1"/>
  <c r="B5" i="7"/>
  <c r="A5" i="7"/>
  <c r="E4" i="7"/>
  <c r="D4" i="7"/>
  <c r="C4" i="7"/>
  <c r="B4" i="7"/>
  <c r="A4" i="7"/>
  <c r="E3" i="7"/>
  <c r="D3" i="7"/>
  <c r="C3" i="7"/>
  <c r="B3" i="7"/>
  <c r="A3" i="7"/>
  <c r="E2" i="7"/>
  <c r="D2" i="7"/>
  <c r="C2" i="7"/>
  <c r="B2" i="7"/>
  <c r="A2" i="7"/>
  <c r="E52" i="6"/>
  <c r="D52" i="6"/>
  <c r="C52" i="6"/>
  <c r="B52" i="6"/>
  <c r="E51" i="6"/>
  <c r="D51" i="6"/>
  <c r="C51" i="6"/>
  <c r="B51" i="6"/>
  <c r="E50" i="6"/>
  <c r="D50" i="6"/>
  <c r="C50" i="6"/>
  <c r="B50" i="6"/>
  <c r="E49" i="6"/>
  <c r="D49" i="6"/>
  <c r="C49" i="6"/>
  <c r="B49" i="6"/>
  <c r="E48" i="6"/>
  <c r="D48" i="6"/>
  <c r="C48" i="6"/>
  <c r="B48" i="6"/>
  <c r="E47" i="6"/>
  <c r="D47" i="6"/>
  <c r="C47" i="6"/>
  <c r="B47" i="6"/>
  <c r="E46" i="6"/>
  <c r="D46" i="6"/>
  <c r="C46" i="6"/>
  <c r="B46" i="6"/>
  <c r="E45" i="6"/>
  <c r="D45" i="6"/>
  <c r="C45" i="6"/>
  <c r="B45" i="6"/>
  <c r="E44" i="6"/>
  <c r="D44" i="6"/>
  <c r="C44" i="6"/>
  <c r="B44" i="6"/>
  <c r="E43" i="6"/>
  <c r="D43" i="6"/>
  <c r="C43" i="6"/>
  <c r="B43" i="6"/>
  <c r="E42" i="6"/>
  <c r="D42" i="6"/>
  <c r="C42" i="6"/>
  <c r="B42" i="6"/>
  <c r="E41" i="6"/>
  <c r="D41" i="6"/>
  <c r="C41" i="6"/>
  <c r="B41" i="6"/>
  <c r="E40" i="6"/>
  <c r="D40" i="6"/>
  <c r="C40" i="6"/>
  <c r="B40" i="6"/>
  <c r="E39" i="6"/>
  <c r="D39" i="6"/>
  <c r="C39" i="6"/>
  <c r="B39" i="6"/>
  <c r="E38" i="6"/>
  <c r="D38" i="6"/>
  <c r="C38" i="6"/>
  <c r="B38" i="6"/>
  <c r="E37" i="6"/>
  <c r="D37" i="6"/>
  <c r="C37" i="6"/>
  <c r="B37" i="6"/>
  <c r="E36" i="6"/>
  <c r="D36" i="6"/>
  <c r="C36" i="6"/>
  <c r="B36" i="6"/>
  <c r="E35" i="6"/>
  <c r="D35" i="6"/>
  <c r="C35" i="6"/>
  <c r="B35" i="6"/>
  <c r="E34" i="6"/>
  <c r="D34" i="6"/>
  <c r="C34" i="6"/>
  <c r="B34" i="6"/>
  <c r="E33" i="6"/>
  <c r="D33" i="6"/>
  <c r="C33" i="6"/>
  <c r="B33" i="6"/>
  <c r="E32" i="6"/>
  <c r="D32" i="6"/>
  <c r="C32" i="6"/>
  <c r="B32" i="6"/>
  <c r="E31" i="6"/>
  <c r="D31" i="6"/>
  <c r="C31" i="6"/>
  <c r="B31" i="6"/>
  <c r="E30" i="6"/>
  <c r="D30" i="6"/>
  <c r="C30" i="6"/>
  <c r="B30" i="6"/>
  <c r="E29" i="6"/>
  <c r="D29" i="6"/>
  <c r="C29" i="6"/>
  <c r="B29" i="6"/>
  <c r="E28" i="6"/>
  <c r="D28" i="6"/>
  <c r="C28" i="6"/>
  <c r="B28" i="6"/>
  <c r="E27" i="6"/>
  <c r="D27" i="6"/>
  <c r="C27" i="6"/>
  <c r="B27" i="6"/>
  <c r="E26" i="6"/>
  <c r="D26" i="6"/>
  <c r="C26" i="6"/>
  <c r="B26" i="6"/>
  <c r="E25" i="6"/>
  <c r="D25" i="6"/>
  <c r="C25" i="6"/>
  <c r="B25" i="6"/>
  <c r="E24" i="6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D19" i="6"/>
  <c r="C19" i="6"/>
  <c r="B19" i="6"/>
  <c r="E18" i="6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D27" i="1" l="1"/>
  <c r="D28" i="1"/>
  <c r="E27" i="1"/>
  <c r="E28" i="1"/>
  <c r="C13" i="1"/>
  <c r="E13" i="1"/>
  <c r="D7" i="1"/>
  <c r="B22" i="1"/>
  <c r="C22" i="1"/>
  <c r="B7" i="1"/>
  <c r="D12" i="1" l="1"/>
  <c r="D13" i="1"/>
  <c r="B27" i="1"/>
  <c r="B28" i="1"/>
  <c r="B12" i="1"/>
  <c r="B13" i="1"/>
  <c r="C27" i="1"/>
  <c r="C28" i="1"/>
</calcChain>
</file>

<file path=xl/sharedStrings.xml><?xml version="1.0" encoding="utf-8"?>
<sst xmlns="http://schemas.openxmlformats.org/spreadsheetml/2006/main" count="547" uniqueCount="74">
  <si>
    <t>mx-true</t>
  </si>
  <si>
    <t>mx-false</t>
  </si>
  <si>
    <t>spf-false</t>
  </si>
  <si>
    <t>spf-hardfail</t>
  </si>
  <si>
    <t>spf-softfail</t>
  </si>
  <si>
    <t>spf-nostance</t>
  </si>
  <si>
    <t>dmarc-false</t>
  </si>
  <si>
    <t>dmarc-test</t>
  </si>
  <si>
    <t>dmarc-quarantine</t>
  </si>
  <si>
    <t>dmarc-reject</t>
  </si>
  <si>
    <t>dmarc-unknown</t>
  </si>
  <si>
    <t>mx-true+spf-false+dmarc-false</t>
  </si>
  <si>
    <t>mx-true+spf-false+dmarc-test</t>
  </si>
  <si>
    <t>mx-true+spf-false+dmarc-quarantine</t>
  </si>
  <si>
    <t>mx-true+spf-false+dmarc-reject</t>
  </si>
  <si>
    <t>mx-true+spf-false+dmarc-unknown</t>
  </si>
  <si>
    <t>mx-true+spf-hardfail+dmarc-false</t>
  </si>
  <si>
    <t>mx-true+spf-hardfail+dmarc-test</t>
  </si>
  <si>
    <t>mx-true+spf-hardfail+dmarc-quarantine</t>
  </si>
  <si>
    <t>mx-true+spf-hardfail+dmarc-reject</t>
  </si>
  <si>
    <t>mx-true+spf-hardfail+dmarc-unknown</t>
  </si>
  <si>
    <t>mx-true+spf-softfail+dmarc-false</t>
  </si>
  <si>
    <t>mx-true+spf-softfail+dmarc-test</t>
  </si>
  <si>
    <t>mx-true+spf-softfail+dmarc-quarantine</t>
  </si>
  <si>
    <t>mx-true+spf-softfail+dmarc-reject</t>
  </si>
  <si>
    <t>mx-true+spf-softfail+dmarc-unknown</t>
  </si>
  <si>
    <t>mx-true+spf-nostance+dmarc-false</t>
  </si>
  <si>
    <t>mx-true+spf-nostance+dmarc-test</t>
  </si>
  <si>
    <t>mx-true+spf-nostance+dmarc-quarantine</t>
  </si>
  <si>
    <t>mx-true+spf-nostance+dmarc-reject</t>
  </si>
  <si>
    <t>mx-true+spf-nostance+dmarc-unknown</t>
  </si>
  <si>
    <t>mx-false+spf-false+dmarc-false</t>
  </si>
  <si>
    <t>mx-false+spf-false+dmarc-test</t>
  </si>
  <si>
    <t>mx-false+spf-false+dmarc-quarantine</t>
  </si>
  <si>
    <t>mx-false+spf-false+dmarc-reject</t>
  </si>
  <si>
    <t>mx-false+spf-false+dmarc-unknown</t>
  </si>
  <si>
    <t>mx-false+spf-hardfail+dmarc-false</t>
  </si>
  <si>
    <t>mx-false+spf-hardfail+dmarc-test</t>
  </si>
  <si>
    <t>mx-false+spf-hardfail+dmarc-quarantine</t>
  </si>
  <si>
    <t>mx-false+spf-hardfail+dmarc-reject</t>
  </si>
  <si>
    <t>mx-false+spf-hardfail+dmarc-unknown</t>
  </si>
  <si>
    <t>mx-false+spf-softfail+dmarc-false</t>
  </si>
  <si>
    <t>mx-false+spf-softfail+dmarc-test</t>
  </si>
  <si>
    <t>mx-false+spf-softfail+dmarc-quarantine</t>
  </si>
  <si>
    <t>mx-false+spf-softfail+dmarc-reject</t>
  </si>
  <si>
    <t>mx-false+spf-softfail+dmarc-unknown</t>
  </si>
  <si>
    <t>mx-false+spf-nostance+dmarc-false</t>
  </si>
  <si>
    <t>mx-false+spf-nostance+dmarc-test</t>
  </si>
  <si>
    <t>mx-false+spf-nostance+dmarc-quarantine</t>
  </si>
  <si>
    <t>mx-false+spf-nostance+dmarc-reject</t>
  </si>
  <si>
    <t>mx-false+spf-nostance+dmarc-unknown</t>
  </si>
  <si>
    <t>municipalities</t>
  </si>
  <si>
    <t>cities</t>
  </si>
  <si>
    <t>agencies</t>
  </si>
  <si>
    <t>ministries</t>
  </si>
  <si>
    <t>36/2019</t>
  </si>
  <si>
    <t>40/2019</t>
  </si>
  <si>
    <t>45/2019</t>
  </si>
  <si>
    <t>49/2019</t>
  </si>
  <si>
    <t>01/2020</t>
  </si>
  <si>
    <t>05/2020</t>
  </si>
  <si>
    <t>13/2020</t>
  </si>
  <si>
    <t>23/2020</t>
  </si>
  <si>
    <t>32/2020</t>
  </si>
  <si>
    <t>36/2020</t>
  </si>
  <si>
    <t>Municipalities</t>
  </si>
  <si>
    <t>Cities</t>
  </si>
  <si>
    <t>Agencies</t>
  </si>
  <si>
    <t>Ministries</t>
  </si>
  <si>
    <t>Intermediate change</t>
  </si>
  <si>
    <t>Action change</t>
  </si>
  <si>
    <t>Total change</t>
  </si>
  <si>
    <t>Criteria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</si>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</sst>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0" fontId="2" fillId="0" borderId="0" xfId="0" applyNumberFormat="1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7" fontId="0" fillId="0" borderId="0" xfId="0" quotePrefix="1" applyNumberFormat="1" applyAlignment="1">
      <alignment horizontal="left"/>
    </xf>
    <xf numFmtId="1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600"/>
              <a:t>SPF implementation trend over weeks 36/2019-05/2020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'combined-trends'!$B$1</c:f>
              <c:strCache>
                <c:ptCount val="1"/>
                <c:pt idx="0">
                  <c:v>municipalities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39-4168-8404-C6262952DCB1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39-4168-8404-C6262952DC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'combined-trends'!$A$2:$A$7</c:f>
              <c:strCache>
                <c:ptCount val="6"/>
                <c:pt idx="0">
                  <c:v>36/2019</c:v>
                </c:pt>
                <c:pt idx="1">
                  <c:v>40/2019</c:v>
                </c:pt>
                <c:pt idx="2">
                  <c:v>45/2019</c:v>
                </c:pt>
                <c:pt idx="3">
                  <c:v>49/2019</c:v>
                </c:pt>
                <c:pt idx="4">
                  <c:v>01/2020</c:v>
                </c:pt>
                <c:pt idx="5">
                  <c:v>05/2020</c:v>
                </c:pt>
              </c:strCache>
            </c:strRef>
          </c:cat>
          <c:val>
            <c:numRef>
              <c:f>'combined-trends'!$B$2:$B$7</c:f>
              <c:numCache>
                <c:formatCode>0.00%</c:formatCode>
                <c:ptCount val="6"/>
                <c:pt idx="0">
                  <c:v>0.32061068702290074</c:v>
                </c:pt>
                <c:pt idx="1">
                  <c:v>0.32405063291139236</c:v>
                </c:pt>
                <c:pt idx="2">
                  <c:v>0.32830188679245281</c:v>
                </c:pt>
                <c:pt idx="3">
                  <c:v>0.33333333333333337</c:v>
                </c:pt>
                <c:pt idx="4">
                  <c:v>0.3354037267080745</c:v>
                </c:pt>
                <c:pt idx="5">
                  <c:v>0.34037267080745337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9-4168-8404-C6262952DCB1}"/>
            </c:ext>
          </c:extLst>
        </c:ser>
        <c:ser>
          <c:idx val="1"/>
          <c:order val="1"/>
          <c:tx>
            <c:strRef>
              <c:f>'combined-trends'!$C$1</c:f>
              <c:strCache>
                <c:ptCount val="1"/>
                <c:pt idx="0">
                  <c:v>cities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39-4168-8404-C6262952DCB1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39-4168-8404-C6262952DC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'combined-trends'!$A$2:$A$7</c:f>
              <c:strCache>
                <c:ptCount val="6"/>
                <c:pt idx="0">
                  <c:v>36/2019</c:v>
                </c:pt>
                <c:pt idx="1">
                  <c:v>40/2019</c:v>
                </c:pt>
                <c:pt idx="2">
                  <c:v>45/2019</c:v>
                </c:pt>
                <c:pt idx="3">
                  <c:v>49/2019</c:v>
                </c:pt>
                <c:pt idx="4">
                  <c:v>01/2020</c:v>
                </c:pt>
                <c:pt idx="5">
                  <c:v>05/2020</c:v>
                </c:pt>
              </c:strCache>
            </c:strRef>
          </c:cat>
          <c:val>
            <c:numRef>
              <c:f>'combined-trends'!$C$2:$C$7</c:f>
              <c:numCache>
                <c:formatCode>0.00%</c:formatCode>
                <c:ptCount val="6"/>
                <c:pt idx="0">
                  <c:v>0.19539078156312625</c:v>
                </c:pt>
                <c:pt idx="1">
                  <c:v>0.19751243781094527</c:v>
                </c:pt>
                <c:pt idx="2">
                  <c:v>0.20236336779911374</c:v>
                </c:pt>
                <c:pt idx="3">
                  <c:v>0.20634146341463416</c:v>
                </c:pt>
                <c:pt idx="4">
                  <c:v>0.20703125</c:v>
                </c:pt>
                <c:pt idx="5">
                  <c:v>0.21073170731707316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9-4168-8404-C6262952DCB1}"/>
            </c:ext>
          </c:extLst>
        </c:ser>
        <c:ser>
          <c:idx val="2"/>
          <c:order val="2"/>
          <c:tx>
            <c:strRef>
              <c:f>'combined-trends'!$D$1</c:f>
              <c:strCache>
                <c:ptCount val="1"/>
                <c:pt idx="0">
                  <c:v>agencies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39-4168-8404-C6262952DCB1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39-4168-8404-C6262952DC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'combined-trends'!$A$2:$A$7</c:f>
              <c:strCache>
                <c:ptCount val="6"/>
                <c:pt idx="0">
                  <c:v>36/2019</c:v>
                </c:pt>
                <c:pt idx="1">
                  <c:v>40/2019</c:v>
                </c:pt>
                <c:pt idx="2">
                  <c:v>45/2019</c:v>
                </c:pt>
                <c:pt idx="3">
                  <c:v>49/2019</c:v>
                </c:pt>
                <c:pt idx="4">
                  <c:v>01/2020</c:v>
                </c:pt>
                <c:pt idx="5">
                  <c:v>05/2020</c:v>
                </c:pt>
              </c:strCache>
            </c:strRef>
          </c:cat>
          <c:val>
            <c:numRef>
              <c:f>'combined-trends'!$D$2:$D$7</c:f>
              <c:numCache>
                <c:formatCode>0.00%</c:formatCode>
                <c:ptCount val="6"/>
                <c:pt idx="0">
                  <c:v>0.10202360876897132</c:v>
                </c:pt>
                <c:pt idx="1">
                  <c:v>0.10185185185185186</c:v>
                </c:pt>
                <c:pt idx="2">
                  <c:v>0.1096234309623431</c:v>
                </c:pt>
                <c:pt idx="3">
                  <c:v>0.11083333333333334</c:v>
                </c:pt>
                <c:pt idx="4">
                  <c:v>0.11221945137157108</c:v>
                </c:pt>
                <c:pt idx="5">
                  <c:v>0.11129568106312292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9-4168-8404-C6262952DCB1}"/>
            </c:ext>
          </c:extLst>
        </c:ser>
        <c:ser>
          <c:idx val="3"/>
          <c:order val="3"/>
          <c:tx>
            <c:strRef>
              <c:f>'combined-trends'!$E$1</c:f>
              <c:strCache>
                <c:ptCount val="1"/>
                <c:pt idx="0">
                  <c:v>ministries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39-4168-8404-C6262952DCB1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39-4168-8404-C6262952DC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'combined-trends'!$A$2:$A$7</c:f>
              <c:strCache>
                <c:ptCount val="6"/>
                <c:pt idx="0">
                  <c:v>36/2019</c:v>
                </c:pt>
                <c:pt idx="1">
                  <c:v>40/2019</c:v>
                </c:pt>
                <c:pt idx="2">
                  <c:v>45/2019</c:v>
                </c:pt>
                <c:pt idx="3">
                  <c:v>49/2019</c:v>
                </c:pt>
                <c:pt idx="4">
                  <c:v>01/2020</c:v>
                </c:pt>
                <c:pt idx="5">
                  <c:v>05/2020</c:v>
                </c:pt>
              </c:strCache>
            </c:strRef>
          </c:cat>
          <c:val>
            <c:numRef>
              <c:f>'combined-trends'!$E$2:$E$7</c:f>
              <c:numCache>
                <c:formatCode>0.00%</c:formatCode>
                <c:ptCount val="6"/>
                <c:pt idx="0">
                  <c:v>0.10249999999999999</c:v>
                </c:pt>
                <c:pt idx="1">
                  <c:v>0.10249999999999999</c:v>
                </c:pt>
                <c:pt idx="2">
                  <c:v>0.10696517412935323</c:v>
                </c:pt>
                <c:pt idx="3">
                  <c:v>0.10617283950617284</c:v>
                </c:pt>
                <c:pt idx="4">
                  <c:v>0.10918114143920596</c:v>
                </c:pt>
                <c:pt idx="5">
                  <c:v>0.10784313725490197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39-4168-8404-C6262952D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69264"/>
        <c:axId val="1596724624"/>
      </c:lineChart>
      <c:catAx>
        <c:axId val="144616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96724624"/>
        <c:crosses val="autoZero"/>
        <c:auto val="1"/>
        <c:lblAlgn val="ctr"/>
        <c:lblOffset val="100"/>
        <c:noMultiLvlLbl val="0"/>
      </c:catAx>
      <c:valAx>
        <c:axId val="1596724624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4616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DMARC</a:t>
            </a:r>
            <a:r>
              <a:rPr lang="en-US" sz="1600" baseline="0"/>
              <a:t> implementation trend over weeks 36/2019-05/2020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'combined-trends'!$B$16</c:f>
              <c:strCache>
                <c:ptCount val="1"/>
                <c:pt idx="0">
                  <c:v>municipalities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2B-407A-8A47-9F97AFC643E1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82B-407A-8A47-9F97AFC64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'combined-trends'!$A$17:$A$22</c:f>
              <c:strCache>
                <c:ptCount val="6"/>
                <c:pt idx="0">
                  <c:v>36/2019</c:v>
                </c:pt>
                <c:pt idx="1">
                  <c:v>40/2019</c:v>
                </c:pt>
                <c:pt idx="2">
                  <c:v>45/2019</c:v>
                </c:pt>
                <c:pt idx="3">
                  <c:v>49/2019</c:v>
                </c:pt>
                <c:pt idx="4">
                  <c:v>01/2020</c:v>
                </c:pt>
                <c:pt idx="5">
                  <c:v>05/2020</c:v>
                </c:pt>
              </c:strCache>
            </c:strRef>
          </c:cat>
          <c:val>
            <c:numRef>
              <c:f>'combined-trends'!$B$17:$B$22</c:f>
              <c:numCache>
                <c:formatCode>0.00%</c:formatCode>
                <c:ptCount val="6"/>
                <c:pt idx="0">
                  <c:v>2.1628498727735368E-2</c:v>
                </c:pt>
                <c:pt idx="1">
                  <c:v>2.5316455696202531E-2</c:v>
                </c:pt>
                <c:pt idx="2">
                  <c:v>2.5157232704402517E-2</c:v>
                </c:pt>
                <c:pt idx="3">
                  <c:v>2.4968789013732832E-2</c:v>
                </c:pt>
                <c:pt idx="4">
                  <c:v>2.4844720496894408E-2</c:v>
                </c:pt>
                <c:pt idx="5">
                  <c:v>2.732919254658385E-2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B-407A-8A47-9F97AFC643E1}"/>
            </c:ext>
          </c:extLst>
        </c:ser>
        <c:ser>
          <c:idx val="1"/>
          <c:order val="1"/>
          <c:tx>
            <c:strRef>
              <c:f>'combined-trends'!$C$16</c:f>
              <c:strCache>
                <c:ptCount val="1"/>
                <c:pt idx="0">
                  <c:v>cities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2B-407A-8A47-9F97AFC643E1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82B-407A-8A47-9F97AFC64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'combined-trends'!$A$17:$A$22</c:f>
              <c:strCache>
                <c:ptCount val="6"/>
                <c:pt idx="0">
                  <c:v>36/2019</c:v>
                </c:pt>
                <c:pt idx="1">
                  <c:v>40/2019</c:v>
                </c:pt>
                <c:pt idx="2">
                  <c:v>45/2019</c:v>
                </c:pt>
                <c:pt idx="3">
                  <c:v>49/2019</c:v>
                </c:pt>
                <c:pt idx="4">
                  <c:v>01/2020</c:v>
                </c:pt>
                <c:pt idx="5">
                  <c:v>05/2020</c:v>
                </c:pt>
              </c:strCache>
            </c:strRef>
          </c:cat>
          <c:val>
            <c:numRef>
              <c:f>'combined-trends'!$C$17:$C$22</c:f>
              <c:numCache>
                <c:formatCode>0.00%</c:formatCode>
                <c:ptCount val="6"/>
                <c:pt idx="0">
                  <c:v>2.6052104208416835E-2</c:v>
                </c:pt>
                <c:pt idx="1">
                  <c:v>2.9353233830845774E-2</c:v>
                </c:pt>
                <c:pt idx="2">
                  <c:v>3.0526834071885771E-2</c:v>
                </c:pt>
                <c:pt idx="3">
                  <c:v>3.1707317073170732E-2</c:v>
                </c:pt>
                <c:pt idx="4">
                  <c:v>3.271484375E-2</c:v>
                </c:pt>
                <c:pt idx="5">
                  <c:v>3.3658536585365856E-2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B-407A-8A47-9F97AFC643E1}"/>
            </c:ext>
          </c:extLst>
        </c:ser>
        <c:ser>
          <c:idx val="2"/>
          <c:order val="2"/>
          <c:tx>
            <c:strRef>
              <c:f>'combined-trends'!$D$16</c:f>
              <c:strCache>
                <c:ptCount val="1"/>
                <c:pt idx="0">
                  <c:v>agencies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037875372844136E-2"/>
                  <c:y val="-4.6518681096492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2B-407A-8A47-9F97AFC643E1}"/>
                </c:ext>
              </c:extLst>
            </c:dLbl>
            <c:dLbl>
              <c:idx val="5"/>
              <c:layout>
                <c:manualLayout>
                  <c:x val="-3.6412850085787263E-2"/>
                  <c:y val="4.6518681096492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2B-407A-8A47-9F97AFC64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'combined-trends'!$A$17:$A$22</c:f>
              <c:strCache>
                <c:ptCount val="6"/>
                <c:pt idx="0">
                  <c:v>36/2019</c:v>
                </c:pt>
                <c:pt idx="1">
                  <c:v>40/2019</c:v>
                </c:pt>
                <c:pt idx="2">
                  <c:v>45/2019</c:v>
                </c:pt>
                <c:pt idx="3">
                  <c:v>49/2019</c:v>
                </c:pt>
                <c:pt idx="4">
                  <c:v>01/2020</c:v>
                </c:pt>
                <c:pt idx="5">
                  <c:v>05/2020</c:v>
                </c:pt>
              </c:strCache>
            </c:strRef>
          </c:cat>
          <c:val>
            <c:numRef>
              <c:f>'combined-trends'!$D$17:$D$22</c:f>
              <c:numCache>
                <c:formatCode>0.00%</c:formatCode>
                <c:ptCount val="6"/>
                <c:pt idx="0">
                  <c:v>4.2158516020236085E-3</c:v>
                </c:pt>
                <c:pt idx="1">
                  <c:v>3.3670033670033669E-3</c:v>
                </c:pt>
                <c:pt idx="2">
                  <c:v>4.1841004184100415E-3</c:v>
                </c:pt>
                <c:pt idx="3">
                  <c:v>5.0000000000000001E-3</c:v>
                </c:pt>
                <c:pt idx="4">
                  <c:v>4.9875311720698253E-3</c:v>
                </c:pt>
                <c:pt idx="5">
                  <c:v>4.9833887043189366E-3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B-407A-8A47-9F97AFC643E1}"/>
            </c:ext>
          </c:extLst>
        </c:ser>
        <c:ser>
          <c:idx val="3"/>
          <c:order val="3"/>
          <c:tx>
            <c:strRef>
              <c:f>'combined-trends'!$E$16</c:f>
              <c:strCache>
                <c:ptCount val="1"/>
                <c:pt idx="0">
                  <c:v>ministries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037875372844136E-2"/>
                  <c:y val="2.7911208657895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2B-407A-8A47-9F97AFC643E1}"/>
                </c:ext>
              </c:extLst>
            </c:dLbl>
            <c:dLbl>
              <c:idx val="5"/>
              <c:layout>
                <c:manualLayout>
                  <c:x val="-3.8037875372844136E-2"/>
                  <c:y val="-4.65186810964929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82B-407A-8A47-9F97AFC643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'combined-trends'!$A$17:$A$22</c:f>
              <c:strCache>
                <c:ptCount val="6"/>
                <c:pt idx="0">
                  <c:v>36/2019</c:v>
                </c:pt>
                <c:pt idx="1">
                  <c:v>40/2019</c:v>
                </c:pt>
                <c:pt idx="2">
                  <c:v>45/2019</c:v>
                </c:pt>
                <c:pt idx="3">
                  <c:v>49/2019</c:v>
                </c:pt>
                <c:pt idx="4">
                  <c:v>01/2020</c:v>
                </c:pt>
                <c:pt idx="5">
                  <c:v>05/2020</c:v>
                </c:pt>
              </c:strCache>
            </c:strRef>
          </c:cat>
          <c:val>
            <c:numRef>
              <c:f>'combined-trends'!$E$17:$E$22</c:f>
              <c:numCache>
                <c:formatCode>0.00%</c:formatCode>
                <c:ptCount val="6"/>
                <c:pt idx="0">
                  <c:v>2.5000000000000001E-3</c:v>
                </c:pt>
                <c:pt idx="1">
                  <c:v>2.5000000000000001E-3</c:v>
                </c:pt>
                <c:pt idx="2">
                  <c:v>4.9751243781094526E-3</c:v>
                </c:pt>
                <c:pt idx="3">
                  <c:v>4.9382716049382715E-3</c:v>
                </c:pt>
                <c:pt idx="4">
                  <c:v>4.9627791563275434E-3</c:v>
                </c:pt>
                <c:pt idx="5">
                  <c:v>7.3529411764705881E-3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2B-407A-8A47-9F97AFC6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88464"/>
        <c:axId val="1596739600"/>
      </c:lineChart>
      <c:catAx>
        <c:axId val="14461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96739600"/>
        <c:crosses val="autoZero"/>
        <c:auto val="1"/>
        <c:lblAlgn val="ctr"/>
        <c:lblOffset val="100"/>
        <c:noMultiLvlLbl val="0"/>
      </c:catAx>
      <c:valAx>
        <c:axId val="15967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461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600"/>
              <a:t>SPF implementation</a:t>
            </a:r>
            <a:r>
              <a:rPr lang="fi-FI" sz="1600" baseline="0"/>
              <a:t> trend over weeks 05/2020-36/2020</a:t>
            </a:r>
            <a:endParaRPr lang="fi-FI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'combined-trends'!$B$1</c:f>
              <c:strCache>
                <c:ptCount val="1"/>
                <c:pt idx="0">
                  <c:v>municipalities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8E-4A29-B155-0768EAD3CF0A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8E-4A29-B155-0768EAD3C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'combined-trends'!$A$7:$A$11</c:f>
              <c:strCache>
                <c:ptCount val="5"/>
                <c:pt idx="0">
                  <c:v>05/2020</c:v>
                </c:pt>
                <c:pt idx="1">
                  <c:v>13/2020</c:v>
                </c:pt>
                <c:pt idx="2">
                  <c:v>23/2020</c:v>
                </c:pt>
                <c:pt idx="3">
                  <c:v>32/2020</c:v>
                </c:pt>
                <c:pt idx="4">
                  <c:v>36/2020</c:v>
                </c:pt>
              </c:strCache>
            </c:strRef>
          </c:cat>
          <c:val>
            <c:numRef>
              <c:f>'combined-trends'!$B$7:$B$11</c:f>
              <c:numCache>
                <c:formatCode>0.00%</c:formatCode>
                <c:ptCount val="5"/>
                <c:pt idx="0">
                  <c:v>0.34037267080745337</c:v>
                </c:pt>
                <c:pt idx="1">
                  <c:v>0.3337</c:v>
                </c:pt>
                <c:pt idx="2">
                  <c:v>0.33879999999999999</c:v>
                </c:pt>
                <c:pt idx="3">
                  <c:v>0.34360000000000002</c:v>
                </c:pt>
                <c:pt idx="4">
                  <c:v>0.3523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E-4A29-B155-0768EAD3CF0A}"/>
            </c:ext>
          </c:extLst>
        </c:ser>
        <c:ser>
          <c:idx val="1"/>
          <c:order val="1"/>
          <c:tx>
            <c:strRef>
              <c:f>'combined-trends'!$C$1</c:f>
              <c:strCache>
                <c:ptCount val="1"/>
                <c:pt idx="0">
                  <c:v>cities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8E-4A29-B155-0768EAD3CF0A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8E-4A29-B155-0768EAD3C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'combined-trends'!$A$7:$A$11</c:f>
              <c:strCache>
                <c:ptCount val="5"/>
                <c:pt idx="0">
                  <c:v>05/2020</c:v>
                </c:pt>
                <c:pt idx="1">
                  <c:v>13/2020</c:v>
                </c:pt>
                <c:pt idx="2">
                  <c:v>23/2020</c:v>
                </c:pt>
                <c:pt idx="3">
                  <c:v>32/2020</c:v>
                </c:pt>
                <c:pt idx="4">
                  <c:v>36/2020</c:v>
                </c:pt>
              </c:strCache>
            </c:strRef>
          </c:cat>
          <c:val>
            <c:numRef>
              <c:f>'combined-trends'!$C$7:$C$11</c:f>
              <c:numCache>
                <c:formatCode>0.00%</c:formatCode>
                <c:ptCount val="5"/>
                <c:pt idx="0">
                  <c:v>0.21073170731707316</c:v>
                </c:pt>
                <c:pt idx="1">
                  <c:v>0.21660000000000001</c:v>
                </c:pt>
                <c:pt idx="2">
                  <c:v>0.224</c:v>
                </c:pt>
                <c:pt idx="3">
                  <c:v>0.22620000000000001</c:v>
                </c:pt>
                <c:pt idx="4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E-4A29-B155-0768EAD3CF0A}"/>
            </c:ext>
          </c:extLst>
        </c:ser>
        <c:ser>
          <c:idx val="2"/>
          <c:order val="2"/>
          <c:tx>
            <c:strRef>
              <c:f>'combined-trends'!$D$1</c:f>
              <c:strCache>
                <c:ptCount val="1"/>
                <c:pt idx="0">
                  <c:v>agencies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8E-4A29-B155-0768EAD3CF0A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38E-4A29-B155-0768EAD3C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'combined-trends'!$A$7:$A$11</c:f>
              <c:strCache>
                <c:ptCount val="5"/>
                <c:pt idx="0">
                  <c:v>05/2020</c:v>
                </c:pt>
                <c:pt idx="1">
                  <c:v>13/2020</c:v>
                </c:pt>
                <c:pt idx="2">
                  <c:v>23/2020</c:v>
                </c:pt>
                <c:pt idx="3">
                  <c:v>32/2020</c:v>
                </c:pt>
                <c:pt idx="4">
                  <c:v>36/2020</c:v>
                </c:pt>
              </c:strCache>
            </c:strRef>
          </c:cat>
          <c:val>
            <c:numRef>
              <c:f>'combined-trends'!$D$7:$D$11</c:f>
              <c:numCache>
                <c:formatCode>0.00%</c:formatCode>
                <c:ptCount val="5"/>
                <c:pt idx="0">
                  <c:v>0.11129568106312292</c:v>
                </c:pt>
                <c:pt idx="1">
                  <c:v>0.1111</c:v>
                </c:pt>
                <c:pt idx="2">
                  <c:v>0.11560000000000001</c:v>
                </c:pt>
                <c:pt idx="3">
                  <c:v>0.11449999999999999</c:v>
                </c:pt>
                <c:pt idx="4">
                  <c:v>0.11460000000000001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E-4A29-B155-0768EAD3CF0A}"/>
            </c:ext>
          </c:extLst>
        </c:ser>
        <c:ser>
          <c:idx val="3"/>
          <c:order val="3"/>
          <c:tx>
            <c:strRef>
              <c:f>'combined-trends'!$E$1</c:f>
              <c:strCache>
                <c:ptCount val="1"/>
                <c:pt idx="0">
                  <c:v>ministries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8E-4A29-B155-0768EAD3CF0A}"/>
                </c:ext>
              </c:extLst>
            </c:dLbl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8E-4A29-B155-0768EAD3C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'combined-trends'!$A$7:$A$11</c:f>
              <c:strCache>
                <c:ptCount val="5"/>
                <c:pt idx="0">
                  <c:v>05/2020</c:v>
                </c:pt>
                <c:pt idx="1">
                  <c:v>13/2020</c:v>
                </c:pt>
                <c:pt idx="2">
                  <c:v>23/2020</c:v>
                </c:pt>
                <c:pt idx="3">
                  <c:v>32/2020</c:v>
                </c:pt>
                <c:pt idx="4">
                  <c:v>36/2020</c:v>
                </c:pt>
              </c:strCache>
            </c:strRef>
          </c:cat>
          <c:val>
            <c:numRef>
              <c:f>'combined-trends'!$E$7:$E$11</c:f>
              <c:numCache>
                <c:formatCode>0.00%</c:formatCode>
                <c:ptCount val="5"/>
                <c:pt idx="0">
                  <c:v>0.10784313725490197</c:v>
                </c:pt>
                <c:pt idx="1">
                  <c:v>0.1111</c:v>
                </c:pt>
                <c:pt idx="2">
                  <c:v>0.1116</c:v>
                </c:pt>
                <c:pt idx="3">
                  <c:v>0.1116</c:v>
                </c:pt>
                <c:pt idx="4">
                  <c:v>0.11210000000000001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8E-4A29-B155-0768EAD3C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117871"/>
        <c:axId val="1145439247"/>
      </c:lineChart>
      <c:catAx>
        <c:axId val="147311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45439247"/>
        <c:crosses val="autoZero"/>
        <c:auto val="1"/>
        <c:lblAlgn val="ctr"/>
        <c:lblOffset val="100"/>
        <c:noMultiLvlLbl val="0"/>
      </c:catAx>
      <c:valAx>
        <c:axId val="1145439247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7311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DMARC</a:t>
            </a:r>
            <a:r>
              <a:rPr lang="en-US" sz="1600" baseline="0"/>
              <a:t> implementation trend over weeks 05/2020-36/2020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'combined-trends'!$B$16</c:f>
              <c:strCache>
                <c:ptCount val="1"/>
                <c:pt idx="0">
                  <c:v>municipalities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88-4D4D-974C-D80231B8A8B6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488-4D4D-974C-D80231B8A8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'combined-trends'!$A$22:$A$26</c:f>
              <c:strCache>
                <c:ptCount val="5"/>
                <c:pt idx="0">
                  <c:v>05/2020</c:v>
                </c:pt>
                <c:pt idx="1">
                  <c:v>13/2020</c:v>
                </c:pt>
                <c:pt idx="2">
                  <c:v>23/2020</c:v>
                </c:pt>
                <c:pt idx="3">
                  <c:v>32/2020</c:v>
                </c:pt>
                <c:pt idx="4">
                  <c:v>36/2020</c:v>
                </c:pt>
              </c:strCache>
            </c:strRef>
          </c:cat>
          <c:val>
            <c:numRef>
              <c:f>'combined-trends'!$B$22:$B$26</c:f>
              <c:numCache>
                <c:formatCode>0.00%</c:formatCode>
                <c:ptCount val="5"/>
                <c:pt idx="0">
                  <c:v>2.732919254658385E-2</c:v>
                </c:pt>
                <c:pt idx="1">
                  <c:v>3.5299999999999998E-2</c:v>
                </c:pt>
                <c:pt idx="2">
                  <c:v>3.4200000000000001E-2</c:v>
                </c:pt>
                <c:pt idx="3">
                  <c:v>3.73E-2</c:v>
                </c:pt>
                <c:pt idx="4">
                  <c:v>4.3799999999999999E-2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8-4D4D-974C-D80231B8A8B6}"/>
            </c:ext>
          </c:extLst>
        </c:ser>
        <c:ser>
          <c:idx val="1"/>
          <c:order val="1"/>
          <c:tx>
            <c:strRef>
              <c:f>'combined-trends'!$C$16</c:f>
              <c:strCache>
                <c:ptCount val="1"/>
                <c:pt idx="0">
                  <c:v>cities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88-4D4D-974C-D80231B8A8B6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488-4D4D-974C-D80231B8A8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'combined-trends'!$A$22:$A$26</c:f>
              <c:strCache>
                <c:ptCount val="5"/>
                <c:pt idx="0">
                  <c:v>05/2020</c:v>
                </c:pt>
                <c:pt idx="1">
                  <c:v>13/2020</c:v>
                </c:pt>
                <c:pt idx="2">
                  <c:v>23/2020</c:v>
                </c:pt>
                <c:pt idx="3">
                  <c:v>32/2020</c:v>
                </c:pt>
                <c:pt idx="4">
                  <c:v>36/2020</c:v>
                </c:pt>
              </c:strCache>
            </c:strRef>
          </c:cat>
          <c:val>
            <c:numRef>
              <c:f>'combined-trends'!$C$22:$C$26</c:f>
              <c:numCache>
                <c:formatCode>0.00%</c:formatCode>
                <c:ptCount val="5"/>
                <c:pt idx="0">
                  <c:v>3.3658536585365856E-2</c:v>
                </c:pt>
                <c:pt idx="1">
                  <c:v>3.7600000000000001E-2</c:v>
                </c:pt>
                <c:pt idx="2">
                  <c:v>4.36E-2</c:v>
                </c:pt>
                <c:pt idx="3">
                  <c:v>4.3200000000000002E-2</c:v>
                </c:pt>
                <c:pt idx="4">
                  <c:v>5.0700000000000002E-2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88-4D4D-974C-D80231B8A8B6}"/>
            </c:ext>
          </c:extLst>
        </c:ser>
        <c:ser>
          <c:idx val="2"/>
          <c:order val="2"/>
          <c:tx>
            <c:strRef>
              <c:f>'combined-trends'!$D$16</c:f>
              <c:strCache>
                <c:ptCount val="1"/>
                <c:pt idx="0">
                  <c:v>agencies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88-4D4D-974C-D80231B8A8B6}"/>
                </c:ext>
              </c:extLst>
            </c:dLbl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488-4D4D-974C-D80231B8A8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'combined-trends'!$A$22:$A$26</c:f>
              <c:strCache>
                <c:ptCount val="5"/>
                <c:pt idx="0">
                  <c:v>05/2020</c:v>
                </c:pt>
                <c:pt idx="1">
                  <c:v>13/2020</c:v>
                </c:pt>
                <c:pt idx="2">
                  <c:v>23/2020</c:v>
                </c:pt>
                <c:pt idx="3">
                  <c:v>32/2020</c:v>
                </c:pt>
                <c:pt idx="4">
                  <c:v>36/2020</c:v>
                </c:pt>
              </c:strCache>
            </c:strRef>
          </c:cat>
          <c:val>
            <c:numRef>
              <c:f>'combined-trends'!$D$22:$D$26</c:f>
              <c:numCache>
                <c:formatCode>0.00%</c:formatCode>
                <c:ptCount val="5"/>
                <c:pt idx="0">
                  <c:v>4.9833887043189366E-3</c:v>
                </c:pt>
                <c:pt idx="1">
                  <c:v>5.7999999999999996E-3</c:v>
                </c:pt>
                <c:pt idx="2">
                  <c:v>7.1999999999999998E-3</c:v>
                </c:pt>
                <c:pt idx="3">
                  <c:v>8.3999999999999995E-3</c:v>
                </c:pt>
                <c:pt idx="4">
                  <c:v>7.7999999999999996E-3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488-4D4D-974C-D80231B8A8B6}"/>
            </c:ext>
          </c:extLst>
        </c:ser>
        <c:ser>
          <c:idx val="3"/>
          <c:order val="3"/>
          <c:tx>
            <c:strRef>
              <c:f>'combined-trends'!$E$16</c:f>
              <c:strCache>
                <c:ptCount val="1"/>
                <c:pt idx="0">
                  <c:v>ministries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488-4D4D-974C-D80231B8A8B6}"/>
                </c:ext>
              </c:extLst>
            </c:dLbl>
            <c:dLbl>
              <c:idx val="4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488-4D4D-974C-D80231B8A8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'combined-trends'!$A$22:$A$26</c:f>
              <c:strCache>
                <c:ptCount val="5"/>
                <c:pt idx="0">
                  <c:v>05/2020</c:v>
                </c:pt>
                <c:pt idx="1">
                  <c:v>13/2020</c:v>
                </c:pt>
                <c:pt idx="2">
                  <c:v>23/2020</c:v>
                </c:pt>
                <c:pt idx="3">
                  <c:v>32/2020</c:v>
                </c:pt>
                <c:pt idx="4">
                  <c:v>36/2020</c:v>
                </c:pt>
              </c:strCache>
            </c:strRef>
          </c:cat>
          <c:val>
            <c:numRef>
              <c:f>'combined-trends'!$E$22:$E$26</c:f>
              <c:numCache>
                <c:formatCode>0.00%</c:formatCode>
                <c:ptCount val="5"/>
                <c:pt idx="0">
                  <c:v>7.3529411764705881E-3</c:v>
                </c:pt>
                <c:pt idx="1">
                  <c:v>6.7999999999999996E-3</c:v>
                </c:pt>
                <c:pt idx="2">
                  <c:v>8.8999999999999999E-3</c:v>
                </c:pt>
                <c:pt idx="3">
                  <c:v>8.8999999999999999E-3</c:v>
                </c:pt>
                <c:pt idx="4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488-4D4D-974C-D80231B8A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188464"/>
        <c:axId val="1596739600"/>
      </c:lineChart>
      <c:catAx>
        <c:axId val="14461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96739600"/>
        <c:crosses val="autoZero"/>
        <c:auto val="1"/>
        <c:lblAlgn val="ctr"/>
        <c:lblOffset val="100"/>
        <c:noMultiLvlLbl val="0"/>
      </c:catAx>
      <c:valAx>
        <c:axId val="15967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4461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600"/>
              <a:t>SPF implementation trend over weeks 36/2019-36/2020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'combined-trends'!$B$1</c:f>
              <c:strCache>
                <c:ptCount val="1"/>
                <c:pt idx="0">
                  <c:v>municipalities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'combined-trends'!$A$2:$A$11</c:f>
              <c:strCache>
                <c:ptCount val="10"/>
                <c:pt idx="0">
                  <c:v>36/2019</c:v>
                </c:pt>
                <c:pt idx="1">
                  <c:v>40/2019</c:v>
                </c:pt>
                <c:pt idx="2">
                  <c:v>45/2019</c:v>
                </c:pt>
                <c:pt idx="3">
                  <c:v>49/2019</c:v>
                </c:pt>
                <c:pt idx="4">
                  <c:v>01/2020</c:v>
                </c:pt>
                <c:pt idx="5">
                  <c:v>05/2020</c:v>
                </c:pt>
                <c:pt idx="6">
                  <c:v>13/2020</c:v>
                </c:pt>
                <c:pt idx="7">
                  <c:v>23/2020</c:v>
                </c:pt>
                <c:pt idx="8">
                  <c:v>32/2020</c:v>
                </c:pt>
                <c:pt idx="9">
                  <c:v>36/2020</c:v>
                </c:pt>
              </c:strCache>
            </c:strRef>
          </c:cat>
          <c:val>
            <c:numRef>
              <c:f>'combined-trends'!$B$2:$B$11</c:f>
              <c:numCache>
                <c:formatCode>0.00%</c:formatCode>
                <c:ptCount val="10"/>
                <c:pt idx="0">
                  <c:v>0.32061068702290074</c:v>
                </c:pt>
                <c:pt idx="1">
                  <c:v>0.32405063291139236</c:v>
                </c:pt>
                <c:pt idx="2">
                  <c:v>0.32830188679245281</c:v>
                </c:pt>
                <c:pt idx="3">
                  <c:v>0.33333333333333337</c:v>
                </c:pt>
                <c:pt idx="4">
                  <c:v>0.3354037267080745</c:v>
                </c:pt>
                <c:pt idx="5">
                  <c:v>0.34037267080745337</c:v>
                </c:pt>
                <c:pt idx="6">
                  <c:v>0.3337</c:v>
                </c:pt>
                <c:pt idx="7">
                  <c:v>0.33879999999999999</c:v>
                </c:pt>
                <c:pt idx="8">
                  <c:v>0.34360000000000002</c:v>
                </c:pt>
                <c:pt idx="9">
                  <c:v>0.3523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5-4F58-939D-1287135982FF}"/>
            </c:ext>
          </c:extLst>
        </c:ser>
        <c:ser>
          <c:idx val="1"/>
          <c:order val="1"/>
          <c:tx>
            <c:strRef>
              <c:f>'combined-trends'!$C$1</c:f>
              <c:strCache>
                <c:ptCount val="1"/>
                <c:pt idx="0">
                  <c:v>cities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'combined-trends'!$A$2:$A$11</c:f>
              <c:strCache>
                <c:ptCount val="10"/>
                <c:pt idx="0">
                  <c:v>36/2019</c:v>
                </c:pt>
                <c:pt idx="1">
                  <c:v>40/2019</c:v>
                </c:pt>
                <c:pt idx="2">
                  <c:v>45/2019</c:v>
                </c:pt>
                <c:pt idx="3">
                  <c:v>49/2019</c:v>
                </c:pt>
                <c:pt idx="4">
                  <c:v>01/2020</c:v>
                </c:pt>
                <c:pt idx="5">
                  <c:v>05/2020</c:v>
                </c:pt>
                <c:pt idx="6">
                  <c:v>13/2020</c:v>
                </c:pt>
                <c:pt idx="7">
                  <c:v>23/2020</c:v>
                </c:pt>
                <c:pt idx="8">
                  <c:v>32/2020</c:v>
                </c:pt>
                <c:pt idx="9">
                  <c:v>36/2020</c:v>
                </c:pt>
              </c:strCache>
            </c:strRef>
          </c:cat>
          <c:val>
            <c:numRef>
              <c:f>'combined-trends'!$C$2:$C$11</c:f>
              <c:numCache>
                <c:formatCode>0.00%</c:formatCode>
                <c:ptCount val="10"/>
                <c:pt idx="0">
                  <c:v>0.19539078156312625</c:v>
                </c:pt>
                <c:pt idx="1">
                  <c:v>0.19751243781094527</c:v>
                </c:pt>
                <c:pt idx="2">
                  <c:v>0.20236336779911374</c:v>
                </c:pt>
                <c:pt idx="3">
                  <c:v>0.20634146341463416</c:v>
                </c:pt>
                <c:pt idx="4">
                  <c:v>0.20703125</c:v>
                </c:pt>
                <c:pt idx="5">
                  <c:v>0.21073170731707316</c:v>
                </c:pt>
                <c:pt idx="6">
                  <c:v>0.21660000000000001</c:v>
                </c:pt>
                <c:pt idx="7">
                  <c:v>0.224</c:v>
                </c:pt>
                <c:pt idx="8">
                  <c:v>0.22620000000000001</c:v>
                </c:pt>
                <c:pt idx="9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5-4F58-939D-1287135982FF}"/>
            </c:ext>
          </c:extLst>
        </c:ser>
        <c:ser>
          <c:idx val="2"/>
          <c:order val="2"/>
          <c:tx>
            <c:strRef>
              <c:f>'combined-trends'!$D$1</c:f>
              <c:strCache>
                <c:ptCount val="1"/>
                <c:pt idx="0">
                  <c:v>agencies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'combined-trends'!$A$2:$A$11</c:f>
              <c:strCache>
                <c:ptCount val="10"/>
                <c:pt idx="0">
                  <c:v>36/2019</c:v>
                </c:pt>
                <c:pt idx="1">
                  <c:v>40/2019</c:v>
                </c:pt>
                <c:pt idx="2">
                  <c:v>45/2019</c:v>
                </c:pt>
                <c:pt idx="3">
                  <c:v>49/2019</c:v>
                </c:pt>
                <c:pt idx="4">
                  <c:v>01/2020</c:v>
                </c:pt>
                <c:pt idx="5">
                  <c:v>05/2020</c:v>
                </c:pt>
                <c:pt idx="6">
                  <c:v>13/2020</c:v>
                </c:pt>
                <c:pt idx="7">
                  <c:v>23/2020</c:v>
                </c:pt>
                <c:pt idx="8">
                  <c:v>32/2020</c:v>
                </c:pt>
                <c:pt idx="9">
                  <c:v>36/2020</c:v>
                </c:pt>
              </c:strCache>
            </c:strRef>
          </c:cat>
          <c:val>
            <c:numRef>
              <c:f>'combined-trends'!$D$2:$D$11</c:f>
              <c:numCache>
                <c:formatCode>0.00%</c:formatCode>
                <c:ptCount val="10"/>
                <c:pt idx="0">
                  <c:v>0.10202360876897132</c:v>
                </c:pt>
                <c:pt idx="1">
                  <c:v>0.10185185185185186</c:v>
                </c:pt>
                <c:pt idx="2">
                  <c:v>0.1096234309623431</c:v>
                </c:pt>
                <c:pt idx="3">
                  <c:v>0.11083333333333334</c:v>
                </c:pt>
                <c:pt idx="4">
                  <c:v>0.11221945137157108</c:v>
                </c:pt>
                <c:pt idx="5">
                  <c:v>0.11129568106312292</c:v>
                </c:pt>
                <c:pt idx="6">
                  <c:v>0.1111</c:v>
                </c:pt>
                <c:pt idx="7">
                  <c:v>0.11560000000000001</c:v>
                </c:pt>
                <c:pt idx="8">
                  <c:v>0.11449999999999999</c:v>
                </c:pt>
                <c:pt idx="9">
                  <c:v>0.11460000000000001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5-4F58-939D-1287135982FF}"/>
            </c:ext>
          </c:extLst>
        </c:ser>
        <c:ser>
          <c:idx val="3"/>
          <c:order val="3"/>
          <c:tx>
            <c:strRef>
              <c:f>'combined-trends'!$E$1</c:f>
              <c:strCache>
                <c:ptCount val="1"/>
                <c:pt idx="0">
                  <c:v>ministries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'combined-trends'!$A$2:$A$11</c:f>
              <c:strCache>
                <c:ptCount val="10"/>
                <c:pt idx="0">
                  <c:v>36/2019</c:v>
                </c:pt>
                <c:pt idx="1">
                  <c:v>40/2019</c:v>
                </c:pt>
                <c:pt idx="2">
                  <c:v>45/2019</c:v>
                </c:pt>
                <c:pt idx="3">
                  <c:v>49/2019</c:v>
                </c:pt>
                <c:pt idx="4">
                  <c:v>01/2020</c:v>
                </c:pt>
                <c:pt idx="5">
                  <c:v>05/2020</c:v>
                </c:pt>
                <c:pt idx="6">
                  <c:v>13/2020</c:v>
                </c:pt>
                <c:pt idx="7">
                  <c:v>23/2020</c:v>
                </c:pt>
                <c:pt idx="8">
                  <c:v>32/2020</c:v>
                </c:pt>
                <c:pt idx="9">
                  <c:v>36/2020</c:v>
                </c:pt>
              </c:strCache>
            </c:strRef>
          </c:cat>
          <c:val>
            <c:numRef>
              <c:f>'combined-trends'!$E$2:$E$11</c:f>
              <c:numCache>
                <c:formatCode>0.00%</c:formatCode>
                <c:ptCount val="10"/>
                <c:pt idx="0">
                  <c:v>0.10249999999999999</c:v>
                </c:pt>
                <c:pt idx="1">
                  <c:v>0.10249999999999999</c:v>
                </c:pt>
                <c:pt idx="2">
                  <c:v>0.10696517412935323</c:v>
                </c:pt>
                <c:pt idx="3">
                  <c:v>0.10617283950617284</c:v>
                </c:pt>
                <c:pt idx="4">
                  <c:v>0.10918114143920596</c:v>
                </c:pt>
                <c:pt idx="5">
                  <c:v>0.10784313725490197</c:v>
                </c:pt>
                <c:pt idx="6">
                  <c:v>0.1111</c:v>
                </c:pt>
                <c:pt idx="7">
                  <c:v>0.1116</c:v>
                </c:pt>
                <c:pt idx="8">
                  <c:v>0.1116</c:v>
                </c:pt>
                <c:pt idx="9">
                  <c:v>0.11210000000000001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95-4F58-939D-128713598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066367"/>
        <c:axId val="1124558015"/>
      </c:lineChart>
      <c:catAx>
        <c:axId val="15580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24558015"/>
        <c:crosses val="autoZero"/>
        <c:auto val="1"/>
        <c:lblAlgn val="ctr"/>
        <c:lblOffset val="100"/>
        <c:noMultiLvlLbl val="0"/>
      </c:catAx>
      <c:valAx>
        <c:axId val="1124558015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5806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600"/>
              <a:t>DMARC implementation trend over weeks 36/2019-36/2020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'combined-trends'!$B$16</c:f>
              <c:strCache>
                <c:ptCount val="1"/>
                <c:pt idx="0">
                  <c:v>municipalities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'combined-trends'!$A$17:$A$26</c:f>
              <c:strCache>
                <c:ptCount val="10"/>
                <c:pt idx="0">
                  <c:v>36/2019</c:v>
                </c:pt>
                <c:pt idx="1">
                  <c:v>40/2019</c:v>
                </c:pt>
                <c:pt idx="2">
                  <c:v>45/2019</c:v>
                </c:pt>
                <c:pt idx="3">
                  <c:v>49/2019</c:v>
                </c:pt>
                <c:pt idx="4">
                  <c:v>01/2020</c:v>
                </c:pt>
                <c:pt idx="5">
                  <c:v>05/2020</c:v>
                </c:pt>
                <c:pt idx="6">
                  <c:v>13/2020</c:v>
                </c:pt>
                <c:pt idx="7">
                  <c:v>23/2020</c:v>
                </c:pt>
                <c:pt idx="8">
                  <c:v>32/2020</c:v>
                </c:pt>
                <c:pt idx="9">
                  <c:v>36/2020</c:v>
                </c:pt>
              </c:strCache>
            </c:strRef>
          </c:cat>
          <c:val>
            <c:numRef>
              <c:f>'combined-trends'!$B$17:$B$26</c:f>
              <c:numCache>
                <c:formatCode>0.00%</c:formatCode>
                <c:ptCount val="10"/>
                <c:pt idx="0">
                  <c:v>2.1628498727735368E-2</c:v>
                </c:pt>
                <c:pt idx="1">
                  <c:v>2.5316455696202531E-2</c:v>
                </c:pt>
                <c:pt idx="2">
                  <c:v>2.5157232704402517E-2</c:v>
                </c:pt>
                <c:pt idx="3">
                  <c:v>2.4968789013732832E-2</c:v>
                </c:pt>
                <c:pt idx="4">
                  <c:v>2.4844720496894408E-2</c:v>
                </c:pt>
                <c:pt idx="5">
                  <c:v>2.732919254658385E-2</c:v>
                </c:pt>
                <c:pt idx="6">
                  <c:v>3.5299999999999998E-2</c:v>
                </c:pt>
                <c:pt idx="7">
                  <c:v>3.4200000000000001E-2</c:v>
                </c:pt>
                <c:pt idx="8">
                  <c:v>3.73E-2</c:v>
                </c:pt>
                <c:pt idx="9">
                  <c:v>4.3799999999999999E-2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8-4AF5-BEEC-9B2F229E0752}"/>
            </c:ext>
          </c:extLst>
        </c:ser>
        <c:ser>
          <c:idx val="1"/>
          <c:order val="1"/>
          <c:tx>
            <c:strRef>
              <c:f>'combined-trends'!$C$16</c:f>
              <c:strCache>
                <c:ptCount val="1"/>
                <c:pt idx="0">
                  <c:v>cities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'combined-trends'!$A$17:$A$26</c:f>
              <c:strCache>
                <c:ptCount val="10"/>
                <c:pt idx="0">
                  <c:v>36/2019</c:v>
                </c:pt>
                <c:pt idx="1">
                  <c:v>40/2019</c:v>
                </c:pt>
                <c:pt idx="2">
                  <c:v>45/2019</c:v>
                </c:pt>
                <c:pt idx="3">
                  <c:v>49/2019</c:v>
                </c:pt>
                <c:pt idx="4">
                  <c:v>01/2020</c:v>
                </c:pt>
                <c:pt idx="5">
                  <c:v>05/2020</c:v>
                </c:pt>
                <c:pt idx="6">
                  <c:v>13/2020</c:v>
                </c:pt>
                <c:pt idx="7">
                  <c:v>23/2020</c:v>
                </c:pt>
                <c:pt idx="8">
                  <c:v>32/2020</c:v>
                </c:pt>
                <c:pt idx="9">
                  <c:v>36/2020</c:v>
                </c:pt>
              </c:strCache>
            </c:strRef>
          </c:cat>
          <c:val>
            <c:numRef>
              <c:f>'combined-trends'!$C$17:$C$26</c:f>
              <c:numCache>
                <c:formatCode>0.00%</c:formatCode>
                <c:ptCount val="10"/>
                <c:pt idx="0">
                  <c:v>2.6052104208416835E-2</c:v>
                </c:pt>
                <c:pt idx="1">
                  <c:v>2.9353233830845774E-2</c:v>
                </c:pt>
                <c:pt idx="2">
                  <c:v>3.0526834071885771E-2</c:v>
                </c:pt>
                <c:pt idx="3">
                  <c:v>3.1707317073170732E-2</c:v>
                </c:pt>
                <c:pt idx="4">
                  <c:v>3.271484375E-2</c:v>
                </c:pt>
                <c:pt idx="5">
                  <c:v>3.3658536585365856E-2</c:v>
                </c:pt>
                <c:pt idx="6">
                  <c:v>3.7600000000000001E-2</c:v>
                </c:pt>
                <c:pt idx="7">
                  <c:v>4.36E-2</c:v>
                </c:pt>
                <c:pt idx="8">
                  <c:v>4.3200000000000002E-2</c:v>
                </c:pt>
                <c:pt idx="9">
                  <c:v>5.0700000000000002E-2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8-4AF5-BEEC-9B2F229E0752}"/>
            </c:ext>
          </c:extLst>
        </c:ser>
        <c:ser>
          <c:idx val="2"/>
          <c:order val="2"/>
          <c:tx>
            <c:strRef>
              <c:f>'combined-trends'!$D$16</c:f>
              <c:strCache>
                <c:ptCount val="1"/>
                <c:pt idx="0">
                  <c:v>agencies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9B-41C8-8E22-C506A894A9BB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9B-41C8-8E22-C506A894A9BB}"/>
                </c:ext>
              </c:extLst>
            </c:dLbl>
            <c:dLbl>
              <c:idx val="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9B-41C8-8E22-C506A894A9BB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9B-41C8-8E22-C506A894A9BB}"/>
                </c:ext>
              </c:extLst>
            </c:dLbl>
            <c:dLbl>
              <c:idx val="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E9B-41C8-8E22-C506A894A9BB}"/>
                </c:ext>
              </c:extLst>
            </c:dLbl>
            <c:dLbl>
              <c:idx val="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E9B-41C8-8E22-C506A894A9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'combined-trends'!$A$17:$A$26</c:f>
              <c:strCache>
                <c:ptCount val="10"/>
                <c:pt idx="0">
                  <c:v>36/2019</c:v>
                </c:pt>
                <c:pt idx="1">
                  <c:v>40/2019</c:v>
                </c:pt>
                <c:pt idx="2">
                  <c:v>45/2019</c:v>
                </c:pt>
                <c:pt idx="3">
                  <c:v>49/2019</c:v>
                </c:pt>
                <c:pt idx="4">
                  <c:v>01/2020</c:v>
                </c:pt>
                <c:pt idx="5">
                  <c:v>05/2020</c:v>
                </c:pt>
                <c:pt idx="6">
                  <c:v>13/2020</c:v>
                </c:pt>
                <c:pt idx="7">
                  <c:v>23/2020</c:v>
                </c:pt>
                <c:pt idx="8">
                  <c:v>32/2020</c:v>
                </c:pt>
                <c:pt idx="9">
                  <c:v>36/2020</c:v>
                </c:pt>
              </c:strCache>
            </c:strRef>
          </c:cat>
          <c:val>
            <c:numRef>
              <c:f>'combined-trends'!$D$17:$D$26</c:f>
              <c:numCache>
                <c:formatCode>0.00%</c:formatCode>
                <c:ptCount val="10"/>
                <c:pt idx="0">
                  <c:v>4.2158516020236085E-3</c:v>
                </c:pt>
                <c:pt idx="1">
                  <c:v>3.3670033670033669E-3</c:v>
                </c:pt>
                <c:pt idx="2">
                  <c:v>4.1841004184100415E-3</c:v>
                </c:pt>
                <c:pt idx="3">
                  <c:v>5.0000000000000001E-3</c:v>
                </c:pt>
                <c:pt idx="4">
                  <c:v>4.9875311720698253E-3</c:v>
                </c:pt>
                <c:pt idx="5">
                  <c:v>4.9833887043189366E-3</c:v>
                </c:pt>
                <c:pt idx="6">
                  <c:v>5.7999999999999996E-3</c:v>
                </c:pt>
                <c:pt idx="7">
                  <c:v>7.1999999999999998E-3</c:v>
                </c:pt>
                <c:pt idx="8">
                  <c:v>8.3999999999999995E-3</c:v>
                </c:pt>
                <c:pt idx="9">
                  <c:v>7.7999999999999996E-3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8-4AF5-BEEC-9B2F229E0752}"/>
            </c:ext>
          </c:extLst>
        </c:ser>
        <c:ser>
          <c:idx val="3"/>
          <c:order val="3"/>
          <c:tx>
            <c:strRef>
              <c:f>'combined-trends'!$E$16</c:f>
              <c:strCache>
                <c:ptCount val="1"/>
                <c:pt idx="0">
                  <c:v>ministries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9B-41C8-8E22-C506A894A9BB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9B-41C8-8E22-C506A894A9BB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9B-41C8-8E22-C506A894A9BB}"/>
                </c:ext>
              </c:extLst>
            </c:dLbl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9B-41C8-8E22-C506A894A9BB}"/>
                </c:ext>
              </c:extLst>
            </c:dLbl>
            <c:dLbl>
              <c:idx val="8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E9B-41C8-8E22-C506A894A9BB}"/>
                </c:ext>
              </c:extLst>
            </c:dLbl>
            <c:dLbl>
              <c:idx val="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E9B-41C8-8E22-C506A894A9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'combined-trends'!$A$17:$A$26</c:f>
              <c:strCache>
                <c:ptCount val="10"/>
                <c:pt idx="0">
                  <c:v>36/2019</c:v>
                </c:pt>
                <c:pt idx="1">
                  <c:v>40/2019</c:v>
                </c:pt>
                <c:pt idx="2">
                  <c:v>45/2019</c:v>
                </c:pt>
                <c:pt idx="3">
                  <c:v>49/2019</c:v>
                </c:pt>
                <c:pt idx="4">
                  <c:v>01/2020</c:v>
                </c:pt>
                <c:pt idx="5">
                  <c:v>05/2020</c:v>
                </c:pt>
                <c:pt idx="6">
                  <c:v>13/2020</c:v>
                </c:pt>
                <c:pt idx="7">
                  <c:v>23/2020</c:v>
                </c:pt>
                <c:pt idx="8">
                  <c:v>32/2020</c:v>
                </c:pt>
                <c:pt idx="9">
                  <c:v>36/2020</c:v>
                </c:pt>
              </c:strCache>
            </c:strRef>
          </c:cat>
          <c:val>
            <c:numRef>
              <c:f>'combined-trends'!$E$17:$E$26</c:f>
              <c:numCache>
                <c:formatCode>0.00%</c:formatCode>
                <c:ptCount val="10"/>
                <c:pt idx="0">
                  <c:v>2.5000000000000001E-3</c:v>
                </c:pt>
                <c:pt idx="1">
                  <c:v>2.5000000000000001E-3</c:v>
                </c:pt>
                <c:pt idx="2">
                  <c:v>4.9751243781094526E-3</c:v>
                </c:pt>
                <c:pt idx="3">
                  <c:v>4.9382716049382715E-3</c:v>
                </c:pt>
                <c:pt idx="4">
                  <c:v>4.9627791563275434E-3</c:v>
                </c:pt>
                <c:pt idx="5">
                  <c:v>7.3529411764705881E-3</c:v>
                </c:pt>
                <c:pt idx="6">
                  <c:v>6.7999999999999996E-3</c:v>
                </c:pt>
                <c:pt idx="7">
                  <c:v>8.8999999999999999E-3</c:v>
                </c:pt>
                <c:pt idx="8">
                  <c:v>8.8999999999999999E-3</c:v>
                </c:pt>
                <c:pt idx="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88-4AF5-BEEC-9B2F229E0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066367"/>
        <c:axId val="1124558015"/>
      </c:lineChart>
      <c:catAx>
        <c:axId val="155806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124558015"/>
        <c:crosses val="autoZero"/>
        <c:auto val="1"/>
        <c:lblAlgn val="ctr"/>
        <c:lblOffset val="100"/>
        <c:noMultiLvlLbl val="0"/>
      </c:catAx>
      <c:valAx>
        <c:axId val="112455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5806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519112</xdr:colOff>
      <xdr:row>2</xdr:row>
      <xdr:rowOff>157161</xdr:rowOff>
    </xdr:from>
    <xdr:to>
      <xdr:col>19</xdr:col>
      <xdr:colOff>419100</xdr:colOff>
      <xdr:row>33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F96D9C-412D-44FD-BDDA-7702BA4F1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528636</xdr:colOff>
      <xdr:row>35</xdr:row>
      <xdr:rowOff>4761</xdr:rowOff>
    </xdr:from>
    <xdr:to>
      <xdr:col>19</xdr:col>
      <xdr:colOff>419099</xdr:colOff>
      <xdr:row>56</xdr:row>
      <xdr:rowOff>99390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EC8AF0-3E60-4E69-9940-156EDE722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542924</xdr:colOff>
      <xdr:row>2</xdr:row>
      <xdr:rowOff>157162</xdr:rowOff>
    </xdr:from>
    <xdr:to>
      <xdr:col>32</xdr:col>
      <xdr:colOff>476249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4A7C9-42DD-4491-A8DF-B4829786C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35</xdr:row>
      <xdr:rowOff>0</xdr:rowOff>
    </xdr:from>
    <xdr:to>
      <xdr:col>32</xdr:col>
      <xdr:colOff>500063</xdr:colOff>
      <xdr:row>56</xdr:row>
      <xdr:rowOff>94629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8CC405-9B98-4665-BEDC-F2E296533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528636</xdr:colOff>
      <xdr:row>58</xdr:row>
      <xdr:rowOff>166686</xdr:rowOff>
    </xdr:from>
    <xdr:to>
      <xdr:col>22</xdr:col>
      <xdr:colOff>352425</xdr:colOff>
      <xdr:row>82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E1D5C6-25FF-426C-A890-6A260F1E7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523875</xdr:colOff>
      <xdr:row>83</xdr:row>
      <xdr:rowOff>161925</xdr:rowOff>
    </xdr:from>
    <xdr:to>
      <xdr:col>22</xdr:col>
      <xdr:colOff>347664</xdr:colOff>
      <xdr:row>111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CFD00F-0014-410C-9396-6899E424E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4661_student_jamk_fi/Documents/thesis/antispam-julkiset-vko2020-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4661_student_jamk_fi/Documents/thesis/antispam-collec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4661_student_jamk_fi/Documents/thesis/antispam-julkiset-vko2020-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kunnat"/>
      <sheetName val="kaupungit"/>
      <sheetName val="virastot"/>
      <sheetName val="ministeriöt"/>
    </sheetNames>
    <sheetDataSet>
      <sheetData sheetId="0" refreshError="1"/>
      <sheetData sheetId="1">
        <row r="2">
          <cell r="C2">
            <v>0.77142857142857146</v>
          </cell>
        </row>
        <row r="3">
          <cell r="C3">
            <v>0.22857142857142856</v>
          </cell>
        </row>
        <row r="4">
          <cell r="C4">
            <v>0.6211180124223602</v>
          </cell>
        </row>
        <row r="5">
          <cell r="C5">
            <v>0.1639751552795031</v>
          </cell>
        </row>
        <row r="6">
          <cell r="C6">
            <v>0.17142857142857143</v>
          </cell>
        </row>
        <row r="7">
          <cell r="C7">
            <v>4.3478260869565216E-2</v>
          </cell>
        </row>
        <row r="8">
          <cell r="C8">
            <v>0.97515527950310554</v>
          </cell>
        </row>
        <row r="9">
          <cell r="C9">
            <v>2.4844720496894408E-2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0.40496894409937889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0.15652173913043479</v>
          </cell>
        </row>
        <row r="19">
          <cell r="C19">
            <v>6.2111801242236021E-3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0.14658385093167703</v>
          </cell>
        </row>
        <row r="24">
          <cell r="C24">
            <v>1.7391304347826087E-2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3.9751552795031057E-2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0.21614906832298136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1.2422360248447205E-3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6.2111801242236021E-3</v>
          </cell>
        </row>
        <row r="44">
          <cell r="C44">
            <v>1.2422360248447205E-3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3.7267080745341614E-3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</sheetData>
      <sheetData sheetId="2">
        <row r="2">
          <cell r="C2">
            <v>0.67138671875</v>
          </cell>
        </row>
        <row r="3">
          <cell r="C3">
            <v>0.32861328125</v>
          </cell>
        </row>
        <row r="4">
          <cell r="C4">
            <v>0.76611328125</v>
          </cell>
        </row>
        <row r="5">
          <cell r="C5">
            <v>8.447265625E-2</v>
          </cell>
        </row>
        <row r="6">
          <cell r="C6">
            <v>0.12255859375</v>
          </cell>
        </row>
        <row r="7">
          <cell r="C7">
            <v>2.783203125E-2</v>
          </cell>
        </row>
        <row r="8">
          <cell r="C8">
            <v>0.96728515625</v>
          </cell>
        </row>
        <row r="9">
          <cell r="C9">
            <v>3.02734375E-2</v>
          </cell>
        </row>
        <row r="10">
          <cell r="C10">
            <v>9.765625E-4</v>
          </cell>
        </row>
        <row r="11">
          <cell r="C11">
            <v>1.46484375E-3</v>
          </cell>
        </row>
        <row r="12">
          <cell r="C12">
            <v>0</v>
          </cell>
        </row>
        <row r="13">
          <cell r="C13">
            <v>0.4462890625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7.421875E-2</v>
          </cell>
        </row>
        <row r="19">
          <cell r="C19">
            <v>6.8359375E-3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9.375E-2</v>
          </cell>
        </row>
        <row r="24">
          <cell r="C24">
            <v>2.294921875E-2</v>
          </cell>
        </row>
        <row r="25">
          <cell r="C25">
            <v>9.765625E-4</v>
          </cell>
        </row>
        <row r="26">
          <cell r="C26">
            <v>4.8828125E-4</v>
          </cell>
        </row>
        <row r="27">
          <cell r="C27">
            <v>0</v>
          </cell>
        </row>
        <row r="28">
          <cell r="C28">
            <v>2.63671875E-2</v>
          </cell>
        </row>
        <row r="29">
          <cell r="C29">
            <v>4.8828125E-4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0.31982421875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2.44140625E-3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9.765625E-4</v>
          </cell>
        </row>
        <row r="42">
          <cell r="C42">
            <v>0</v>
          </cell>
        </row>
        <row r="43">
          <cell r="C43">
            <v>4.39453125E-3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9.765625E-4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</sheetData>
      <sheetData sheetId="3">
        <row r="2">
          <cell r="C2">
            <v>0.51787198669991685</v>
          </cell>
        </row>
        <row r="3">
          <cell r="C3">
            <v>0.48212801330008315</v>
          </cell>
        </row>
        <row r="4">
          <cell r="C4">
            <v>0.85037406483790523</v>
          </cell>
        </row>
        <row r="5">
          <cell r="C5">
            <v>3.9900249376558602E-2</v>
          </cell>
        </row>
        <row r="6">
          <cell r="C6">
            <v>7.2319201995012475E-2</v>
          </cell>
        </row>
        <row r="7">
          <cell r="C7">
            <v>3.8237738985868665E-2</v>
          </cell>
        </row>
        <row r="8">
          <cell r="C8">
            <v>0.99501246882793015</v>
          </cell>
        </row>
        <row r="9">
          <cell r="C9">
            <v>2.4937655860349127E-3</v>
          </cell>
        </row>
        <row r="10">
          <cell r="C10">
            <v>0</v>
          </cell>
        </row>
        <row r="11">
          <cell r="C11">
            <v>2.4937655860349127E-3</v>
          </cell>
        </row>
        <row r="12">
          <cell r="C12">
            <v>0</v>
          </cell>
        </row>
        <row r="13">
          <cell r="C13">
            <v>0.3848711554447215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3.3250207813798838E-2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6.1512884455527848E-2</v>
          </cell>
        </row>
        <row r="24">
          <cell r="C24">
            <v>2.4937655860349127E-3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3.657522859517872E-2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0.46550290939318373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4.1562759767248547E-3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2.4937655860349127E-3</v>
          </cell>
        </row>
        <row r="42">
          <cell r="C42">
            <v>0</v>
          </cell>
        </row>
        <row r="43">
          <cell r="C43">
            <v>8.3125519534497094E-3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1.6625103906899418E-3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</sheetData>
      <sheetData sheetId="4">
        <row r="2">
          <cell r="C2">
            <v>0.34243176178660051</v>
          </cell>
        </row>
        <row r="3">
          <cell r="C3">
            <v>0.65756823821339949</v>
          </cell>
        </row>
        <row r="4">
          <cell r="C4">
            <v>0.85111662531017374</v>
          </cell>
        </row>
        <row r="5">
          <cell r="C5">
            <v>1.488833746898263E-2</v>
          </cell>
        </row>
        <row r="6">
          <cell r="C6">
            <v>9.4292803970223327E-2</v>
          </cell>
        </row>
        <row r="7">
          <cell r="C7">
            <v>3.9702233250620347E-2</v>
          </cell>
        </row>
        <row r="8">
          <cell r="C8">
            <v>0.99503722084367241</v>
          </cell>
        </row>
        <row r="9">
          <cell r="C9">
            <v>4.9627791563275434E-3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0.24069478908188585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1.488833746898263E-2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4.7146401985111663E-2</v>
          </cell>
        </row>
        <row r="24">
          <cell r="C24">
            <v>4.9627791563275434E-3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3.4739454094292806E-2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0.61042183622828783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4.2183622828784122E-2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4.9627791563275434E-3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s"/>
      <sheetName val="36"/>
      <sheetName val="38"/>
      <sheetName val="40"/>
      <sheetName val="42"/>
      <sheetName val="44"/>
      <sheetName val="47"/>
      <sheetName val="49"/>
      <sheetName val="51"/>
      <sheetName val="01"/>
      <sheetName val="03"/>
      <sheetName val="05"/>
      <sheetName val="07"/>
      <sheetName val="09"/>
      <sheetName val="11"/>
      <sheetName val="13"/>
    </sheetNames>
    <sheetDataSet>
      <sheetData sheetId="0">
        <row r="4">
          <cell r="I4">
            <v>0.65106833686387666</v>
          </cell>
        </row>
      </sheetData>
      <sheetData sheetId="1">
        <row r="2">
          <cell r="A2" t="str">
            <v>mx-true</v>
          </cell>
        </row>
        <row r="3">
          <cell r="A3" t="str">
            <v>mx-false</v>
          </cell>
        </row>
        <row r="4">
          <cell r="A4" t="str">
            <v>spf-false</v>
          </cell>
        </row>
        <row r="5">
          <cell r="A5" t="str">
            <v>spf-hardfail</v>
          </cell>
        </row>
        <row r="6">
          <cell r="A6" t="str">
            <v>spf-softfail</v>
          </cell>
        </row>
        <row r="7">
          <cell r="A7" t="str">
            <v>spf-nostance</v>
          </cell>
        </row>
        <row r="8">
          <cell r="A8" t="str">
            <v>dmarc-false</v>
          </cell>
        </row>
        <row r="9">
          <cell r="A9" t="str">
            <v>dmarc-test</v>
          </cell>
        </row>
        <row r="10">
          <cell r="A10" t="str">
            <v>dmarc-quarantine</v>
          </cell>
        </row>
        <row r="11">
          <cell r="A11" t="str">
            <v>dmarc-reject</v>
          </cell>
        </row>
        <row r="12">
          <cell r="A12" t="str">
            <v>dmarc-unknown</v>
          </cell>
        </row>
        <row r="13">
          <cell r="A13" t="str">
            <v>mx-true+spf-false+dmarc-false</v>
          </cell>
        </row>
        <row r="14">
          <cell r="A14" t="str">
            <v>mx-true+spf-false+dmarc-test</v>
          </cell>
        </row>
        <row r="15">
          <cell r="A15" t="str">
            <v>mx-true+spf-false+dmarc-quarantine</v>
          </cell>
        </row>
        <row r="16">
          <cell r="A16" t="str">
            <v>mx-true+spf-false+dmarc-reject</v>
          </cell>
        </row>
        <row r="17">
          <cell r="A17" t="str">
            <v>mx-true+spf-false+dmarc-unknown</v>
          </cell>
        </row>
        <row r="18">
          <cell r="A18" t="str">
            <v>mx-true+spf-hardfail+dmarc-false</v>
          </cell>
        </row>
        <row r="19">
          <cell r="A19" t="str">
            <v>mx-true+spf-hardfail+dmarc-test</v>
          </cell>
        </row>
        <row r="20">
          <cell r="A20" t="str">
            <v>mx-true+spf-hardfail+dmarc-quarantine</v>
          </cell>
        </row>
        <row r="21">
          <cell r="A21" t="str">
            <v>mx-true+spf-hardfail+dmarc-reject</v>
          </cell>
        </row>
        <row r="22">
          <cell r="A22" t="str">
            <v>mx-true+spf-hardfail+dmarc-unknown</v>
          </cell>
        </row>
        <row r="23">
          <cell r="A23" t="str">
            <v>mx-true+spf-softfail+dmarc-false</v>
          </cell>
        </row>
        <row r="24">
          <cell r="A24" t="str">
            <v>mx-true+spf-softfail+dmarc-test</v>
          </cell>
        </row>
        <row r="25">
          <cell r="A25" t="str">
            <v>mx-true+spf-softfail+dmarc-quarantine</v>
          </cell>
        </row>
        <row r="26">
          <cell r="A26" t="str">
            <v>mx-true+spf-softfail+dmarc-reject</v>
          </cell>
        </row>
        <row r="27">
          <cell r="A27" t="str">
            <v>mx-true+spf-softfail+dmarc-unknown</v>
          </cell>
        </row>
        <row r="28">
          <cell r="A28" t="str">
            <v>mx-true+spf-nostance+dmarc-false</v>
          </cell>
        </row>
        <row r="29">
          <cell r="A29" t="str">
            <v>mx-true+spf-nostance+dmarc-test</v>
          </cell>
        </row>
        <row r="30">
          <cell r="A30" t="str">
            <v>mx-true+spf-nostance+dmarc-quarantine</v>
          </cell>
        </row>
        <row r="31">
          <cell r="A31" t="str">
            <v>mx-true+spf-nostance+dmarc-reject</v>
          </cell>
        </row>
        <row r="32">
          <cell r="A32" t="str">
            <v>mx-true+spf-nostance+dmarc-unknown</v>
          </cell>
        </row>
        <row r="33">
          <cell r="A33" t="str">
            <v>mx-false+spf-false+dmarc-false</v>
          </cell>
        </row>
        <row r="34">
          <cell r="A34" t="str">
            <v>mx-false+spf-false+dmarc-test</v>
          </cell>
        </row>
        <row r="35">
          <cell r="A35" t="str">
            <v>mx-false+spf-false+dmarc-quarantine</v>
          </cell>
        </row>
        <row r="36">
          <cell r="A36" t="str">
            <v>mx-false+spf-false+dmarc-reject</v>
          </cell>
        </row>
        <row r="37">
          <cell r="A37" t="str">
            <v>mx-false+spf-false+dmarc-unknown</v>
          </cell>
        </row>
        <row r="38">
          <cell r="A38" t="str">
            <v>mx-false+spf-hardfail+dmarc-false</v>
          </cell>
        </row>
        <row r="39">
          <cell r="A39" t="str">
            <v>mx-false+spf-hardfail+dmarc-test</v>
          </cell>
        </row>
        <row r="40">
          <cell r="A40" t="str">
            <v>mx-false+spf-hardfail+dmarc-quarantine</v>
          </cell>
        </row>
        <row r="41">
          <cell r="A41" t="str">
            <v>mx-false+spf-hardfail+dmarc-reject</v>
          </cell>
        </row>
        <row r="42">
          <cell r="A42" t="str">
            <v>mx-false+spf-hardfail+dmarc-unknown</v>
          </cell>
        </row>
        <row r="43">
          <cell r="A43" t="str">
            <v>mx-false+spf-softfail+dmarc-false</v>
          </cell>
        </row>
        <row r="44">
          <cell r="A44" t="str">
            <v>mx-false+spf-softfail+dmarc-test</v>
          </cell>
        </row>
        <row r="45">
          <cell r="A45" t="str">
            <v>mx-false+spf-softfail+dmarc-quarantine</v>
          </cell>
        </row>
        <row r="46">
          <cell r="A46" t="str">
            <v>mx-false+spf-softfail+dmarc-reject</v>
          </cell>
        </row>
        <row r="47">
          <cell r="A47" t="str">
            <v>mx-false+spf-softfail+dmarc-unknown</v>
          </cell>
        </row>
        <row r="48">
          <cell r="A48" t="str">
            <v>mx-false+spf-nostance+dmarc-false</v>
          </cell>
        </row>
        <row r="49">
          <cell r="A49" t="str">
            <v>mx-false+spf-nostance+dmarc-test</v>
          </cell>
        </row>
        <row r="50">
          <cell r="A50" t="str">
            <v>mx-false+spf-nostance+dmarc-quarantine</v>
          </cell>
        </row>
        <row r="51">
          <cell r="A51" t="str">
            <v>mx-false+spf-nostance+dmarc-reject</v>
          </cell>
        </row>
        <row r="52">
          <cell r="A52" t="str">
            <v>mx-false+spf-nostance+dmarc-unknown</v>
          </cell>
        </row>
      </sheetData>
      <sheetData sheetId="2"/>
      <sheetData sheetId="3">
        <row r="3">
          <cell r="C3">
            <v>0.2415232561811235</v>
          </cell>
        </row>
      </sheetData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kunnat"/>
      <sheetName val="kaupungit"/>
      <sheetName val="virastot"/>
      <sheetName val="ministeriöt"/>
    </sheetNames>
    <sheetDataSet>
      <sheetData sheetId="0"/>
      <sheetData sheetId="1">
        <row r="2">
          <cell r="C2">
            <v>0.77142857142857146</v>
          </cell>
        </row>
        <row r="3">
          <cell r="C3">
            <v>0.22857142857142856</v>
          </cell>
        </row>
        <row r="4">
          <cell r="C4">
            <v>0.61739130434782608</v>
          </cell>
        </row>
        <row r="5">
          <cell r="C5">
            <v>0.16521739130434782</v>
          </cell>
        </row>
        <row r="6">
          <cell r="C6">
            <v>0.17515527950310558</v>
          </cell>
        </row>
        <row r="7">
          <cell r="C7">
            <v>4.2236024844720499E-2</v>
          </cell>
        </row>
        <row r="8">
          <cell r="C8">
            <v>0.97267080745341616</v>
          </cell>
        </row>
        <row r="9">
          <cell r="C9">
            <v>2.732919254658385E-2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0.40124223602484471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0.15776397515527951</v>
          </cell>
        </row>
        <row r="19">
          <cell r="C19">
            <v>6.2111801242236021E-3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0.14782608695652175</v>
          </cell>
        </row>
        <row r="24">
          <cell r="C24">
            <v>1.9875776397515529E-2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3.8509316770186333E-2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0.21614906832298136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1.2422360248447205E-3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6.2111801242236021E-3</v>
          </cell>
        </row>
        <row r="44">
          <cell r="C44">
            <v>1.2422360248447205E-3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3.7267080745341614E-3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</sheetData>
      <sheetData sheetId="2">
        <row r="2">
          <cell r="C2">
            <v>0.67170731707317077</v>
          </cell>
        </row>
        <row r="3">
          <cell r="C3">
            <v>0.32829268292682928</v>
          </cell>
        </row>
        <row r="4">
          <cell r="C4">
            <v>0.76292682926829269</v>
          </cell>
        </row>
        <row r="5">
          <cell r="C5">
            <v>8.634146341463414E-2</v>
          </cell>
        </row>
        <row r="6">
          <cell r="C6">
            <v>0.12439024390243902</v>
          </cell>
        </row>
        <row r="7">
          <cell r="C7">
            <v>2.7317073170731707E-2</v>
          </cell>
        </row>
        <row r="8">
          <cell r="C8">
            <v>0.96585365853658534</v>
          </cell>
        </row>
        <row r="9">
          <cell r="C9">
            <v>3.073170731707317E-2</v>
          </cell>
        </row>
        <row r="10">
          <cell r="C10">
            <v>9.7560975609756097E-4</v>
          </cell>
        </row>
        <row r="11">
          <cell r="C11">
            <v>1.9512195121951219E-3</v>
          </cell>
        </row>
        <row r="12">
          <cell r="C12">
            <v>4.8780487804878049E-4</v>
          </cell>
        </row>
        <row r="13">
          <cell r="C13">
            <v>0.44341463414634147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7.5121951219512192E-2</v>
          </cell>
        </row>
        <row r="19">
          <cell r="C19">
            <v>7.3170731707317077E-3</v>
          </cell>
        </row>
        <row r="20">
          <cell r="C20">
            <v>0</v>
          </cell>
        </row>
        <row r="21">
          <cell r="C21">
            <v>4.8780487804878049E-4</v>
          </cell>
        </row>
        <row r="22">
          <cell r="C22">
            <v>0</v>
          </cell>
        </row>
        <row r="23">
          <cell r="C23">
            <v>9.5609756097560977E-2</v>
          </cell>
        </row>
        <row r="24">
          <cell r="C24">
            <v>2.2926829268292682E-2</v>
          </cell>
        </row>
        <row r="25">
          <cell r="C25">
            <v>9.7560975609756097E-4</v>
          </cell>
        </row>
        <row r="26">
          <cell r="C26">
            <v>4.8780487804878049E-4</v>
          </cell>
        </row>
        <row r="27">
          <cell r="C27">
            <v>0</v>
          </cell>
        </row>
        <row r="28">
          <cell r="C28">
            <v>2.5853658536585365E-2</v>
          </cell>
        </row>
        <row r="29">
          <cell r="C29">
            <v>4.8780487804878049E-4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0.31902439024390244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4.8780487804878049E-4</v>
          </cell>
        </row>
        <row r="38">
          <cell r="C38">
            <v>2.4390243902439024E-3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9.7560975609756097E-4</v>
          </cell>
        </row>
        <row r="42">
          <cell r="C42">
            <v>0</v>
          </cell>
        </row>
        <row r="43">
          <cell r="C43">
            <v>4.3902439024390248E-3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9.7560975609756097E-4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</sheetData>
      <sheetData sheetId="3">
        <row r="2">
          <cell r="C2">
            <v>0.51578073089700993</v>
          </cell>
        </row>
        <row r="3">
          <cell r="C3">
            <v>0.48421926910299001</v>
          </cell>
        </row>
        <row r="4">
          <cell r="C4">
            <v>0.8513289036544851</v>
          </cell>
        </row>
        <row r="5">
          <cell r="C5">
            <v>3.9867109634551492E-2</v>
          </cell>
        </row>
        <row r="6">
          <cell r="C6">
            <v>7.1428571428571425E-2</v>
          </cell>
        </row>
        <row r="7">
          <cell r="C7">
            <v>3.8205980066445183E-2</v>
          </cell>
        </row>
        <row r="8">
          <cell r="C8">
            <v>0.9941860465116279</v>
          </cell>
        </row>
        <row r="9">
          <cell r="C9">
            <v>2.4916943521594683E-3</v>
          </cell>
        </row>
        <row r="10">
          <cell r="C10">
            <v>0</v>
          </cell>
        </row>
        <row r="11">
          <cell r="C11">
            <v>2.4916943521594683E-3</v>
          </cell>
        </row>
        <row r="12">
          <cell r="C12">
            <v>0</v>
          </cell>
        </row>
        <row r="13">
          <cell r="C13">
            <v>0.38455149501661129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3.3222591362126248E-2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6.06312292358804E-2</v>
          </cell>
        </row>
        <row r="24">
          <cell r="C24">
            <v>2.4916943521594683E-3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3.6544850498338874E-2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0.46760797342192689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4.9833887043189366E-3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2.4916943521594683E-3</v>
          </cell>
        </row>
        <row r="42">
          <cell r="C42">
            <v>0</v>
          </cell>
        </row>
        <row r="43">
          <cell r="C43">
            <v>8.3056478405315621E-3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1.6611295681063123E-3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</sheetData>
      <sheetData sheetId="4">
        <row r="2">
          <cell r="C2">
            <v>0.33578431372549017</v>
          </cell>
        </row>
        <row r="3">
          <cell r="C3">
            <v>0.66421568627450978</v>
          </cell>
        </row>
        <row r="4">
          <cell r="C4">
            <v>0.8529411764705882</v>
          </cell>
        </row>
        <row r="5">
          <cell r="C5">
            <v>1.7156862745098041E-2</v>
          </cell>
        </row>
        <row r="6">
          <cell r="C6">
            <v>9.0686274509803919E-2</v>
          </cell>
        </row>
        <row r="7">
          <cell r="C7">
            <v>3.9215686274509803E-2</v>
          </cell>
        </row>
        <row r="8">
          <cell r="C8">
            <v>0.99264705882352944</v>
          </cell>
        </row>
        <row r="9">
          <cell r="C9">
            <v>7.3529411764705881E-3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0.23529411764705882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1.7156862745098041E-2</v>
          </cell>
        </row>
        <row r="19">
          <cell r="C19">
            <v>0</v>
          </cell>
        </row>
        <row r="20">
          <cell r="C20">
            <v>0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4.1666666666666664E-2</v>
          </cell>
        </row>
        <row r="24">
          <cell r="C24">
            <v>7.3529411764705881E-3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3.4313725490196081E-2</v>
          </cell>
        </row>
        <row r="29">
          <cell r="C29">
            <v>0</v>
          </cell>
        </row>
        <row r="30">
          <cell r="C30">
            <v>0</v>
          </cell>
        </row>
        <row r="31">
          <cell r="C31">
            <v>0</v>
          </cell>
        </row>
        <row r="32">
          <cell r="C32">
            <v>0</v>
          </cell>
        </row>
        <row r="33">
          <cell r="C33">
            <v>0.61764705882352944</v>
          </cell>
        </row>
        <row r="34">
          <cell r="C34">
            <v>0</v>
          </cell>
        </row>
        <row r="35">
          <cell r="C35">
            <v>0</v>
          </cell>
        </row>
        <row r="36">
          <cell r="C36">
            <v>0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>
            <v>0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>
            <v>4.1666666666666664E-2</v>
          </cell>
        </row>
        <row r="44">
          <cell r="C44">
            <v>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4.9019607843137254E-3</v>
          </cell>
        </row>
        <row r="49">
          <cell r="C49">
            <v>0</v>
          </cell>
        </row>
        <row r="50">
          <cell r="C50">
            <v>0</v>
          </cell>
        </row>
        <row r="51">
          <cell r="C51">
            <v>0</v>
          </cell>
        </row>
        <row r="52">
          <cell r="C5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5A33-75B5-40A4-88B3-FF510B088CFA}">
  <dimension ref="A1:F30"/>
  <sheetViews>
    <sheetView tabSelected="1" zoomScale="70" zoomScaleNormal="70" workbookViewId="0"/>
  </sheetViews>
  <sheetFormatPr defaultRowHeight="15" x14ac:dyDescent="0.25"/>
  <cols>
    <col min="1" max="1" width="19.7109375" style="9" bestFit="1" customWidth="1"/>
    <col min="2" max="2" width="15.140625" style="6" customWidth="1"/>
    <col min="3" max="3" width="9.85546875" style="6" customWidth="1"/>
    <col min="4" max="4" width="13.140625" style="6" customWidth="1"/>
    <col min="5" max="5" width="12" style="6" customWidth="1"/>
    <col min="6" max="6" width="9.85546875" bestFit="1" customWidth="1"/>
  </cols>
  <sheetData>
    <row r="1" spans="1:6" x14ac:dyDescent="0.25">
      <c r="B1" s="6" t="s">
        <v>51</v>
      </c>
      <c r="C1" s="7" t="s">
        <v>52</v>
      </c>
      <c r="D1" s="6" t="s">
        <v>53</v>
      </c>
      <c r="E1" s="7" t="s">
        <v>54</v>
      </c>
    </row>
    <row r="2" spans="1:6" x14ac:dyDescent="0.25">
      <c r="A2" s="9" t="s">
        <v>55</v>
      </c>
      <c r="B2" s="8">
        <f>SUM('2019-36'!$B$5:$B$6)</f>
        <v>0.32061068702290074</v>
      </c>
      <c r="C2" s="8">
        <f>SUM('2019-36'!C5:C6)</f>
        <v>0.19539078156312625</v>
      </c>
      <c r="D2" s="8">
        <f>SUM('2019-36'!D5:D6)</f>
        <v>0.10202360876897132</v>
      </c>
      <c r="E2" s="8">
        <f>SUM('2019-36'!E5:E6)</f>
        <v>0.10249999999999999</v>
      </c>
      <c r="F2" s="2"/>
    </row>
    <row r="3" spans="1:6" x14ac:dyDescent="0.25">
      <c r="A3" s="9" t="s">
        <v>56</v>
      </c>
      <c r="B3" s="8">
        <f>SUM('2019-40'!B$5:B$6)</f>
        <v>0.32405063291139236</v>
      </c>
      <c r="C3" s="8">
        <f>SUM('2019-40'!C$5:C$6)</f>
        <v>0.19751243781094527</v>
      </c>
      <c r="D3" s="8">
        <f>SUM('2019-40'!D$5:D$6)</f>
        <v>0.10185185185185186</v>
      </c>
      <c r="E3" s="8">
        <f>SUM('2019-40'!E$5:E$6)</f>
        <v>0.10249999999999999</v>
      </c>
      <c r="F3" s="2"/>
    </row>
    <row r="4" spans="1:6" x14ac:dyDescent="0.25">
      <c r="A4" s="9" t="s">
        <v>57</v>
      </c>
      <c r="B4" s="8">
        <f>SUM('2019-45'!B$5:B$6)</f>
        <v>0.32830188679245281</v>
      </c>
      <c r="C4" s="8">
        <f>SUM('2019-45'!C$5:C$6)</f>
        <v>0.20236336779911374</v>
      </c>
      <c r="D4" s="8">
        <f>SUM('2019-45'!D$5:D$6)</f>
        <v>0.1096234309623431</v>
      </c>
      <c r="E4" s="8">
        <f>SUM('2019-45'!E$5:E$6)</f>
        <v>0.10696517412935323</v>
      </c>
      <c r="F4" s="2"/>
    </row>
    <row r="5" spans="1:6" x14ac:dyDescent="0.25">
      <c r="A5" s="9" t="s">
        <v>58</v>
      </c>
      <c r="B5" s="8">
        <f>SUM('2019-49'!B$5:B$6)</f>
        <v>0.33333333333333337</v>
      </c>
      <c r="C5" s="8">
        <f>SUM('2019-49'!C$5:C$6)</f>
        <v>0.20634146341463416</v>
      </c>
      <c r="D5" s="8">
        <f>SUM('2019-49'!D$5:D$6)</f>
        <v>0.11083333333333334</v>
      </c>
      <c r="E5" s="8">
        <f>SUM('2019-49'!E$5:E$6)</f>
        <v>0.10617283950617284</v>
      </c>
      <c r="F5" s="2"/>
    </row>
    <row r="6" spans="1:6" x14ac:dyDescent="0.25">
      <c r="A6" s="10" t="s">
        <v>59</v>
      </c>
      <c r="B6" s="8">
        <f>SUM('2020-01'!B$5:B$6)</f>
        <v>0.3354037267080745</v>
      </c>
      <c r="C6" s="8">
        <f>SUM('2020-01'!C$5:C$6)</f>
        <v>0.20703125</v>
      </c>
      <c r="D6" s="8">
        <f>SUM('2020-01'!D$5:D$6)</f>
        <v>0.11221945137157108</v>
      </c>
      <c r="E6" s="8">
        <f>SUM('2020-01'!E$5:E$6)</f>
        <v>0.10918114143920596</v>
      </c>
      <c r="F6" s="2"/>
    </row>
    <row r="7" spans="1:6" x14ac:dyDescent="0.25">
      <c r="A7" s="10" t="s">
        <v>60</v>
      </c>
      <c r="B7" s="8">
        <f>SUM('2020-05'!B$5:B$6)</f>
        <v>0.34037267080745337</v>
      </c>
      <c r="C7" s="8">
        <f>SUM('2020-05'!C$5:C$6)</f>
        <v>0.21073170731707316</v>
      </c>
      <c r="D7" s="8">
        <f>SUM('2020-05'!D$5:D$6)</f>
        <v>0.11129568106312292</v>
      </c>
      <c r="E7" s="8">
        <f>SUM('2020-05'!E$5:E$6)</f>
        <v>0.10784313725490197</v>
      </c>
      <c r="F7" s="2"/>
    </row>
    <row r="8" spans="1:6" x14ac:dyDescent="0.25">
      <c r="A8" s="10" t="s">
        <v>61</v>
      </c>
      <c r="B8" s="8">
        <f>SUM('2020-13'!B$5:B$6)</f>
        <v>0.3337</v>
      </c>
      <c r="C8" s="8">
        <f>SUM('2020-13'!C$5:C$6)</f>
        <v>0.21660000000000001</v>
      </c>
      <c r="D8" s="8">
        <f>SUM('2020-13'!D$5:D$6)</f>
        <v>0.1111</v>
      </c>
      <c r="E8" s="8">
        <f>SUM('2020-13'!E$5:E$6)</f>
        <v>0.1111</v>
      </c>
      <c r="F8" s="2"/>
    </row>
    <row r="9" spans="1:6" x14ac:dyDescent="0.25">
      <c r="A9" s="10" t="s">
        <v>62</v>
      </c>
      <c r="B9" s="8">
        <f>SUM('2020-23'!B$5:B$6)</f>
        <v>0.33879999999999999</v>
      </c>
      <c r="C9" s="8">
        <f>SUM('2020-23'!C$5:C$6)</f>
        <v>0.224</v>
      </c>
      <c r="D9" s="8">
        <f>SUM('2020-23'!D$5:D$6)</f>
        <v>0.11560000000000001</v>
      </c>
      <c r="E9" s="8">
        <f>SUM('2020-23'!E$5:E$6)</f>
        <v>0.1116</v>
      </c>
      <c r="F9" s="2"/>
    </row>
    <row r="10" spans="1:6" x14ac:dyDescent="0.25">
      <c r="A10" s="10" t="s">
        <v>63</v>
      </c>
      <c r="B10" s="8">
        <f>SUM('2020-32'!B$5:B$6)</f>
        <v>0.34360000000000002</v>
      </c>
      <c r="C10" s="8">
        <f>SUM('2020-32'!C$5:C$6)</f>
        <v>0.22620000000000001</v>
      </c>
      <c r="D10" s="8">
        <f>SUM('2020-32'!D$5:D$6)</f>
        <v>0.11449999999999999</v>
      </c>
      <c r="E10" s="8">
        <f>SUM('2020-32'!E$5:E$6)</f>
        <v>0.1116</v>
      </c>
      <c r="F10" s="2"/>
    </row>
    <row r="11" spans="1:6" x14ac:dyDescent="0.25">
      <c r="A11" s="10" t="s">
        <v>64</v>
      </c>
      <c r="B11" s="8">
        <f>SUM('2020-36'!B$5:B$6)</f>
        <v>0.3523</v>
      </c>
      <c r="C11" s="8">
        <f>SUM('2020-36'!C$5:C$6)</f>
        <v>0.23100000000000001</v>
      </c>
      <c r="D11" s="8">
        <f>SUM('2020-36'!D$5:D$6)</f>
        <v>0.11460000000000001</v>
      </c>
      <c r="E11" s="8">
        <f>SUM('2020-36'!E$5:E$6)</f>
        <v>0.11210000000000001</v>
      </c>
      <c r="F11" s="2"/>
    </row>
    <row r="12" spans="1:6" x14ac:dyDescent="0.25">
      <c r="A12" s="10" t="s">
        <v>69</v>
      </c>
      <c r="B12" s="8">
        <f>B7-B2</f>
        <v>1.9761983784552628E-2</v>
      </c>
      <c r="C12" s="8">
        <f>C7-C2</f>
        <v>1.534092575394691E-2</v>
      </c>
      <c r="D12" s="8">
        <f>D7-D2</f>
        <v>9.2720722941515982E-3</v>
      </c>
      <c r="E12" s="8">
        <f>E7-E2</f>
        <v>5.3431372549019723E-3</v>
      </c>
      <c r="F12" s="2"/>
    </row>
    <row r="13" spans="1:6" x14ac:dyDescent="0.25">
      <c r="A13" s="10" t="s">
        <v>70</v>
      </c>
      <c r="B13" s="8">
        <f>B11-B7</f>
        <v>1.1927329192546632E-2</v>
      </c>
      <c r="C13" s="8">
        <f>C11-C7</f>
        <v>2.0268292682926847E-2</v>
      </c>
      <c r="D13" s="8">
        <f>D11-D7</f>
        <v>3.3043189368770903E-3</v>
      </c>
      <c r="E13" s="8">
        <f>E11-E7</f>
        <v>4.256862745098039E-3</v>
      </c>
      <c r="F13" s="2"/>
    </row>
    <row r="14" spans="1:6" x14ac:dyDescent="0.25">
      <c r="A14" s="10" t="s">
        <v>71</v>
      </c>
      <c r="B14" s="8">
        <f>B11-B2</f>
        <v>3.168931297709926E-2</v>
      </c>
      <c r="C14" s="8">
        <f>C11-C2</f>
        <v>3.5609218436873757E-2</v>
      </c>
      <c r="D14" s="8">
        <f>D11-D2</f>
        <v>1.2576391231028688E-2</v>
      </c>
      <c r="E14" s="8">
        <f>E11-E2</f>
        <v>9.6000000000000113E-3</v>
      </c>
      <c r="F14" s="2"/>
    </row>
    <row r="15" spans="1:6" x14ac:dyDescent="0.25">
      <c r="C15" s="8"/>
      <c r="D15" s="8"/>
      <c r="E15" s="8"/>
      <c r="F15" s="2"/>
    </row>
    <row r="16" spans="1:6" x14ac:dyDescent="0.25">
      <c r="B16" s="6" t="s">
        <v>51</v>
      </c>
      <c r="C16" s="7" t="s">
        <v>52</v>
      </c>
      <c r="D16" s="6" t="s">
        <v>53</v>
      </c>
      <c r="E16" s="7" t="s">
        <v>54</v>
      </c>
      <c r="F16" s="2"/>
    </row>
    <row r="17" spans="1:6" x14ac:dyDescent="0.25">
      <c r="A17" s="9" t="s">
        <v>55</v>
      </c>
      <c r="B17" s="8">
        <f>SUM('2019-36'!B$9:B$11)</f>
        <v>2.1628498727735368E-2</v>
      </c>
      <c r="C17" s="8">
        <f>SUM('2019-36'!C$9:C$11)</f>
        <v>2.6052104208416835E-2</v>
      </c>
      <c r="D17" s="8">
        <f>SUM('2019-36'!D$9:D$11)</f>
        <v>4.2158516020236085E-3</v>
      </c>
      <c r="E17" s="8">
        <f>SUM('2019-36'!E$9:E$11)</f>
        <v>2.5000000000000001E-3</v>
      </c>
      <c r="F17" s="2"/>
    </row>
    <row r="18" spans="1:6" x14ac:dyDescent="0.25">
      <c r="A18" s="9" t="s">
        <v>56</v>
      </c>
      <c r="B18" s="8">
        <f>SUM('2019-40'!B$9:B$11)</f>
        <v>2.5316455696202531E-2</v>
      </c>
      <c r="C18" s="8">
        <f>SUM('2019-40'!C$9:C$11)</f>
        <v>2.9353233830845774E-2</v>
      </c>
      <c r="D18" s="8">
        <f>SUM('2019-40'!D$9:D$11)</f>
        <v>3.3670033670033669E-3</v>
      </c>
      <c r="E18" s="8">
        <f>SUM('2019-40'!E$9:E$11)</f>
        <v>2.5000000000000001E-3</v>
      </c>
      <c r="F18" s="2"/>
    </row>
    <row r="19" spans="1:6" x14ac:dyDescent="0.25">
      <c r="A19" s="9" t="s">
        <v>57</v>
      </c>
      <c r="B19" s="8">
        <f>SUM('2019-45'!B$9:B$11)</f>
        <v>2.5157232704402517E-2</v>
      </c>
      <c r="C19" s="8">
        <f>SUM('2019-45'!C$9:C$11)</f>
        <v>3.0526834071885771E-2</v>
      </c>
      <c r="D19" s="8">
        <f>SUM('2019-45'!D$9:D$11)</f>
        <v>4.1841004184100415E-3</v>
      </c>
      <c r="E19" s="8">
        <f>SUM('2019-45'!E$9:E$11)</f>
        <v>4.9751243781094526E-3</v>
      </c>
      <c r="F19" s="2"/>
    </row>
    <row r="20" spans="1:6" x14ac:dyDescent="0.25">
      <c r="A20" s="9" t="s">
        <v>58</v>
      </c>
      <c r="B20" s="8">
        <f>SUM('2019-49'!B$9:B$11)</f>
        <v>2.4968789013732832E-2</v>
      </c>
      <c r="C20" s="8">
        <f>SUM('2019-49'!C$9:C$11)</f>
        <v>3.1707317073170732E-2</v>
      </c>
      <c r="D20" s="8">
        <f>SUM('2019-49'!D$9:D$11)</f>
        <v>5.0000000000000001E-3</v>
      </c>
      <c r="E20" s="8">
        <f>SUM('2019-49'!E$9:E$11)</f>
        <v>4.9382716049382715E-3</v>
      </c>
      <c r="F20" s="2"/>
    </row>
    <row r="21" spans="1:6" x14ac:dyDescent="0.25">
      <c r="A21" s="10" t="s">
        <v>59</v>
      </c>
      <c r="B21" s="8">
        <f>SUM('2020-01'!B$9:B$11)</f>
        <v>2.4844720496894408E-2</v>
      </c>
      <c r="C21" s="8">
        <f>SUM('2020-01'!C$9:C$11)</f>
        <v>3.271484375E-2</v>
      </c>
      <c r="D21" s="8">
        <f>SUM('2020-01'!D$9:D$11)</f>
        <v>4.9875311720698253E-3</v>
      </c>
      <c r="E21" s="8">
        <f>SUM('2020-01'!E$9:E$11)</f>
        <v>4.9627791563275434E-3</v>
      </c>
      <c r="F21" s="2"/>
    </row>
    <row r="22" spans="1:6" x14ac:dyDescent="0.25">
      <c r="A22" s="10" t="s">
        <v>60</v>
      </c>
      <c r="B22" s="8">
        <f>SUM('2020-05'!B$9:B$11)</f>
        <v>2.732919254658385E-2</v>
      </c>
      <c r="C22" s="8">
        <f>SUM('2020-05'!C$9:C$11)</f>
        <v>3.3658536585365856E-2</v>
      </c>
      <c r="D22" s="8">
        <f>SUM('2020-05'!D$9:D$11)</f>
        <v>4.9833887043189366E-3</v>
      </c>
      <c r="E22" s="8">
        <f>SUM('2020-05'!E$9:E$11)</f>
        <v>7.3529411764705881E-3</v>
      </c>
      <c r="F22" s="2"/>
    </row>
    <row r="23" spans="1:6" x14ac:dyDescent="0.25">
      <c r="A23" s="10" t="s">
        <v>61</v>
      </c>
      <c r="B23" s="8">
        <f>SUM('2020-13'!B$9:B$11)</f>
        <v>3.5299999999999998E-2</v>
      </c>
      <c r="C23" s="8">
        <f>SUM('2020-13'!C$9:C$11)</f>
        <v>3.7600000000000001E-2</v>
      </c>
      <c r="D23" s="8">
        <f>SUM('2020-13'!D$9:D$11)</f>
        <v>5.7999999999999996E-3</v>
      </c>
      <c r="E23" s="8">
        <f>SUM('2020-13'!E$9:E$11)</f>
        <v>6.7999999999999996E-3</v>
      </c>
      <c r="F23" s="2"/>
    </row>
    <row r="24" spans="1:6" x14ac:dyDescent="0.25">
      <c r="A24" s="10" t="s">
        <v>62</v>
      </c>
      <c r="B24" s="8">
        <f>SUM('2020-23'!B$9:B$11)</f>
        <v>3.4200000000000001E-2</v>
      </c>
      <c r="C24" s="8">
        <f>SUM('2020-23'!C$9:C$11)</f>
        <v>4.36E-2</v>
      </c>
      <c r="D24" s="8">
        <f>SUM('2020-23'!D$9:D$11)</f>
        <v>7.1999999999999998E-3</v>
      </c>
      <c r="E24" s="8">
        <f>SUM('2020-23'!E$9:E$11)</f>
        <v>8.8999999999999999E-3</v>
      </c>
    </row>
    <row r="25" spans="1:6" x14ac:dyDescent="0.25">
      <c r="A25" s="10" t="s">
        <v>63</v>
      </c>
      <c r="B25" s="8">
        <f>SUM('2020-32'!B$9:B$11)</f>
        <v>3.73E-2</v>
      </c>
      <c r="C25" s="8">
        <f>SUM('2020-32'!C$9:C$11)</f>
        <v>4.3200000000000002E-2</v>
      </c>
      <c r="D25" s="8">
        <f>SUM('2020-32'!D$9:D$11)</f>
        <v>8.3999999999999995E-3</v>
      </c>
      <c r="E25" s="8">
        <f>SUM('2020-32'!E$9:E$11)</f>
        <v>8.8999999999999999E-3</v>
      </c>
    </row>
    <row r="26" spans="1:6" x14ac:dyDescent="0.25">
      <c r="A26" s="10" t="s">
        <v>64</v>
      </c>
      <c r="B26" s="8">
        <f>SUM('2020-36'!B$9:B$11)</f>
        <v>4.3799999999999999E-2</v>
      </c>
      <c r="C26" s="8">
        <f>SUM('2020-36'!C$9:C$11)</f>
        <v>5.0700000000000002E-2</v>
      </c>
      <c r="D26" s="8">
        <f>SUM('2020-36'!D$9:D$11)</f>
        <v>7.7999999999999996E-3</v>
      </c>
      <c r="E26" s="8">
        <f>SUM('2020-36'!E$9:E$11)</f>
        <v>8.9999999999999993E-3</v>
      </c>
    </row>
    <row r="27" spans="1:6" x14ac:dyDescent="0.25">
      <c r="A27" s="9" t="s">
        <v>69</v>
      </c>
      <c r="B27" s="11">
        <f>B22-B17</f>
        <v>5.7006938188484818E-3</v>
      </c>
      <c r="C27" s="11">
        <f>C22-C17</f>
        <v>7.6064323769490204E-3</v>
      </c>
      <c r="D27" s="11">
        <f>D22-D17</f>
        <v>7.6753710229532802E-4</v>
      </c>
      <c r="E27" s="11">
        <f>E22-E17</f>
        <v>4.8529411764705876E-3</v>
      </c>
    </row>
    <row r="28" spans="1:6" x14ac:dyDescent="0.25">
      <c r="A28" s="9" t="s">
        <v>70</v>
      </c>
      <c r="B28" s="11">
        <f>B26-B22</f>
        <v>1.6470807453416149E-2</v>
      </c>
      <c r="C28" s="11">
        <f>C26-C22</f>
        <v>1.7041463414634146E-2</v>
      </c>
      <c r="D28" s="11">
        <f>D26-D22</f>
        <v>2.8166112956810631E-3</v>
      </c>
      <c r="E28" s="11">
        <f>E26-E22</f>
        <v>1.6470588235294112E-3</v>
      </c>
    </row>
    <row r="29" spans="1:6" x14ac:dyDescent="0.25">
      <c r="A29" s="9" t="s">
        <v>71</v>
      </c>
      <c r="B29" s="11">
        <f>B26-B17</f>
        <v>2.2171501272264631E-2</v>
      </c>
      <c r="C29" s="11">
        <f>C26-C17</f>
        <v>2.4647895791583167E-2</v>
      </c>
      <c r="D29" s="11">
        <f>D26-D17</f>
        <v>3.5841483979763911E-3</v>
      </c>
      <c r="E29" s="11">
        <f>E26-E17</f>
        <v>6.4999999999999988E-3</v>
      </c>
    </row>
    <row r="30" spans="1:6" x14ac:dyDescent="0.25">
      <c r="B30" s="1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2BFD-316F-4398-9839-358A2B8E555D}">
  <dimension ref="A1:E52"/>
  <sheetViews>
    <sheetView workbookViewId="0">
      <selection activeCell="E2" sqref="E2:E52"/>
    </sheetView>
  </sheetViews>
  <sheetFormatPr defaultRowHeight="15" x14ac:dyDescent="0.25"/>
  <cols>
    <col min="1" max="1" width="39" bestFit="1" customWidth="1"/>
    <col min="2" max="2" width="13.7109375" bestFit="1" customWidth="1"/>
    <col min="3" max="5" width="12" bestFit="1" customWidth="1"/>
  </cols>
  <sheetData>
    <row r="1" spans="1:5" x14ac:dyDescent="0.25">
      <c r="B1" t="s">
        <v>51</v>
      </c>
      <c r="C1" t="s">
        <v>52</v>
      </c>
      <c r="D1" t="s">
        <v>53</v>
      </c>
      <c r="E1" t="s">
        <v>54</v>
      </c>
    </row>
    <row r="2" spans="1:5" x14ac:dyDescent="0.25">
      <c r="A2" t="s">
        <v>0</v>
      </c>
      <c r="B2" s="5">
        <v>0.77390000000000003</v>
      </c>
      <c r="C2" s="5">
        <v>0.66010000000000002</v>
      </c>
      <c r="D2" s="5">
        <v>0.45900000000000002</v>
      </c>
      <c r="E2" s="5">
        <v>0.33479999999999999</v>
      </c>
    </row>
    <row r="3" spans="1:5" x14ac:dyDescent="0.25">
      <c r="A3" t="s">
        <v>1</v>
      </c>
      <c r="B3" s="5">
        <v>0.2261</v>
      </c>
      <c r="C3" s="5">
        <v>0.33989999999999998</v>
      </c>
      <c r="D3" s="5">
        <v>0.54100000000000004</v>
      </c>
      <c r="E3" s="5">
        <v>0.66520000000000001</v>
      </c>
    </row>
    <row r="4" spans="1:5" x14ac:dyDescent="0.25">
      <c r="A4" t="s">
        <v>2</v>
      </c>
      <c r="B4" s="5">
        <v>0.61799999999999999</v>
      </c>
      <c r="C4" s="5">
        <v>0.74750000000000005</v>
      </c>
      <c r="D4" s="5">
        <v>0.84699999999999998</v>
      </c>
      <c r="E4" s="5">
        <v>0.85489999999999999</v>
      </c>
    </row>
    <row r="5" spans="1:5" x14ac:dyDescent="0.25">
      <c r="A5" t="s">
        <v>3</v>
      </c>
      <c r="B5" s="5">
        <v>0.157</v>
      </c>
      <c r="C5" s="5">
        <v>9.2700000000000005E-2</v>
      </c>
      <c r="D5" s="5">
        <v>4.2799999999999998E-2</v>
      </c>
      <c r="E5" s="5">
        <v>2.23E-2</v>
      </c>
    </row>
    <row r="6" spans="1:5" x14ac:dyDescent="0.25">
      <c r="A6" t="s">
        <v>4</v>
      </c>
      <c r="B6" s="5">
        <v>0.18659999999999999</v>
      </c>
      <c r="C6" s="5">
        <v>0.13350000000000001</v>
      </c>
      <c r="D6" s="5">
        <v>7.17E-2</v>
      </c>
      <c r="E6" s="5">
        <v>8.9300000000000004E-2</v>
      </c>
    </row>
    <row r="7" spans="1:5" x14ac:dyDescent="0.25">
      <c r="A7" t="s">
        <v>5</v>
      </c>
      <c r="B7" s="5">
        <v>3.8399999999999997E-2</v>
      </c>
      <c r="C7" s="5">
        <v>2.7400000000000001E-2</v>
      </c>
      <c r="D7" s="5">
        <v>3.8600000000000002E-2</v>
      </c>
      <c r="E7" s="5">
        <v>3.3500000000000002E-2</v>
      </c>
    </row>
    <row r="8" spans="1:5" x14ac:dyDescent="0.25">
      <c r="A8" t="s">
        <v>6</v>
      </c>
      <c r="B8" s="5">
        <v>0.9627</v>
      </c>
      <c r="C8" s="5">
        <v>0.95630000000000004</v>
      </c>
      <c r="D8" s="5">
        <v>0.99099999999999999</v>
      </c>
      <c r="E8" s="5">
        <v>0.99109999999999998</v>
      </c>
    </row>
    <row r="9" spans="1:5" x14ac:dyDescent="0.25">
      <c r="A9" t="s">
        <v>7</v>
      </c>
      <c r="B9" s="5">
        <v>3.5099999999999999E-2</v>
      </c>
      <c r="C9" s="5">
        <v>4.0300000000000002E-2</v>
      </c>
      <c r="D9" s="5">
        <v>6.0000000000000001E-3</v>
      </c>
      <c r="E9" s="5">
        <v>8.8999999999999999E-3</v>
      </c>
    </row>
    <row r="10" spans="1:5" x14ac:dyDescent="0.25">
      <c r="A10" t="s">
        <v>8</v>
      </c>
      <c r="B10" s="5">
        <v>0</v>
      </c>
      <c r="C10" s="5">
        <v>1E-3</v>
      </c>
      <c r="D10" s="5">
        <v>0</v>
      </c>
      <c r="E10" s="5">
        <v>0</v>
      </c>
    </row>
    <row r="11" spans="1:5" x14ac:dyDescent="0.25">
      <c r="A11" t="s">
        <v>9</v>
      </c>
      <c r="B11" s="5">
        <v>2.2000000000000001E-3</v>
      </c>
      <c r="C11" s="5">
        <v>1.9E-3</v>
      </c>
      <c r="D11" s="5">
        <v>2.3999999999999998E-3</v>
      </c>
      <c r="E11" s="5">
        <v>0</v>
      </c>
    </row>
    <row r="12" spans="1:5" x14ac:dyDescent="0.25">
      <c r="A12" t="s">
        <v>10</v>
      </c>
      <c r="B12" s="5">
        <v>0</v>
      </c>
      <c r="C12" s="5">
        <v>5.0000000000000001E-4</v>
      </c>
      <c r="D12" s="5">
        <v>0</v>
      </c>
      <c r="E12" s="5">
        <v>0</v>
      </c>
    </row>
    <row r="13" spans="1:5" x14ac:dyDescent="0.25">
      <c r="A13" t="s">
        <v>11</v>
      </c>
      <c r="B13" s="5">
        <v>0.41049999999999998</v>
      </c>
      <c r="C13" s="5">
        <v>0.41770000000000002</v>
      </c>
      <c r="D13" s="5">
        <v>0.3337</v>
      </c>
      <c r="E13" s="5">
        <v>0.23880000000000001</v>
      </c>
    </row>
    <row r="14" spans="1:5" x14ac:dyDescent="0.25">
      <c r="A14" t="s">
        <v>12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</row>
    <row r="18" spans="1:5" x14ac:dyDescent="0.25">
      <c r="A18" t="s">
        <v>16</v>
      </c>
      <c r="B18" s="5">
        <v>0.1482</v>
      </c>
      <c r="C18" s="5">
        <v>7.8299999999999995E-2</v>
      </c>
      <c r="D18" s="5">
        <v>3.3099999999999997E-2</v>
      </c>
      <c r="E18" s="5">
        <v>2.01E-2</v>
      </c>
    </row>
    <row r="19" spans="1:5" x14ac:dyDescent="0.25">
      <c r="A19" t="s">
        <v>17</v>
      </c>
      <c r="B19" s="5">
        <v>6.6E-3</v>
      </c>
      <c r="C19" s="5">
        <v>1.0999999999999999E-2</v>
      </c>
      <c r="D19" s="5">
        <v>1.1999999999999999E-3</v>
      </c>
      <c r="E19" s="5">
        <v>2.2000000000000001E-3</v>
      </c>
    </row>
    <row r="20" spans="1:5" x14ac:dyDescent="0.25">
      <c r="A20" t="s">
        <v>18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25">
      <c r="A21" t="s">
        <v>19</v>
      </c>
      <c r="B21" s="5">
        <v>0</v>
      </c>
      <c r="C21" s="5">
        <v>1E-3</v>
      </c>
      <c r="D21" s="5">
        <v>0</v>
      </c>
      <c r="E21" s="5">
        <v>0</v>
      </c>
    </row>
    <row r="22" spans="1:5" x14ac:dyDescent="0.25">
      <c r="A22" t="s">
        <v>20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25">
      <c r="A23" t="s">
        <v>21</v>
      </c>
      <c r="B23" s="5">
        <v>0.14710000000000001</v>
      </c>
      <c r="C23" s="5">
        <v>9.6500000000000002E-2</v>
      </c>
      <c r="D23" s="5">
        <v>5.1200000000000002E-2</v>
      </c>
      <c r="E23" s="5">
        <v>3.5700000000000003E-2</v>
      </c>
    </row>
    <row r="24" spans="1:5" x14ac:dyDescent="0.25">
      <c r="A24" t="s">
        <v>22</v>
      </c>
      <c r="B24" s="5">
        <v>2.52E-2</v>
      </c>
      <c r="C24" s="5">
        <v>2.7799999999999998E-2</v>
      </c>
      <c r="D24" s="5">
        <v>4.1999999999999997E-3</v>
      </c>
      <c r="E24" s="5">
        <v>6.7000000000000002E-3</v>
      </c>
    </row>
    <row r="25" spans="1:5" x14ac:dyDescent="0.25">
      <c r="A25" t="s">
        <v>23</v>
      </c>
      <c r="B25" s="5">
        <v>0</v>
      </c>
      <c r="C25" s="5">
        <v>1E-3</v>
      </c>
      <c r="D25" s="5">
        <v>0</v>
      </c>
      <c r="E25" s="5">
        <v>0</v>
      </c>
    </row>
    <row r="26" spans="1:5" x14ac:dyDescent="0.25">
      <c r="A26" t="s">
        <v>24</v>
      </c>
      <c r="B26" s="5">
        <v>1.1000000000000001E-3</v>
      </c>
      <c r="C26" s="5">
        <v>5.0000000000000001E-4</v>
      </c>
      <c r="D26" s="5">
        <v>0</v>
      </c>
      <c r="E26" s="5">
        <v>0</v>
      </c>
    </row>
    <row r="27" spans="1:5" x14ac:dyDescent="0.25">
      <c r="A27" t="s">
        <v>25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25">
      <c r="A28" t="s">
        <v>26</v>
      </c>
      <c r="B28" s="5">
        <v>3.2899999999999999E-2</v>
      </c>
      <c r="C28" s="5">
        <v>2.5899999999999999E-2</v>
      </c>
      <c r="D28" s="5">
        <v>3.5499999999999997E-2</v>
      </c>
      <c r="E28" s="5">
        <v>3.1300000000000001E-2</v>
      </c>
    </row>
    <row r="29" spans="1:5" x14ac:dyDescent="0.25">
      <c r="A29" t="s">
        <v>27</v>
      </c>
      <c r="B29" s="5">
        <v>2.2000000000000001E-3</v>
      </c>
      <c r="C29" s="5">
        <v>1.4E-3</v>
      </c>
      <c r="D29" s="5">
        <v>5.9999999999999995E-4</v>
      </c>
      <c r="E29" s="5">
        <v>0</v>
      </c>
    </row>
    <row r="30" spans="1:5" x14ac:dyDescent="0.25">
      <c r="A30" t="s">
        <v>28</v>
      </c>
      <c r="B30" s="5">
        <v>0</v>
      </c>
      <c r="C30" s="5">
        <v>0</v>
      </c>
      <c r="D30" s="5">
        <v>0</v>
      </c>
      <c r="E30" s="5">
        <v>0</v>
      </c>
    </row>
    <row r="31" spans="1:5" x14ac:dyDescent="0.25">
      <c r="A31" t="s">
        <v>29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25">
      <c r="A32" t="s">
        <v>30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25">
      <c r="A33" t="s">
        <v>31</v>
      </c>
      <c r="B33" s="5">
        <v>0.20749999999999999</v>
      </c>
      <c r="C33" s="5">
        <v>0.32929999999999998</v>
      </c>
      <c r="D33" s="5">
        <v>0.51329999999999998</v>
      </c>
      <c r="E33" s="5">
        <v>0.61609999999999998</v>
      </c>
    </row>
    <row r="34" spans="1:5" x14ac:dyDescent="0.25">
      <c r="A34" t="s">
        <v>32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25">
      <c r="A35" t="s">
        <v>33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25">
      <c r="A36" t="s">
        <v>34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25">
      <c r="A37" t="s">
        <v>35</v>
      </c>
      <c r="B37" s="5">
        <v>0</v>
      </c>
      <c r="C37" s="5">
        <v>5.0000000000000001E-4</v>
      </c>
      <c r="D37" s="5">
        <v>0</v>
      </c>
      <c r="E37" s="5">
        <v>0</v>
      </c>
    </row>
    <row r="38" spans="1:5" x14ac:dyDescent="0.25">
      <c r="A38" t="s">
        <v>36</v>
      </c>
      <c r="B38" s="5">
        <v>1.1000000000000001E-3</v>
      </c>
      <c r="C38" s="5">
        <v>1.9E-3</v>
      </c>
      <c r="D38" s="5">
        <v>6.6E-3</v>
      </c>
      <c r="E38" s="5">
        <v>0</v>
      </c>
    </row>
    <row r="39" spans="1:5" x14ac:dyDescent="0.25">
      <c r="A39" t="s">
        <v>37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25">
      <c r="A40" t="s">
        <v>38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25">
      <c r="A41" t="s">
        <v>39</v>
      </c>
      <c r="B41" s="5">
        <v>1.1000000000000001E-3</v>
      </c>
      <c r="C41" s="5">
        <v>5.0000000000000001E-4</v>
      </c>
      <c r="D41" s="5">
        <v>2.3999999999999998E-3</v>
      </c>
      <c r="E41" s="5">
        <v>0</v>
      </c>
    </row>
    <row r="42" spans="1:5" x14ac:dyDescent="0.25">
      <c r="A42" t="s">
        <v>40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25">
      <c r="A43" t="s">
        <v>41</v>
      </c>
      <c r="B43" s="5">
        <v>1.21E-2</v>
      </c>
      <c r="C43" s="5">
        <v>7.7000000000000002E-3</v>
      </c>
      <c r="D43" s="5">
        <v>1.6299999999999999E-2</v>
      </c>
      <c r="E43" s="5">
        <v>4.6899999999999997E-2</v>
      </c>
    </row>
    <row r="44" spans="1:5" x14ac:dyDescent="0.25">
      <c r="A44" t="s">
        <v>42</v>
      </c>
      <c r="B44" s="5">
        <v>1.1000000000000001E-3</v>
      </c>
      <c r="C44" s="5">
        <v>0</v>
      </c>
      <c r="D44" s="5">
        <v>0</v>
      </c>
      <c r="E44" s="5">
        <v>0</v>
      </c>
    </row>
    <row r="45" spans="1:5" x14ac:dyDescent="0.25">
      <c r="A45" t="s">
        <v>43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25">
      <c r="A46" t="s">
        <v>44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25">
      <c r="A47" t="s">
        <v>45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25">
      <c r="A48" t="s">
        <v>46</v>
      </c>
      <c r="B48" s="5">
        <v>3.3E-3</v>
      </c>
      <c r="C48" s="5">
        <v>0</v>
      </c>
      <c r="D48" s="5">
        <v>2.3999999999999998E-3</v>
      </c>
      <c r="E48" s="5">
        <v>2.2000000000000001E-3</v>
      </c>
    </row>
    <row r="49" spans="1:5" x14ac:dyDescent="0.25">
      <c r="A49" t="s">
        <v>47</v>
      </c>
      <c r="B49" s="5">
        <v>0</v>
      </c>
      <c r="C49" s="5">
        <v>0</v>
      </c>
      <c r="D49" s="5">
        <v>0</v>
      </c>
      <c r="E49" s="5">
        <v>0</v>
      </c>
    </row>
    <row r="50" spans="1:5" x14ac:dyDescent="0.25">
      <c r="A50" t="s">
        <v>48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25">
      <c r="A51" t="s">
        <v>49</v>
      </c>
      <c r="B51" s="5">
        <v>0</v>
      </c>
      <c r="C51" s="5">
        <v>0</v>
      </c>
      <c r="D51" s="5">
        <v>0</v>
      </c>
      <c r="E51" s="5">
        <v>0</v>
      </c>
    </row>
    <row r="52" spans="1:5" x14ac:dyDescent="0.25">
      <c r="A52" t="s">
        <v>50</v>
      </c>
      <c r="B52" s="5">
        <v>0</v>
      </c>
      <c r="C52" s="5">
        <v>0</v>
      </c>
      <c r="D52" s="5">
        <v>0</v>
      </c>
      <c r="E52" s="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5E41-410A-4BE8-9215-F91D93D45097}">
  <dimension ref="A1:N52"/>
  <sheetViews>
    <sheetView workbookViewId="0">
      <selection activeCell="B9" sqref="B9"/>
    </sheetView>
  </sheetViews>
  <sheetFormatPr defaultRowHeight="15" x14ac:dyDescent="0.25"/>
  <cols>
    <col min="1" max="1" width="39" bestFit="1" customWidth="1"/>
    <col min="2" max="2" width="13.7109375" bestFit="1" customWidth="1"/>
    <col min="3" max="3" width="7.5703125" bestFit="1" customWidth="1"/>
    <col min="4" max="4" width="8.7109375" bestFit="1" customWidth="1"/>
    <col min="5" max="5" width="9.85546875" bestFit="1" customWidth="1"/>
  </cols>
  <sheetData>
    <row r="1" spans="1:5" x14ac:dyDescent="0.25">
      <c r="B1" t="s">
        <v>51</v>
      </c>
      <c r="C1" t="s">
        <v>52</v>
      </c>
      <c r="D1" t="s">
        <v>53</v>
      </c>
      <c r="E1" t="s">
        <v>54</v>
      </c>
    </row>
    <row r="2" spans="1:5" x14ac:dyDescent="0.25">
      <c r="A2" t="s">
        <v>0</v>
      </c>
      <c r="B2" s="5">
        <v>0.7702</v>
      </c>
      <c r="C2" s="5">
        <v>0.6583</v>
      </c>
      <c r="D2" s="5">
        <v>0.4587</v>
      </c>
      <c r="E2" s="5">
        <v>0.33410000000000001</v>
      </c>
    </row>
    <row r="3" spans="1:5" x14ac:dyDescent="0.25">
      <c r="A3" t="s">
        <v>1</v>
      </c>
      <c r="B3" s="5">
        <v>0.2298</v>
      </c>
      <c r="C3" s="5">
        <v>0.3417</v>
      </c>
      <c r="D3" s="5">
        <v>0.5413</v>
      </c>
      <c r="E3" s="5">
        <v>0.66590000000000005</v>
      </c>
    </row>
    <row r="4" spans="1:5" x14ac:dyDescent="0.25">
      <c r="A4" t="s">
        <v>2</v>
      </c>
      <c r="B4" s="5">
        <v>0.61050000000000004</v>
      </c>
      <c r="C4" s="5">
        <v>0.74239999999999995</v>
      </c>
      <c r="D4" s="5">
        <v>0.84670000000000001</v>
      </c>
      <c r="E4" s="5">
        <v>0.85429999999999995</v>
      </c>
    </row>
    <row r="5" spans="1:5" x14ac:dyDescent="0.25">
      <c r="A5" t="s">
        <v>3</v>
      </c>
      <c r="B5" s="5">
        <v>0.15970000000000001</v>
      </c>
      <c r="C5" s="5">
        <v>9.5200000000000007E-2</v>
      </c>
      <c r="D5" s="5">
        <v>4.2799999999999998E-2</v>
      </c>
      <c r="E5" s="5">
        <v>2.24E-2</v>
      </c>
    </row>
    <row r="6" spans="1:5" x14ac:dyDescent="0.25">
      <c r="A6" t="s">
        <v>4</v>
      </c>
      <c r="B6" s="5">
        <v>0.19259999999999999</v>
      </c>
      <c r="C6" s="5">
        <v>0.1358</v>
      </c>
      <c r="D6" s="5">
        <v>7.1800000000000003E-2</v>
      </c>
      <c r="E6" s="5">
        <v>8.9700000000000002E-2</v>
      </c>
    </row>
    <row r="7" spans="1:5" x14ac:dyDescent="0.25">
      <c r="A7" t="s">
        <v>5</v>
      </c>
      <c r="B7" s="5">
        <v>3.7199999999999997E-2</v>
      </c>
      <c r="C7" s="5">
        <v>2.75E-2</v>
      </c>
      <c r="D7" s="5">
        <v>3.8600000000000002E-2</v>
      </c>
      <c r="E7" s="5">
        <v>3.3599999999999998E-2</v>
      </c>
    </row>
    <row r="8" spans="1:5" x14ac:dyDescent="0.25">
      <c r="A8" t="s">
        <v>6</v>
      </c>
      <c r="B8" s="5">
        <v>0.95620000000000005</v>
      </c>
      <c r="C8" s="5">
        <v>0.94879999999999998</v>
      </c>
      <c r="D8" s="5">
        <v>0.99160000000000004</v>
      </c>
      <c r="E8" s="5">
        <v>0.99099999999999999</v>
      </c>
    </row>
    <row r="9" spans="1:5" x14ac:dyDescent="0.25">
      <c r="A9" t="s">
        <v>7</v>
      </c>
      <c r="B9" s="5">
        <v>4.1599999999999998E-2</v>
      </c>
      <c r="C9" s="5">
        <v>4.7800000000000002E-2</v>
      </c>
      <c r="D9" s="5">
        <v>5.4000000000000003E-3</v>
      </c>
      <c r="E9" s="5">
        <v>8.9999999999999993E-3</v>
      </c>
    </row>
    <row r="10" spans="1:5" x14ac:dyDescent="0.25">
      <c r="A10" t="s">
        <v>8</v>
      </c>
      <c r="B10" s="5">
        <v>0</v>
      </c>
      <c r="C10" s="5">
        <v>1E-3</v>
      </c>
      <c r="D10" s="5">
        <v>0</v>
      </c>
      <c r="E10" s="5">
        <v>0</v>
      </c>
    </row>
    <row r="11" spans="1:5" x14ac:dyDescent="0.25">
      <c r="A11" t="s">
        <v>9</v>
      </c>
      <c r="B11" s="5">
        <v>2.2000000000000001E-3</v>
      </c>
      <c r="C11" s="5">
        <v>1.9E-3</v>
      </c>
      <c r="D11" s="5">
        <v>2.3999999999999998E-3</v>
      </c>
      <c r="E11" s="5">
        <v>0</v>
      </c>
    </row>
    <row r="12" spans="1:5" x14ac:dyDescent="0.25">
      <c r="A12" t="s">
        <v>10</v>
      </c>
      <c r="B12" s="5">
        <v>0</v>
      </c>
      <c r="C12" s="5">
        <v>5.0000000000000001E-4</v>
      </c>
      <c r="D12" s="5">
        <v>0</v>
      </c>
      <c r="E12" s="5">
        <v>0</v>
      </c>
    </row>
    <row r="13" spans="1:5" x14ac:dyDescent="0.25">
      <c r="A13" t="s">
        <v>11</v>
      </c>
      <c r="B13" s="5">
        <v>0.3982</v>
      </c>
      <c r="C13" s="5">
        <v>0.40889999999999999</v>
      </c>
      <c r="D13" s="5">
        <v>0.3337</v>
      </c>
      <c r="E13" s="5">
        <v>0.23769999999999999</v>
      </c>
    </row>
    <row r="14" spans="1:5" x14ac:dyDescent="0.25">
      <c r="A14" t="s">
        <v>12</v>
      </c>
      <c r="B14" s="5">
        <v>0</v>
      </c>
      <c r="C14" s="5">
        <v>1.9E-3</v>
      </c>
      <c r="D14" s="5">
        <v>0</v>
      </c>
      <c r="E14" s="5">
        <v>0</v>
      </c>
    </row>
    <row r="15" spans="1:5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</row>
    <row r="17" spans="1:14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J17" t="s">
        <v>72</v>
      </c>
      <c r="K17" t="s">
        <v>65</v>
      </c>
      <c r="L17" t="s">
        <v>66</v>
      </c>
      <c r="M17" t="s">
        <v>67</v>
      </c>
      <c r="N17" t="s">
        <v>68</v>
      </c>
    </row>
    <row r="18" spans="1:14" x14ac:dyDescent="0.25">
      <c r="A18" t="s">
        <v>16</v>
      </c>
      <c r="B18" s="5">
        <v>0.151</v>
      </c>
      <c r="C18" s="5">
        <v>8.0699999999999994E-2</v>
      </c>
      <c r="D18" s="5">
        <v>3.32E-2</v>
      </c>
      <c r="E18" s="5">
        <v>2.0199999999999999E-2</v>
      </c>
      <c r="J18" t="s">
        <v>18</v>
      </c>
      <c r="K18" s="5">
        <v>0</v>
      </c>
      <c r="L18" s="5">
        <v>0</v>
      </c>
      <c r="M18" s="5">
        <v>0</v>
      </c>
      <c r="N18" s="5">
        <v>0</v>
      </c>
    </row>
    <row r="19" spans="1:14" x14ac:dyDescent="0.25">
      <c r="A19" t="s">
        <v>17</v>
      </c>
      <c r="B19" s="5">
        <v>6.6E-3</v>
      </c>
      <c r="C19" s="5">
        <v>1.11E-2</v>
      </c>
      <c r="D19" s="5">
        <v>5.9999999999999995E-4</v>
      </c>
      <c r="E19" s="5">
        <v>2.2000000000000001E-3</v>
      </c>
      <c r="J19" t="s">
        <v>19</v>
      </c>
      <c r="K19" s="5">
        <v>0</v>
      </c>
      <c r="L19" s="5">
        <v>1E-3</v>
      </c>
      <c r="M19" s="5">
        <v>0</v>
      </c>
      <c r="N19" s="5">
        <v>0</v>
      </c>
    </row>
    <row r="20" spans="1:14" x14ac:dyDescent="0.25">
      <c r="A20" t="s">
        <v>18</v>
      </c>
      <c r="B20" s="5">
        <v>0</v>
      </c>
      <c r="C20" s="5">
        <v>0</v>
      </c>
      <c r="D20" s="5">
        <v>0</v>
      </c>
      <c r="E20" s="5">
        <v>0</v>
      </c>
      <c r="J20" t="s">
        <v>23</v>
      </c>
      <c r="K20" s="5">
        <v>0</v>
      </c>
      <c r="L20" s="5">
        <v>1E-3</v>
      </c>
      <c r="M20" s="5">
        <v>0</v>
      </c>
      <c r="N20" s="5">
        <v>0</v>
      </c>
    </row>
    <row r="21" spans="1:14" x14ac:dyDescent="0.25">
      <c r="A21" t="s">
        <v>19</v>
      </c>
      <c r="B21" s="5">
        <v>0</v>
      </c>
      <c r="C21" s="5">
        <v>1E-3</v>
      </c>
      <c r="D21" s="5">
        <v>0</v>
      </c>
      <c r="E21" s="5">
        <v>0</v>
      </c>
      <c r="J21" t="s">
        <v>24</v>
      </c>
      <c r="K21" s="5">
        <v>1.1000000000000001E-3</v>
      </c>
      <c r="L21" s="5">
        <v>5.0000000000000001E-4</v>
      </c>
      <c r="M21" s="5">
        <v>0</v>
      </c>
      <c r="N21" s="5">
        <v>0</v>
      </c>
    </row>
    <row r="22" spans="1:14" x14ac:dyDescent="0.25">
      <c r="A22" t="s">
        <v>20</v>
      </c>
      <c r="B22" s="5">
        <v>0</v>
      </c>
      <c r="C22" s="5">
        <v>0</v>
      </c>
      <c r="D22" s="5">
        <v>0</v>
      </c>
      <c r="E22" s="5">
        <v>0</v>
      </c>
      <c r="J22" t="s">
        <v>38</v>
      </c>
      <c r="K22" s="5">
        <v>0</v>
      </c>
      <c r="L22" s="5">
        <v>0</v>
      </c>
      <c r="M22" s="5">
        <v>0</v>
      </c>
      <c r="N22" s="5">
        <v>0</v>
      </c>
    </row>
    <row r="23" spans="1:14" x14ac:dyDescent="0.25">
      <c r="A23" t="s">
        <v>21</v>
      </c>
      <c r="B23" s="5">
        <v>0.1532</v>
      </c>
      <c r="C23" s="5">
        <v>9.6199999999999994E-2</v>
      </c>
      <c r="D23" s="5">
        <v>5.1299999999999998E-2</v>
      </c>
      <c r="E23" s="5">
        <v>3.5900000000000001E-2</v>
      </c>
      <c r="J23" t="s">
        <v>39</v>
      </c>
      <c r="K23" s="5">
        <v>1.1000000000000001E-3</v>
      </c>
      <c r="L23" s="5">
        <v>5.0000000000000001E-4</v>
      </c>
      <c r="M23" s="5">
        <v>2.3999999999999998E-3</v>
      </c>
      <c r="N23" s="5">
        <v>0</v>
      </c>
    </row>
    <row r="24" spans="1:14" x14ac:dyDescent="0.25">
      <c r="A24" t="s">
        <v>22</v>
      </c>
      <c r="B24" s="5">
        <v>2.52E-2</v>
      </c>
      <c r="C24" s="5">
        <v>3.04E-2</v>
      </c>
      <c r="D24" s="5">
        <v>4.1999999999999997E-3</v>
      </c>
      <c r="E24" s="5">
        <v>6.7000000000000002E-3</v>
      </c>
      <c r="J24" t="s">
        <v>43</v>
      </c>
      <c r="K24" s="5">
        <v>0</v>
      </c>
      <c r="L24" s="5">
        <v>0</v>
      </c>
      <c r="M24" s="5">
        <v>0</v>
      </c>
      <c r="N24" s="5">
        <v>0</v>
      </c>
    </row>
    <row r="25" spans="1:14" x14ac:dyDescent="0.25">
      <c r="A25" t="s">
        <v>23</v>
      </c>
      <c r="B25" s="5">
        <v>0</v>
      </c>
      <c r="C25" s="5">
        <v>1E-3</v>
      </c>
      <c r="D25" s="5">
        <v>0</v>
      </c>
      <c r="E25" s="5">
        <v>0</v>
      </c>
      <c r="J25" t="s">
        <v>44</v>
      </c>
      <c r="K25" s="5">
        <v>0</v>
      </c>
      <c r="L25" s="5">
        <v>0</v>
      </c>
      <c r="M25" s="5">
        <v>0</v>
      </c>
      <c r="N25" s="5">
        <v>0</v>
      </c>
    </row>
    <row r="26" spans="1:14" x14ac:dyDescent="0.25">
      <c r="A26" t="s">
        <v>24</v>
      </c>
      <c r="B26" s="5">
        <v>1.1000000000000001E-3</v>
      </c>
      <c r="C26" s="5">
        <v>5.0000000000000001E-4</v>
      </c>
      <c r="D26" s="5">
        <v>0</v>
      </c>
      <c r="E26" s="5">
        <v>0</v>
      </c>
      <c r="J26" t="s">
        <v>73</v>
      </c>
      <c r="K26" s="3">
        <f>SUM(K18:K25)</f>
        <v>2.2000000000000001E-3</v>
      </c>
      <c r="L26" s="3">
        <f>SUM(L18:L25)</f>
        <v>3.0000000000000001E-3</v>
      </c>
      <c r="M26" s="3">
        <f>SUM(M18:M25)</f>
        <v>2.3999999999999998E-3</v>
      </c>
      <c r="N26" s="3">
        <f>SUM(N18:N25)</f>
        <v>0</v>
      </c>
    </row>
    <row r="27" spans="1:14" x14ac:dyDescent="0.25">
      <c r="A27" t="s">
        <v>25</v>
      </c>
      <c r="B27" s="5">
        <v>0</v>
      </c>
      <c r="C27" s="5">
        <v>0</v>
      </c>
      <c r="D27" s="5">
        <v>0</v>
      </c>
      <c r="E27" s="5">
        <v>0</v>
      </c>
    </row>
    <row r="28" spans="1:14" x14ac:dyDescent="0.25">
      <c r="A28" t="s">
        <v>26</v>
      </c>
      <c r="B28" s="5">
        <v>2.63E-2</v>
      </c>
      <c r="C28" s="5">
        <v>2.3199999999999998E-2</v>
      </c>
      <c r="D28" s="5">
        <v>3.56E-2</v>
      </c>
      <c r="E28" s="5">
        <v>3.1399999999999997E-2</v>
      </c>
    </row>
    <row r="29" spans="1:14" x14ac:dyDescent="0.25">
      <c r="A29" t="s">
        <v>27</v>
      </c>
      <c r="B29" s="5">
        <v>8.8000000000000005E-3</v>
      </c>
      <c r="C29" s="5">
        <v>4.3E-3</v>
      </c>
      <c r="D29" s="5">
        <v>5.9999999999999995E-4</v>
      </c>
      <c r="E29" s="5">
        <v>0</v>
      </c>
    </row>
    <row r="30" spans="1:14" x14ac:dyDescent="0.25">
      <c r="A30" t="s">
        <v>28</v>
      </c>
      <c r="B30" s="5">
        <v>0</v>
      </c>
      <c r="C30" s="5">
        <v>0</v>
      </c>
      <c r="D30" s="5">
        <v>0</v>
      </c>
      <c r="E30" s="5">
        <v>0</v>
      </c>
    </row>
    <row r="31" spans="1:14" x14ac:dyDescent="0.25">
      <c r="A31" t="s">
        <v>29</v>
      </c>
      <c r="B31" s="5">
        <v>0</v>
      </c>
      <c r="C31" s="5">
        <v>0</v>
      </c>
      <c r="D31" s="5">
        <v>0</v>
      </c>
      <c r="E31" s="5">
        <v>0</v>
      </c>
    </row>
    <row r="32" spans="1:14" x14ac:dyDescent="0.25">
      <c r="A32" t="s">
        <v>30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25">
      <c r="A33" t="s">
        <v>31</v>
      </c>
      <c r="B33" s="5">
        <v>0.21229999999999999</v>
      </c>
      <c r="C33" s="5">
        <v>0.33110000000000001</v>
      </c>
      <c r="D33" s="5">
        <v>0.51300000000000001</v>
      </c>
      <c r="E33" s="5">
        <v>0.61660000000000004</v>
      </c>
    </row>
    <row r="34" spans="1:5" x14ac:dyDescent="0.25">
      <c r="A34" t="s">
        <v>32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25">
      <c r="A35" t="s">
        <v>33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25">
      <c r="A36" t="s">
        <v>34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25">
      <c r="A37" t="s">
        <v>35</v>
      </c>
      <c r="B37" s="5">
        <v>0</v>
      </c>
      <c r="C37" s="5">
        <v>5.0000000000000001E-4</v>
      </c>
      <c r="D37" s="5">
        <v>0</v>
      </c>
      <c r="E37" s="5">
        <v>0</v>
      </c>
    </row>
    <row r="38" spans="1:5" x14ac:dyDescent="0.25">
      <c r="A38" t="s">
        <v>36</v>
      </c>
      <c r="B38" s="5">
        <v>1.1000000000000001E-3</v>
      </c>
      <c r="C38" s="5">
        <v>1.9E-3</v>
      </c>
      <c r="D38" s="5">
        <v>7.1999999999999998E-3</v>
      </c>
      <c r="E38" s="5">
        <v>0</v>
      </c>
    </row>
    <row r="39" spans="1:5" x14ac:dyDescent="0.25">
      <c r="A39" t="s">
        <v>37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25">
      <c r="A40" t="s">
        <v>38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25">
      <c r="A41" t="s">
        <v>39</v>
      </c>
      <c r="B41" s="5">
        <v>1.1000000000000001E-3</v>
      </c>
      <c r="C41" s="5">
        <v>5.0000000000000001E-4</v>
      </c>
      <c r="D41" s="5">
        <v>2.3999999999999998E-3</v>
      </c>
      <c r="E41" s="5">
        <v>0</v>
      </c>
    </row>
    <row r="42" spans="1:5" x14ac:dyDescent="0.25">
      <c r="A42" t="s">
        <v>40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25">
      <c r="A43" t="s">
        <v>41</v>
      </c>
      <c r="B43" s="5">
        <v>1.2E-2</v>
      </c>
      <c r="C43" s="5">
        <v>7.7000000000000002E-3</v>
      </c>
      <c r="D43" s="5">
        <v>1.6299999999999999E-2</v>
      </c>
      <c r="E43" s="5">
        <v>4.7100000000000003E-2</v>
      </c>
    </row>
    <row r="44" spans="1:5" x14ac:dyDescent="0.25">
      <c r="A44" t="s">
        <v>42</v>
      </c>
      <c r="B44" s="5">
        <v>1.1000000000000001E-3</v>
      </c>
      <c r="C44" s="5">
        <v>0</v>
      </c>
      <c r="D44" s="5">
        <v>0</v>
      </c>
      <c r="E44" s="5">
        <v>0</v>
      </c>
    </row>
    <row r="45" spans="1:5" x14ac:dyDescent="0.25">
      <c r="A45" t="s">
        <v>43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25">
      <c r="A46" t="s">
        <v>44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25">
      <c r="A47" t="s">
        <v>45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25">
      <c r="A48" t="s">
        <v>46</v>
      </c>
      <c r="B48" s="5">
        <v>2.2000000000000001E-3</v>
      </c>
      <c r="C48" s="5">
        <v>0</v>
      </c>
      <c r="D48" s="5">
        <v>2.3999999999999998E-3</v>
      </c>
      <c r="E48" s="5">
        <v>2.2000000000000001E-3</v>
      </c>
    </row>
    <row r="49" spans="1:5" x14ac:dyDescent="0.25">
      <c r="A49" t="s">
        <v>47</v>
      </c>
      <c r="B49" s="5">
        <v>0</v>
      </c>
      <c r="C49" s="5">
        <v>0</v>
      </c>
      <c r="D49" s="5">
        <v>0</v>
      </c>
      <c r="E49" s="5">
        <v>0</v>
      </c>
    </row>
    <row r="50" spans="1:5" x14ac:dyDescent="0.25">
      <c r="A50" t="s">
        <v>48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25">
      <c r="A51" t="s">
        <v>49</v>
      </c>
      <c r="B51" s="5">
        <v>0</v>
      </c>
      <c r="C51" s="5">
        <v>0</v>
      </c>
      <c r="D51" s="5">
        <v>0</v>
      </c>
      <c r="E51" s="5">
        <v>0</v>
      </c>
    </row>
    <row r="52" spans="1:5" x14ac:dyDescent="0.25">
      <c r="A52" t="s">
        <v>50</v>
      </c>
      <c r="B52" s="5">
        <v>0</v>
      </c>
      <c r="C52" s="5">
        <v>0</v>
      </c>
      <c r="D52" s="5">
        <v>0</v>
      </c>
      <c r="E52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74083-AD61-408A-90A7-25E5B36972A5}">
  <dimension ref="A1:E52"/>
  <sheetViews>
    <sheetView workbookViewId="0"/>
  </sheetViews>
  <sheetFormatPr defaultRowHeight="15" x14ac:dyDescent="0.25"/>
  <cols>
    <col min="1" max="1" width="39" bestFit="1" customWidth="1"/>
    <col min="2" max="2" width="20.85546875" bestFit="1" customWidth="1"/>
    <col min="3" max="3" width="13.85546875" bestFit="1" customWidth="1"/>
    <col min="4" max="4" width="16.85546875" bestFit="1" customWidth="1"/>
    <col min="5" max="5" width="17" bestFit="1" customWidth="1"/>
  </cols>
  <sheetData>
    <row r="1" spans="1:5" x14ac:dyDescent="0.25">
      <c r="B1" t="s">
        <v>51</v>
      </c>
      <c r="C1" s="1" t="s">
        <v>52</v>
      </c>
      <c r="D1" t="s">
        <v>53</v>
      </c>
      <c r="E1" s="1" t="s">
        <v>54</v>
      </c>
    </row>
    <row r="2" spans="1:5" x14ac:dyDescent="0.25">
      <c r="A2" t="s">
        <v>0</v>
      </c>
      <c r="B2" s="2">
        <v>0.77735368956743001</v>
      </c>
      <c r="C2" s="2">
        <v>0.68286573146292584</v>
      </c>
      <c r="D2" s="2">
        <v>0.54553119730185495</v>
      </c>
      <c r="E2" s="2">
        <v>0.33750000000000002</v>
      </c>
    </row>
    <row r="3" spans="1:5" x14ac:dyDescent="0.25">
      <c r="A3" t="s">
        <v>1</v>
      </c>
      <c r="B3" s="2">
        <v>0.22264631043256997</v>
      </c>
      <c r="C3" s="2">
        <v>0.31713426853707416</v>
      </c>
      <c r="D3" s="2">
        <v>0.45446880269814505</v>
      </c>
      <c r="E3" s="2">
        <v>0.66249999999999998</v>
      </c>
    </row>
    <row r="4" spans="1:5" x14ac:dyDescent="0.25">
      <c r="A4" t="s">
        <v>2</v>
      </c>
      <c r="B4" s="2">
        <v>0.63486005089058528</v>
      </c>
      <c r="C4" s="2">
        <v>0.77855711422845686</v>
      </c>
      <c r="D4" s="2">
        <v>0.85919055649241149</v>
      </c>
      <c r="E4" s="2">
        <v>0.86</v>
      </c>
    </row>
    <row r="5" spans="1:5" x14ac:dyDescent="0.25">
      <c r="A5" t="s">
        <v>3</v>
      </c>
      <c r="B5" s="2">
        <v>0.15776081424936386</v>
      </c>
      <c r="C5" s="2">
        <v>7.8657314629258512E-2</v>
      </c>
      <c r="D5" s="2">
        <v>3.4569983136593589E-2</v>
      </c>
      <c r="E5" s="2">
        <v>1.4999999999999999E-2</v>
      </c>
    </row>
    <row r="6" spans="1:5" x14ac:dyDescent="0.25">
      <c r="A6" t="s">
        <v>4</v>
      </c>
      <c r="B6" s="2">
        <v>0.16284987277353691</v>
      </c>
      <c r="C6" s="2">
        <v>0.11673346693386774</v>
      </c>
      <c r="D6" s="2">
        <v>6.7453625632377737E-2</v>
      </c>
      <c r="E6" s="2">
        <v>8.7499999999999994E-2</v>
      </c>
    </row>
    <row r="7" spans="1:5" x14ac:dyDescent="0.25">
      <c r="A7" t="s">
        <v>5</v>
      </c>
      <c r="B7" s="2">
        <v>4.4529262086513997E-2</v>
      </c>
      <c r="C7" s="2">
        <v>2.9559118236472944E-2</v>
      </c>
      <c r="D7" s="2">
        <v>3.9629005059021921E-2</v>
      </c>
      <c r="E7" s="2">
        <v>3.7499999999999999E-2</v>
      </c>
    </row>
    <row r="8" spans="1:5" x14ac:dyDescent="0.25">
      <c r="A8" t="s">
        <v>6</v>
      </c>
      <c r="B8" s="2">
        <v>0.97837150127226458</v>
      </c>
      <c r="C8" s="2">
        <v>0.9734468937875751</v>
      </c>
      <c r="D8" s="2">
        <v>0.99409780775716694</v>
      </c>
      <c r="E8" s="2">
        <v>0.99750000000000005</v>
      </c>
    </row>
    <row r="9" spans="1:5" x14ac:dyDescent="0.25">
      <c r="A9" t="s">
        <v>7</v>
      </c>
      <c r="B9" s="2">
        <v>2.1628498727735368E-2</v>
      </c>
      <c r="C9" s="2">
        <v>2.4549098196392786E-2</v>
      </c>
      <c r="D9" s="2">
        <v>3.3726812816188868E-3</v>
      </c>
      <c r="E9" s="2">
        <v>2.5000000000000001E-3</v>
      </c>
    </row>
    <row r="10" spans="1:5" x14ac:dyDescent="0.25">
      <c r="A10" t="s">
        <v>8</v>
      </c>
      <c r="B10" s="2">
        <v>0</v>
      </c>
      <c r="C10" s="2">
        <v>1.002004008016032E-3</v>
      </c>
      <c r="D10" s="2">
        <v>8.4317032040472171E-4</v>
      </c>
      <c r="E10" s="2">
        <v>0</v>
      </c>
    </row>
    <row r="11" spans="1:5" x14ac:dyDescent="0.25">
      <c r="A11" t="s">
        <v>9</v>
      </c>
      <c r="B11" s="2">
        <v>0</v>
      </c>
      <c r="C11" s="2">
        <v>5.0100200400801599E-4</v>
      </c>
      <c r="D11" s="2">
        <v>0</v>
      </c>
      <c r="E11" s="2">
        <v>0</v>
      </c>
    </row>
    <row r="12" spans="1:5" x14ac:dyDescent="0.25">
      <c r="A12" t="s">
        <v>10</v>
      </c>
      <c r="B12" s="2">
        <v>0</v>
      </c>
      <c r="C12" s="2">
        <v>0</v>
      </c>
      <c r="D12" s="2">
        <v>0</v>
      </c>
      <c r="E12" s="2">
        <v>0</v>
      </c>
    </row>
    <row r="13" spans="1:5" x14ac:dyDescent="0.25">
      <c r="A13" t="s">
        <v>11</v>
      </c>
      <c r="B13" s="2">
        <v>0.42239185750636132</v>
      </c>
      <c r="C13" s="2">
        <v>0.47044088176352705</v>
      </c>
      <c r="D13" s="2">
        <v>0.41989881956155145</v>
      </c>
      <c r="E13" s="2">
        <v>0.24249999999999999</v>
      </c>
    </row>
    <row r="14" spans="1:5" x14ac:dyDescent="0.25">
      <c r="A14" t="s">
        <v>12</v>
      </c>
      <c r="B14" s="2">
        <v>0</v>
      </c>
      <c r="C14" s="2">
        <v>0</v>
      </c>
      <c r="D14" s="2">
        <v>8.4317032040472171E-4</v>
      </c>
      <c r="E14" s="2">
        <v>0</v>
      </c>
    </row>
    <row r="15" spans="1:5" x14ac:dyDescent="0.25">
      <c r="A15" t="s">
        <v>13</v>
      </c>
      <c r="B15" s="2">
        <v>0</v>
      </c>
      <c r="C15" s="2">
        <v>0</v>
      </c>
      <c r="D15" s="2">
        <v>0</v>
      </c>
      <c r="E15" s="2">
        <v>0</v>
      </c>
    </row>
    <row r="16" spans="1:5" x14ac:dyDescent="0.25">
      <c r="A16" t="s">
        <v>14</v>
      </c>
      <c r="B16" s="2">
        <v>0</v>
      </c>
      <c r="C16" s="2">
        <v>0</v>
      </c>
      <c r="D16" s="2">
        <v>0</v>
      </c>
      <c r="E16" s="2">
        <v>0</v>
      </c>
    </row>
    <row r="17" spans="1:5" x14ac:dyDescent="0.25">
      <c r="A17" t="s">
        <v>15</v>
      </c>
      <c r="B17" s="2">
        <v>0</v>
      </c>
      <c r="C17" s="2">
        <v>0</v>
      </c>
      <c r="D17" s="2">
        <v>0</v>
      </c>
      <c r="E17" s="2">
        <v>0</v>
      </c>
    </row>
    <row r="18" spans="1:5" x14ac:dyDescent="0.25">
      <c r="A18" t="s">
        <v>16</v>
      </c>
      <c r="B18" s="2">
        <v>0.15394402035623408</v>
      </c>
      <c r="C18" s="2">
        <v>7.1643286573146295E-2</v>
      </c>
      <c r="D18" s="2">
        <v>3.2040472175379427E-2</v>
      </c>
      <c r="E18" s="2">
        <v>1.4999999999999999E-2</v>
      </c>
    </row>
    <row r="19" spans="1:5" x14ac:dyDescent="0.25">
      <c r="A19" t="s">
        <v>17</v>
      </c>
      <c r="B19" s="2">
        <v>2.5445292620865142E-3</v>
      </c>
      <c r="C19" s="2">
        <v>4.5090180360721445E-3</v>
      </c>
      <c r="D19" s="2">
        <v>8.4317032040472171E-4</v>
      </c>
      <c r="E19" s="2">
        <v>0</v>
      </c>
    </row>
    <row r="20" spans="1:5" x14ac:dyDescent="0.25">
      <c r="A20" t="s">
        <v>18</v>
      </c>
      <c r="B20" s="2">
        <v>0</v>
      </c>
      <c r="C20" s="2">
        <v>0</v>
      </c>
      <c r="D20" s="2">
        <v>0</v>
      </c>
      <c r="E20" s="2">
        <v>0</v>
      </c>
    </row>
    <row r="21" spans="1:5" x14ac:dyDescent="0.25">
      <c r="A21" t="s">
        <v>19</v>
      </c>
      <c r="B21" s="2">
        <v>0</v>
      </c>
      <c r="C21" s="2">
        <v>0</v>
      </c>
      <c r="D21" s="2">
        <v>0</v>
      </c>
      <c r="E21" s="2">
        <v>0</v>
      </c>
    </row>
    <row r="22" spans="1:5" x14ac:dyDescent="0.25">
      <c r="A22" t="s">
        <v>20</v>
      </c>
      <c r="B22" s="2">
        <v>0</v>
      </c>
      <c r="C22" s="2">
        <v>0</v>
      </c>
      <c r="D22" s="2">
        <v>0</v>
      </c>
      <c r="E22" s="2">
        <v>0</v>
      </c>
    </row>
    <row r="23" spans="1:5" x14ac:dyDescent="0.25">
      <c r="A23" t="s">
        <v>21</v>
      </c>
      <c r="B23" s="2">
        <v>0.13994910941475827</v>
      </c>
      <c r="C23" s="2">
        <v>9.1182364729458912E-2</v>
      </c>
      <c r="D23" s="2">
        <v>5.733558178752108E-2</v>
      </c>
      <c r="E23" s="2">
        <v>4.4999999999999998E-2</v>
      </c>
    </row>
    <row r="24" spans="1:5" x14ac:dyDescent="0.25">
      <c r="A24" t="s">
        <v>22</v>
      </c>
      <c r="B24" s="2">
        <v>1.7811704834605598E-2</v>
      </c>
      <c r="C24" s="2">
        <v>1.9539078156312624E-2</v>
      </c>
      <c r="D24" s="2">
        <v>2.5295109612141651E-3</v>
      </c>
      <c r="E24" s="2">
        <v>2.5000000000000001E-3</v>
      </c>
    </row>
    <row r="25" spans="1:5" x14ac:dyDescent="0.25">
      <c r="A25" t="s">
        <v>23</v>
      </c>
      <c r="B25" s="2">
        <v>0</v>
      </c>
      <c r="C25" s="2">
        <v>1.002004008016032E-3</v>
      </c>
      <c r="D25" s="2">
        <v>8.4317032040472171E-4</v>
      </c>
      <c r="E25" s="2">
        <v>0</v>
      </c>
    </row>
    <row r="26" spans="1:5" x14ac:dyDescent="0.25">
      <c r="A26" t="s">
        <v>24</v>
      </c>
      <c r="B26" s="2">
        <v>0</v>
      </c>
      <c r="C26" s="2">
        <v>5.0100200400801599E-4</v>
      </c>
      <c r="D26" s="2">
        <v>0</v>
      </c>
      <c r="E26" s="2">
        <v>0</v>
      </c>
    </row>
    <row r="27" spans="1:5" x14ac:dyDescent="0.25">
      <c r="A27" t="s">
        <v>25</v>
      </c>
      <c r="B27" s="2">
        <v>0</v>
      </c>
      <c r="C27" s="2">
        <v>0</v>
      </c>
      <c r="D27" s="2">
        <v>0</v>
      </c>
      <c r="E27" s="2">
        <v>0</v>
      </c>
    </row>
    <row r="28" spans="1:5" x14ac:dyDescent="0.25">
      <c r="A28" t="s">
        <v>26</v>
      </c>
      <c r="B28" s="2">
        <v>4.0712468193384227E-2</v>
      </c>
      <c r="C28" s="2">
        <v>2.7555110220440882E-2</v>
      </c>
      <c r="D28" s="2">
        <v>3.7942664418212479E-2</v>
      </c>
      <c r="E28" s="2">
        <v>3.2500000000000001E-2</v>
      </c>
    </row>
    <row r="29" spans="1:5" x14ac:dyDescent="0.25">
      <c r="A29" t="s">
        <v>27</v>
      </c>
      <c r="B29" s="2">
        <v>0</v>
      </c>
      <c r="C29" s="2">
        <v>5.0100200400801599E-4</v>
      </c>
      <c r="D29" s="2">
        <v>0</v>
      </c>
      <c r="E29" s="2">
        <v>0</v>
      </c>
    </row>
    <row r="30" spans="1:5" x14ac:dyDescent="0.25">
      <c r="A30" t="s">
        <v>28</v>
      </c>
      <c r="B30" s="2">
        <v>0</v>
      </c>
      <c r="C30" s="2">
        <v>0</v>
      </c>
      <c r="D30" s="2">
        <v>8.4317032040472171E-4</v>
      </c>
      <c r="E30" s="2">
        <v>0</v>
      </c>
    </row>
    <row r="31" spans="1:5" x14ac:dyDescent="0.25">
      <c r="A31" t="s">
        <v>29</v>
      </c>
      <c r="B31" s="2">
        <v>0</v>
      </c>
      <c r="C31" s="2">
        <v>0</v>
      </c>
      <c r="D31" s="2">
        <v>0</v>
      </c>
      <c r="E31" s="2">
        <v>0</v>
      </c>
    </row>
    <row r="32" spans="1:5" x14ac:dyDescent="0.25">
      <c r="A32" t="s">
        <v>30</v>
      </c>
      <c r="B32" s="2">
        <v>0</v>
      </c>
      <c r="C32" s="2">
        <v>0</v>
      </c>
      <c r="D32" s="2">
        <v>0</v>
      </c>
      <c r="E32" s="2">
        <v>0</v>
      </c>
    </row>
    <row r="33" spans="1:5" x14ac:dyDescent="0.25">
      <c r="A33" t="s">
        <v>31</v>
      </c>
      <c r="B33" s="2">
        <v>0.21246819338422393</v>
      </c>
      <c r="C33" s="2">
        <v>0.30861723446893785</v>
      </c>
      <c r="D33" s="2">
        <v>0.44266441821247893</v>
      </c>
      <c r="E33" s="2">
        <v>0.61750000000000005</v>
      </c>
    </row>
    <row r="34" spans="1:5" x14ac:dyDescent="0.25">
      <c r="A34" t="s">
        <v>32</v>
      </c>
      <c r="B34" s="2">
        <v>0</v>
      </c>
      <c r="C34" s="2">
        <v>0</v>
      </c>
      <c r="D34" s="2">
        <v>8.4317032040472171E-4</v>
      </c>
      <c r="E34" s="2">
        <v>0</v>
      </c>
    </row>
    <row r="35" spans="1:5" x14ac:dyDescent="0.25">
      <c r="A35" t="s">
        <v>33</v>
      </c>
      <c r="B35" s="2">
        <v>0</v>
      </c>
      <c r="C35" s="2">
        <v>0</v>
      </c>
      <c r="D35" s="2">
        <v>0</v>
      </c>
      <c r="E35" s="2">
        <v>0</v>
      </c>
    </row>
    <row r="36" spans="1:5" x14ac:dyDescent="0.25">
      <c r="A36" t="s">
        <v>34</v>
      </c>
      <c r="B36" s="2">
        <v>0</v>
      </c>
      <c r="C36" s="2">
        <v>0</v>
      </c>
      <c r="D36" s="2">
        <v>0</v>
      </c>
      <c r="E36" s="2">
        <v>0</v>
      </c>
    </row>
    <row r="37" spans="1:5" x14ac:dyDescent="0.25">
      <c r="A37" t="s">
        <v>35</v>
      </c>
      <c r="B37" s="2">
        <v>0</v>
      </c>
      <c r="C37" s="2">
        <v>0</v>
      </c>
      <c r="D37" s="2">
        <v>0</v>
      </c>
      <c r="E37" s="2">
        <v>0</v>
      </c>
    </row>
    <row r="38" spans="1:5" x14ac:dyDescent="0.25">
      <c r="A38" t="s">
        <v>36</v>
      </c>
      <c r="B38" s="2">
        <v>1.2722646310432571E-3</v>
      </c>
      <c r="C38" s="2">
        <v>2.5050100200400801E-3</v>
      </c>
      <c r="D38" s="2">
        <v>4.2158516020236085E-3</v>
      </c>
      <c r="E38" s="2">
        <v>0</v>
      </c>
    </row>
    <row r="39" spans="1:5" x14ac:dyDescent="0.25">
      <c r="A39" t="s">
        <v>37</v>
      </c>
      <c r="B39" s="2">
        <v>0</v>
      </c>
      <c r="C39" s="2">
        <v>0</v>
      </c>
      <c r="D39" s="2">
        <v>8.4317032040472171E-4</v>
      </c>
      <c r="E39" s="2">
        <v>0</v>
      </c>
    </row>
    <row r="40" spans="1:5" x14ac:dyDescent="0.25">
      <c r="A40" t="s">
        <v>38</v>
      </c>
      <c r="B40" s="2">
        <v>0</v>
      </c>
      <c r="C40" s="2">
        <v>0</v>
      </c>
      <c r="D40" s="2">
        <v>0</v>
      </c>
      <c r="E40" s="2">
        <v>0</v>
      </c>
    </row>
    <row r="41" spans="1:5" x14ac:dyDescent="0.25">
      <c r="A41" t="s">
        <v>39</v>
      </c>
      <c r="B41" s="2">
        <v>0</v>
      </c>
      <c r="C41" s="2">
        <v>0</v>
      </c>
      <c r="D41" s="2">
        <v>0</v>
      </c>
      <c r="E41" s="2">
        <v>0</v>
      </c>
    </row>
    <row r="42" spans="1:5" x14ac:dyDescent="0.25">
      <c r="A42" t="s">
        <v>40</v>
      </c>
      <c r="B42" s="2">
        <v>0</v>
      </c>
      <c r="C42" s="2">
        <v>0</v>
      </c>
      <c r="D42" s="2">
        <v>0</v>
      </c>
      <c r="E42" s="2">
        <v>0</v>
      </c>
    </row>
    <row r="43" spans="1:5" x14ac:dyDescent="0.25">
      <c r="A43" t="s">
        <v>41</v>
      </c>
      <c r="B43" s="2">
        <v>3.8167938931297708E-3</v>
      </c>
      <c r="C43" s="2">
        <v>4.5090180360721445E-3</v>
      </c>
      <c r="D43" s="2">
        <v>7.5885328836424954E-3</v>
      </c>
      <c r="E43" s="2">
        <v>0.04</v>
      </c>
    </row>
    <row r="44" spans="1:5" x14ac:dyDescent="0.25">
      <c r="A44" t="s">
        <v>42</v>
      </c>
      <c r="B44" s="2">
        <v>1.2722646310432571E-3</v>
      </c>
      <c r="C44" s="2">
        <v>0</v>
      </c>
      <c r="D44" s="2">
        <v>0</v>
      </c>
      <c r="E44" s="2">
        <v>0</v>
      </c>
    </row>
    <row r="45" spans="1:5" x14ac:dyDescent="0.25">
      <c r="A45" t="s">
        <v>43</v>
      </c>
      <c r="B45" s="2">
        <v>0</v>
      </c>
      <c r="C45" s="2">
        <v>0</v>
      </c>
      <c r="D45" s="2">
        <v>0</v>
      </c>
      <c r="E45" s="2">
        <v>0</v>
      </c>
    </row>
    <row r="46" spans="1:5" x14ac:dyDescent="0.25">
      <c r="A46" t="s">
        <v>44</v>
      </c>
      <c r="B46" s="2">
        <v>0</v>
      </c>
      <c r="C46" s="2">
        <v>0</v>
      </c>
      <c r="D46" s="2">
        <v>0</v>
      </c>
      <c r="E46" s="2">
        <v>0</v>
      </c>
    </row>
    <row r="47" spans="1:5" x14ac:dyDescent="0.25">
      <c r="A47" t="s">
        <v>45</v>
      </c>
      <c r="B47" s="2">
        <v>0</v>
      </c>
      <c r="C47" s="2">
        <v>0</v>
      </c>
      <c r="D47" s="2">
        <v>0</v>
      </c>
      <c r="E47" s="2">
        <v>0</v>
      </c>
    </row>
    <row r="48" spans="1:5" x14ac:dyDescent="0.25">
      <c r="A48" t="s">
        <v>46</v>
      </c>
      <c r="B48" s="2">
        <v>3.8167938931297708E-3</v>
      </c>
      <c r="C48" s="2">
        <v>1.5030060120240481E-3</v>
      </c>
      <c r="D48" s="2">
        <v>1.6863406408094434E-3</v>
      </c>
      <c r="E48" s="2">
        <v>5.0000000000000001E-3</v>
      </c>
    </row>
    <row r="49" spans="1:5" x14ac:dyDescent="0.25">
      <c r="A49" t="s">
        <v>47</v>
      </c>
      <c r="B49" s="2">
        <v>0</v>
      </c>
      <c r="C49" s="2">
        <v>0</v>
      </c>
      <c r="D49" s="2">
        <v>0</v>
      </c>
      <c r="E49" s="2">
        <v>0</v>
      </c>
    </row>
    <row r="50" spans="1:5" x14ac:dyDescent="0.25">
      <c r="A50" t="s">
        <v>48</v>
      </c>
      <c r="B50" s="2">
        <v>0</v>
      </c>
      <c r="C50" s="2">
        <v>0</v>
      </c>
      <c r="D50" s="2">
        <v>0</v>
      </c>
      <c r="E50" s="2">
        <v>0</v>
      </c>
    </row>
    <row r="51" spans="1:5" x14ac:dyDescent="0.25">
      <c r="A51" t="s">
        <v>49</v>
      </c>
      <c r="B51" s="2">
        <v>0</v>
      </c>
      <c r="C51" s="2">
        <v>0</v>
      </c>
      <c r="D51" s="2">
        <v>0</v>
      </c>
      <c r="E51" s="2">
        <v>0</v>
      </c>
    </row>
    <row r="52" spans="1:5" x14ac:dyDescent="0.25">
      <c r="A52" t="s">
        <v>50</v>
      </c>
      <c r="B52" s="2">
        <v>0</v>
      </c>
      <c r="C52" s="2">
        <v>0</v>
      </c>
      <c r="D52" s="2">
        <v>0</v>
      </c>
      <c r="E52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BC59-76B0-4AAC-9C28-DE564A108214}">
  <dimension ref="A1:E52"/>
  <sheetViews>
    <sheetView workbookViewId="0"/>
  </sheetViews>
  <sheetFormatPr defaultRowHeight="15" x14ac:dyDescent="0.25"/>
  <cols>
    <col min="1" max="1" width="39" bestFit="1" customWidth="1"/>
    <col min="2" max="2" width="14.28515625" bestFit="1" customWidth="1"/>
    <col min="3" max="3" width="18.140625" bestFit="1" customWidth="1"/>
    <col min="4" max="4" width="15.85546875" bestFit="1" customWidth="1"/>
    <col min="5" max="5" width="18.140625" bestFit="1" customWidth="1"/>
  </cols>
  <sheetData>
    <row r="1" spans="1:5" x14ac:dyDescent="0.25">
      <c r="B1" t="s">
        <v>51</v>
      </c>
      <c r="C1" s="1" t="s">
        <v>52</v>
      </c>
      <c r="D1" t="s">
        <v>53</v>
      </c>
      <c r="E1" s="1" t="s">
        <v>54</v>
      </c>
    </row>
    <row r="2" spans="1:5" x14ac:dyDescent="0.25">
      <c r="A2" t="s">
        <v>0</v>
      </c>
      <c r="B2" s="2">
        <v>0.77721518987341776</v>
      </c>
      <c r="C2" s="2">
        <v>0.67860696517412933</v>
      </c>
      <c r="D2" s="2">
        <v>0.54377104377104379</v>
      </c>
      <c r="E2" s="2">
        <v>0.33750000000000002</v>
      </c>
    </row>
    <row r="3" spans="1:5" x14ac:dyDescent="0.25">
      <c r="A3" t="s">
        <v>1</v>
      </c>
      <c r="B3" s="2">
        <v>0.22278481012658227</v>
      </c>
      <c r="C3" s="2">
        <v>0.32139303482587067</v>
      </c>
      <c r="D3" s="2">
        <v>0.45622895622895621</v>
      </c>
      <c r="E3" s="2">
        <v>0.66249999999999998</v>
      </c>
    </row>
    <row r="4" spans="1:5" x14ac:dyDescent="0.25">
      <c r="A4" t="s">
        <v>2</v>
      </c>
      <c r="B4" s="2">
        <v>0.63037974683544307</v>
      </c>
      <c r="C4" s="2">
        <v>0.77363184079601988</v>
      </c>
      <c r="D4" s="2">
        <v>0.86026936026936029</v>
      </c>
      <c r="E4" s="2">
        <v>0.86</v>
      </c>
    </row>
    <row r="5" spans="1:5" x14ac:dyDescent="0.25">
      <c r="A5" t="s">
        <v>3</v>
      </c>
      <c r="B5" s="2">
        <v>0.15949367088607594</v>
      </c>
      <c r="C5" s="2">
        <v>8.109452736318408E-2</v>
      </c>
      <c r="D5" s="2">
        <v>3.5353535353535352E-2</v>
      </c>
      <c r="E5" s="2">
        <v>1.4999999999999999E-2</v>
      </c>
    </row>
    <row r="6" spans="1:5" x14ac:dyDescent="0.25">
      <c r="A6" t="s">
        <v>4</v>
      </c>
      <c r="B6" s="2">
        <v>0.16455696202531644</v>
      </c>
      <c r="C6" s="2">
        <v>0.11641791044776119</v>
      </c>
      <c r="D6" s="2">
        <v>6.6498316498316501E-2</v>
      </c>
      <c r="E6" s="2">
        <v>8.7499999999999994E-2</v>
      </c>
    </row>
    <row r="7" spans="1:5" x14ac:dyDescent="0.25">
      <c r="A7" t="s">
        <v>5</v>
      </c>
      <c r="B7" s="2">
        <v>4.5569620253164557E-2</v>
      </c>
      <c r="C7" s="2">
        <v>2.9850746268656716E-2</v>
      </c>
      <c r="D7" s="2">
        <v>3.8720538720538718E-2</v>
      </c>
      <c r="E7" s="2">
        <v>3.7499999999999999E-2</v>
      </c>
    </row>
    <row r="8" spans="1:5" x14ac:dyDescent="0.25">
      <c r="A8" t="s">
        <v>6</v>
      </c>
      <c r="B8" s="2">
        <v>0.97468354430379744</v>
      </c>
      <c r="C8" s="2">
        <v>0.97064676616915424</v>
      </c>
      <c r="D8" s="2">
        <v>0.99663299663299665</v>
      </c>
      <c r="E8" s="2">
        <v>0.99750000000000005</v>
      </c>
    </row>
    <row r="9" spans="1:5" x14ac:dyDescent="0.25">
      <c r="A9" t="s">
        <v>7</v>
      </c>
      <c r="B9" s="2">
        <v>2.5316455696202531E-2</v>
      </c>
      <c r="C9" s="2">
        <v>2.6865671641791045E-2</v>
      </c>
      <c r="D9" s="2">
        <v>3.3670033670033669E-3</v>
      </c>
      <c r="E9" s="2">
        <v>2.5000000000000001E-3</v>
      </c>
    </row>
    <row r="10" spans="1:5" x14ac:dyDescent="0.25">
      <c r="A10" t="s">
        <v>8</v>
      </c>
      <c r="B10" s="2">
        <v>0</v>
      </c>
      <c r="C10" s="2">
        <v>9.9502487562189048E-4</v>
      </c>
      <c r="D10" s="2">
        <v>0</v>
      </c>
      <c r="E10" s="2">
        <v>0</v>
      </c>
    </row>
    <row r="11" spans="1:5" x14ac:dyDescent="0.25">
      <c r="A11" t="s">
        <v>9</v>
      </c>
      <c r="B11" s="2">
        <v>0</v>
      </c>
      <c r="C11" s="2">
        <v>1.4925373134328358E-3</v>
      </c>
      <c r="D11" s="2">
        <v>0</v>
      </c>
      <c r="E11" s="2">
        <v>0</v>
      </c>
    </row>
    <row r="12" spans="1:5" x14ac:dyDescent="0.25">
      <c r="A12" t="s">
        <v>10</v>
      </c>
      <c r="B12" s="2">
        <v>0</v>
      </c>
      <c r="C12" s="2">
        <v>0</v>
      </c>
      <c r="D12" s="2">
        <v>0</v>
      </c>
      <c r="E12" s="2">
        <v>0</v>
      </c>
    </row>
    <row r="13" spans="1:5" x14ac:dyDescent="0.25">
      <c r="A13" t="s">
        <v>11</v>
      </c>
      <c r="B13" s="2">
        <v>0.41772151898734178</v>
      </c>
      <c r="C13" s="2">
        <v>0.46169154228855719</v>
      </c>
      <c r="D13" s="2">
        <v>0.41582491582491582</v>
      </c>
      <c r="E13" s="2">
        <v>0.24249999999999999</v>
      </c>
    </row>
    <row r="14" spans="1:5" x14ac:dyDescent="0.25">
      <c r="A14" t="s">
        <v>12</v>
      </c>
      <c r="B14" s="2">
        <v>0</v>
      </c>
      <c r="C14" s="2">
        <v>0</v>
      </c>
      <c r="D14" s="2">
        <v>0</v>
      </c>
      <c r="E14" s="2">
        <v>0</v>
      </c>
    </row>
    <row r="15" spans="1:5" x14ac:dyDescent="0.25">
      <c r="A15" t="s">
        <v>13</v>
      </c>
      <c r="B15" s="2">
        <v>0</v>
      </c>
      <c r="C15" s="2">
        <v>0</v>
      </c>
      <c r="D15" s="2">
        <v>0</v>
      </c>
      <c r="E15" s="2">
        <v>0</v>
      </c>
    </row>
    <row r="16" spans="1:5" x14ac:dyDescent="0.25">
      <c r="A16" t="s">
        <v>14</v>
      </c>
      <c r="B16" s="2">
        <v>0</v>
      </c>
      <c r="C16" s="2">
        <v>0</v>
      </c>
      <c r="D16" s="2">
        <v>0</v>
      </c>
      <c r="E16" s="2">
        <v>0</v>
      </c>
    </row>
    <row r="17" spans="1:5" x14ac:dyDescent="0.25">
      <c r="A17" t="s">
        <v>15</v>
      </c>
      <c r="B17" s="2">
        <v>0</v>
      </c>
      <c r="C17" s="2">
        <v>0</v>
      </c>
      <c r="D17" s="2">
        <v>0</v>
      </c>
      <c r="E17" s="2">
        <v>0</v>
      </c>
    </row>
    <row r="18" spans="1:5" x14ac:dyDescent="0.25">
      <c r="A18" t="s">
        <v>16</v>
      </c>
      <c r="B18" s="2">
        <v>0.15189873417721519</v>
      </c>
      <c r="C18" s="2">
        <v>7.1641791044776124E-2</v>
      </c>
      <c r="D18" s="2">
        <v>3.2828282828282832E-2</v>
      </c>
      <c r="E18" s="2">
        <v>1.4999999999999999E-2</v>
      </c>
    </row>
    <row r="19" spans="1:5" x14ac:dyDescent="0.25">
      <c r="A19" t="s">
        <v>17</v>
      </c>
      <c r="B19" s="2">
        <v>6.3291139240506328E-3</v>
      </c>
      <c r="C19" s="2">
        <v>5.9701492537313433E-3</v>
      </c>
      <c r="D19" s="2">
        <v>0</v>
      </c>
      <c r="E19" s="2">
        <v>0</v>
      </c>
    </row>
    <row r="20" spans="1:5" x14ac:dyDescent="0.25">
      <c r="A20" t="s">
        <v>18</v>
      </c>
      <c r="B20" s="2">
        <v>0</v>
      </c>
      <c r="C20" s="2">
        <v>0</v>
      </c>
      <c r="D20" s="2">
        <v>0</v>
      </c>
      <c r="E20" s="2">
        <v>0</v>
      </c>
    </row>
    <row r="21" spans="1:5" x14ac:dyDescent="0.25">
      <c r="A21" t="s">
        <v>19</v>
      </c>
      <c r="B21" s="2">
        <v>0</v>
      </c>
      <c r="C21" s="2">
        <v>0</v>
      </c>
      <c r="D21" s="2">
        <v>0</v>
      </c>
      <c r="E21" s="2">
        <v>0</v>
      </c>
    </row>
    <row r="22" spans="1:5" x14ac:dyDescent="0.25">
      <c r="A22" t="s">
        <v>20</v>
      </c>
      <c r="B22" s="2">
        <v>0</v>
      </c>
      <c r="C22" s="2">
        <v>0</v>
      </c>
      <c r="D22" s="2">
        <v>0</v>
      </c>
      <c r="E22" s="2">
        <v>0</v>
      </c>
    </row>
    <row r="23" spans="1:5" x14ac:dyDescent="0.25">
      <c r="A23" t="s">
        <v>21</v>
      </c>
      <c r="B23" s="2">
        <v>0.14177215189873418</v>
      </c>
      <c r="C23" s="2">
        <v>9.0547263681592036E-2</v>
      </c>
      <c r="D23" s="2">
        <v>5.5555555555555552E-2</v>
      </c>
      <c r="E23" s="2">
        <v>4.4999999999999998E-2</v>
      </c>
    </row>
    <row r="24" spans="1:5" x14ac:dyDescent="0.25">
      <c r="A24" t="s">
        <v>22</v>
      </c>
      <c r="B24" s="2">
        <v>1.7721518987341773E-2</v>
      </c>
      <c r="C24" s="2">
        <v>1.9900497512437811E-2</v>
      </c>
      <c r="D24" s="2">
        <v>3.3670033670033669E-3</v>
      </c>
      <c r="E24" s="2">
        <v>2.5000000000000001E-3</v>
      </c>
    </row>
    <row r="25" spans="1:5" x14ac:dyDescent="0.25">
      <c r="A25" t="s">
        <v>23</v>
      </c>
      <c r="B25" s="2">
        <v>0</v>
      </c>
      <c r="C25" s="2">
        <v>9.9502487562189048E-4</v>
      </c>
      <c r="D25" s="2">
        <v>0</v>
      </c>
      <c r="E25" s="2">
        <v>0</v>
      </c>
    </row>
    <row r="26" spans="1:5" x14ac:dyDescent="0.25">
      <c r="A26" t="s">
        <v>24</v>
      </c>
      <c r="B26" s="2">
        <v>0</v>
      </c>
      <c r="C26" s="2">
        <v>4.9751243781094524E-4</v>
      </c>
      <c r="D26" s="2">
        <v>0</v>
      </c>
      <c r="E26" s="2">
        <v>0</v>
      </c>
    </row>
    <row r="27" spans="1:5" x14ac:dyDescent="0.25">
      <c r="A27" t="s">
        <v>25</v>
      </c>
      <c r="B27" s="2">
        <v>0</v>
      </c>
      <c r="C27" s="2">
        <v>0</v>
      </c>
      <c r="D27" s="2">
        <v>0</v>
      </c>
      <c r="E27" s="2">
        <v>0</v>
      </c>
    </row>
    <row r="28" spans="1:5" x14ac:dyDescent="0.25">
      <c r="A28" t="s">
        <v>26</v>
      </c>
      <c r="B28" s="2">
        <v>4.1772151898734178E-2</v>
      </c>
      <c r="C28" s="2">
        <v>2.736318407960199E-2</v>
      </c>
      <c r="D28" s="2">
        <v>3.7037037037037035E-2</v>
      </c>
      <c r="E28" s="2">
        <v>3.2500000000000001E-2</v>
      </c>
    </row>
    <row r="29" spans="1:5" x14ac:dyDescent="0.25">
      <c r="A29" t="s">
        <v>27</v>
      </c>
      <c r="B29" s="2">
        <v>0</v>
      </c>
      <c r="C29" s="2">
        <v>9.9502487562189048E-4</v>
      </c>
      <c r="D29" s="2">
        <v>0</v>
      </c>
      <c r="E29" s="2">
        <v>0</v>
      </c>
    </row>
    <row r="30" spans="1:5" x14ac:dyDescent="0.25">
      <c r="A30" t="s">
        <v>28</v>
      </c>
      <c r="B30" s="2">
        <v>0</v>
      </c>
      <c r="C30" s="2">
        <v>0</v>
      </c>
      <c r="D30" s="2">
        <v>0</v>
      </c>
      <c r="E30" s="2">
        <v>0</v>
      </c>
    </row>
    <row r="31" spans="1:5" x14ac:dyDescent="0.25">
      <c r="A31" t="s">
        <v>29</v>
      </c>
      <c r="B31" s="2">
        <v>0</v>
      </c>
      <c r="C31" s="2">
        <v>0</v>
      </c>
      <c r="D31" s="2">
        <v>0</v>
      </c>
      <c r="E31" s="2">
        <v>0</v>
      </c>
    </row>
    <row r="32" spans="1:5" x14ac:dyDescent="0.25">
      <c r="A32" t="s">
        <v>30</v>
      </c>
      <c r="B32" s="2">
        <v>0</v>
      </c>
      <c r="C32" s="2">
        <v>0</v>
      </c>
      <c r="D32" s="2">
        <v>0</v>
      </c>
      <c r="E32" s="2">
        <v>0</v>
      </c>
    </row>
    <row r="33" spans="1:5" x14ac:dyDescent="0.25">
      <c r="A33" t="s">
        <v>31</v>
      </c>
      <c r="B33" s="2">
        <v>0.21265822784810126</v>
      </c>
      <c r="C33" s="2">
        <v>0.31194029850746269</v>
      </c>
      <c r="D33" s="2">
        <v>0.44444444444444442</v>
      </c>
      <c r="E33" s="2">
        <v>0.61750000000000005</v>
      </c>
    </row>
    <row r="34" spans="1:5" x14ac:dyDescent="0.25">
      <c r="A34" t="s">
        <v>32</v>
      </c>
      <c r="B34" s="2">
        <v>0</v>
      </c>
      <c r="C34" s="2">
        <v>0</v>
      </c>
      <c r="D34" s="2">
        <v>0</v>
      </c>
      <c r="E34" s="2">
        <v>0</v>
      </c>
    </row>
    <row r="35" spans="1:5" x14ac:dyDescent="0.25">
      <c r="A35" t="s">
        <v>33</v>
      </c>
      <c r="B35" s="2">
        <v>0</v>
      </c>
      <c r="C35" s="2">
        <v>0</v>
      </c>
      <c r="D35" s="2">
        <v>0</v>
      </c>
      <c r="E35" s="2">
        <v>0</v>
      </c>
    </row>
    <row r="36" spans="1:5" x14ac:dyDescent="0.25">
      <c r="A36" t="s">
        <v>34</v>
      </c>
      <c r="B36" s="2">
        <v>0</v>
      </c>
      <c r="C36" s="2">
        <v>0</v>
      </c>
      <c r="D36" s="2">
        <v>0</v>
      </c>
      <c r="E36" s="2">
        <v>0</v>
      </c>
    </row>
    <row r="37" spans="1:5" x14ac:dyDescent="0.25">
      <c r="A37" t="s">
        <v>35</v>
      </c>
      <c r="B37" s="2">
        <v>0</v>
      </c>
      <c r="C37" s="2">
        <v>0</v>
      </c>
      <c r="D37" s="2">
        <v>0</v>
      </c>
      <c r="E37" s="2">
        <v>0</v>
      </c>
    </row>
    <row r="38" spans="1:5" x14ac:dyDescent="0.25">
      <c r="A38" t="s">
        <v>36</v>
      </c>
      <c r="B38" s="2">
        <v>1.2658227848101266E-3</v>
      </c>
      <c r="C38" s="2">
        <v>2.4875621890547263E-3</v>
      </c>
      <c r="D38" s="2">
        <v>2.5252525252525255E-3</v>
      </c>
      <c r="E38" s="2">
        <v>0</v>
      </c>
    </row>
    <row r="39" spans="1:5" x14ac:dyDescent="0.25">
      <c r="A39" t="s">
        <v>37</v>
      </c>
      <c r="B39" s="2">
        <v>0</v>
      </c>
      <c r="C39" s="2">
        <v>0</v>
      </c>
      <c r="D39" s="2">
        <v>0</v>
      </c>
      <c r="E39" s="2">
        <v>0</v>
      </c>
    </row>
    <row r="40" spans="1:5" x14ac:dyDescent="0.25">
      <c r="A40" t="s">
        <v>38</v>
      </c>
      <c r="B40" s="2">
        <v>0</v>
      </c>
      <c r="C40" s="2">
        <v>0</v>
      </c>
      <c r="D40" s="2">
        <v>0</v>
      </c>
      <c r="E40" s="2">
        <v>0</v>
      </c>
    </row>
    <row r="41" spans="1:5" x14ac:dyDescent="0.25">
      <c r="A41" t="s">
        <v>39</v>
      </c>
      <c r="B41" s="2">
        <v>0</v>
      </c>
      <c r="C41" s="2">
        <v>9.9502487562189048E-4</v>
      </c>
      <c r="D41" s="2">
        <v>0</v>
      </c>
      <c r="E41" s="2">
        <v>0</v>
      </c>
    </row>
    <row r="42" spans="1:5" x14ac:dyDescent="0.25">
      <c r="A42" t="s">
        <v>40</v>
      </c>
      <c r="B42" s="2">
        <v>0</v>
      </c>
      <c r="C42" s="2">
        <v>0</v>
      </c>
      <c r="D42" s="2">
        <v>0</v>
      </c>
      <c r="E42" s="2">
        <v>0</v>
      </c>
    </row>
    <row r="43" spans="1:5" x14ac:dyDescent="0.25">
      <c r="A43" t="s">
        <v>41</v>
      </c>
      <c r="B43" s="2">
        <v>3.7974683544303796E-3</v>
      </c>
      <c r="C43" s="2">
        <v>4.4776119402985077E-3</v>
      </c>
      <c r="D43" s="2">
        <v>7.575757575757576E-3</v>
      </c>
      <c r="E43" s="2">
        <v>0.04</v>
      </c>
    </row>
    <row r="44" spans="1:5" x14ac:dyDescent="0.25">
      <c r="A44" t="s">
        <v>42</v>
      </c>
      <c r="B44" s="2">
        <v>1.2658227848101266E-3</v>
      </c>
      <c r="C44" s="2">
        <v>0</v>
      </c>
      <c r="D44" s="2">
        <v>0</v>
      </c>
      <c r="E44" s="2">
        <v>0</v>
      </c>
    </row>
    <row r="45" spans="1:5" x14ac:dyDescent="0.25">
      <c r="A45" t="s">
        <v>43</v>
      </c>
      <c r="B45" s="2">
        <v>0</v>
      </c>
      <c r="C45" s="2">
        <v>0</v>
      </c>
      <c r="D45" s="2">
        <v>0</v>
      </c>
      <c r="E45" s="2">
        <v>0</v>
      </c>
    </row>
    <row r="46" spans="1:5" x14ac:dyDescent="0.25">
      <c r="A46" t="s">
        <v>44</v>
      </c>
      <c r="B46" s="2">
        <v>0</v>
      </c>
      <c r="C46" s="2">
        <v>0</v>
      </c>
      <c r="D46" s="2">
        <v>0</v>
      </c>
      <c r="E46" s="2">
        <v>0</v>
      </c>
    </row>
    <row r="47" spans="1:5" x14ac:dyDescent="0.25">
      <c r="A47" t="s">
        <v>45</v>
      </c>
      <c r="B47" s="2">
        <v>0</v>
      </c>
      <c r="C47" s="2">
        <v>0</v>
      </c>
      <c r="D47" s="2">
        <v>0</v>
      </c>
      <c r="E47" s="2">
        <v>0</v>
      </c>
    </row>
    <row r="48" spans="1:5" x14ac:dyDescent="0.25">
      <c r="A48" t="s">
        <v>46</v>
      </c>
      <c r="B48" s="2">
        <v>3.7974683544303796E-3</v>
      </c>
      <c r="C48" s="2">
        <v>1.4925373134328358E-3</v>
      </c>
      <c r="D48" s="2">
        <v>1.6835016835016834E-3</v>
      </c>
      <c r="E48" s="2">
        <v>5.0000000000000001E-3</v>
      </c>
    </row>
    <row r="49" spans="1:5" x14ac:dyDescent="0.25">
      <c r="A49" t="s">
        <v>47</v>
      </c>
      <c r="B49" s="2">
        <v>0</v>
      </c>
      <c r="C49" s="2">
        <v>0</v>
      </c>
      <c r="D49" s="2">
        <v>0</v>
      </c>
      <c r="E49" s="2">
        <v>0</v>
      </c>
    </row>
    <row r="50" spans="1:5" x14ac:dyDescent="0.25">
      <c r="A50" t="s">
        <v>48</v>
      </c>
      <c r="B50" s="2">
        <v>0</v>
      </c>
      <c r="C50" s="2">
        <v>0</v>
      </c>
      <c r="D50" s="2">
        <v>0</v>
      </c>
      <c r="E50" s="2">
        <v>0</v>
      </c>
    </row>
    <row r="51" spans="1:5" x14ac:dyDescent="0.25">
      <c r="A51" t="s">
        <v>49</v>
      </c>
      <c r="B51" s="2">
        <v>0</v>
      </c>
      <c r="C51" s="2">
        <v>0</v>
      </c>
      <c r="D51" s="2">
        <v>0</v>
      </c>
      <c r="E51" s="2">
        <v>0</v>
      </c>
    </row>
    <row r="52" spans="1:5" x14ac:dyDescent="0.25">
      <c r="A52" t="s">
        <v>50</v>
      </c>
      <c r="B52" s="2">
        <v>0</v>
      </c>
      <c r="C52" s="2">
        <v>0</v>
      </c>
      <c r="D52" s="2">
        <v>0</v>
      </c>
      <c r="E52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F6E04-3980-4FA7-A5A1-6FAF27205719}">
  <dimension ref="A1:E52"/>
  <sheetViews>
    <sheetView workbookViewId="0"/>
  </sheetViews>
  <sheetFormatPr defaultRowHeight="15" x14ac:dyDescent="0.25"/>
  <cols>
    <col min="1" max="1" width="39" bestFit="1" customWidth="1"/>
    <col min="2" max="2" width="14.28515625" bestFit="1" customWidth="1"/>
    <col min="3" max="3" width="18.140625" bestFit="1" customWidth="1"/>
    <col min="4" max="4" width="15.85546875" bestFit="1" customWidth="1"/>
    <col min="5" max="5" width="18.140625" bestFit="1" customWidth="1"/>
  </cols>
  <sheetData>
    <row r="1" spans="1:5" x14ac:dyDescent="0.25">
      <c r="B1" t="s">
        <v>51</v>
      </c>
      <c r="C1" s="1" t="s">
        <v>52</v>
      </c>
      <c r="D1" t="s">
        <v>53</v>
      </c>
      <c r="E1" s="1" t="s">
        <v>54</v>
      </c>
    </row>
    <row r="2" spans="1:5" x14ac:dyDescent="0.25">
      <c r="A2" t="s">
        <v>0</v>
      </c>
      <c r="B2" s="2">
        <v>0.77232704402515728</v>
      </c>
      <c r="C2" s="2">
        <v>0.67799113737075334</v>
      </c>
      <c r="D2" s="2">
        <v>0.51799163179916319</v>
      </c>
      <c r="E2" s="2">
        <v>0.34328358208955223</v>
      </c>
    </row>
    <row r="3" spans="1:5" x14ac:dyDescent="0.25">
      <c r="A3" t="s">
        <v>1</v>
      </c>
      <c r="B3" s="2">
        <v>0.22767295597484277</v>
      </c>
      <c r="C3" s="2">
        <v>0.32200886262924666</v>
      </c>
      <c r="D3" s="2">
        <v>0.48200836820083681</v>
      </c>
      <c r="E3" s="2">
        <v>0.65671641791044777</v>
      </c>
    </row>
    <row r="4" spans="1:5" x14ac:dyDescent="0.25">
      <c r="A4" t="s">
        <v>2</v>
      </c>
      <c r="B4" s="2">
        <v>0.62641509433962261</v>
      </c>
      <c r="C4" s="2">
        <v>0.76957163958641062</v>
      </c>
      <c r="D4" s="2">
        <v>0.85271966527196652</v>
      </c>
      <c r="E4" s="2">
        <v>0.85074626865671643</v>
      </c>
    </row>
    <row r="5" spans="1:5" x14ac:dyDescent="0.25">
      <c r="A5" t="s">
        <v>3</v>
      </c>
      <c r="B5" s="2">
        <v>0.15974842767295597</v>
      </c>
      <c r="C5" s="2">
        <v>8.1240768094534718E-2</v>
      </c>
      <c r="D5" s="2">
        <v>3.9330543933054393E-2</v>
      </c>
      <c r="E5" s="2">
        <v>1.4925373134328358E-2</v>
      </c>
    </row>
    <row r="6" spans="1:5" x14ac:dyDescent="0.25">
      <c r="A6" t="s">
        <v>4</v>
      </c>
      <c r="B6" s="2">
        <v>0.16855345911949685</v>
      </c>
      <c r="C6" s="2">
        <v>0.12112259970457903</v>
      </c>
      <c r="D6" s="2">
        <v>7.0292887029288709E-2</v>
      </c>
      <c r="E6" s="2">
        <v>9.2039800995024873E-2</v>
      </c>
    </row>
    <row r="7" spans="1:5" x14ac:dyDescent="0.25">
      <c r="A7" t="s">
        <v>5</v>
      </c>
      <c r="B7" s="2">
        <v>4.5283018867924525E-2</v>
      </c>
      <c r="C7" s="2">
        <v>2.9049729197439686E-2</v>
      </c>
      <c r="D7" s="2">
        <v>3.8493723849372385E-2</v>
      </c>
      <c r="E7" s="2">
        <v>4.228855721393035E-2</v>
      </c>
    </row>
    <row r="8" spans="1:5" x14ac:dyDescent="0.25">
      <c r="A8" t="s">
        <v>6</v>
      </c>
      <c r="B8" s="2">
        <v>0.97484276729559749</v>
      </c>
      <c r="C8" s="2">
        <v>0.96947316592811428</v>
      </c>
      <c r="D8" s="2">
        <v>0.99581589958159</v>
      </c>
      <c r="E8" s="2">
        <v>0.99502487562189057</v>
      </c>
    </row>
    <row r="9" spans="1:5" x14ac:dyDescent="0.25">
      <c r="A9" t="s">
        <v>7</v>
      </c>
      <c r="B9" s="2">
        <v>2.5157232704402517E-2</v>
      </c>
      <c r="C9" s="2">
        <v>2.8064992614475627E-2</v>
      </c>
      <c r="D9" s="2">
        <v>2.5104602510460251E-3</v>
      </c>
      <c r="E9" s="2">
        <v>4.9751243781094526E-3</v>
      </c>
    </row>
    <row r="10" spans="1:5" x14ac:dyDescent="0.25">
      <c r="A10" t="s">
        <v>8</v>
      </c>
      <c r="B10" s="2">
        <v>0</v>
      </c>
      <c r="C10" s="2">
        <v>9.8473658296405718E-4</v>
      </c>
      <c r="D10" s="2">
        <v>0</v>
      </c>
      <c r="E10" s="2">
        <v>0</v>
      </c>
    </row>
    <row r="11" spans="1:5" x14ac:dyDescent="0.25">
      <c r="A11" t="s">
        <v>9</v>
      </c>
      <c r="B11" s="2">
        <v>0</v>
      </c>
      <c r="C11" s="2">
        <v>1.4771048744460858E-3</v>
      </c>
      <c r="D11" s="2">
        <v>1.6736401673640166E-3</v>
      </c>
      <c r="E11" s="2">
        <v>0</v>
      </c>
    </row>
    <row r="12" spans="1:5" x14ac:dyDescent="0.25">
      <c r="A12" t="s">
        <v>10</v>
      </c>
      <c r="B12" s="2">
        <v>0</v>
      </c>
      <c r="C12" s="2">
        <v>0</v>
      </c>
      <c r="D12" s="2">
        <v>0</v>
      </c>
      <c r="E12" s="2">
        <v>0</v>
      </c>
    </row>
    <row r="13" spans="1:5" x14ac:dyDescent="0.25">
      <c r="A13" t="s">
        <v>11</v>
      </c>
      <c r="B13" s="2">
        <v>0.41006289308176103</v>
      </c>
      <c r="C13" s="2">
        <v>0.4569177744953225</v>
      </c>
      <c r="D13" s="2">
        <v>0.38661087866108784</v>
      </c>
      <c r="E13" s="2">
        <v>0.23880597014925373</v>
      </c>
    </row>
    <row r="14" spans="1:5" x14ac:dyDescent="0.25">
      <c r="A14" t="s">
        <v>12</v>
      </c>
      <c r="B14" s="2">
        <v>0</v>
      </c>
      <c r="C14" s="2">
        <v>0</v>
      </c>
      <c r="D14" s="2">
        <v>0</v>
      </c>
      <c r="E14" s="2">
        <v>0</v>
      </c>
    </row>
    <row r="15" spans="1:5" x14ac:dyDescent="0.25">
      <c r="A15" t="s">
        <v>13</v>
      </c>
      <c r="B15" s="2">
        <v>0</v>
      </c>
      <c r="C15" s="2">
        <v>0</v>
      </c>
      <c r="D15" s="2">
        <v>0</v>
      </c>
      <c r="E15" s="2">
        <v>0</v>
      </c>
    </row>
    <row r="16" spans="1:5" x14ac:dyDescent="0.25">
      <c r="A16" t="s">
        <v>14</v>
      </c>
      <c r="B16" s="2">
        <v>0</v>
      </c>
      <c r="C16" s="2">
        <v>0</v>
      </c>
      <c r="D16" s="2">
        <v>0</v>
      </c>
      <c r="E16" s="2">
        <v>0</v>
      </c>
    </row>
    <row r="17" spans="1:5" x14ac:dyDescent="0.25">
      <c r="A17" t="s">
        <v>15</v>
      </c>
      <c r="B17" s="2">
        <v>0</v>
      </c>
      <c r="C17" s="2">
        <v>0</v>
      </c>
      <c r="D17" s="2">
        <v>0</v>
      </c>
      <c r="E17" s="2">
        <v>0</v>
      </c>
    </row>
    <row r="18" spans="1:5" x14ac:dyDescent="0.25">
      <c r="A18" t="s">
        <v>16</v>
      </c>
      <c r="B18" s="2">
        <v>0.15220125786163521</v>
      </c>
      <c r="C18" s="2">
        <v>7.0901033973412117E-2</v>
      </c>
      <c r="D18" s="2">
        <v>3.3472803347280332E-2</v>
      </c>
      <c r="E18" s="2">
        <v>1.4925373134328358E-2</v>
      </c>
    </row>
    <row r="19" spans="1:5" x14ac:dyDescent="0.25">
      <c r="A19" t="s">
        <v>17</v>
      </c>
      <c r="B19" s="2">
        <v>6.2893081761006293E-3</v>
      </c>
      <c r="C19" s="2">
        <v>6.8931560807483994E-3</v>
      </c>
      <c r="D19" s="2">
        <v>0</v>
      </c>
      <c r="E19" s="2">
        <v>0</v>
      </c>
    </row>
    <row r="20" spans="1:5" x14ac:dyDescent="0.25">
      <c r="A20" t="s">
        <v>18</v>
      </c>
      <c r="B20" s="2">
        <v>0</v>
      </c>
      <c r="C20" s="2">
        <v>0</v>
      </c>
      <c r="D20" s="2">
        <v>0</v>
      </c>
      <c r="E20" s="2">
        <v>0</v>
      </c>
    </row>
    <row r="21" spans="1:5" x14ac:dyDescent="0.25">
      <c r="A21" t="s">
        <v>19</v>
      </c>
      <c r="B21" s="2">
        <v>0</v>
      </c>
      <c r="C21" s="2">
        <v>0</v>
      </c>
      <c r="D21" s="2">
        <v>0</v>
      </c>
      <c r="E21" s="2">
        <v>0</v>
      </c>
    </row>
    <row r="22" spans="1:5" x14ac:dyDescent="0.25">
      <c r="A22" t="s">
        <v>20</v>
      </c>
      <c r="B22" s="2">
        <v>0</v>
      </c>
      <c r="C22" s="2">
        <v>0</v>
      </c>
      <c r="D22" s="2">
        <v>0</v>
      </c>
      <c r="E22" s="2">
        <v>0</v>
      </c>
    </row>
    <row r="23" spans="1:5" x14ac:dyDescent="0.25">
      <c r="A23" t="s">
        <v>21</v>
      </c>
      <c r="B23" s="2">
        <v>0.14465408805031446</v>
      </c>
      <c r="C23" s="2">
        <v>9.4534711964549489E-2</v>
      </c>
      <c r="D23" s="2">
        <v>5.9414225941422594E-2</v>
      </c>
      <c r="E23" s="2">
        <v>4.7263681592039801E-2</v>
      </c>
    </row>
    <row r="24" spans="1:5" x14ac:dyDescent="0.25">
      <c r="A24" t="s">
        <v>22</v>
      </c>
      <c r="B24" s="2">
        <v>1.7610062893081761E-2</v>
      </c>
      <c r="C24" s="2">
        <v>2.0679468242245199E-2</v>
      </c>
      <c r="D24" s="2">
        <v>2.5104602510460251E-3</v>
      </c>
      <c r="E24" s="2">
        <v>4.9751243781094526E-3</v>
      </c>
    </row>
    <row r="25" spans="1:5" x14ac:dyDescent="0.25">
      <c r="A25" t="s">
        <v>23</v>
      </c>
      <c r="B25" s="2">
        <v>0</v>
      </c>
      <c r="C25" s="2">
        <v>9.8473658296405718E-4</v>
      </c>
      <c r="D25" s="2">
        <v>0</v>
      </c>
      <c r="E25" s="2">
        <v>0</v>
      </c>
    </row>
    <row r="26" spans="1:5" x14ac:dyDescent="0.25">
      <c r="A26" t="s">
        <v>24</v>
      </c>
      <c r="B26" s="2">
        <v>0</v>
      </c>
      <c r="C26" s="2">
        <v>4.9236829148202859E-4</v>
      </c>
      <c r="D26" s="2">
        <v>0</v>
      </c>
      <c r="E26" s="2">
        <v>0</v>
      </c>
    </row>
    <row r="27" spans="1:5" x14ac:dyDescent="0.25">
      <c r="A27" t="s">
        <v>25</v>
      </c>
      <c r="B27" s="2">
        <v>0</v>
      </c>
      <c r="C27" s="2">
        <v>0</v>
      </c>
      <c r="D27" s="2">
        <v>0</v>
      </c>
      <c r="E27" s="2">
        <v>0</v>
      </c>
    </row>
    <row r="28" spans="1:5" x14ac:dyDescent="0.25">
      <c r="A28" t="s">
        <v>26</v>
      </c>
      <c r="B28" s="2">
        <v>4.1509433962264149E-2</v>
      </c>
      <c r="C28" s="2">
        <v>2.7080256031511572E-2</v>
      </c>
      <c r="D28" s="2">
        <v>3.682008368200837E-2</v>
      </c>
      <c r="E28" s="2">
        <v>3.7313432835820892E-2</v>
      </c>
    </row>
    <row r="29" spans="1:5" x14ac:dyDescent="0.25">
      <c r="A29" t="s">
        <v>27</v>
      </c>
      <c r="B29" s="2">
        <v>0</v>
      </c>
      <c r="C29" s="2">
        <v>4.9236829148202859E-4</v>
      </c>
      <c r="D29" s="2">
        <v>0</v>
      </c>
      <c r="E29" s="2">
        <v>0</v>
      </c>
    </row>
    <row r="30" spans="1:5" x14ac:dyDescent="0.25">
      <c r="A30" t="s">
        <v>28</v>
      </c>
      <c r="B30" s="2">
        <v>0</v>
      </c>
      <c r="C30" s="2">
        <v>0</v>
      </c>
      <c r="D30" s="2">
        <v>0</v>
      </c>
      <c r="E30" s="2">
        <v>0</v>
      </c>
    </row>
    <row r="31" spans="1:5" x14ac:dyDescent="0.25">
      <c r="A31" t="s">
        <v>29</v>
      </c>
      <c r="B31" s="2">
        <v>0</v>
      </c>
      <c r="C31" s="2">
        <v>0</v>
      </c>
      <c r="D31" s="2">
        <v>0</v>
      </c>
      <c r="E31" s="2">
        <v>0</v>
      </c>
    </row>
    <row r="32" spans="1:5" x14ac:dyDescent="0.25">
      <c r="A32" t="s">
        <v>30</v>
      </c>
      <c r="B32" s="2">
        <v>0</v>
      </c>
      <c r="C32" s="2">
        <v>0</v>
      </c>
      <c r="D32" s="2">
        <v>0</v>
      </c>
      <c r="E32" s="2">
        <v>0</v>
      </c>
    </row>
    <row r="33" spans="1:5" x14ac:dyDescent="0.25">
      <c r="A33" t="s">
        <v>31</v>
      </c>
      <c r="B33" s="2">
        <v>0.21635220125786164</v>
      </c>
      <c r="C33" s="2">
        <v>0.31265386509108811</v>
      </c>
      <c r="D33" s="2">
        <v>0.46610878661087868</v>
      </c>
      <c r="E33" s="2">
        <v>0.61194029850746268</v>
      </c>
    </row>
    <row r="34" spans="1:5" x14ac:dyDescent="0.25">
      <c r="A34" t="s">
        <v>32</v>
      </c>
      <c r="B34" s="2">
        <v>0</v>
      </c>
      <c r="C34" s="2">
        <v>0</v>
      </c>
      <c r="D34" s="2">
        <v>0</v>
      </c>
      <c r="E34" s="2">
        <v>0</v>
      </c>
    </row>
    <row r="35" spans="1:5" x14ac:dyDescent="0.25">
      <c r="A35" t="s">
        <v>33</v>
      </c>
      <c r="B35" s="2">
        <v>0</v>
      </c>
      <c r="C35" s="2">
        <v>0</v>
      </c>
      <c r="D35" s="2">
        <v>0</v>
      </c>
      <c r="E35" s="2">
        <v>0</v>
      </c>
    </row>
    <row r="36" spans="1:5" x14ac:dyDescent="0.25">
      <c r="A36" t="s">
        <v>34</v>
      </c>
      <c r="B36" s="2">
        <v>0</v>
      </c>
      <c r="C36" s="2">
        <v>0</v>
      </c>
      <c r="D36" s="2">
        <v>0</v>
      </c>
      <c r="E36" s="2">
        <v>0</v>
      </c>
    </row>
    <row r="37" spans="1:5" x14ac:dyDescent="0.25">
      <c r="A37" t="s">
        <v>35</v>
      </c>
      <c r="B37" s="2">
        <v>0</v>
      </c>
      <c r="C37" s="2">
        <v>0</v>
      </c>
      <c r="D37" s="2">
        <v>0</v>
      </c>
      <c r="E37" s="2">
        <v>0</v>
      </c>
    </row>
    <row r="38" spans="1:5" x14ac:dyDescent="0.25">
      <c r="A38" t="s">
        <v>36</v>
      </c>
      <c r="B38" s="2">
        <v>1.2578616352201257E-3</v>
      </c>
      <c r="C38" s="2">
        <v>2.461841457410143E-3</v>
      </c>
      <c r="D38" s="2">
        <v>4.1841004184100415E-3</v>
      </c>
      <c r="E38" s="2">
        <v>0</v>
      </c>
    </row>
    <row r="39" spans="1:5" x14ac:dyDescent="0.25">
      <c r="A39" t="s">
        <v>37</v>
      </c>
      <c r="B39" s="2">
        <v>0</v>
      </c>
      <c r="C39" s="2">
        <v>0</v>
      </c>
      <c r="D39" s="2">
        <v>0</v>
      </c>
      <c r="E39" s="2">
        <v>0</v>
      </c>
    </row>
    <row r="40" spans="1:5" x14ac:dyDescent="0.25">
      <c r="A40" t="s">
        <v>38</v>
      </c>
      <c r="B40" s="2">
        <v>0</v>
      </c>
      <c r="C40" s="2">
        <v>0</v>
      </c>
      <c r="D40" s="2">
        <v>0</v>
      </c>
      <c r="E40" s="2">
        <v>0</v>
      </c>
    </row>
    <row r="41" spans="1:5" x14ac:dyDescent="0.25">
      <c r="A41" t="s">
        <v>39</v>
      </c>
      <c r="B41" s="2">
        <v>0</v>
      </c>
      <c r="C41" s="2">
        <v>9.8473658296405718E-4</v>
      </c>
      <c r="D41" s="2">
        <v>1.6736401673640166E-3</v>
      </c>
      <c r="E41" s="2">
        <v>0</v>
      </c>
    </row>
    <row r="42" spans="1:5" x14ac:dyDescent="0.25">
      <c r="A42" t="s">
        <v>40</v>
      </c>
      <c r="B42" s="2">
        <v>0</v>
      </c>
      <c r="C42" s="2">
        <v>0</v>
      </c>
      <c r="D42" s="2">
        <v>0</v>
      </c>
      <c r="E42" s="2">
        <v>0</v>
      </c>
    </row>
    <row r="43" spans="1:5" x14ac:dyDescent="0.25">
      <c r="A43" t="s">
        <v>41</v>
      </c>
      <c r="B43" s="2">
        <v>5.0314465408805029E-3</v>
      </c>
      <c r="C43" s="2">
        <v>4.4313146233382573E-3</v>
      </c>
      <c r="D43" s="2">
        <v>8.368200836820083E-3</v>
      </c>
      <c r="E43" s="2">
        <v>3.9800995024875621E-2</v>
      </c>
    </row>
    <row r="44" spans="1:5" x14ac:dyDescent="0.25">
      <c r="A44" t="s">
        <v>42</v>
      </c>
      <c r="B44" s="2">
        <v>1.2578616352201257E-3</v>
      </c>
      <c r="C44" s="2">
        <v>0</v>
      </c>
      <c r="D44" s="2">
        <v>0</v>
      </c>
      <c r="E44" s="2">
        <v>0</v>
      </c>
    </row>
    <row r="45" spans="1:5" x14ac:dyDescent="0.25">
      <c r="A45" t="s">
        <v>43</v>
      </c>
      <c r="B45" s="2">
        <v>0</v>
      </c>
      <c r="C45" s="2">
        <v>0</v>
      </c>
      <c r="D45" s="2">
        <v>0</v>
      </c>
      <c r="E45" s="2">
        <v>0</v>
      </c>
    </row>
    <row r="46" spans="1:5" x14ac:dyDescent="0.25">
      <c r="A46" t="s">
        <v>44</v>
      </c>
      <c r="B46" s="2">
        <v>0</v>
      </c>
      <c r="C46" s="2">
        <v>0</v>
      </c>
      <c r="D46" s="2">
        <v>0</v>
      </c>
      <c r="E46" s="2">
        <v>0</v>
      </c>
    </row>
    <row r="47" spans="1:5" x14ac:dyDescent="0.25">
      <c r="A47" t="s">
        <v>45</v>
      </c>
      <c r="B47" s="2">
        <v>0</v>
      </c>
      <c r="C47" s="2">
        <v>0</v>
      </c>
      <c r="D47" s="2">
        <v>0</v>
      </c>
      <c r="E47" s="2">
        <v>0</v>
      </c>
    </row>
    <row r="48" spans="1:5" x14ac:dyDescent="0.25">
      <c r="A48" t="s">
        <v>46</v>
      </c>
      <c r="B48" s="2">
        <v>3.7735849056603774E-3</v>
      </c>
      <c r="C48" s="2">
        <v>1.4771048744460858E-3</v>
      </c>
      <c r="D48" s="2">
        <v>1.6736401673640166E-3</v>
      </c>
      <c r="E48" s="2">
        <v>4.9751243781094526E-3</v>
      </c>
    </row>
    <row r="49" spans="1:5" x14ac:dyDescent="0.25">
      <c r="A49" t="s">
        <v>47</v>
      </c>
      <c r="B49" s="2">
        <v>0</v>
      </c>
      <c r="C49" s="2">
        <v>0</v>
      </c>
      <c r="D49" s="2">
        <v>0</v>
      </c>
      <c r="E49" s="2">
        <v>0</v>
      </c>
    </row>
    <row r="50" spans="1:5" x14ac:dyDescent="0.25">
      <c r="A50" t="s">
        <v>48</v>
      </c>
      <c r="B50" s="2">
        <v>0</v>
      </c>
      <c r="C50" s="2">
        <v>0</v>
      </c>
      <c r="D50" s="2">
        <v>0</v>
      </c>
      <c r="E50" s="2">
        <v>0</v>
      </c>
    </row>
    <row r="51" spans="1:5" x14ac:dyDescent="0.25">
      <c r="A51" t="s">
        <v>49</v>
      </c>
      <c r="B51" s="2">
        <v>0</v>
      </c>
      <c r="C51" s="2">
        <v>0</v>
      </c>
      <c r="D51" s="2">
        <v>0</v>
      </c>
      <c r="E51" s="2">
        <v>0</v>
      </c>
    </row>
    <row r="52" spans="1:5" x14ac:dyDescent="0.25">
      <c r="A52" t="s">
        <v>50</v>
      </c>
      <c r="B52" s="2">
        <v>0</v>
      </c>
      <c r="C52" s="2">
        <v>0</v>
      </c>
      <c r="D52" s="2">
        <v>0</v>
      </c>
      <c r="E52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1D61-6FAF-42AD-B87B-DDEE6568FDE3}">
  <dimension ref="A1:E52"/>
  <sheetViews>
    <sheetView workbookViewId="0"/>
  </sheetViews>
  <sheetFormatPr defaultRowHeight="15" x14ac:dyDescent="0.25"/>
  <cols>
    <col min="1" max="1" width="39" bestFit="1" customWidth="1"/>
    <col min="2" max="2" width="14.28515625" bestFit="1" customWidth="1"/>
    <col min="3" max="3" width="18.140625" bestFit="1" customWidth="1"/>
    <col min="4" max="4" width="15.85546875" bestFit="1" customWidth="1"/>
    <col min="5" max="5" width="18.140625" bestFit="1" customWidth="1"/>
  </cols>
  <sheetData>
    <row r="1" spans="1:5" x14ac:dyDescent="0.25">
      <c r="B1" t="s">
        <v>51</v>
      </c>
      <c r="C1" s="1" t="s">
        <v>52</v>
      </c>
      <c r="D1" t="s">
        <v>53</v>
      </c>
      <c r="E1" s="1" t="s">
        <v>54</v>
      </c>
    </row>
    <row r="2" spans="1:5" x14ac:dyDescent="0.25">
      <c r="A2" t="s">
        <v>0</v>
      </c>
      <c r="B2" s="2">
        <v>0.76903870162297128</v>
      </c>
      <c r="C2" s="2">
        <v>0.67512195121951224</v>
      </c>
      <c r="D2" s="2">
        <v>0.51833333333333331</v>
      </c>
      <c r="E2" s="2">
        <v>0.34320987654320989</v>
      </c>
    </row>
    <row r="3" spans="1:5" x14ac:dyDescent="0.25">
      <c r="A3" t="s">
        <v>1</v>
      </c>
      <c r="B3" s="2">
        <v>0.23096129837702872</v>
      </c>
      <c r="C3" s="2">
        <v>0.32487804878048782</v>
      </c>
      <c r="D3" s="2">
        <v>0.48166666666666669</v>
      </c>
      <c r="E3" s="2">
        <v>0.65679012345679011</v>
      </c>
    </row>
    <row r="4" spans="1:5" x14ac:dyDescent="0.25">
      <c r="A4" t="s">
        <v>2</v>
      </c>
      <c r="B4" s="2">
        <v>0.62297128589263417</v>
      </c>
      <c r="C4" s="2">
        <v>0.76585365853658538</v>
      </c>
      <c r="D4" s="2">
        <v>0.85166666666666668</v>
      </c>
      <c r="E4" s="2">
        <v>0.85185185185185186</v>
      </c>
    </row>
    <row r="5" spans="1:5" x14ac:dyDescent="0.25">
      <c r="A5" t="s">
        <v>3</v>
      </c>
      <c r="B5" s="2">
        <v>0.16229712858926343</v>
      </c>
      <c r="C5" s="2">
        <v>8.2926829268292687E-2</v>
      </c>
      <c r="D5" s="2">
        <v>0.04</v>
      </c>
      <c r="E5" s="2">
        <v>1.4814814814814815E-2</v>
      </c>
    </row>
    <row r="6" spans="1:5" x14ac:dyDescent="0.25">
      <c r="A6" t="s">
        <v>4</v>
      </c>
      <c r="B6" s="2">
        <v>0.17103620474406991</v>
      </c>
      <c r="C6" s="2">
        <v>0.12341463414634146</v>
      </c>
      <c r="D6" s="2">
        <v>7.0833333333333331E-2</v>
      </c>
      <c r="E6" s="2">
        <v>9.1358024691358022E-2</v>
      </c>
    </row>
    <row r="7" spans="1:5" x14ac:dyDescent="0.25">
      <c r="A7" t="s">
        <v>5</v>
      </c>
      <c r="B7" s="2">
        <v>4.3695380774032462E-2</v>
      </c>
      <c r="C7" s="2">
        <v>2.878048780487805E-2</v>
      </c>
      <c r="D7" s="2">
        <v>3.833333333333333E-2</v>
      </c>
      <c r="E7" s="2">
        <v>4.1975308641975309E-2</v>
      </c>
    </row>
    <row r="8" spans="1:5" x14ac:dyDescent="0.25">
      <c r="A8" t="s">
        <v>6</v>
      </c>
      <c r="B8" s="2">
        <v>0.97503121098626722</v>
      </c>
      <c r="C8" s="2">
        <v>0.96829268292682924</v>
      </c>
      <c r="D8" s="2">
        <v>0.995</v>
      </c>
      <c r="E8" s="2">
        <v>0.99506172839506168</v>
      </c>
    </row>
    <row r="9" spans="1:5" x14ac:dyDescent="0.25">
      <c r="A9" t="s">
        <v>7</v>
      </c>
      <c r="B9" s="2">
        <v>2.4968789013732832E-2</v>
      </c>
      <c r="C9" s="2">
        <v>2.9268292682926831E-2</v>
      </c>
      <c r="D9" s="2">
        <v>2.5000000000000001E-3</v>
      </c>
      <c r="E9" s="2">
        <v>4.9382716049382715E-3</v>
      </c>
    </row>
    <row r="10" spans="1:5" x14ac:dyDescent="0.25">
      <c r="A10" t="s">
        <v>8</v>
      </c>
      <c r="B10" s="2">
        <v>0</v>
      </c>
      <c r="C10" s="2">
        <v>9.7560975609756097E-4</v>
      </c>
      <c r="D10" s="2">
        <v>0</v>
      </c>
      <c r="E10" s="2">
        <v>0</v>
      </c>
    </row>
    <row r="11" spans="1:5" x14ac:dyDescent="0.25">
      <c r="A11" t="s">
        <v>9</v>
      </c>
      <c r="B11" s="2">
        <v>0</v>
      </c>
      <c r="C11" s="2">
        <v>1.4634146341463415E-3</v>
      </c>
      <c r="D11" s="2">
        <v>2.5000000000000001E-3</v>
      </c>
      <c r="E11" s="2">
        <v>0</v>
      </c>
    </row>
    <row r="12" spans="1:5" x14ac:dyDescent="0.25">
      <c r="A12" t="s">
        <v>10</v>
      </c>
      <c r="B12" s="2">
        <v>0</v>
      </c>
      <c r="C12" s="2">
        <v>0</v>
      </c>
      <c r="D12" s="2">
        <v>0</v>
      </c>
      <c r="E12" s="2">
        <v>0</v>
      </c>
    </row>
    <row r="13" spans="1:5" x14ac:dyDescent="0.25">
      <c r="A13" t="s">
        <v>11</v>
      </c>
      <c r="B13" s="2">
        <v>0.4044943820224719</v>
      </c>
      <c r="C13" s="2">
        <v>0.4502439024390244</v>
      </c>
      <c r="D13" s="2">
        <v>0.38666666666666666</v>
      </c>
      <c r="E13" s="2">
        <v>0.23950617283950618</v>
      </c>
    </row>
    <row r="14" spans="1:5" x14ac:dyDescent="0.25">
      <c r="A14" t="s">
        <v>12</v>
      </c>
      <c r="B14" s="2">
        <v>0</v>
      </c>
      <c r="C14" s="2">
        <v>0</v>
      </c>
      <c r="D14" s="2">
        <v>0</v>
      </c>
      <c r="E14" s="2">
        <v>0</v>
      </c>
    </row>
    <row r="15" spans="1:5" x14ac:dyDescent="0.25">
      <c r="A15" t="s">
        <v>13</v>
      </c>
      <c r="B15" s="2">
        <v>0</v>
      </c>
      <c r="C15" s="2">
        <v>0</v>
      </c>
      <c r="D15" s="2">
        <v>0</v>
      </c>
      <c r="E15" s="2">
        <v>0</v>
      </c>
    </row>
    <row r="16" spans="1:5" x14ac:dyDescent="0.25">
      <c r="A16" t="s">
        <v>14</v>
      </c>
      <c r="B16" s="2">
        <v>0</v>
      </c>
      <c r="C16" s="2">
        <v>0</v>
      </c>
      <c r="D16" s="2">
        <v>0</v>
      </c>
      <c r="E16" s="2">
        <v>0</v>
      </c>
    </row>
    <row r="17" spans="1:5" x14ac:dyDescent="0.25">
      <c r="A17" t="s">
        <v>15</v>
      </c>
      <c r="B17" s="2">
        <v>0</v>
      </c>
      <c r="C17" s="2">
        <v>0</v>
      </c>
      <c r="D17" s="2">
        <v>0</v>
      </c>
      <c r="E17" s="2">
        <v>0</v>
      </c>
    </row>
    <row r="18" spans="1:5" x14ac:dyDescent="0.25">
      <c r="A18" t="s">
        <v>16</v>
      </c>
      <c r="B18" s="2">
        <v>0.15480649188514356</v>
      </c>
      <c r="C18" s="2">
        <v>7.2682926829268288E-2</v>
      </c>
      <c r="D18" s="2">
        <v>3.3333333333333333E-2</v>
      </c>
      <c r="E18" s="2">
        <v>1.4814814814814815E-2</v>
      </c>
    </row>
    <row r="19" spans="1:5" x14ac:dyDescent="0.25">
      <c r="A19" t="s">
        <v>17</v>
      </c>
      <c r="B19" s="2">
        <v>6.2421972534332081E-3</v>
      </c>
      <c r="C19" s="2">
        <v>6.8292682926829268E-3</v>
      </c>
      <c r="D19" s="2">
        <v>0</v>
      </c>
      <c r="E19" s="2">
        <v>0</v>
      </c>
    </row>
    <row r="20" spans="1:5" x14ac:dyDescent="0.25">
      <c r="A20" t="s">
        <v>18</v>
      </c>
      <c r="B20" s="2">
        <v>0</v>
      </c>
      <c r="C20" s="2">
        <v>0</v>
      </c>
      <c r="D20" s="2">
        <v>0</v>
      </c>
      <c r="E20" s="2">
        <v>0</v>
      </c>
    </row>
    <row r="21" spans="1:5" x14ac:dyDescent="0.25">
      <c r="A21" t="s">
        <v>19</v>
      </c>
      <c r="B21" s="2">
        <v>0</v>
      </c>
      <c r="C21" s="2">
        <v>0</v>
      </c>
      <c r="D21" s="2">
        <v>0</v>
      </c>
      <c r="E21" s="2">
        <v>0</v>
      </c>
    </row>
    <row r="22" spans="1:5" x14ac:dyDescent="0.25">
      <c r="A22" t="s">
        <v>20</v>
      </c>
      <c r="B22" s="2">
        <v>0</v>
      </c>
      <c r="C22" s="2">
        <v>0</v>
      </c>
      <c r="D22" s="2">
        <v>0</v>
      </c>
      <c r="E22" s="2">
        <v>0</v>
      </c>
    </row>
    <row r="23" spans="1:5" x14ac:dyDescent="0.25">
      <c r="A23" t="s">
        <v>21</v>
      </c>
      <c r="B23" s="2">
        <v>0.14606741573033707</v>
      </c>
      <c r="C23" s="2">
        <v>9.5609756097560977E-2</v>
      </c>
      <c r="D23" s="2">
        <v>0.06</v>
      </c>
      <c r="E23" s="2">
        <v>4.6913580246913583E-2</v>
      </c>
    </row>
    <row r="24" spans="1:5" x14ac:dyDescent="0.25">
      <c r="A24" t="s">
        <v>22</v>
      </c>
      <c r="B24" s="2">
        <v>1.7478152309612985E-2</v>
      </c>
      <c r="C24" s="2">
        <v>2.1951219512195121E-2</v>
      </c>
      <c r="D24" s="2">
        <v>2.5000000000000001E-3</v>
      </c>
      <c r="E24" s="2">
        <v>4.9382716049382715E-3</v>
      </c>
    </row>
    <row r="25" spans="1:5" x14ac:dyDescent="0.25">
      <c r="A25" t="s">
        <v>23</v>
      </c>
      <c r="B25" s="2">
        <v>0</v>
      </c>
      <c r="C25" s="2">
        <v>9.7560975609756097E-4</v>
      </c>
      <c r="D25" s="2">
        <v>0</v>
      </c>
      <c r="E25" s="2">
        <v>0</v>
      </c>
    </row>
    <row r="26" spans="1:5" x14ac:dyDescent="0.25">
      <c r="A26" t="s">
        <v>24</v>
      </c>
      <c r="B26" s="2">
        <v>0</v>
      </c>
      <c r="C26" s="2">
        <v>4.8780487804878049E-4</v>
      </c>
      <c r="D26" s="2">
        <v>0</v>
      </c>
      <c r="E26" s="2">
        <v>0</v>
      </c>
    </row>
    <row r="27" spans="1:5" x14ac:dyDescent="0.25">
      <c r="A27" t="s">
        <v>25</v>
      </c>
      <c r="B27" s="2">
        <v>0</v>
      </c>
      <c r="C27" s="2">
        <v>0</v>
      </c>
      <c r="D27" s="2">
        <v>0</v>
      </c>
      <c r="E27" s="2">
        <v>0</v>
      </c>
    </row>
    <row r="28" spans="1:5" x14ac:dyDescent="0.25">
      <c r="A28" t="s">
        <v>26</v>
      </c>
      <c r="B28" s="2">
        <v>3.9950062421972535E-2</v>
      </c>
      <c r="C28" s="2">
        <v>2.6829268292682926E-2</v>
      </c>
      <c r="D28" s="2">
        <v>3.6666666666666667E-2</v>
      </c>
      <c r="E28" s="2">
        <v>3.7037037037037035E-2</v>
      </c>
    </row>
    <row r="29" spans="1:5" x14ac:dyDescent="0.25">
      <c r="A29" t="s">
        <v>27</v>
      </c>
      <c r="B29" s="2">
        <v>0</v>
      </c>
      <c r="C29" s="2">
        <v>4.8780487804878049E-4</v>
      </c>
      <c r="D29" s="2">
        <v>0</v>
      </c>
      <c r="E29" s="2">
        <v>0</v>
      </c>
    </row>
    <row r="30" spans="1:5" x14ac:dyDescent="0.25">
      <c r="A30" t="s">
        <v>28</v>
      </c>
      <c r="B30" s="2">
        <v>0</v>
      </c>
      <c r="C30" s="2">
        <v>0</v>
      </c>
      <c r="D30" s="2">
        <v>0</v>
      </c>
      <c r="E30" s="2">
        <v>0</v>
      </c>
    </row>
    <row r="31" spans="1:5" x14ac:dyDescent="0.25">
      <c r="A31" t="s">
        <v>29</v>
      </c>
      <c r="B31" s="2">
        <v>0</v>
      </c>
      <c r="C31" s="2">
        <v>0</v>
      </c>
      <c r="D31" s="2">
        <v>0</v>
      </c>
      <c r="E31" s="2">
        <v>0</v>
      </c>
    </row>
    <row r="32" spans="1:5" x14ac:dyDescent="0.25">
      <c r="A32" t="s">
        <v>30</v>
      </c>
      <c r="B32" s="2">
        <v>0</v>
      </c>
      <c r="C32" s="2">
        <v>0</v>
      </c>
      <c r="D32" s="2">
        <v>0</v>
      </c>
      <c r="E32" s="2">
        <v>0</v>
      </c>
    </row>
    <row r="33" spans="1:5" x14ac:dyDescent="0.25">
      <c r="A33" t="s">
        <v>31</v>
      </c>
      <c r="B33" s="2">
        <v>0.2184769038701623</v>
      </c>
      <c r="C33" s="2">
        <v>0.31560975609756098</v>
      </c>
      <c r="D33" s="2">
        <v>0.46500000000000002</v>
      </c>
      <c r="E33" s="2">
        <v>0.61234567901234571</v>
      </c>
    </row>
    <row r="34" spans="1:5" x14ac:dyDescent="0.25">
      <c r="A34" t="s">
        <v>32</v>
      </c>
      <c r="B34" s="2">
        <v>0</v>
      </c>
      <c r="C34" s="2">
        <v>0</v>
      </c>
      <c r="D34" s="2">
        <v>0</v>
      </c>
      <c r="E34" s="2">
        <v>0</v>
      </c>
    </row>
    <row r="35" spans="1:5" x14ac:dyDescent="0.25">
      <c r="A35" t="s">
        <v>33</v>
      </c>
      <c r="B35" s="2">
        <v>0</v>
      </c>
      <c r="C35" s="2">
        <v>0</v>
      </c>
      <c r="D35" s="2">
        <v>0</v>
      </c>
      <c r="E35" s="2">
        <v>0</v>
      </c>
    </row>
    <row r="36" spans="1:5" x14ac:dyDescent="0.25">
      <c r="A36" t="s">
        <v>34</v>
      </c>
      <c r="B36" s="2">
        <v>0</v>
      </c>
      <c r="C36" s="2">
        <v>0</v>
      </c>
      <c r="D36" s="2">
        <v>0</v>
      </c>
      <c r="E36" s="2">
        <v>0</v>
      </c>
    </row>
    <row r="37" spans="1:5" x14ac:dyDescent="0.25">
      <c r="A37" t="s">
        <v>35</v>
      </c>
      <c r="B37" s="2">
        <v>0</v>
      </c>
      <c r="C37" s="2">
        <v>0</v>
      </c>
      <c r="D37" s="2">
        <v>0</v>
      </c>
      <c r="E37" s="2">
        <v>0</v>
      </c>
    </row>
    <row r="38" spans="1:5" x14ac:dyDescent="0.25">
      <c r="A38" t="s">
        <v>36</v>
      </c>
      <c r="B38" s="2">
        <v>1.2484394506866417E-3</v>
      </c>
      <c r="C38" s="2">
        <v>2.4390243902439024E-3</v>
      </c>
      <c r="D38" s="2">
        <v>4.1666666666666666E-3</v>
      </c>
      <c r="E38" s="2">
        <v>0</v>
      </c>
    </row>
    <row r="39" spans="1:5" x14ac:dyDescent="0.25">
      <c r="A39" t="s">
        <v>37</v>
      </c>
      <c r="B39" s="2">
        <v>0</v>
      </c>
      <c r="C39" s="2">
        <v>0</v>
      </c>
      <c r="D39" s="2">
        <v>0</v>
      </c>
      <c r="E39" s="2">
        <v>0</v>
      </c>
    </row>
    <row r="40" spans="1:5" x14ac:dyDescent="0.25">
      <c r="A40" t="s">
        <v>38</v>
      </c>
      <c r="B40" s="2">
        <v>0</v>
      </c>
      <c r="C40" s="2">
        <v>0</v>
      </c>
      <c r="D40" s="2">
        <v>0</v>
      </c>
      <c r="E40" s="2">
        <v>0</v>
      </c>
    </row>
    <row r="41" spans="1:5" x14ac:dyDescent="0.25">
      <c r="A41" t="s">
        <v>39</v>
      </c>
      <c r="B41" s="2">
        <v>0</v>
      </c>
      <c r="C41" s="2">
        <v>9.7560975609756097E-4</v>
      </c>
      <c r="D41" s="2">
        <v>2.5000000000000001E-3</v>
      </c>
      <c r="E41" s="2">
        <v>0</v>
      </c>
    </row>
    <row r="42" spans="1:5" x14ac:dyDescent="0.25">
      <c r="A42" t="s">
        <v>40</v>
      </c>
      <c r="B42" s="2">
        <v>0</v>
      </c>
      <c r="C42" s="2">
        <v>0</v>
      </c>
      <c r="D42" s="2">
        <v>0</v>
      </c>
      <c r="E42" s="2">
        <v>0</v>
      </c>
    </row>
    <row r="43" spans="1:5" x14ac:dyDescent="0.25">
      <c r="A43" t="s">
        <v>41</v>
      </c>
      <c r="B43" s="2">
        <v>6.2421972534332081E-3</v>
      </c>
      <c r="C43" s="2">
        <v>4.3902439024390248E-3</v>
      </c>
      <c r="D43" s="2">
        <v>8.3333333333333332E-3</v>
      </c>
      <c r="E43" s="2">
        <v>3.9506172839506172E-2</v>
      </c>
    </row>
    <row r="44" spans="1:5" x14ac:dyDescent="0.25">
      <c r="A44" t="s">
        <v>42</v>
      </c>
      <c r="B44" s="2">
        <v>1.2484394506866417E-3</v>
      </c>
      <c r="C44" s="2">
        <v>0</v>
      </c>
      <c r="D44" s="2">
        <v>0</v>
      </c>
      <c r="E44" s="2">
        <v>0</v>
      </c>
    </row>
    <row r="45" spans="1:5" x14ac:dyDescent="0.25">
      <c r="A45" t="s">
        <v>43</v>
      </c>
      <c r="B45" s="2">
        <v>0</v>
      </c>
      <c r="C45" s="2">
        <v>0</v>
      </c>
      <c r="D45" s="2">
        <v>0</v>
      </c>
      <c r="E45" s="2">
        <v>0</v>
      </c>
    </row>
    <row r="46" spans="1:5" x14ac:dyDescent="0.25">
      <c r="A46" t="s">
        <v>44</v>
      </c>
      <c r="B46" s="2">
        <v>0</v>
      </c>
      <c r="C46" s="2">
        <v>0</v>
      </c>
      <c r="D46" s="2">
        <v>0</v>
      </c>
      <c r="E46" s="2">
        <v>0</v>
      </c>
    </row>
    <row r="47" spans="1:5" x14ac:dyDescent="0.25">
      <c r="A47" t="s">
        <v>45</v>
      </c>
      <c r="B47" s="2">
        <v>0</v>
      </c>
      <c r="C47" s="2">
        <v>0</v>
      </c>
      <c r="D47" s="2">
        <v>0</v>
      </c>
      <c r="E47" s="2">
        <v>0</v>
      </c>
    </row>
    <row r="48" spans="1:5" x14ac:dyDescent="0.25">
      <c r="A48" t="s">
        <v>46</v>
      </c>
      <c r="B48" s="2">
        <v>3.7453183520599251E-3</v>
      </c>
      <c r="C48" s="2">
        <v>1.4634146341463415E-3</v>
      </c>
      <c r="D48" s="2">
        <v>1.6666666666666668E-3</v>
      </c>
      <c r="E48" s="2">
        <v>4.9382716049382715E-3</v>
      </c>
    </row>
    <row r="49" spans="1:5" x14ac:dyDescent="0.25">
      <c r="A49" t="s">
        <v>47</v>
      </c>
      <c r="B49" s="2">
        <v>0</v>
      </c>
      <c r="C49" s="2">
        <v>0</v>
      </c>
      <c r="D49" s="2">
        <v>0</v>
      </c>
      <c r="E49" s="2">
        <v>0</v>
      </c>
    </row>
    <row r="50" spans="1:5" x14ac:dyDescent="0.25">
      <c r="A50" t="s">
        <v>48</v>
      </c>
      <c r="B50" s="2">
        <v>0</v>
      </c>
      <c r="C50" s="2">
        <v>0</v>
      </c>
      <c r="D50" s="2">
        <v>0</v>
      </c>
      <c r="E50" s="2">
        <v>0</v>
      </c>
    </row>
    <row r="51" spans="1:5" x14ac:dyDescent="0.25">
      <c r="A51" t="s">
        <v>49</v>
      </c>
      <c r="B51" s="2">
        <v>0</v>
      </c>
      <c r="C51" s="2">
        <v>0</v>
      </c>
      <c r="D51" s="2">
        <v>0</v>
      </c>
      <c r="E51" s="2">
        <v>0</v>
      </c>
    </row>
    <row r="52" spans="1:5" x14ac:dyDescent="0.25">
      <c r="A52" t="s">
        <v>50</v>
      </c>
      <c r="B52" s="2">
        <v>0</v>
      </c>
      <c r="C52" s="2">
        <v>0</v>
      </c>
      <c r="D52" s="2">
        <v>0</v>
      </c>
      <c r="E52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A0F4-2B55-4EFD-95B5-D9BA837DC057}">
  <dimension ref="A1:E52"/>
  <sheetViews>
    <sheetView workbookViewId="0"/>
  </sheetViews>
  <sheetFormatPr defaultRowHeight="15" x14ac:dyDescent="0.25"/>
  <cols>
    <col min="1" max="1" width="39" bestFit="1" customWidth="1"/>
    <col min="2" max="2" width="14.28515625" bestFit="1" customWidth="1"/>
    <col min="3" max="3" width="18.140625" bestFit="1" customWidth="1"/>
    <col min="4" max="4" width="15.85546875" bestFit="1" customWidth="1"/>
    <col min="5" max="5" width="18.140625" bestFit="1" customWidth="1"/>
  </cols>
  <sheetData>
    <row r="1" spans="1:5" x14ac:dyDescent="0.25">
      <c r="B1" t="s">
        <v>51</v>
      </c>
      <c r="C1" s="1" t="s">
        <v>52</v>
      </c>
      <c r="D1" t="s">
        <v>53</v>
      </c>
      <c r="E1" s="1" t="s">
        <v>54</v>
      </c>
    </row>
    <row r="2" spans="1:5" x14ac:dyDescent="0.25">
      <c r="A2" t="s">
        <v>0</v>
      </c>
      <c r="B2" s="3">
        <f>[1]kunnat!$C2</f>
        <v>0.77142857142857146</v>
      </c>
      <c r="C2" s="3">
        <f>[1]kaupungit!$C2</f>
        <v>0.67138671875</v>
      </c>
      <c r="D2" s="3">
        <f>[1]virastot!$C2</f>
        <v>0.51787198669991685</v>
      </c>
      <c r="E2" s="3">
        <f>[1]ministeriöt!$C2</f>
        <v>0.34243176178660051</v>
      </c>
    </row>
    <row r="3" spans="1:5" x14ac:dyDescent="0.25">
      <c r="A3" t="s">
        <v>1</v>
      </c>
      <c r="B3" s="3">
        <f>[1]kunnat!$C3</f>
        <v>0.22857142857142856</v>
      </c>
      <c r="C3" s="3">
        <f>[1]kaupungit!$C3</f>
        <v>0.32861328125</v>
      </c>
      <c r="D3" s="3">
        <f>[1]virastot!$C3</f>
        <v>0.48212801330008315</v>
      </c>
      <c r="E3" s="3">
        <f>[1]ministeriöt!$C3</f>
        <v>0.65756823821339949</v>
      </c>
    </row>
    <row r="4" spans="1:5" x14ac:dyDescent="0.25">
      <c r="A4" t="s">
        <v>2</v>
      </c>
      <c r="B4" s="3">
        <f>[1]kunnat!$C4</f>
        <v>0.6211180124223602</v>
      </c>
      <c r="C4" s="3">
        <f>[1]kaupungit!$C4</f>
        <v>0.76611328125</v>
      </c>
      <c r="D4" s="3">
        <f>[1]virastot!$C4</f>
        <v>0.85037406483790523</v>
      </c>
      <c r="E4" s="3">
        <f>[1]ministeriöt!$C4</f>
        <v>0.85111662531017374</v>
      </c>
    </row>
    <row r="5" spans="1:5" x14ac:dyDescent="0.25">
      <c r="A5" t="s">
        <v>3</v>
      </c>
      <c r="B5" s="3">
        <f>[1]kunnat!$C5</f>
        <v>0.1639751552795031</v>
      </c>
      <c r="C5" s="3">
        <f>[1]kaupungit!$C5</f>
        <v>8.447265625E-2</v>
      </c>
      <c r="D5" s="3">
        <f>[1]virastot!$C5</f>
        <v>3.9900249376558602E-2</v>
      </c>
      <c r="E5" s="3">
        <f>[1]ministeriöt!$C5</f>
        <v>1.488833746898263E-2</v>
      </c>
    </row>
    <row r="6" spans="1:5" x14ac:dyDescent="0.25">
      <c r="A6" t="s">
        <v>4</v>
      </c>
      <c r="B6" s="3">
        <f>[1]kunnat!$C6</f>
        <v>0.17142857142857143</v>
      </c>
      <c r="C6" s="3">
        <f>[1]kaupungit!$C6</f>
        <v>0.12255859375</v>
      </c>
      <c r="D6" s="3">
        <f>[1]virastot!$C6</f>
        <v>7.2319201995012475E-2</v>
      </c>
      <c r="E6" s="3">
        <f>[1]ministeriöt!$C6</f>
        <v>9.4292803970223327E-2</v>
      </c>
    </row>
    <row r="7" spans="1:5" x14ac:dyDescent="0.25">
      <c r="A7" t="s">
        <v>5</v>
      </c>
      <c r="B7" s="3">
        <f>[1]kunnat!$C7</f>
        <v>4.3478260869565216E-2</v>
      </c>
      <c r="C7" s="3">
        <f>[1]kaupungit!$C7</f>
        <v>2.783203125E-2</v>
      </c>
      <c r="D7" s="3">
        <f>[1]virastot!$C7</f>
        <v>3.8237738985868665E-2</v>
      </c>
      <c r="E7" s="3">
        <f>[1]ministeriöt!$C7</f>
        <v>3.9702233250620347E-2</v>
      </c>
    </row>
    <row r="8" spans="1:5" x14ac:dyDescent="0.25">
      <c r="A8" t="s">
        <v>6</v>
      </c>
      <c r="B8" s="3">
        <f>[1]kunnat!$C8</f>
        <v>0.97515527950310554</v>
      </c>
      <c r="C8" s="3">
        <f>[1]kaupungit!$C8</f>
        <v>0.96728515625</v>
      </c>
      <c r="D8" s="3">
        <f>[1]virastot!$C8</f>
        <v>0.99501246882793015</v>
      </c>
      <c r="E8" s="3">
        <f>[1]ministeriöt!$C8</f>
        <v>0.99503722084367241</v>
      </c>
    </row>
    <row r="9" spans="1:5" x14ac:dyDescent="0.25">
      <c r="A9" t="s">
        <v>7</v>
      </c>
      <c r="B9" s="3">
        <f>[1]kunnat!$C9</f>
        <v>2.4844720496894408E-2</v>
      </c>
      <c r="C9" s="3">
        <f>[1]kaupungit!$C9</f>
        <v>3.02734375E-2</v>
      </c>
      <c r="D9" s="3">
        <f>[1]virastot!$C9</f>
        <v>2.4937655860349127E-3</v>
      </c>
      <c r="E9" s="3">
        <f>[1]ministeriöt!$C9</f>
        <v>4.9627791563275434E-3</v>
      </c>
    </row>
    <row r="10" spans="1:5" x14ac:dyDescent="0.25">
      <c r="A10" t="s">
        <v>8</v>
      </c>
      <c r="B10" s="3">
        <f>[1]kunnat!$C10</f>
        <v>0</v>
      </c>
      <c r="C10" s="3">
        <f>[1]kaupungit!$C10</f>
        <v>9.765625E-4</v>
      </c>
      <c r="D10" s="3">
        <f>[1]virastot!$C10</f>
        <v>0</v>
      </c>
      <c r="E10" s="3">
        <f>[1]ministeriöt!$C10</f>
        <v>0</v>
      </c>
    </row>
    <row r="11" spans="1:5" x14ac:dyDescent="0.25">
      <c r="A11" t="s">
        <v>9</v>
      </c>
      <c r="B11" s="3">
        <f>[1]kunnat!$C11</f>
        <v>0</v>
      </c>
      <c r="C11" s="3">
        <f>[1]kaupungit!$C11</f>
        <v>1.46484375E-3</v>
      </c>
      <c r="D11" s="3">
        <f>[1]virastot!$C11</f>
        <v>2.4937655860349127E-3</v>
      </c>
      <c r="E11" s="3">
        <f>[1]ministeriöt!$C11</f>
        <v>0</v>
      </c>
    </row>
    <row r="12" spans="1:5" x14ac:dyDescent="0.25">
      <c r="A12" t="s">
        <v>10</v>
      </c>
      <c r="B12" s="3">
        <f>[1]kunnat!$C12</f>
        <v>0</v>
      </c>
      <c r="C12" s="3">
        <f>[1]kaupungit!$C12</f>
        <v>0</v>
      </c>
      <c r="D12" s="3">
        <f>[1]virastot!$C12</f>
        <v>0</v>
      </c>
      <c r="E12" s="3">
        <f>[1]ministeriöt!$C12</f>
        <v>0</v>
      </c>
    </row>
    <row r="13" spans="1:5" x14ac:dyDescent="0.25">
      <c r="A13" t="s">
        <v>11</v>
      </c>
      <c r="B13" s="3">
        <f>[1]kunnat!$C13</f>
        <v>0.40496894409937889</v>
      </c>
      <c r="C13" s="3">
        <f>[1]kaupungit!$C13</f>
        <v>0.4462890625</v>
      </c>
      <c r="D13" s="3">
        <f>[1]virastot!$C13</f>
        <v>0.3848711554447215</v>
      </c>
      <c r="E13" s="3">
        <f>[1]ministeriöt!$C13</f>
        <v>0.24069478908188585</v>
      </c>
    </row>
    <row r="14" spans="1:5" x14ac:dyDescent="0.25">
      <c r="A14" t="s">
        <v>12</v>
      </c>
      <c r="B14" s="3">
        <f>[1]kunnat!$C14</f>
        <v>0</v>
      </c>
      <c r="C14" s="3">
        <f>[1]kaupungit!$C14</f>
        <v>0</v>
      </c>
      <c r="D14" s="3">
        <f>[1]virastot!$C14</f>
        <v>0</v>
      </c>
      <c r="E14" s="3">
        <f>[1]ministeriöt!$C14</f>
        <v>0</v>
      </c>
    </row>
    <row r="15" spans="1:5" x14ac:dyDescent="0.25">
      <c r="A15" t="s">
        <v>13</v>
      </c>
      <c r="B15" s="3">
        <f>[1]kunnat!$C15</f>
        <v>0</v>
      </c>
      <c r="C15" s="3">
        <f>[1]kaupungit!$C15</f>
        <v>0</v>
      </c>
      <c r="D15" s="3">
        <f>[1]virastot!$C15</f>
        <v>0</v>
      </c>
      <c r="E15" s="3">
        <f>[1]ministeriöt!$C15</f>
        <v>0</v>
      </c>
    </row>
    <row r="16" spans="1:5" x14ac:dyDescent="0.25">
      <c r="A16" t="s">
        <v>14</v>
      </c>
      <c r="B16" s="3">
        <f>[1]kunnat!$C16</f>
        <v>0</v>
      </c>
      <c r="C16" s="3">
        <f>[1]kaupungit!$C16</f>
        <v>0</v>
      </c>
      <c r="D16" s="3">
        <f>[1]virastot!$C16</f>
        <v>0</v>
      </c>
      <c r="E16" s="3">
        <f>[1]ministeriöt!$C16</f>
        <v>0</v>
      </c>
    </row>
    <row r="17" spans="1:5" x14ac:dyDescent="0.25">
      <c r="A17" t="s">
        <v>15</v>
      </c>
      <c r="B17" s="3">
        <f>[1]kunnat!$C17</f>
        <v>0</v>
      </c>
      <c r="C17" s="3">
        <f>[1]kaupungit!$C17</f>
        <v>0</v>
      </c>
      <c r="D17" s="3">
        <f>[1]virastot!$C17</f>
        <v>0</v>
      </c>
      <c r="E17" s="3">
        <f>[1]ministeriöt!$C17</f>
        <v>0</v>
      </c>
    </row>
    <row r="18" spans="1:5" x14ac:dyDescent="0.25">
      <c r="A18" t="s">
        <v>16</v>
      </c>
      <c r="B18" s="3">
        <f>[1]kunnat!$C18</f>
        <v>0.15652173913043479</v>
      </c>
      <c r="C18" s="3">
        <f>[1]kaupungit!$C18</f>
        <v>7.421875E-2</v>
      </c>
      <c r="D18" s="3">
        <f>[1]virastot!$C18</f>
        <v>3.3250207813798838E-2</v>
      </c>
      <c r="E18" s="3">
        <f>[1]ministeriöt!$C18</f>
        <v>1.488833746898263E-2</v>
      </c>
    </row>
    <row r="19" spans="1:5" x14ac:dyDescent="0.25">
      <c r="A19" t="s">
        <v>17</v>
      </c>
      <c r="B19" s="3">
        <f>[1]kunnat!$C19</f>
        <v>6.2111801242236021E-3</v>
      </c>
      <c r="C19" s="3">
        <f>[1]kaupungit!$C19</f>
        <v>6.8359375E-3</v>
      </c>
      <c r="D19" s="3">
        <f>[1]virastot!$C19</f>
        <v>0</v>
      </c>
      <c r="E19" s="3">
        <f>[1]ministeriöt!$C19</f>
        <v>0</v>
      </c>
    </row>
    <row r="20" spans="1:5" x14ac:dyDescent="0.25">
      <c r="A20" t="s">
        <v>18</v>
      </c>
      <c r="B20" s="3">
        <f>[1]kunnat!$C20</f>
        <v>0</v>
      </c>
      <c r="C20" s="3">
        <f>[1]kaupungit!$C20</f>
        <v>0</v>
      </c>
      <c r="D20" s="3">
        <f>[1]virastot!$C20</f>
        <v>0</v>
      </c>
      <c r="E20" s="3">
        <f>[1]ministeriöt!$C20</f>
        <v>0</v>
      </c>
    </row>
    <row r="21" spans="1:5" x14ac:dyDescent="0.25">
      <c r="A21" t="s">
        <v>19</v>
      </c>
      <c r="B21" s="3">
        <f>[1]kunnat!$C21</f>
        <v>0</v>
      </c>
      <c r="C21" s="3">
        <f>[1]kaupungit!$C21</f>
        <v>0</v>
      </c>
      <c r="D21" s="3">
        <f>[1]virastot!$C21</f>
        <v>0</v>
      </c>
      <c r="E21" s="3">
        <f>[1]ministeriöt!$C21</f>
        <v>0</v>
      </c>
    </row>
    <row r="22" spans="1:5" x14ac:dyDescent="0.25">
      <c r="A22" t="s">
        <v>20</v>
      </c>
      <c r="B22" s="3">
        <f>[1]kunnat!$C22</f>
        <v>0</v>
      </c>
      <c r="C22" s="3">
        <f>[1]kaupungit!$C22</f>
        <v>0</v>
      </c>
      <c r="D22" s="3">
        <f>[1]virastot!$C22</f>
        <v>0</v>
      </c>
      <c r="E22" s="3">
        <f>[1]ministeriöt!$C22</f>
        <v>0</v>
      </c>
    </row>
    <row r="23" spans="1:5" x14ac:dyDescent="0.25">
      <c r="A23" t="s">
        <v>21</v>
      </c>
      <c r="B23" s="3">
        <f>[1]kunnat!$C23</f>
        <v>0.14658385093167703</v>
      </c>
      <c r="C23" s="3">
        <f>[1]kaupungit!$C23</f>
        <v>9.375E-2</v>
      </c>
      <c r="D23" s="3">
        <f>[1]virastot!$C23</f>
        <v>6.1512884455527848E-2</v>
      </c>
      <c r="E23" s="3">
        <f>[1]ministeriöt!$C23</f>
        <v>4.7146401985111663E-2</v>
      </c>
    </row>
    <row r="24" spans="1:5" x14ac:dyDescent="0.25">
      <c r="A24" t="s">
        <v>22</v>
      </c>
      <c r="B24" s="3">
        <f>[1]kunnat!$C24</f>
        <v>1.7391304347826087E-2</v>
      </c>
      <c r="C24" s="3">
        <f>[1]kaupungit!$C24</f>
        <v>2.294921875E-2</v>
      </c>
      <c r="D24" s="3">
        <f>[1]virastot!$C24</f>
        <v>2.4937655860349127E-3</v>
      </c>
      <c r="E24" s="3">
        <f>[1]ministeriöt!$C24</f>
        <v>4.9627791563275434E-3</v>
      </c>
    </row>
    <row r="25" spans="1:5" x14ac:dyDescent="0.25">
      <c r="A25" t="s">
        <v>23</v>
      </c>
      <c r="B25" s="3">
        <f>[1]kunnat!$C25</f>
        <v>0</v>
      </c>
      <c r="C25" s="3">
        <f>[1]kaupungit!$C25</f>
        <v>9.765625E-4</v>
      </c>
      <c r="D25" s="3">
        <f>[1]virastot!$C25</f>
        <v>0</v>
      </c>
      <c r="E25" s="3">
        <f>[1]ministeriöt!$C25</f>
        <v>0</v>
      </c>
    </row>
    <row r="26" spans="1:5" x14ac:dyDescent="0.25">
      <c r="A26" t="s">
        <v>24</v>
      </c>
      <c r="B26" s="3">
        <f>[1]kunnat!$C26</f>
        <v>0</v>
      </c>
      <c r="C26" s="3">
        <f>[1]kaupungit!$C26</f>
        <v>4.8828125E-4</v>
      </c>
      <c r="D26" s="3">
        <f>[1]virastot!$C26</f>
        <v>0</v>
      </c>
      <c r="E26" s="3">
        <f>[1]ministeriöt!$C26</f>
        <v>0</v>
      </c>
    </row>
    <row r="27" spans="1:5" x14ac:dyDescent="0.25">
      <c r="A27" t="s">
        <v>25</v>
      </c>
      <c r="B27" s="3">
        <f>[1]kunnat!$C27</f>
        <v>0</v>
      </c>
      <c r="C27" s="3">
        <f>[1]kaupungit!$C27</f>
        <v>0</v>
      </c>
      <c r="D27" s="3">
        <f>[1]virastot!$C27</f>
        <v>0</v>
      </c>
      <c r="E27" s="3">
        <f>[1]ministeriöt!$C27</f>
        <v>0</v>
      </c>
    </row>
    <row r="28" spans="1:5" x14ac:dyDescent="0.25">
      <c r="A28" t="s">
        <v>26</v>
      </c>
      <c r="B28" s="3">
        <f>[1]kunnat!$C28</f>
        <v>3.9751552795031057E-2</v>
      </c>
      <c r="C28" s="3">
        <f>[1]kaupungit!$C28</f>
        <v>2.63671875E-2</v>
      </c>
      <c r="D28" s="3">
        <f>[1]virastot!$C28</f>
        <v>3.657522859517872E-2</v>
      </c>
      <c r="E28" s="3">
        <f>[1]ministeriöt!$C28</f>
        <v>3.4739454094292806E-2</v>
      </c>
    </row>
    <row r="29" spans="1:5" x14ac:dyDescent="0.25">
      <c r="A29" t="s">
        <v>27</v>
      </c>
      <c r="B29" s="3">
        <f>[1]kunnat!$C29</f>
        <v>0</v>
      </c>
      <c r="C29" s="3">
        <f>[1]kaupungit!$C29</f>
        <v>4.8828125E-4</v>
      </c>
      <c r="D29" s="3">
        <f>[1]virastot!$C29</f>
        <v>0</v>
      </c>
      <c r="E29" s="3">
        <f>[1]ministeriöt!$C29</f>
        <v>0</v>
      </c>
    </row>
    <row r="30" spans="1:5" x14ac:dyDescent="0.25">
      <c r="A30" t="s">
        <v>28</v>
      </c>
      <c r="B30" s="3">
        <f>[1]kunnat!$C30</f>
        <v>0</v>
      </c>
      <c r="C30" s="3">
        <f>[1]kaupungit!$C30</f>
        <v>0</v>
      </c>
      <c r="D30" s="3">
        <f>[1]virastot!$C30</f>
        <v>0</v>
      </c>
      <c r="E30" s="3">
        <f>[1]ministeriöt!$C30</f>
        <v>0</v>
      </c>
    </row>
    <row r="31" spans="1:5" x14ac:dyDescent="0.25">
      <c r="A31" t="s">
        <v>29</v>
      </c>
      <c r="B31" s="3">
        <f>[1]kunnat!$C31</f>
        <v>0</v>
      </c>
      <c r="C31" s="3">
        <f>[1]kaupungit!$C31</f>
        <v>0</v>
      </c>
      <c r="D31" s="3">
        <f>[1]virastot!$C31</f>
        <v>0</v>
      </c>
      <c r="E31" s="3">
        <f>[1]ministeriöt!$C31</f>
        <v>0</v>
      </c>
    </row>
    <row r="32" spans="1:5" x14ac:dyDescent="0.25">
      <c r="A32" t="s">
        <v>30</v>
      </c>
      <c r="B32" s="3">
        <f>[1]kunnat!$C32</f>
        <v>0</v>
      </c>
      <c r="C32" s="3">
        <f>[1]kaupungit!$C32</f>
        <v>0</v>
      </c>
      <c r="D32" s="3">
        <f>[1]virastot!$C32</f>
        <v>0</v>
      </c>
      <c r="E32" s="3">
        <f>[1]ministeriöt!$C32</f>
        <v>0</v>
      </c>
    </row>
    <row r="33" spans="1:5" x14ac:dyDescent="0.25">
      <c r="A33" t="s">
        <v>31</v>
      </c>
      <c r="B33" s="3">
        <f>[1]kunnat!$C33</f>
        <v>0.21614906832298136</v>
      </c>
      <c r="C33" s="3">
        <f>[1]kaupungit!$C33</f>
        <v>0.31982421875</v>
      </c>
      <c r="D33" s="3">
        <f>[1]virastot!$C33</f>
        <v>0.46550290939318373</v>
      </c>
      <c r="E33" s="3">
        <f>[1]ministeriöt!$C33</f>
        <v>0.61042183622828783</v>
      </c>
    </row>
    <row r="34" spans="1:5" x14ac:dyDescent="0.25">
      <c r="A34" t="s">
        <v>32</v>
      </c>
      <c r="B34" s="3">
        <f>[1]kunnat!$C34</f>
        <v>0</v>
      </c>
      <c r="C34" s="3">
        <f>[1]kaupungit!$C34</f>
        <v>0</v>
      </c>
      <c r="D34" s="3">
        <f>[1]virastot!$C34</f>
        <v>0</v>
      </c>
      <c r="E34" s="3">
        <f>[1]ministeriöt!$C34</f>
        <v>0</v>
      </c>
    </row>
    <row r="35" spans="1:5" x14ac:dyDescent="0.25">
      <c r="A35" t="s">
        <v>33</v>
      </c>
      <c r="B35" s="3">
        <f>[1]kunnat!$C35</f>
        <v>0</v>
      </c>
      <c r="C35" s="3">
        <f>[1]kaupungit!$C35</f>
        <v>0</v>
      </c>
      <c r="D35" s="3">
        <f>[1]virastot!$C35</f>
        <v>0</v>
      </c>
      <c r="E35" s="3">
        <f>[1]ministeriöt!$C35</f>
        <v>0</v>
      </c>
    </row>
    <row r="36" spans="1:5" x14ac:dyDescent="0.25">
      <c r="A36" t="s">
        <v>34</v>
      </c>
      <c r="B36" s="3">
        <f>[1]kunnat!$C36</f>
        <v>0</v>
      </c>
      <c r="C36" s="3">
        <f>[1]kaupungit!$C36</f>
        <v>0</v>
      </c>
      <c r="D36" s="3">
        <f>[1]virastot!$C36</f>
        <v>0</v>
      </c>
      <c r="E36" s="3">
        <f>[1]ministeriöt!$C36</f>
        <v>0</v>
      </c>
    </row>
    <row r="37" spans="1:5" x14ac:dyDescent="0.25">
      <c r="A37" t="s">
        <v>35</v>
      </c>
      <c r="B37" s="3">
        <f>[1]kunnat!$C37</f>
        <v>0</v>
      </c>
      <c r="C37" s="3">
        <f>[1]kaupungit!$C37</f>
        <v>0</v>
      </c>
      <c r="D37" s="3">
        <f>[1]virastot!$C37</f>
        <v>0</v>
      </c>
      <c r="E37" s="3">
        <f>[1]ministeriöt!$C37</f>
        <v>0</v>
      </c>
    </row>
    <row r="38" spans="1:5" x14ac:dyDescent="0.25">
      <c r="A38" t="s">
        <v>36</v>
      </c>
      <c r="B38" s="3">
        <f>[1]kunnat!$C38</f>
        <v>1.2422360248447205E-3</v>
      </c>
      <c r="C38" s="3">
        <f>[1]kaupungit!$C38</f>
        <v>2.44140625E-3</v>
      </c>
      <c r="D38" s="3">
        <f>[1]virastot!$C38</f>
        <v>4.1562759767248547E-3</v>
      </c>
      <c r="E38" s="3">
        <f>[1]ministeriöt!$C38</f>
        <v>0</v>
      </c>
    </row>
    <row r="39" spans="1:5" x14ac:dyDescent="0.25">
      <c r="A39" t="s">
        <v>37</v>
      </c>
      <c r="B39" s="3">
        <f>[1]kunnat!$C39</f>
        <v>0</v>
      </c>
      <c r="C39" s="3">
        <f>[1]kaupungit!$C39</f>
        <v>0</v>
      </c>
      <c r="D39" s="3">
        <f>[1]virastot!$C39</f>
        <v>0</v>
      </c>
      <c r="E39" s="3">
        <f>[1]ministeriöt!$C39</f>
        <v>0</v>
      </c>
    </row>
    <row r="40" spans="1:5" x14ac:dyDescent="0.25">
      <c r="A40" t="s">
        <v>38</v>
      </c>
      <c r="B40" s="3">
        <f>[1]kunnat!$C40</f>
        <v>0</v>
      </c>
      <c r="C40" s="3">
        <f>[1]kaupungit!$C40</f>
        <v>0</v>
      </c>
      <c r="D40" s="3">
        <f>[1]virastot!$C40</f>
        <v>0</v>
      </c>
      <c r="E40" s="3">
        <f>[1]ministeriöt!$C40</f>
        <v>0</v>
      </c>
    </row>
    <row r="41" spans="1:5" x14ac:dyDescent="0.25">
      <c r="A41" t="s">
        <v>39</v>
      </c>
      <c r="B41" s="3">
        <f>[1]kunnat!$C41</f>
        <v>0</v>
      </c>
      <c r="C41" s="3">
        <f>[1]kaupungit!$C41</f>
        <v>9.765625E-4</v>
      </c>
      <c r="D41" s="3">
        <f>[1]virastot!$C41</f>
        <v>2.4937655860349127E-3</v>
      </c>
      <c r="E41" s="3">
        <f>[1]ministeriöt!$C41</f>
        <v>0</v>
      </c>
    </row>
    <row r="42" spans="1:5" x14ac:dyDescent="0.25">
      <c r="A42" t="s">
        <v>40</v>
      </c>
      <c r="B42" s="3">
        <f>[1]kunnat!$C42</f>
        <v>0</v>
      </c>
      <c r="C42" s="3">
        <f>[1]kaupungit!$C42</f>
        <v>0</v>
      </c>
      <c r="D42" s="3">
        <f>[1]virastot!$C42</f>
        <v>0</v>
      </c>
      <c r="E42" s="3">
        <f>[1]ministeriöt!$C42</f>
        <v>0</v>
      </c>
    </row>
    <row r="43" spans="1:5" x14ac:dyDescent="0.25">
      <c r="A43" t="s">
        <v>41</v>
      </c>
      <c r="B43" s="3">
        <f>[1]kunnat!$C43</f>
        <v>6.2111801242236021E-3</v>
      </c>
      <c r="C43" s="3">
        <f>[1]kaupungit!$C43</f>
        <v>4.39453125E-3</v>
      </c>
      <c r="D43" s="3">
        <f>[1]virastot!$C43</f>
        <v>8.3125519534497094E-3</v>
      </c>
      <c r="E43" s="3">
        <f>[1]ministeriöt!$C43</f>
        <v>4.2183622828784122E-2</v>
      </c>
    </row>
    <row r="44" spans="1:5" x14ac:dyDescent="0.25">
      <c r="A44" t="s">
        <v>42</v>
      </c>
      <c r="B44" s="3">
        <f>[1]kunnat!$C44</f>
        <v>1.2422360248447205E-3</v>
      </c>
      <c r="C44" s="3">
        <f>[1]kaupungit!$C44</f>
        <v>0</v>
      </c>
      <c r="D44" s="3">
        <f>[1]virastot!$C44</f>
        <v>0</v>
      </c>
      <c r="E44" s="3">
        <f>[1]ministeriöt!$C44</f>
        <v>0</v>
      </c>
    </row>
    <row r="45" spans="1:5" x14ac:dyDescent="0.25">
      <c r="A45" t="s">
        <v>43</v>
      </c>
      <c r="B45" s="3">
        <f>[1]kunnat!$C45</f>
        <v>0</v>
      </c>
      <c r="C45" s="3">
        <f>[1]kaupungit!$C45</f>
        <v>0</v>
      </c>
      <c r="D45" s="3">
        <f>[1]virastot!$C45</f>
        <v>0</v>
      </c>
      <c r="E45" s="3">
        <f>[1]ministeriöt!$C45</f>
        <v>0</v>
      </c>
    </row>
    <row r="46" spans="1:5" x14ac:dyDescent="0.25">
      <c r="A46" t="s">
        <v>44</v>
      </c>
      <c r="B46" s="3">
        <f>[1]kunnat!$C46</f>
        <v>0</v>
      </c>
      <c r="C46" s="3">
        <f>[1]kaupungit!$C46</f>
        <v>0</v>
      </c>
      <c r="D46" s="3">
        <f>[1]virastot!$C46</f>
        <v>0</v>
      </c>
      <c r="E46" s="3">
        <f>[1]ministeriöt!$C46</f>
        <v>0</v>
      </c>
    </row>
    <row r="47" spans="1:5" x14ac:dyDescent="0.25">
      <c r="A47" t="s">
        <v>45</v>
      </c>
      <c r="B47" s="3">
        <f>[1]kunnat!$C47</f>
        <v>0</v>
      </c>
      <c r="C47" s="3">
        <f>[1]kaupungit!$C47</f>
        <v>0</v>
      </c>
      <c r="D47" s="3">
        <f>[1]virastot!$C47</f>
        <v>0</v>
      </c>
      <c r="E47" s="3">
        <f>[1]ministeriöt!$C47</f>
        <v>0</v>
      </c>
    </row>
    <row r="48" spans="1:5" x14ac:dyDescent="0.25">
      <c r="A48" t="s">
        <v>46</v>
      </c>
      <c r="B48" s="3">
        <f>[1]kunnat!$C48</f>
        <v>3.7267080745341614E-3</v>
      </c>
      <c r="C48" s="3">
        <f>[1]kaupungit!$C48</f>
        <v>9.765625E-4</v>
      </c>
      <c r="D48" s="3">
        <f>[1]virastot!$C48</f>
        <v>1.6625103906899418E-3</v>
      </c>
      <c r="E48" s="3">
        <f>[1]ministeriöt!$C48</f>
        <v>4.9627791563275434E-3</v>
      </c>
    </row>
    <row r="49" spans="1:5" x14ac:dyDescent="0.25">
      <c r="A49" t="s">
        <v>47</v>
      </c>
      <c r="B49" s="3">
        <f>[1]kunnat!$C49</f>
        <v>0</v>
      </c>
      <c r="C49" s="3">
        <f>[1]kaupungit!$C49</f>
        <v>0</v>
      </c>
      <c r="D49" s="3">
        <f>[1]virastot!$C49</f>
        <v>0</v>
      </c>
      <c r="E49" s="3">
        <f>[1]ministeriöt!$C49</f>
        <v>0</v>
      </c>
    </row>
    <row r="50" spans="1:5" x14ac:dyDescent="0.25">
      <c r="A50" t="s">
        <v>48</v>
      </c>
      <c r="B50" s="3">
        <f>[1]kunnat!$C50</f>
        <v>0</v>
      </c>
      <c r="C50" s="3">
        <f>[1]kaupungit!$C50</f>
        <v>0</v>
      </c>
      <c r="D50" s="3">
        <f>[1]virastot!$C50</f>
        <v>0</v>
      </c>
      <c r="E50" s="3">
        <f>[1]ministeriöt!$C50</f>
        <v>0</v>
      </c>
    </row>
    <row r="51" spans="1:5" x14ac:dyDescent="0.25">
      <c r="A51" t="s">
        <v>49</v>
      </c>
      <c r="B51" s="3">
        <f>[1]kunnat!$C51</f>
        <v>0</v>
      </c>
      <c r="C51" s="3">
        <f>[1]kaupungit!$C51</f>
        <v>0</v>
      </c>
      <c r="D51" s="3">
        <f>[1]virastot!$C51</f>
        <v>0</v>
      </c>
      <c r="E51" s="3">
        <f>[1]ministeriöt!$C51</f>
        <v>0</v>
      </c>
    </row>
    <row r="52" spans="1:5" x14ac:dyDescent="0.25">
      <c r="A52" t="s">
        <v>50</v>
      </c>
      <c r="B52" s="3">
        <f>[1]kunnat!$C52</f>
        <v>0</v>
      </c>
      <c r="C52" s="3">
        <f>[1]kaupungit!$C52</f>
        <v>0</v>
      </c>
      <c r="D52" s="3">
        <f>[1]virastot!$C52</f>
        <v>0</v>
      </c>
      <c r="E52" s="3">
        <f>[1]ministeriöt!$C52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9C425-F916-4D6F-A447-FB2DB6B46069}">
  <dimension ref="A1:E52"/>
  <sheetViews>
    <sheetView workbookViewId="0">
      <selection sqref="A1:E52"/>
    </sheetView>
  </sheetViews>
  <sheetFormatPr defaultRowHeight="15" x14ac:dyDescent="0.25"/>
  <cols>
    <col min="1" max="1" width="39" bestFit="1" customWidth="1"/>
    <col min="2" max="2" width="14.28515625" bestFit="1" customWidth="1"/>
    <col min="3" max="3" width="18.140625" bestFit="1" customWidth="1"/>
    <col min="4" max="4" width="15.85546875" bestFit="1" customWidth="1"/>
    <col min="5" max="5" width="18.140625" bestFit="1" customWidth="1"/>
  </cols>
  <sheetData>
    <row r="1" spans="1:5" x14ac:dyDescent="0.25">
      <c r="B1" t="s">
        <v>51</v>
      </c>
      <c r="C1" s="1" t="s">
        <v>52</v>
      </c>
      <c r="D1" t="s">
        <v>53</v>
      </c>
      <c r="E1" s="1" t="s">
        <v>54</v>
      </c>
    </row>
    <row r="2" spans="1:5" x14ac:dyDescent="0.25">
      <c r="A2" t="str">
        <f>'[2]36'!A2</f>
        <v>mx-true</v>
      </c>
      <c r="B2" s="3">
        <f>[3]kunnat!$C2</f>
        <v>0.77142857142857146</v>
      </c>
      <c r="C2" s="3">
        <f>[3]kaupungit!$C2</f>
        <v>0.67170731707317077</v>
      </c>
      <c r="D2" s="3">
        <f>[3]virastot!$C2</f>
        <v>0.51578073089700993</v>
      </c>
      <c r="E2" s="3">
        <f>[3]ministeriöt!$C2</f>
        <v>0.33578431372549017</v>
      </c>
    </row>
    <row r="3" spans="1:5" x14ac:dyDescent="0.25">
      <c r="A3" t="str">
        <f>'[2]36'!A3</f>
        <v>mx-false</v>
      </c>
      <c r="B3" s="3">
        <f>[3]kunnat!$C3</f>
        <v>0.22857142857142856</v>
      </c>
      <c r="C3" s="3">
        <f>[3]kaupungit!$C3</f>
        <v>0.32829268292682928</v>
      </c>
      <c r="D3" s="3">
        <f>[3]virastot!$C3</f>
        <v>0.48421926910299001</v>
      </c>
      <c r="E3" s="3">
        <f>[3]ministeriöt!$C3</f>
        <v>0.66421568627450978</v>
      </c>
    </row>
    <row r="4" spans="1:5" x14ac:dyDescent="0.25">
      <c r="A4" t="str">
        <f>'[2]36'!A4</f>
        <v>spf-false</v>
      </c>
      <c r="B4" s="3">
        <f>[3]kunnat!$C4</f>
        <v>0.61739130434782608</v>
      </c>
      <c r="C4" s="3">
        <f>[3]kaupungit!$C4</f>
        <v>0.76292682926829269</v>
      </c>
      <c r="D4" s="3">
        <f>[3]virastot!$C4</f>
        <v>0.8513289036544851</v>
      </c>
      <c r="E4" s="3">
        <f>[3]ministeriöt!$C4</f>
        <v>0.8529411764705882</v>
      </c>
    </row>
    <row r="5" spans="1:5" x14ac:dyDescent="0.25">
      <c r="A5" t="str">
        <f>'[2]36'!A5</f>
        <v>spf-hardfail</v>
      </c>
      <c r="B5" s="3">
        <f>[3]kunnat!$C5</f>
        <v>0.16521739130434782</v>
      </c>
      <c r="C5" s="3">
        <f>[3]kaupungit!$C5</f>
        <v>8.634146341463414E-2</v>
      </c>
      <c r="D5" s="3">
        <f>[3]virastot!$C5</f>
        <v>3.9867109634551492E-2</v>
      </c>
      <c r="E5" s="3">
        <f>[3]ministeriöt!$C5</f>
        <v>1.7156862745098041E-2</v>
      </c>
    </row>
    <row r="6" spans="1:5" x14ac:dyDescent="0.25">
      <c r="A6" t="str">
        <f>'[2]36'!A6</f>
        <v>spf-softfail</v>
      </c>
      <c r="B6" s="3">
        <f>[3]kunnat!$C6</f>
        <v>0.17515527950310558</v>
      </c>
      <c r="C6" s="3">
        <f>[3]kaupungit!$C6</f>
        <v>0.12439024390243902</v>
      </c>
      <c r="D6" s="3">
        <f>[3]virastot!$C6</f>
        <v>7.1428571428571425E-2</v>
      </c>
      <c r="E6" s="3">
        <f>[3]ministeriöt!$C6</f>
        <v>9.0686274509803919E-2</v>
      </c>
    </row>
    <row r="7" spans="1:5" x14ac:dyDescent="0.25">
      <c r="A7" t="str">
        <f>'[2]36'!A7</f>
        <v>spf-nostance</v>
      </c>
      <c r="B7" s="3">
        <f>[3]kunnat!$C7</f>
        <v>4.2236024844720499E-2</v>
      </c>
      <c r="C7" s="3">
        <f>[3]kaupungit!$C7</f>
        <v>2.7317073170731707E-2</v>
      </c>
      <c r="D7" s="3">
        <f>[3]virastot!$C7</f>
        <v>3.8205980066445183E-2</v>
      </c>
      <c r="E7" s="3">
        <f>[3]ministeriöt!$C7</f>
        <v>3.9215686274509803E-2</v>
      </c>
    </row>
    <row r="8" spans="1:5" x14ac:dyDescent="0.25">
      <c r="A8" t="str">
        <f>'[2]36'!A8</f>
        <v>dmarc-false</v>
      </c>
      <c r="B8" s="3">
        <f>[3]kunnat!$C8</f>
        <v>0.97267080745341616</v>
      </c>
      <c r="C8" s="3">
        <f>[3]kaupungit!$C8</f>
        <v>0.96585365853658534</v>
      </c>
      <c r="D8" s="3">
        <f>[3]virastot!$C8</f>
        <v>0.9941860465116279</v>
      </c>
      <c r="E8" s="3">
        <f>[3]ministeriöt!$C8</f>
        <v>0.99264705882352944</v>
      </c>
    </row>
    <row r="9" spans="1:5" x14ac:dyDescent="0.25">
      <c r="A9" t="str">
        <f>'[2]36'!A9</f>
        <v>dmarc-test</v>
      </c>
      <c r="B9" s="3">
        <f>[3]kunnat!$C9</f>
        <v>2.732919254658385E-2</v>
      </c>
      <c r="C9" s="3">
        <f>[3]kaupungit!$C9</f>
        <v>3.073170731707317E-2</v>
      </c>
      <c r="D9" s="3">
        <f>[3]virastot!$C9</f>
        <v>2.4916943521594683E-3</v>
      </c>
      <c r="E9" s="3">
        <f>[3]ministeriöt!$C9</f>
        <v>7.3529411764705881E-3</v>
      </c>
    </row>
    <row r="10" spans="1:5" x14ac:dyDescent="0.25">
      <c r="A10" t="str">
        <f>'[2]36'!A10</f>
        <v>dmarc-quarantine</v>
      </c>
      <c r="B10" s="3">
        <f>[3]kunnat!$C10</f>
        <v>0</v>
      </c>
      <c r="C10" s="3">
        <f>[3]kaupungit!$C10</f>
        <v>9.7560975609756097E-4</v>
      </c>
      <c r="D10" s="3">
        <f>[3]virastot!$C10</f>
        <v>0</v>
      </c>
      <c r="E10" s="3">
        <f>[3]ministeriöt!$C10</f>
        <v>0</v>
      </c>
    </row>
    <row r="11" spans="1:5" x14ac:dyDescent="0.25">
      <c r="A11" t="str">
        <f>'[2]36'!A11</f>
        <v>dmarc-reject</v>
      </c>
      <c r="B11" s="3">
        <f>[3]kunnat!$C11</f>
        <v>0</v>
      </c>
      <c r="C11" s="3">
        <f>[3]kaupungit!$C11</f>
        <v>1.9512195121951219E-3</v>
      </c>
      <c r="D11" s="3">
        <f>[3]virastot!$C11</f>
        <v>2.4916943521594683E-3</v>
      </c>
      <c r="E11" s="3">
        <f>[3]ministeriöt!$C11</f>
        <v>0</v>
      </c>
    </row>
    <row r="12" spans="1:5" x14ac:dyDescent="0.25">
      <c r="A12" t="str">
        <f>'[2]36'!A12</f>
        <v>dmarc-unknown</v>
      </c>
      <c r="B12" s="3">
        <f>[3]kunnat!$C12</f>
        <v>0</v>
      </c>
      <c r="C12" s="3">
        <f>[3]kaupungit!$C12</f>
        <v>4.8780487804878049E-4</v>
      </c>
      <c r="D12" s="3">
        <f>[3]virastot!$C12</f>
        <v>0</v>
      </c>
      <c r="E12" s="3">
        <f>[3]ministeriöt!$C12</f>
        <v>0</v>
      </c>
    </row>
    <row r="13" spans="1:5" x14ac:dyDescent="0.25">
      <c r="A13" t="str">
        <f>'[2]36'!A13</f>
        <v>mx-true+spf-false+dmarc-false</v>
      </c>
      <c r="B13" s="3">
        <f>[3]kunnat!$C13</f>
        <v>0.40124223602484471</v>
      </c>
      <c r="C13" s="3">
        <f>[3]kaupungit!$C13</f>
        <v>0.44341463414634147</v>
      </c>
      <c r="D13" s="3">
        <f>[3]virastot!$C13</f>
        <v>0.38455149501661129</v>
      </c>
      <c r="E13" s="3">
        <f>[3]ministeriöt!$C13</f>
        <v>0.23529411764705882</v>
      </c>
    </row>
    <row r="14" spans="1:5" x14ac:dyDescent="0.25">
      <c r="A14" t="str">
        <f>'[2]36'!A14</f>
        <v>mx-true+spf-false+dmarc-test</v>
      </c>
      <c r="B14" s="3">
        <f>[3]kunnat!$C14</f>
        <v>0</v>
      </c>
      <c r="C14" s="3">
        <f>[3]kaupungit!$C14</f>
        <v>0</v>
      </c>
      <c r="D14" s="3">
        <f>[3]virastot!$C14</f>
        <v>0</v>
      </c>
      <c r="E14" s="3">
        <f>[3]ministeriöt!$C14</f>
        <v>0</v>
      </c>
    </row>
    <row r="15" spans="1:5" x14ac:dyDescent="0.25">
      <c r="A15" t="str">
        <f>'[2]36'!A15</f>
        <v>mx-true+spf-false+dmarc-quarantine</v>
      </c>
      <c r="B15" s="3">
        <f>[3]kunnat!$C15</f>
        <v>0</v>
      </c>
      <c r="C15" s="3">
        <f>[3]kaupungit!$C15</f>
        <v>0</v>
      </c>
      <c r="D15" s="3">
        <f>[3]virastot!$C15</f>
        <v>0</v>
      </c>
      <c r="E15" s="3">
        <f>[3]ministeriöt!$C15</f>
        <v>0</v>
      </c>
    </row>
    <row r="16" spans="1:5" x14ac:dyDescent="0.25">
      <c r="A16" t="str">
        <f>'[2]36'!A16</f>
        <v>mx-true+spf-false+dmarc-reject</v>
      </c>
      <c r="B16" s="3">
        <f>[3]kunnat!$C16</f>
        <v>0</v>
      </c>
      <c r="C16" s="3">
        <f>[3]kaupungit!$C16</f>
        <v>0</v>
      </c>
      <c r="D16" s="3">
        <f>[3]virastot!$C16</f>
        <v>0</v>
      </c>
      <c r="E16" s="3">
        <f>[3]ministeriöt!$C16</f>
        <v>0</v>
      </c>
    </row>
    <row r="17" spans="1:5" x14ac:dyDescent="0.25">
      <c r="A17" t="str">
        <f>'[2]36'!A17</f>
        <v>mx-true+spf-false+dmarc-unknown</v>
      </c>
      <c r="B17" s="3">
        <f>[3]kunnat!$C17</f>
        <v>0</v>
      </c>
      <c r="C17" s="3">
        <f>[3]kaupungit!$C17</f>
        <v>0</v>
      </c>
      <c r="D17" s="3">
        <f>[3]virastot!$C17</f>
        <v>0</v>
      </c>
      <c r="E17" s="3">
        <f>[3]ministeriöt!$C17</f>
        <v>0</v>
      </c>
    </row>
    <row r="18" spans="1:5" x14ac:dyDescent="0.25">
      <c r="A18" t="str">
        <f>'[2]36'!A18</f>
        <v>mx-true+spf-hardfail+dmarc-false</v>
      </c>
      <c r="B18" s="3">
        <f>[3]kunnat!$C18</f>
        <v>0.15776397515527951</v>
      </c>
      <c r="C18" s="3">
        <f>[3]kaupungit!$C18</f>
        <v>7.5121951219512192E-2</v>
      </c>
      <c r="D18" s="3">
        <f>[3]virastot!$C18</f>
        <v>3.3222591362126248E-2</v>
      </c>
      <c r="E18" s="3">
        <f>[3]ministeriöt!$C18</f>
        <v>1.7156862745098041E-2</v>
      </c>
    </row>
    <row r="19" spans="1:5" x14ac:dyDescent="0.25">
      <c r="A19" t="str">
        <f>'[2]36'!A19</f>
        <v>mx-true+spf-hardfail+dmarc-test</v>
      </c>
      <c r="B19" s="3">
        <f>[3]kunnat!$C19</f>
        <v>6.2111801242236021E-3</v>
      </c>
      <c r="C19" s="3">
        <f>[3]kaupungit!$C19</f>
        <v>7.3170731707317077E-3</v>
      </c>
      <c r="D19" s="3">
        <f>[3]virastot!$C19</f>
        <v>0</v>
      </c>
      <c r="E19" s="3">
        <f>[3]ministeriöt!$C19</f>
        <v>0</v>
      </c>
    </row>
    <row r="20" spans="1:5" x14ac:dyDescent="0.25">
      <c r="A20" t="str">
        <f>'[2]36'!A20</f>
        <v>mx-true+spf-hardfail+dmarc-quarantine</v>
      </c>
      <c r="B20" s="3">
        <f>[3]kunnat!$C20</f>
        <v>0</v>
      </c>
      <c r="C20" s="3">
        <f>[3]kaupungit!$C20</f>
        <v>0</v>
      </c>
      <c r="D20" s="3">
        <f>[3]virastot!$C20</f>
        <v>0</v>
      </c>
      <c r="E20" s="3">
        <f>[3]ministeriöt!$C20</f>
        <v>0</v>
      </c>
    </row>
    <row r="21" spans="1:5" x14ac:dyDescent="0.25">
      <c r="A21" t="str">
        <f>'[2]36'!A21</f>
        <v>mx-true+spf-hardfail+dmarc-reject</v>
      </c>
      <c r="B21" s="3">
        <f>[3]kunnat!$C21</f>
        <v>0</v>
      </c>
      <c r="C21" s="3">
        <f>[3]kaupungit!$C21</f>
        <v>4.8780487804878049E-4</v>
      </c>
      <c r="D21" s="3">
        <f>[3]virastot!$C21</f>
        <v>0</v>
      </c>
      <c r="E21" s="3">
        <f>[3]ministeriöt!$C21</f>
        <v>0</v>
      </c>
    </row>
    <row r="22" spans="1:5" x14ac:dyDescent="0.25">
      <c r="A22" t="str">
        <f>'[2]36'!A22</f>
        <v>mx-true+spf-hardfail+dmarc-unknown</v>
      </c>
      <c r="B22" s="3">
        <f>[3]kunnat!$C22</f>
        <v>0</v>
      </c>
      <c r="C22" s="3">
        <f>[3]kaupungit!$C22</f>
        <v>0</v>
      </c>
      <c r="D22" s="3">
        <f>[3]virastot!$C22</f>
        <v>0</v>
      </c>
      <c r="E22" s="3">
        <f>[3]ministeriöt!$C22</f>
        <v>0</v>
      </c>
    </row>
    <row r="23" spans="1:5" x14ac:dyDescent="0.25">
      <c r="A23" t="str">
        <f>'[2]36'!A23</f>
        <v>mx-true+spf-softfail+dmarc-false</v>
      </c>
      <c r="B23" s="3">
        <f>[3]kunnat!$C23</f>
        <v>0.14782608695652175</v>
      </c>
      <c r="C23" s="3">
        <f>[3]kaupungit!$C23</f>
        <v>9.5609756097560977E-2</v>
      </c>
      <c r="D23" s="3">
        <f>[3]virastot!$C23</f>
        <v>6.06312292358804E-2</v>
      </c>
      <c r="E23" s="3">
        <f>[3]ministeriöt!$C23</f>
        <v>4.1666666666666664E-2</v>
      </c>
    </row>
    <row r="24" spans="1:5" x14ac:dyDescent="0.25">
      <c r="A24" t="str">
        <f>'[2]36'!A24</f>
        <v>mx-true+spf-softfail+dmarc-test</v>
      </c>
      <c r="B24" s="3">
        <f>[3]kunnat!$C24</f>
        <v>1.9875776397515529E-2</v>
      </c>
      <c r="C24" s="3">
        <f>[3]kaupungit!$C24</f>
        <v>2.2926829268292682E-2</v>
      </c>
      <c r="D24" s="3">
        <f>[3]virastot!$C24</f>
        <v>2.4916943521594683E-3</v>
      </c>
      <c r="E24" s="3">
        <f>[3]ministeriöt!$C24</f>
        <v>7.3529411764705881E-3</v>
      </c>
    </row>
    <row r="25" spans="1:5" x14ac:dyDescent="0.25">
      <c r="A25" t="str">
        <f>'[2]36'!A25</f>
        <v>mx-true+spf-softfail+dmarc-quarantine</v>
      </c>
      <c r="B25" s="3">
        <f>[3]kunnat!$C25</f>
        <v>0</v>
      </c>
      <c r="C25" s="3">
        <f>[3]kaupungit!$C25</f>
        <v>9.7560975609756097E-4</v>
      </c>
      <c r="D25" s="3">
        <f>[3]virastot!$C25</f>
        <v>0</v>
      </c>
      <c r="E25" s="3">
        <f>[3]ministeriöt!$C25</f>
        <v>0</v>
      </c>
    </row>
    <row r="26" spans="1:5" x14ac:dyDescent="0.25">
      <c r="A26" t="str">
        <f>'[2]36'!A26</f>
        <v>mx-true+spf-softfail+dmarc-reject</v>
      </c>
      <c r="B26" s="3">
        <f>[3]kunnat!$C26</f>
        <v>0</v>
      </c>
      <c r="C26" s="3">
        <f>[3]kaupungit!$C26</f>
        <v>4.8780487804878049E-4</v>
      </c>
      <c r="D26" s="3">
        <f>[3]virastot!$C26</f>
        <v>0</v>
      </c>
      <c r="E26" s="3">
        <f>[3]ministeriöt!$C26</f>
        <v>0</v>
      </c>
    </row>
    <row r="27" spans="1:5" x14ac:dyDescent="0.25">
      <c r="A27" t="str">
        <f>'[2]36'!A27</f>
        <v>mx-true+spf-softfail+dmarc-unknown</v>
      </c>
      <c r="B27" s="3">
        <f>[3]kunnat!$C27</f>
        <v>0</v>
      </c>
      <c r="C27" s="3">
        <f>[3]kaupungit!$C27</f>
        <v>0</v>
      </c>
      <c r="D27" s="3">
        <f>[3]virastot!$C27</f>
        <v>0</v>
      </c>
      <c r="E27" s="3">
        <f>[3]ministeriöt!$C27</f>
        <v>0</v>
      </c>
    </row>
    <row r="28" spans="1:5" x14ac:dyDescent="0.25">
      <c r="A28" t="str">
        <f>'[2]36'!A28</f>
        <v>mx-true+spf-nostance+dmarc-false</v>
      </c>
      <c r="B28" s="3">
        <f>[3]kunnat!$C28</f>
        <v>3.8509316770186333E-2</v>
      </c>
      <c r="C28" s="3">
        <f>[3]kaupungit!$C28</f>
        <v>2.5853658536585365E-2</v>
      </c>
      <c r="D28" s="3">
        <f>[3]virastot!$C28</f>
        <v>3.6544850498338874E-2</v>
      </c>
      <c r="E28" s="3">
        <f>[3]ministeriöt!$C28</f>
        <v>3.4313725490196081E-2</v>
      </c>
    </row>
    <row r="29" spans="1:5" x14ac:dyDescent="0.25">
      <c r="A29" t="str">
        <f>'[2]36'!A29</f>
        <v>mx-true+spf-nostance+dmarc-test</v>
      </c>
      <c r="B29" s="3">
        <f>[3]kunnat!$C29</f>
        <v>0</v>
      </c>
      <c r="C29" s="3">
        <f>[3]kaupungit!$C29</f>
        <v>4.8780487804878049E-4</v>
      </c>
      <c r="D29" s="3">
        <f>[3]virastot!$C29</f>
        <v>0</v>
      </c>
      <c r="E29" s="3">
        <f>[3]ministeriöt!$C29</f>
        <v>0</v>
      </c>
    </row>
    <row r="30" spans="1:5" x14ac:dyDescent="0.25">
      <c r="A30" t="str">
        <f>'[2]36'!A30</f>
        <v>mx-true+spf-nostance+dmarc-quarantine</v>
      </c>
      <c r="B30" s="3">
        <f>[3]kunnat!$C30</f>
        <v>0</v>
      </c>
      <c r="C30" s="3">
        <f>[3]kaupungit!$C30</f>
        <v>0</v>
      </c>
      <c r="D30" s="3">
        <f>[3]virastot!$C30</f>
        <v>0</v>
      </c>
      <c r="E30" s="3">
        <f>[3]ministeriöt!$C30</f>
        <v>0</v>
      </c>
    </row>
    <row r="31" spans="1:5" x14ac:dyDescent="0.25">
      <c r="A31" t="str">
        <f>'[2]36'!A31</f>
        <v>mx-true+spf-nostance+dmarc-reject</v>
      </c>
      <c r="B31" s="3">
        <f>[3]kunnat!$C31</f>
        <v>0</v>
      </c>
      <c r="C31" s="3">
        <f>[3]kaupungit!$C31</f>
        <v>0</v>
      </c>
      <c r="D31" s="3">
        <f>[3]virastot!$C31</f>
        <v>0</v>
      </c>
      <c r="E31" s="3">
        <f>[3]ministeriöt!$C31</f>
        <v>0</v>
      </c>
    </row>
    <row r="32" spans="1:5" x14ac:dyDescent="0.25">
      <c r="A32" t="str">
        <f>'[2]36'!A32</f>
        <v>mx-true+spf-nostance+dmarc-unknown</v>
      </c>
      <c r="B32" s="3">
        <f>[3]kunnat!$C32</f>
        <v>0</v>
      </c>
      <c r="C32" s="3">
        <f>[3]kaupungit!$C32</f>
        <v>0</v>
      </c>
      <c r="D32" s="3">
        <f>[3]virastot!$C32</f>
        <v>0</v>
      </c>
      <c r="E32" s="3">
        <f>[3]ministeriöt!$C32</f>
        <v>0</v>
      </c>
    </row>
    <row r="33" spans="1:5" x14ac:dyDescent="0.25">
      <c r="A33" t="str">
        <f>'[2]36'!A33</f>
        <v>mx-false+spf-false+dmarc-false</v>
      </c>
      <c r="B33" s="3">
        <f>[3]kunnat!$C33</f>
        <v>0.21614906832298136</v>
      </c>
      <c r="C33" s="3">
        <f>[3]kaupungit!$C33</f>
        <v>0.31902439024390244</v>
      </c>
      <c r="D33" s="3">
        <f>[3]virastot!$C33</f>
        <v>0.46760797342192689</v>
      </c>
      <c r="E33" s="3">
        <f>[3]ministeriöt!$C33</f>
        <v>0.61764705882352944</v>
      </c>
    </row>
    <row r="34" spans="1:5" x14ac:dyDescent="0.25">
      <c r="A34" t="str">
        <f>'[2]36'!A34</f>
        <v>mx-false+spf-false+dmarc-test</v>
      </c>
      <c r="B34" s="3">
        <f>[3]kunnat!$C34</f>
        <v>0</v>
      </c>
      <c r="C34" s="3">
        <f>[3]kaupungit!$C34</f>
        <v>0</v>
      </c>
      <c r="D34" s="3">
        <f>[3]virastot!$C34</f>
        <v>0</v>
      </c>
      <c r="E34" s="3">
        <f>[3]ministeriöt!$C34</f>
        <v>0</v>
      </c>
    </row>
    <row r="35" spans="1:5" x14ac:dyDescent="0.25">
      <c r="A35" t="str">
        <f>'[2]36'!A35</f>
        <v>mx-false+spf-false+dmarc-quarantine</v>
      </c>
      <c r="B35" s="3">
        <f>[3]kunnat!$C35</f>
        <v>0</v>
      </c>
      <c r="C35" s="3">
        <f>[3]kaupungit!$C35</f>
        <v>0</v>
      </c>
      <c r="D35" s="3">
        <f>[3]virastot!$C35</f>
        <v>0</v>
      </c>
      <c r="E35" s="3">
        <f>[3]ministeriöt!$C35</f>
        <v>0</v>
      </c>
    </row>
    <row r="36" spans="1:5" x14ac:dyDescent="0.25">
      <c r="A36" t="str">
        <f>'[2]36'!A36</f>
        <v>mx-false+spf-false+dmarc-reject</v>
      </c>
      <c r="B36" s="3">
        <f>[3]kunnat!$C36</f>
        <v>0</v>
      </c>
      <c r="C36" s="3">
        <f>[3]kaupungit!$C36</f>
        <v>0</v>
      </c>
      <c r="D36" s="3">
        <f>[3]virastot!$C36</f>
        <v>0</v>
      </c>
      <c r="E36" s="3">
        <f>[3]ministeriöt!$C36</f>
        <v>0</v>
      </c>
    </row>
    <row r="37" spans="1:5" x14ac:dyDescent="0.25">
      <c r="A37" t="str">
        <f>'[2]36'!A37</f>
        <v>mx-false+spf-false+dmarc-unknown</v>
      </c>
      <c r="B37" s="3">
        <f>[3]kunnat!$C37</f>
        <v>0</v>
      </c>
      <c r="C37" s="3">
        <f>[3]kaupungit!$C37</f>
        <v>4.8780487804878049E-4</v>
      </c>
      <c r="D37" s="3">
        <f>[3]virastot!$C37</f>
        <v>0</v>
      </c>
      <c r="E37" s="3">
        <f>[3]ministeriöt!$C37</f>
        <v>0</v>
      </c>
    </row>
    <row r="38" spans="1:5" x14ac:dyDescent="0.25">
      <c r="A38" t="str">
        <f>'[2]36'!A38</f>
        <v>mx-false+spf-hardfail+dmarc-false</v>
      </c>
      <c r="B38" s="3">
        <f>[3]kunnat!$C38</f>
        <v>1.2422360248447205E-3</v>
      </c>
      <c r="C38" s="3">
        <f>[3]kaupungit!$C38</f>
        <v>2.4390243902439024E-3</v>
      </c>
      <c r="D38" s="3">
        <f>[3]virastot!$C38</f>
        <v>4.9833887043189366E-3</v>
      </c>
      <c r="E38" s="3">
        <f>[3]ministeriöt!$C38</f>
        <v>0</v>
      </c>
    </row>
    <row r="39" spans="1:5" x14ac:dyDescent="0.25">
      <c r="A39" t="str">
        <f>'[2]36'!A39</f>
        <v>mx-false+spf-hardfail+dmarc-test</v>
      </c>
      <c r="B39" s="3">
        <f>[3]kunnat!$C39</f>
        <v>0</v>
      </c>
      <c r="C39" s="3">
        <f>[3]kaupungit!$C39</f>
        <v>0</v>
      </c>
      <c r="D39" s="3">
        <f>[3]virastot!$C39</f>
        <v>0</v>
      </c>
      <c r="E39" s="3">
        <f>[3]ministeriöt!$C39</f>
        <v>0</v>
      </c>
    </row>
    <row r="40" spans="1:5" x14ac:dyDescent="0.25">
      <c r="A40" t="str">
        <f>'[2]36'!A40</f>
        <v>mx-false+spf-hardfail+dmarc-quarantine</v>
      </c>
      <c r="B40" s="3">
        <f>[3]kunnat!$C40</f>
        <v>0</v>
      </c>
      <c r="C40" s="3">
        <f>[3]kaupungit!$C40</f>
        <v>0</v>
      </c>
      <c r="D40" s="3">
        <f>[3]virastot!$C40</f>
        <v>0</v>
      </c>
      <c r="E40" s="3">
        <f>[3]ministeriöt!$C40</f>
        <v>0</v>
      </c>
    </row>
    <row r="41" spans="1:5" x14ac:dyDescent="0.25">
      <c r="A41" t="str">
        <f>'[2]36'!A41</f>
        <v>mx-false+spf-hardfail+dmarc-reject</v>
      </c>
      <c r="B41" s="3">
        <f>[3]kunnat!$C41</f>
        <v>0</v>
      </c>
      <c r="C41" s="3">
        <f>[3]kaupungit!$C41</f>
        <v>9.7560975609756097E-4</v>
      </c>
      <c r="D41" s="3">
        <f>[3]virastot!$C41</f>
        <v>2.4916943521594683E-3</v>
      </c>
      <c r="E41" s="3">
        <f>[3]ministeriöt!$C41</f>
        <v>0</v>
      </c>
    </row>
    <row r="42" spans="1:5" x14ac:dyDescent="0.25">
      <c r="A42" t="str">
        <f>'[2]36'!A42</f>
        <v>mx-false+spf-hardfail+dmarc-unknown</v>
      </c>
      <c r="B42" s="3">
        <f>[3]kunnat!$C42</f>
        <v>0</v>
      </c>
      <c r="C42" s="3">
        <f>[3]kaupungit!$C42</f>
        <v>0</v>
      </c>
      <c r="D42" s="3">
        <f>[3]virastot!$C42</f>
        <v>0</v>
      </c>
      <c r="E42" s="3">
        <f>[3]ministeriöt!$C42</f>
        <v>0</v>
      </c>
    </row>
    <row r="43" spans="1:5" x14ac:dyDescent="0.25">
      <c r="A43" t="str">
        <f>'[2]36'!A43</f>
        <v>mx-false+spf-softfail+dmarc-false</v>
      </c>
      <c r="B43" s="3">
        <f>[3]kunnat!$C43</f>
        <v>6.2111801242236021E-3</v>
      </c>
      <c r="C43" s="3">
        <f>[3]kaupungit!$C43</f>
        <v>4.3902439024390248E-3</v>
      </c>
      <c r="D43" s="3">
        <f>[3]virastot!$C43</f>
        <v>8.3056478405315621E-3</v>
      </c>
      <c r="E43" s="3">
        <f>[3]ministeriöt!$C43</f>
        <v>4.1666666666666664E-2</v>
      </c>
    </row>
    <row r="44" spans="1:5" x14ac:dyDescent="0.25">
      <c r="A44" t="str">
        <f>'[2]36'!A44</f>
        <v>mx-false+spf-softfail+dmarc-test</v>
      </c>
      <c r="B44" s="3">
        <f>[3]kunnat!$C44</f>
        <v>1.2422360248447205E-3</v>
      </c>
      <c r="C44" s="3">
        <f>[3]kaupungit!$C44</f>
        <v>0</v>
      </c>
      <c r="D44" s="3">
        <f>[3]virastot!$C44</f>
        <v>0</v>
      </c>
      <c r="E44" s="3">
        <f>[3]ministeriöt!$C44</f>
        <v>0</v>
      </c>
    </row>
    <row r="45" spans="1:5" x14ac:dyDescent="0.25">
      <c r="A45" t="str">
        <f>'[2]36'!A45</f>
        <v>mx-false+spf-softfail+dmarc-quarantine</v>
      </c>
      <c r="B45" s="3">
        <f>[3]kunnat!$C45</f>
        <v>0</v>
      </c>
      <c r="C45" s="3">
        <f>[3]kaupungit!$C45</f>
        <v>0</v>
      </c>
      <c r="D45" s="3">
        <f>[3]virastot!$C45</f>
        <v>0</v>
      </c>
      <c r="E45" s="3">
        <f>[3]ministeriöt!$C45</f>
        <v>0</v>
      </c>
    </row>
    <row r="46" spans="1:5" x14ac:dyDescent="0.25">
      <c r="A46" t="str">
        <f>'[2]36'!A46</f>
        <v>mx-false+spf-softfail+dmarc-reject</v>
      </c>
      <c r="B46" s="3">
        <f>[3]kunnat!$C46</f>
        <v>0</v>
      </c>
      <c r="C46" s="3">
        <f>[3]kaupungit!$C46</f>
        <v>0</v>
      </c>
      <c r="D46" s="3">
        <f>[3]virastot!$C46</f>
        <v>0</v>
      </c>
      <c r="E46" s="3">
        <f>[3]ministeriöt!$C46</f>
        <v>0</v>
      </c>
    </row>
    <row r="47" spans="1:5" x14ac:dyDescent="0.25">
      <c r="A47" t="str">
        <f>'[2]36'!A47</f>
        <v>mx-false+spf-softfail+dmarc-unknown</v>
      </c>
      <c r="B47" s="3">
        <f>[3]kunnat!$C47</f>
        <v>0</v>
      </c>
      <c r="C47" s="3">
        <f>[3]kaupungit!$C47</f>
        <v>0</v>
      </c>
      <c r="D47" s="3">
        <f>[3]virastot!$C47</f>
        <v>0</v>
      </c>
      <c r="E47" s="3">
        <f>[3]ministeriöt!$C47</f>
        <v>0</v>
      </c>
    </row>
    <row r="48" spans="1:5" x14ac:dyDescent="0.25">
      <c r="A48" t="str">
        <f>'[2]36'!A48</f>
        <v>mx-false+spf-nostance+dmarc-false</v>
      </c>
      <c r="B48" s="3">
        <f>[3]kunnat!$C48</f>
        <v>3.7267080745341614E-3</v>
      </c>
      <c r="C48" s="3">
        <f>[3]kaupungit!$C48</f>
        <v>9.7560975609756097E-4</v>
      </c>
      <c r="D48" s="3">
        <f>[3]virastot!$C48</f>
        <v>1.6611295681063123E-3</v>
      </c>
      <c r="E48" s="3">
        <f>[3]ministeriöt!$C48</f>
        <v>4.9019607843137254E-3</v>
      </c>
    </row>
    <row r="49" spans="1:5" x14ac:dyDescent="0.25">
      <c r="A49" t="str">
        <f>'[2]36'!A49</f>
        <v>mx-false+spf-nostance+dmarc-test</v>
      </c>
      <c r="B49" s="3">
        <f>[3]kunnat!$C49</f>
        <v>0</v>
      </c>
      <c r="C49" s="3">
        <f>[3]kaupungit!$C49</f>
        <v>0</v>
      </c>
      <c r="D49" s="3">
        <f>[3]virastot!$C49</f>
        <v>0</v>
      </c>
      <c r="E49" s="3">
        <f>[3]ministeriöt!$C49</f>
        <v>0</v>
      </c>
    </row>
    <row r="50" spans="1:5" x14ac:dyDescent="0.25">
      <c r="A50" t="str">
        <f>'[2]36'!A50</f>
        <v>mx-false+spf-nostance+dmarc-quarantine</v>
      </c>
      <c r="B50" s="3">
        <f>[3]kunnat!$C50</f>
        <v>0</v>
      </c>
      <c r="C50" s="3">
        <f>[3]kaupungit!$C50</f>
        <v>0</v>
      </c>
      <c r="D50" s="3">
        <f>[3]virastot!$C50</f>
        <v>0</v>
      </c>
      <c r="E50" s="3">
        <f>[3]ministeriöt!$C50</f>
        <v>0</v>
      </c>
    </row>
    <row r="51" spans="1:5" x14ac:dyDescent="0.25">
      <c r="A51" t="str">
        <f>'[2]36'!A51</f>
        <v>mx-false+spf-nostance+dmarc-reject</v>
      </c>
      <c r="B51" s="3">
        <f>[3]kunnat!$C51</f>
        <v>0</v>
      </c>
      <c r="C51" s="3">
        <f>[3]kaupungit!$C51</f>
        <v>0</v>
      </c>
      <c r="D51" s="3">
        <f>[3]virastot!$C51</f>
        <v>0</v>
      </c>
      <c r="E51" s="3">
        <f>[3]ministeriöt!$C51</f>
        <v>0</v>
      </c>
    </row>
    <row r="52" spans="1:5" x14ac:dyDescent="0.25">
      <c r="A52" t="str">
        <f>'[2]36'!A52</f>
        <v>mx-false+spf-nostance+dmarc-unknown</v>
      </c>
      <c r="B52" s="3">
        <f>[3]kunnat!$C52</f>
        <v>0</v>
      </c>
      <c r="C52" s="3">
        <f>[3]kaupungit!$C52</f>
        <v>0</v>
      </c>
      <c r="D52" s="3">
        <f>[3]virastot!$C52</f>
        <v>0</v>
      </c>
      <c r="E52" s="3">
        <f>[3]ministeriöt!$C52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3FB6-A81F-4F62-ADD5-90635D18BB89}">
  <dimension ref="A1:E52"/>
  <sheetViews>
    <sheetView workbookViewId="0"/>
  </sheetViews>
  <sheetFormatPr defaultRowHeight="15" x14ac:dyDescent="0.25"/>
  <cols>
    <col min="1" max="1" width="39" bestFit="1" customWidth="1"/>
    <col min="2" max="2" width="13.7109375" bestFit="1" customWidth="1"/>
    <col min="3" max="5" width="12" bestFit="1" customWidth="1"/>
  </cols>
  <sheetData>
    <row r="1" spans="1:5" x14ac:dyDescent="0.25">
      <c r="B1" t="s">
        <v>51</v>
      </c>
      <c r="C1" t="s">
        <v>52</v>
      </c>
      <c r="D1" t="s">
        <v>53</v>
      </c>
      <c r="E1" t="s">
        <v>54</v>
      </c>
    </row>
    <row r="2" spans="1:5" x14ac:dyDescent="0.25">
      <c r="A2" t="s">
        <v>0</v>
      </c>
      <c r="B2" s="4">
        <v>0.77349999999999997</v>
      </c>
      <c r="C2" s="4">
        <v>0.66859999999999997</v>
      </c>
      <c r="D2" s="5">
        <v>0.51280000000000003</v>
      </c>
      <c r="E2" s="5">
        <v>0.34470000000000001</v>
      </c>
    </row>
    <row r="3" spans="1:5" x14ac:dyDescent="0.25">
      <c r="A3" t="s">
        <v>1</v>
      </c>
      <c r="B3" s="4">
        <v>0.22650000000000001</v>
      </c>
      <c r="C3" s="4">
        <v>0.33139999999999997</v>
      </c>
      <c r="D3" s="5">
        <v>0.48720000000000002</v>
      </c>
      <c r="E3" s="5">
        <v>0.65529999999999999</v>
      </c>
    </row>
    <row r="4" spans="1:5" x14ac:dyDescent="0.25">
      <c r="A4" t="s">
        <v>2</v>
      </c>
      <c r="B4" s="4">
        <v>0.62649999999999995</v>
      </c>
      <c r="C4" s="4">
        <v>0.75490000000000002</v>
      </c>
      <c r="D4" s="5">
        <v>0.84689999999999999</v>
      </c>
      <c r="E4" s="5">
        <v>0.85029999999999994</v>
      </c>
    </row>
    <row r="5" spans="1:5" x14ac:dyDescent="0.25">
      <c r="A5" t="s">
        <v>3</v>
      </c>
      <c r="B5" s="4">
        <v>0.15140000000000001</v>
      </c>
      <c r="C5" s="4">
        <v>8.8800000000000004E-2</v>
      </c>
      <c r="D5" s="5">
        <v>3.95E-2</v>
      </c>
      <c r="E5" s="5">
        <v>2.0400000000000001E-2</v>
      </c>
    </row>
    <row r="6" spans="1:5" x14ac:dyDescent="0.25">
      <c r="A6" t="s">
        <v>4</v>
      </c>
      <c r="B6" s="4">
        <v>0.18229999999999999</v>
      </c>
      <c r="C6" s="4">
        <v>0.1278</v>
      </c>
      <c r="D6" s="5">
        <v>7.1599999999999997E-2</v>
      </c>
      <c r="E6" s="5">
        <v>9.0700000000000003E-2</v>
      </c>
    </row>
    <row r="7" spans="1:5" x14ac:dyDescent="0.25">
      <c r="A7" t="s">
        <v>5</v>
      </c>
      <c r="B7" s="4">
        <v>3.9800000000000002E-2</v>
      </c>
      <c r="C7" s="4">
        <v>2.9399999999999999E-2</v>
      </c>
      <c r="D7" s="5">
        <v>4.2000000000000003E-2</v>
      </c>
      <c r="E7" s="5">
        <v>3.85E-2</v>
      </c>
    </row>
    <row r="8" spans="1:5" x14ac:dyDescent="0.25">
      <c r="A8" t="s">
        <v>6</v>
      </c>
      <c r="B8" s="4">
        <v>0.96460000000000001</v>
      </c>
      <c r="C8" s="4">
        <v>0.96189999999999998</v>
      </c>
      <c r="D8" s="5">
        <v>0.99339999999999995</v>
      </c>
      <c r="E8" s="5">
        <v>0.99319999999999997</v>
      </c>
    </row>
    <row r="9" spans="1:5" x14ac:dyDescent="0.25">
      <c r="A9" t="s">
        <v>7</v>
      </c>
      <c r="B9" s="4">
        <v>3.3099999999999997E-2</v>
      </c>
      <c r="C9" s="4">
        <v>3.5200000000000002E-2</v>
      </c>
      <c r="D9" s="5">
        <v>2.5000000000000001E-3</v>
      </c>
      <c r="E9" s="5">
        <v>6.7999999999999996E-3</v>
      </c>
    </row>
    <row r="10" spans="1:5" x14ac:dyDescent="0.25">
      <c r="A10" t="s">
        <v>8</v>
      </c>
      <c r="B10" s="4">
        <v>0</v>
      </c>
      <c r="C10" s="4">
        <v>1E-3</v>
      </c>
      <c r="D10" s="5">
        <v>0</v>
      </c>
      <c r="E10" s="5">
        <v>0</v>
      </c>
    </row>
    <row r="11" spans="1:5" x14ac:dyDescent="0.25">
      <c r="A11" t="s">
        <v>9</v>
      </c>
      <c r="B11" s="4">
        <v>2.2000000000000001E-3</v>
      </c>
      <c r="C11" s="4">
        <v>1.4E-3</v>
      </c>
      <c r="D11" s="5">
        <v>3.3E-3</v>
      </c>
      <c r="E11" s="5">
        <v>0</v>
      </c>
    </row>
    <row r="12" spans="1:5" x14ac:dyDescent="0.25">
      <c r="A12" t="s">
        <v>10</v>
      </c>
      <c r="B12" s="4">
        <v>0</v>
      </c>
      <c r="C12" s="4">
        <v>5.0000000000000001E-4</v>
      </c>
      <c r="D12" s="5">
        <v>0</v>
      </c>
      <c r="E12" s="5">
        <v>0</v>
      </c>
    </row>
    <row r="13" spans="1:5" x14ac:dyDescent="0.25">
      <c r="A13" t="s">
        <v>11</v>
      </c>
      <c r="B13" s="4">
        <v>0.41880000000000001</v>
      </c>
      <c r="C13" s="4">
        <v>0.43219999999999997</v>
      </c>
      <c r="D13" s="5">
        <v>0.37859999999999999</v>
      </c>
      <c r="E13" s="5">
        <v>0.24490000000000001</v>
      </c>
    </row>
    <row r="14" spans="1:5" x14ac:dyDescent="0.25">
      <c r="A14" t="s">
        <v>12</v>
      </c>
      <c r="B14" s="4">
        <v>0</v>
      </c>
      <c r="C14" s="4">
        <v>0</v>
      </c>
      <c r="D14" s="5">
        <v>0</v>
      </c>
      <c r="E14" s="5">
        <v>0</v>
      </c>
    </row>
    <row r="15" spans="1:5" x14ac:dyDescent="0.25">
      <c r="A15" t="s">
        <v>13</v>
      </c>
      <c r="B15" s="4">
        <v>0</v>
      </c>
      <c r="C15" s="4">
        <v>0</v>
      </c>
      <c r="D15" s="5">
        <v>0</v>
      </c>
      <c r="E15" s="5">
        <v>0</v>
      </c>
    </row>
    <row r="16" spans="1:5" x14ac:dyDescent="0.25">
      <c r="A16" t="s">
        <v>14</v>
      </c>
      <c r="B16" s="4">
        <v>0</v>
      </c>
      <c r="C16" s="4">
        <v>0</v>
      </c>
      <c r="D16" s="5">
        <v>0</v>
      </c>
      <c r="E16" s="5">
        <v>0</v>
      </c>
    </row>
    <row r="17" spans="1:5" x14ac:dyDescent="0.25">
      <c r="A17" t="s">
        <v>15</v>
      </c>
      <c r="B17" s="4">
        <v>0</v>
      </c>
      <c r="C17" s="4">
        <v>0</v>
      </c>
      <c r="D17" s="5">
        <v>0</v>
      </c>
      <c r="E17" s="5">
        <v>0</v>
      </c>
    </row>
    <row r="18" spans="1:5" x14ac:dyDescent="0.25">
      <c r="A18" t="s">
        <v>16</v>
      </c>
      <c r="B18" s="4">
        <v>0.14249999999999999</v>
      </c>
      <c r="C18" s="4">
        <v>7.7200000000000005E-2</v>
      </c>
      <c r="D18" s="5">
        <v>3.1300000000000001E-2</v>
      </c>
      <c r="E18" s="5">
        <v>2.0400000000000001E-2</v>
      </c>
    </row>
    <row r="19" spans="1:5" x14ac:dyDescent="0.25">
      <c r="A19" t="s">
        <v>17</v>
      </c>
      <c r="B19" s="4">
        <v>6.6E-3</v>
      </c>
      <c r="C19" s="4">
        <v>8.2000000000000007E-3</v>
      </c>
      <c r="D19" s="5">
        <v>0</v>
      </c>
      <c r="E19" s="5">
        <v>0</v>
      </c>
    </row>
    <row r="20" spans="1:5" x14ac:dyDescent="0.25">
      <c r="A20" t="s">
        <v>18</v>
      </c>
      <c r="B20" s="4">
        <v>0</v>
      </c>
      <c r="C20" s="4">
        <v>0</v>
      </c>
      <c r="D20" s="5">
        <v>0</v>
      </c>
      <c r="E20" s="5">
        <v>0</v>
      </c>
    </row>
    <row r="21" spans="1:5" x14ac:dyDescent="0.25">
      <c r="A21" t="s">
        <v>19</v>
      </c>
      <c r="B21" s="4">
        <v>0</v>
      </c>
      <c r="C21" s="4">
        <v>5.0000000000000001E-4</v>
      </c>
      <c r="D21" s="5">
        <v>0</v>
      </c>
      <c r="E21" s="5">
        <v>0</v>
      </c>
    </row>
    <row r="22" spans="1:5" x14ac:dyDescent="0.25">
      <c r="A22" t="s">
        <v>20</v>
      </c>
      <c r="B22" s="4">
        <v>0</v>
      </c>
      <c r="C22" s="4">
        <v>0</v>
      </c>
      <c r="D22" s="5">
        <v>0</v>
      </c>
      <c r="E22" s="5">
        <v>0</v>
      </c>
    </row>
    <row r="23" spans="1:5" x14ac:dyDescent="0.25">
      <c r="A23" t="s">
        <v>21</v>
      </c>
      <c r="B23" s="4">
        <v>0.14249999999999999</v>
      </c>
      <c r="C23" s="4">
        <v>9.6000000000000002E-2</v>
      </c>
      <c r="D23" s="5">
        <v>6.0900000000000003E-2</v>
      </c>
      <c r="E23" s="5">
        <v>3.6299999999999999E-2</v>
      </c>
    </row>
    <row r="24" spans="1:5" x14ac:dyDescent="0.25">
      <c r="A24" t="s">
        <v>22</v>
      </c>
      <c r="B24" s="4">
        <v>2.5399999999999999E-2</v>
      </c>
      <c r="C24" s="4">
        <v>2.5600000000000001E-2</v>
      </c>
      <c r="D24" s="5">
        <v>2.5000000000000001E-3</v>
      </c>
      <c r="E24" s="5">
        <v>6.7999999999999996E-3</v>
      </c>
    </row>
    <row r="25" spans="1:5" x14ac:dyDescent="0.25">
      <c r="A25" t="s">
        <v>23</v>
      </c>
      <c r="B25" s="4">
        <v>0</v>
      </c>
      <c r="C25" s="4">
        <v>1E-3</v>
      </c>
      <c r="D25" s="5">
        <v>0</v>
      </c>
      <c r="E25" s="5">
        <v>0</v>
      </c>
    </row>
    <row r="26" spans="1:5" x14ac:dyDescent="0.25">
      <c r="A26" t="s">
        <v>24</v>
      </c>
      <c r="B26" s="4">
        <v>1.1000000000000001E-3</v>
      </c>
      <c r="C26" s="4">
        <v>5.0000000000000001E-4</v>
      </c>
      <c r="D26" s="5">
        <v>0</v>
      </c>
      <c r="E26" s="5">
        <v>0</v>
      </c>
    </row>
    <row r="27" spans="1:5" x14ac:dyDescent="0.25">
      <c r="A27" t="s">
        <v>25</v>
      </c>
      <c r="B27" s="4">
        <v>0</v>
      </c>
      <c r="C27" s="4">
        <v>0</v>
      </c>
      <c r="D27" s="5">
        <v>0</v>
      </c>
      <c r="E27" s="5">
        <v>0</v>
      </c>
    </row>
    <row r="28" spans="1:5" x14ac:dyDescent="0.25">
      <c r="A28" t="s">
        <v>26</v>
      </c>
      <c r="B28" s="4">
        <v>3.6499999999999998E-2</v>
      </c>
      <c r="C28" s="4">
        <v>2.7E-2</v>
      </c>
      <c r="D28" s="5">
        <v>4.0300000000000002E-2</v>
      </c>
      <c r="E28" s="5">
        <v>3.6299999999999999E-2</v>
      </c>
    </row>
    <row r="29" spans="1:5" x14ac:dyDescent="0.25">
      <c r="A29" t="s">
        <v>27</v>
      </c>
      <c r="B29" s="4">
        <v>0</v>
      </c>
      <c r="C29" s="4">
        <v>1.4E-3</v>
      </c>
      <c r="D29" s="5">
        <v>0</v>
      </c>
      <c r="E29" s="5">
        <v>0</v>
      </c>
    </row>
    <row r="30" spans="1:5" x14ac:dyDescent="0.25">
      <c r="A30" t="s">
        <v>28</v>
      </c>
      <c r="B30" s="4">
        <v>0</v>
      </c>
      <c r="C30" s="4">
        <v>0</v>
      </c>
      <c r="D30" s="5">
        <v>0</v>
      </c>
      <c r="E30" s="5">
        <v>0</v>
      </c>
    </row>
    <row r="31" spans="1:5" x14ac:dyDescent="0.25">
      <c r="A31" t="s">
        <v>29</v>
      </c>
      <c r="B31" s="4">
        <v>0</v>
      </c>
      <c r="C31" s="4">
        <v>0</v>
      </c>
      <c r="D31" s="5">
        <v>0</v>
      </c>
      <c r="E31" s="5">
        <v>0</v>
      </c>
    </row>
    <row r="32" spans="1:5" x14ac:dyDescent="0.25">
      <c r="A32" t="s">
        <v>30</v>
      </c>
      <c r="B32" s="4">
        <v>0</v>
      </c>
      <c r="C32" s="4">
        <v>0</v>
      </c>
      <c r="D32" s="5">
        <v>0</v>
      </c>
      <c r="E32" s="5">
        <v>0</v>
      </c>
    </row>
    <row r="33" spans="1:5" x14ac:dyDescent="0.25">
      <c r="A33" t="s">
        <v>31</v>
      </c>
      <c r="B33" s="4">
        <v>0.2077</v>
      </c>
      <c r="C33" s="4">
        <v>0.32219999999999999</v>
      </c>
      <c r="D33" s="5">
        <v>0.46829999999999999</v>
      </c>
      <c r="E33" s="5">
        <v>0.60540000000000005</v>
      </c>
    </row>
    <row r="34" spans="1:5" x14ac:dyDescent="0.25">
      <c r="A34" t="s">
        <v>32</v>
      </c>
      <c r="B34" s="4">
        <v>0</v>
      </c>
      <c r="C34" s="4">
        <v>0</v>
      </c>
      <c r="D34" s="5">
        <v>0</v>
      </c>
      <c r="E34" s="5">
        <v>0</v>
      </c>
    </row>
    <row r="35" spans="1:5" x14ac:dyDescent="0.25">
      <c r="A35" t="s">
        <v>33</v>
      </c>
      <c r="B35" s="4">
        <v>0</v>
      </c>
      <c r="C35" s="4">
        <v>0</v>
      </c>
      <c r="D35" s="5">
        <v>0</v>
      </c>
      <c r="E35" s="5">
        <v>0</v>
      </c>
    </row>
    <row r="36" spans="1:5" x14ac:dyDescent="0.25">
      <c r="A36" t="s">
        <v>34</v>
      </c>
      <c r="B36" s="4">
        <v>0</v>
      </c>
      <c r="C36" s="4">
        <v>0</v>
      </c>
      <c r="D36" s="5">
        <v>0</v>
      </c>
      <c r="E36" s="5">
        <v>0</v>
      </c>
    </row>
    <row r="37" spans="1:5" x14ac:dyDescent="0.25">
      <c r="A37" t="s">
        <v>35</v>
      </c>
      <c r="B37" s="4">
        <v>0</v>
      </c>
      <c r="C37" s="4">
        <v>5.0000000000000001E-4</v>
      </c>
      <c r="D37" s="5">
        <v>0</v>
      </c>
      <c r="E37" s="5">
        <v>0</v>
      </c>
    </row>
    <row r="38" spans="1:5" x14ac:dyDescent="0.25">
      <c r="A38" t="s">
        <v>36</v>
      </c>
      <c r="B38" s="4">
        <v>1.1000000000000001E-3</v>
      </c>
      <c r="C38" s="4">
        <v>2.3999999999999998E-3</v>
      </c>
      <c r="D38" s="5">
        <v>5.7999999999999996E-3</v>
      </c>
      <c r="E38" s="5">
        <v>0</v>
      </c>
    </row>
    <row r="39" spans="1:5" x14ac:dyDescent="0.25">
      <c r="A39" t="s">
        <v>37</v>
      </c>
      <c r="B39" s="4">
        <v>0</v>
      </c>
      <c r="C39" s="4">
        <v>0</v>
      </c>
      <c r="D39" s="5">
        <v>0</v>
      </c>
      <c r="E39" s="5">
        <v>0</v>
      </c>
    </row>
    <row r="40" spans="1:5" x14ac:dyDescent="0.25">
      <c r="A40" t="s">
        <v>38</v>
      </c>
      <c r="B40" s="4">
        <v>0</v>
      </c>
      <c r="C40" s="4">
        <v>0</v>
      </c>
      <c r="D40" s="5">
        <v>0</v>
      </c>
      <c r="E40" s="5">
        <v>0</v>
      </c>
    </row>
    <row r="41" spans="1:5" x14ac:dyDescent="0.25">
      <c r="A41" t="s">
        <v>39</v>
      </c>
      <c r="B41" s="4">
        <v>1.1000000000000001E-3</v>
      </c>
      <c r="C41" s="4">
        <v>5.0000000000000001E-4</v>
      </c>
      <c r="D41" s="5">
        <v>3.3E-3</v>
      </c>
      <c r="E41" s="5">
        <v>0</v>
      </c>
    </row>
    <row r="42" spans="1:5" x14ac:dyDescent="0.25">
      <c r="A42" t="s">
        <v>40</v>
      </c>
      <c r="B42" s="4">
        <v>0</v>
      </c>
      <c r="C42" s="4">
        <v>0</v>
      </c>
      <c r="D42" s="5">
        <v>0</v>
      </c>
      <c r="E42" s="5">
        <v>0</v>
      </c>
    </row>
    <row r="43" spans="1:5" x14ac:dyDescent="0.25">
      <c r="A43" t="s">
        <v>41</v>
      </c>
      <c r="B43" s="4">
        <v>1.2200000000000001E-2</v>
      </c>
      <c r="C43" s="4">
        <v>4.7999999999999996E-3</v>
      </c>
      <c r="D43" s="5">
        <v>8.2000000000000007E-3</v>
      </c>
      <c r="E43" s="5">
        <v>4.7600000000000003E-2</v>
      </c>
    </row>
    <row r="44" spans="1:5" x14ac:dyDescent="0.25">
      <c r="A44" t="s">
        <v>42</v>
      </c>
      <c r="B44" s="4">
        <v>1.1000000000000001E-3</v>
      </c>
      <c r="C44" s="4">
        <v>0</v>
      </c>
      <c r="D44" s="5">
        <v>0</v>
      </c>
      <c r="E44" s="5">
        <v>0</v>
      </c>
    </row>
    <row r="45" spans="1:5" x14ac:dyDescent="0.25">
      <c r="A45" t="s">
        <v>43</v>
      </c>
      <c r="B45" s="4">
        <v>0</v>
      </c>
      <c r="C45" s="4">
        <v>0</v>
      </c>
      <c r="D45" s="5">
        <v>0</v>
      </c>
      <c r="E45" s="5">
        <v>0</v>
      </c>
    </row>
    <row r="46" spans="1:5" x14ac:dyDescent="0.25">
      <c r="A46" t="s">
        <v>44</v>
      </c>
      <c r="B46" s="4">
        <v>0</v>
      </c>
      <c r="C46" s="4">
        <v>0</v>
      </c>
      <c r="D46" s="5">
        <v>0</v>
      </c>
      <c r="E46" s="5">
        <v>0</v>
      </c>
    </row>
    <row r="47" spans="1:5" x14ac:dyDescent="0.25">
      <c r="A47" t="s">
        <v>45</v>
      </c>
      <c r="B47" s="4">
        <v>0</v>
      </c>
      <c r="C47" s="4">
        <v>0</v>
      </c>
      <c r="D47" s="5">
        <v>0</v>
      </c>
      <c r="E47" s="5">
        <v>0</v>
      </c>
    </row>
    <row r="48" spans="1:5" x14ac:dyDescent="0.25">
      <c r="A48" t="s">
        <v>46</v>
      </c>
      <c r="B48" s="4">
        <v>3.3E-3</v>
      </c>
      <c r="C48" s="4">
        <v>1E-3</v>
      </c>
      <c r="D48" s="5">
        <v>1.6000000000000001E-3</v>
      </c>
      <c r="E48" s="5">
        <v>2.3E-3</v>
      </c>
    </row>
    <row r="49" spans="1:5" x14ac:dyDescent="0.25">
      <c r="A49" t="s">
        <v>47</v>
      </c>
      <c r="B49" s="4">
        <v>0</v>
      </c>
      <c r="C49" s="4">
        <v>0</v>
      </c>
      <c r="D49" s="5">
        <v>0</v>
      </c>
      <c r="E49" s="5">
        <v>0</v>
      </c>
    </row>
    <row r="50" spans="1:5" x14ac:dyDescent="0.25">
      <c r="A50" t="s">
        <v>48</v>
      </c>
      <c r="B50" s="4">
        <v>0</v>
      </c>
      <c r="C50" s="4">
        <v>0</v>
      </c>
      <c r="D50" s="5">
        <v>0</v>
      </c>
      <c r="E50" s="5">
        <v>0</v>
      </c>
    </row>
    <row r="51" spans="1:5" x14ac:dyDescent="0.25">
      <c r="A51" t="s">
        <v>49</v>
      </c>
      <c r="B51" s="4">
        <v>0</v>
      </c>
      <c r="C51" s="4">
        <v>0</v>
      </c>
      <c r="D51" s="5">
        <v>0</v>
      </c>
      <c r="E51" s="5">
        <v>0</v>
      </c>
    </row>
    <row r="52" spans="1:5" x14ac:dyDescent="0.25">
      <c r="A52" t="s">
        <v>50</v>
      </c>
      <c r="B52" s="4">
        <v>0</v>
      </c>
      <c r="C52" s="4">
        <v>0</v>
      </c>
      <c r="D52" s="5">
        <v>0</v>
      </c>
      <c r="E52" s="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4B2C7-6ADD-4E3D-9A73-035C929A1C9B}">
  <dimension ref="A1:E52"/>
  <sheetViews>
    <sheetView workbookViewId="0">
      <selection activeCell="E2" sqref="E2:E52"/>
    </sheetView>
  </sheetViews>
  <sheetFormatPr defaultRowHeight="15" x14ac:dyDescent="0.25"/>
  <cols>
    <col min="1" max="1" width="39" bestFit="1" customWidth="1"/>
    <col min="2" max="2" width="13.7109375" bestFit="1" customWidth="1"/>
    <col min="3" max="5" width="12" bestFit="1" customWidth="1"/>
  </cols>
  <sheetData>
    <row r="1" spans="1:5" x14ac:dyDescent="0.25">
      <c r="B1" t="s">
        <v>51</v>
      </c>
      <c r="C1" t="s">
        <v>52</v>
      </c>
      <c r="D1" t="s">
        <v>53</v>
      </c>
      <c r="E1" t="s">
        <v>54</v>
      </c>
    </row>
    <row r="2" spans="1:5" x14ac:dyDescent="0.25">
      <c r="A2" t="s">
        <v>0</v>
      </c>
      <c r="B2" s="5">
        <v>0.77149999999999996</v>
      </c>
      <c r="C2" s="5">
        <v>0.66379999999999995</v>
      </c>
      <c r="D2" s="5">
        <v>0.50770000000000004</v>
      </c>
      <c r="E2" s="5">
        <v>0.34150000000000003</v>
      </c>
    </row>
    <row r="3" spans="1:5" x14ac:dyDescent="0.25">
      <c r="A3" t="s">
        <v>1</v>
      </c>
      <c r="B3" s="5">
        <v>0.22850000000000001</v>
      </c>
      <c r="C3" s="5">
        <v>0.3362</v>
      </c>
      <c r="D3" s="5">
        <v>0.49230000000000002</v>
      </c>
      <c r="E3" s="5">
        <v>0.65849999999999997</v>
      </c>
    </row>
    <row r="4" spans="1:5" x14ac:dyDescent="0.25">
      <c r="A4" t="s">
        <v>2</v>
      </c>
      <c r="B4" s="5">
        <v>0.62029999999999996</v>
      </c>
      <c r="C4" s="5">
        <v>0.74939999999999996</v>
      </c>
      <c r="D4" s="5">
        <v>0.84319999999999995</v>
      </c>
      <c r="E4" s="5">
        <v>0.85040000000000004</v>
      </c>
    </row>
    <row r="5" spans="1:5" x14ac:dyDescent="0.25">
      <c r="A5" t="s">
        <v>3</v>
      </c>
      <c r="B5" s="5">
        <v>0.1512</v>
      </c>
      <c r="C5" s="5">
        <v>9.0999999999999998E-2</v>
      </c>
      <c r="D5" s="5">
        <v>4.53E-2</v>
      </c>
      <c r="E5" s="5">
        <v>2.23E-2</v>
      </c>
    </row>
    <row r="6" spans="1:5" x14ac:dyDescent="0.25">
      <c r="A6" t="s">
        <v>4</v>
      </c>
      <c r="B6" s="5">
        <v>0.18759999999999999</v>
      </c>
      <c r="C6" s="5">
        <v>0.13300000000000001</v>
      </c>
      <c r="D6" s="5">
        <v>7.0300000000000001E-2</v>
      </c>
      <c r="E6" s="5">
        <v>8.9300000000000004E-2</v>
      </c>
    </row>
    <row r="7" spans="1:5" x14ac:dyDescent="0.25">
      <c r="A7" t="s">
        <v>5</v>
      </c>
      <c r="B7" s="5">
        <v>4.0800000000000003E-2</v>
      </c>
      <c r="C7" s="5">
        <v>2.76E-2</v>
      </c>
      <c r="D7" s="5">
        <v>4.1200000000000001E-2</v>
      </c>
      <c r="E7" s="5">
        <v>3.7900000000000003E-2</v>
      </c>
    </row>
    <row r="8" spans="1:5" x14ac:dyDescent="0.25">
      <c r="A8" t="s">
        <v>6</v>
      </c>
      <c r="B8" s="5">
        <v>0.96579999999999999</v>
      </c>
      <c r="C8" s="5">
        <v>0.95599999999999996</v>
      </c>
      <c r="D8" s="5">
        <v>0.9919</v>
      </c>
      <c r="E8" s="5">
        <v>0.99109999999999998</v>
      </c>
    </row>
    <row r="9" spans="1:5" x14ac:dyDescent="0.25">
      <c r="A9" t="s">
        <v>7</v>
      </c>
      <c r="B9" s="5">
        <v>3.2000000000000001E-2</v>
      </c>
      <c r="C9" s="5">
        <v>4.1099999999999998E-2</v>
      </c>
      <c r="D9" s="5">
        <v>4.0000000000000001E-3</v>
      </c>
      <c r="E9" s="5">
        <v>8.8999999999999999E-3</v>
      </c>
    </row>
    <row r="10" spans="1:5" x14ac:dyDescent="0.25">
      <c r="A10" t="s">
        <v>8</v>
      </c>
      <c r="B10" s="5">
        <v>0</v>
      </c>
      <c r="C10" s="5">
        <v>1E-3</v>
      </c>
      <c r="D10" s="5">
        <v>0</v>
      </c>
      <c r="E10" s="5">
        <v>0</v>
      </c>
    </row>
    <row r="11" spans="1:5" x14ac:dyDescent="0.25">
      <c r="A11" t="s">
        <v>9</v>
      </c>
      <c r="B11" s="5">
        <v>2.2000000000000001E-3</v>
      </c>
      <c r="C11" s="5">
        <v>1.5E-3</v>
      </c>
      <c r="D11" s="5">
        <v>3.2000000000000002E-3</v>
      </c>
      <c r="E11" s="5">
        <v>0</v>
      </c>
    </row>
    <row r="12" spans="1:5" x14ac:dyDescent="0.25">
      <c r="A12" t="s">
        <v>10</v>
      </c>
      <c r="B12" s="5">
        <v>0</v>
      </c>
      <c r="C12" s="5">
        <v>5.0000000000000001E-4</v>
      </c>
      <c r="D12" s="5">
        <v>0</v>
      </c>
      <c r="E12" s="5">
        <v>0</v>
      </c>
    </row>
    <row r="13" spans="1:5" x14ac:dyDescent="0.25">
      <c r="A13" t="s">
        <v>11</v>
      </c>
      <c r="B13" s="5">
        <v>0.41060000000000002</v>
      </c>
      <c r="C13" s="5">
        <v>0.4219</v>
      </c>
      <c r="D13" s="5">
        <v>0.37269999999999998</v>
      </c>
      <c r="E13" s="5">
        <v>0.24110000000000001</v>
      </c>
    </row>
    <row r="14" spans="1:5" x14ac:dyDescent="0.25">
      <c r="A14" t="s">
        <v>12</v>
      </c>
      <c r="B14" s="5">
        <v>0</v>
      </c>
      <c r="C14" s="5">
        <v>0</v>
      </c>
      <c r="D14" s="5">
        <v>0</v>
      </c>
      <c r="E14" s="5">
        <v>0</v>
      </c>
    </row>
    <row r="15" spans="1:5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</row>
    <row r="16" spans="1:5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</row>
    <row r="17" spans="1:5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</row>
    <row r="18" spans="1:5" x14ac:dyDescent="0.25">
      <c r="A18" t="s">
        <v>16</v>
      </c>
      <c r="B18" s="5">
        <v>0.1424</v>
      </c>
      <c r="C18" s="5">
        <v>7.6399999999999996E-2</v>
      </c>
      <c r="D18" s="5">
        <v>3.3099999999999997E-2</v>
      </c>
      <c r="E18" s="5">
        <v>2.01E-2</v>
      </c>
    </row>
    <row r="19" spans="1:5" x14ac:dyDescent="0.25">
      <c r="A19" t="s">
        <v>17</v>
      </c>
      <c r="B19" s="5">
        <v>6.6E-3</v>
      </c>
      <c r="C19" s="5">
        <v>1.1599999999999999E-2</v>
      </c>
      <c r="D19" s="5">
        <v>8.0000000000000004E-4</v>
      </c>
      <c r="E19" s="5">
        <v>2.2000000000000001E-3</v>
      </c>
    </row>
    <row r="20" spans="1:5" x14ac:dyDescent="0.25">
      <c r="A20" t="s">
        <v>18</v>
      </c>
      <c r="B20" s="5">
        <v>0</v>
      </c>
      <c r="C20" s="5">
        <v>0</v>
      </c>
      <c r="D20" s="5">
        <v>0</v>
      </c>
      <c r="E20" s="5">
        <v>0</v>
      </c>
    </row>
    <row r="21" spans="1:5" x14ac:dyDescent="0.25">
      <c r="A21" t="s">
        <v>19</v>
      </c>
      <c r="B21" s="5">
        <v>0</v>
      </c>
      <c r="C21" s="5">
        <v>5.0000000000000001E-4</v>
      </c>
      <c r="D21" s="5">
        <v>0</v>
      </c>
      <c r="E21" s="5">
        <v>0</v>
      </c>
    </row>
    <row r="22" spans="1:5" x14ac:dyDescent="0.25">
      <c r="A22" t="s">
        <v>20</v>
      </c>
      <c r="B22" s="5">
        <v>0</v>
      </c>
      <c r="C22" s="5">
        <v>0</v>
      </c>
      <c r="D22" s="5">
        <v>0</v>
      </c>
      <c r="E22" s="5">
        <v>0</v>
      </c>
    </row>
    <row r="23" spans="1:5" x14ac:dyDescent="0.25">
      <c r="A23" t="s">
        <v>21</v>
      </c>
      <c r="B23" s="5">
        <v>0.14899999999999999</v>
      </c>
      <c r="C23" s="5">
        <v>9.7199999999999995E-2</v>
      </c>
      <c r="D23" s="5">
        <v>5.8999999999999997E-2</v>
      </c>
      <c r="E23" s="5">
        <v>3.5700000000000003E-2</v>
      </c>
    </row>
    <row r="24" spans="1:5" x14ac:dyDescent="0.25">
      <c r="A24" t="s">
        <v>22</v>
      </c>
      <c r="B24" s="5">
        <v>2.4299999999999999E-2</v>
      </c>
      <c r="C24" s="5">
        <v>2.81E-2</v>
      </c>
      <c r="D24" s="5">
        <v>3.2000000000000002E-3</v>
      </c>
      <c r="E24" s="5">
        <v>6.7000000000000002E-3</v>
      </c>
    </row>
    <row r="25" spans="1:5" x14ac:dyDescent="0.25">
      <c r="A25" t="s">
        <v>23</v>
      </c>
      <c r="B25" s="5">
        <v>0</v>
      </c>
      <c r="C25" s="5">
        <v>1E-3</v>
      </c>
      <c r="D25" s="5">
        <v>0</v>
      </c>
      <c r="E25" s="5">
        <v>0</v>
      </c>
    </row>
    <row r="26" spans="1:5" x14ac:dyDescent="0.25">
      <c r="A26" t="s">
        <v>24</v>
      </c>
      <c r="B26" s="5">
        <v>1.1000000000000001E-3</v>
      </c>
      <c r="C26" s="5">
        <v>5.0000000000000001E-4</v>
      </c>
      <c r="D26" s="5">
        <v>0</v>
      </c>
      <c r="E26" s="5">
        <v>0</v>
      </c>
    </row>
    <row r="27" spans="1:5" x14ac:dyDescent="0.25">
      <c r="A27" t="s">
        <v>25</v>
      </c>
      <c r="B27" s="5">
        <v>0</v>
      </c>
      <c r="C27" s="5">
        <v>0</v>
      </c>
      <c r="D27" s="5">
        <v>0</v>
      </c>
      <c r="E27" s="5">
        <v>0</v>
      </c>
    </row>
    <row r="28" spans="1:5" x14ac:dyDescent="0.25">
      <c r="A28" t="s">
        <v>26</v>
      </c>
      <c r="B28" s="5">
        <v>3.7499999999999999E-2</v>
      </c>
      <c r="C28" s="5">
        <v>2.6100000000000002E-2</v>
      </c>
      <c r="D28" s="5">
        <v>3.9600000000000003E-2</v>
      </c>
      <c r="E28" s="5">
        <v>3.5700000000000003E-2</v>
      </c>
    </row>
    <row r="29" spans="1:5" x14ac:dyDescent="0.25">
      <c r="A29" t="s">
        <v>27</v>
      </c>
      <c r="B29" s="5">
        <v>0</v>
      </c>
      <c r="C29" s="5">
        <v>1.5E-3</v>
      </c>
      <c r="D29" s="5">
        <v>0</v>
      </c>
      <c r="E29" s="5">
        <v>0</v>
      </c>
    </row>
    <row r="30" spans="1:5" x14ac:dyDescent="0.25">
      <c r="A30" t="s">
        <v>28</v>
      </c>
      <c r="B30" s="5">
        <v>0</v>
      </c>
      <c r="C30" s="5">
        <v>0</v>
      </c>
      <c r="D30" s="5">
        <v>0</v>
      </c>
      <c r="E30" s="5">
        <v>0</v>
      </c>
    </row>
    <row r="31" spans="1:5" x14ac:dyDescent="0.25">
      <c r="A31" t="s">
        <v>29</v>
      </c>
      <c r="B31" s="5">
        <v>0</v>
      </c>
      <c r="C31" s="5">
        <v>0</v>
      </c>
      <c r="D31" s="5">
        <v>0</v>
      </c>
      <c r="E31" s="5">
        <v>0</v>
      </c>
    </row>
    <row r="32" spans="1:5" x14ac:dyDescent="0.25">
      <c r="A32" t="s">
        <v>30</v>
      </c>
      <c r="B32" s="5">
        <v>0</v>
      </c>
      <c r="C32" s="5">
        <v>0</v>
      </c>
      <c r="D32" s="5">
        <v>0</v>
      </c>
      <c r="E32" s="5">
        <v>0</v>
      </c>
    </row>
    <row r="33" spans="1:5" x14ac:dyDescent="0.25">
      <c r="A33" t="s">
        <v>31</v>
      </c>
      <c r="B33" s="5">
        <v>0.2097</v>
      </c>
      <c r="C33" s="5">
        <v>0.32700000000000001</v>
      </c>
      <c r="D33" s="5">
        <v>0.47049999999999997</v>
      </c>
      <c r="E33" s="5">
        <v>0.60940000000000005</v>
      </c>
    </row>
    <row r="34" spans="1:5" x14ac:dyDescent="0.25">
      <c r="A34" t="s">
        <v>32</v>
      </c>
      <c r="B34" s="5">
        <v>0</v>
      </c>
      <c r="C34" s="5">
        <v>0</v>
      </c>
      <c r="D34" s="5">
        <v>0</v>
      </c>
      <c r="E34" s="5">
        <v>0</v>
      </c>
    </row>
    <row r="35" spans="1:5" x14ac:dyDescent="0.25">
      <c r="A35" t="s">
        <v>33</v>
      </c>
      <c r="B35" s="5">
        <v>0</v>
      </c>
      <c r="C35" s="5">
        <v>0</v>
      </c>
      <c r="D35" s="5">
        <v>0</v>
      </c>
      <c r="E35" s="5">
        <v>0</v>
      </c>
    </row>
    <row r="36" spans="1:5" x14ac:dyDescent="0.25">
      <c r="A36" t="s">
        <v>34</v>
      </c>
      <c r="B36" s="5">
        <v>0</v>
      </c>
      <c r="C36" s="5">
        <v>0</v>
      </c>
      <c r="D36" s="5">
        <v>0</v>
      </c>
      <c r="E36" s="5">
        <v>0</v>
      </c>
    </row>
    <row r="37" spans="1:5" x14ac:dyDescent="0.25">
      <c r="A37" t="s">
        <v>35</v>
      </c>
      <c r="B37" s="5">
        <v>0</v>
      </c>
      <c r="C37" s="5">
        <v>5.0000000000000001E-4</v>
      </c>
      <c r="D37" s="5">
        <v>0</v>
      </c>
      <c r="E37" s="5">
        <v>0</v>
      </c>
    </row>
    <row r="38" spans="1:5" x14ac:dyDescent="0.25">
      <c r="A38" t="s">
        <v>36</v>
      </c>
      <c r="B38" s="5">
        <v>1.1000000000000001E-3</v>
      </c>
      <c r="C38" s="5">
        <v>1.9E-3</v>
      </c>
      <c r="D38" s="5">
        <v>8.8999999999999999E-3</v>
      </c>
      <c r="E38" s="5">
        <v>0</v>
      </c>
    </row>
    <row r="39" spans="1:5" x14ac:dyDescent="0.25">
      <c r="A39" t="s">
        <v>37</v>
      </c>
      <c r="B39" s="5">
        <v>0</v>
      </c>
      <c r="C39" s="5">
        <v>0</v>
      </c>
      <c r="D39" s="5">
        <v>0</v>
      </c>
      <c r="E39" s="5">
        <v>0</v>
      </c>
    </row>
    <row r="40" spans="1:5" x14ac:dyDescent="0.25">
      <c r="A40" t="s">
        <v>38</v>
      </c>
      <c r="B40" s="5">
        <v>0</v>
      </c>
      <c r="C40" s="5">
        <v>0</v>
      </c>
      <c r="D40" s="5">
        <v>0</v>
      </c>
      <c r="E40" s="5">
        <v>0</v>
      </c>
    </row>
    <row r="41" spans="1:5" x14ac:dyDescent="0.25">
      <c r="A41" t="s">
        <v>39</v>
      </c>
      <c r="B41" s="5">
        <v>1.1000000000000001E-3</v>
      </c>
      <c r="C41" s="5">
        <v>5.0000000000000001E-4</v>
      </c>
      <c r="D41" s="5">
        <v>3.2000000000000002E-3</v>
      </c>
      <c r="E41" s="5">
        <v>0</v>
      </c>
    </row>
    <row r="42" spans="1:5" x14ac:dyDescent="0.25">
      <c r="A42" t="s">
        <v>40</v>
      </c>
      <c r="B42" s="5">
        <v>0</v>
      </c>
      <c r="C42" s="5">
        <v>0</v>
      </c>
      <c r="D42" s="5">
        <v>0</v>
      </c>
      <c r="E42" s="5">
        <v>0</v>
      </c>
    </row>
    <row r="43" spans="1:5" x14ac:dyDescent="0.25">
      <c r="A43" t="s">
        <v>41</v>
      </c>
      <c r="B43" s="5">
        <v>1.21E-2</v>
      </c>
      <c r="C43" s="5">
        <v>6.3E-3</v>
      </c>
      <c r="D43" s="5">
        <v>8.0999999999999996E-3</v>
      </c>
      <c r="E43" s="5">
        <v>4.6899999999999997E-2</v>
      </c>
    </row>
    <row r="44" spans="1:5" x14ac:dyDescent="0.25">
      <c r="A44" t="s">
        <v>42</v>
      </c>
      <c r="B44" s="5">
        <v>1.1000000000000001E-3</v>
      </c>
      <c r="C44" s="5">
        <v>0</v>
      </c>
      <c r="D44" s="5">
        <v>0</v>
      </c>
      <c r="E44" s="5">
        <v>0</v>
      </c>
    </row>
    <row r="45" spans="1:5" x14ac:dyDescent="0.25">
      <c r="A45" t="s">
        <v>43</v>
      </c>
      <c r="B45" s="5">
        <v>0</v>
      </c>
      <c r="C45" s="5">
        <v>0</v>
      </c>
      <c r="D45" s="5">
        <v>0</v>
      </c>
      <c r="E45" s="5">
        <v>0</v>
      </c>
    </row>
    <row r="46" spans="1:5" x14ac:dyDescent="0.25">
      <c r="A46" t="s">
        <v>44</v>
      </c>
      <c r="B46" s="5">
        <v>0</v>
      </c>
      <c r="C46" s="5">
        <v>0</v>
      </c>
      <c r="D46" s="5">
        <v>0</v>
      </c>
      <c r="E46" s="5">
        <v>0</v>
      </c>
    </row>
    <row r="47" spans="1:5" x14ac:dyDescent="0.25">
      <c r="A47" t="s">
        <v>45</v>
      </c>
      <c r="B47" s="5">
        <v>0</v>
      </c>
      <c r="C47" s="5">
        <v>0</v>
      </c>
      <c r="D47" s="5">
        <v>0</v>
      </c>
      <c r="E47" s="5">
        <v>0</v>
      </c>
    </row>
    <row r="48" spans="1:5" x14ac:dyDescent="0.25">
      <c r="A48" t="s">
        <v>46</v>
      </c>
      <c r="B48" s="5">
        <v>3.3E-3</v>
      </c>
      <c r="C48" s="5">
        <v>0</v>
      </c>
      <c r="D48" s="5">
        <v>1.6000000000000001E-3</v>
      </c>
      <c r="E48" s="5">
        <v>2.2000000000000001E-3</v>
      </c>
    </row>
    <row r="49" spans="1:5" x14ac:dyDescent="0.25">
      <c r="A49" t="s">
        <v>47</v>
      </c>
      <c r="B49" s="5">
        <v>0</v>
      </c>
      <c r="C49" s="5">
        <v>0</v>
      </c>
      <c r="D49" s="5">
        <v>0</v>
      </c>
      <c r="E49" s="5">
        <v>0</v>
      </c>
    </row>
    <row r="50" spans="1:5" x14ac:dyDescent="0.25">
      <c r="A50" t="s">
        <v>48</v>
      </c>
      <c r="B50" s="5">
        <v>0</v>
      </c>
      <c r="C50" s="5">
        <v>0</v>
      </c>
      <c r="D50" s="5">
        <v>0</v>
      </c>
      <c r="E50" s="5">
        <v>0</v>
      </c>
    </row>
    <row r="51" spans="1:5" x14ac:dyDescent="0.25">
      <c r="A51" t="s">
        <v>49</v>
      </c>
      <c r="B51" s="5">
        <v>0</v>
      </c>
      <c r="C51" s="5">
        <v>0</v>
      </c>
      <c r="D51" s="5">
        <v>0</v>
      </c>
      <c r="E51" s="5">
        <v>0</v>
      </c>
    </row>
    <row r="52" spans="1:5" x14ac:dyDescent="0.25">
      <c r="A52" t="s">
        <v>50</v>
      </c>
      <c r="B52" s="5">
        <v>0</v>
      </c>
      <c r="C52" s="5">
        <v>0</v>
      </c>
      <c r="D52" s="5">
        <v>0</v>
      </c>
      <c r="E52" s="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FD763CEF024D4D99281A3C079AB9A3" ma:contentTypeVersion="7" ma:contentTypeDescription="Create a new document." ma:contentTypeScope="" ma:versionID="80a80cbd3f7ac68259e264319dc63f90">
  <xsd:schema xmlns:xsd="http://www.w3.org/2001/XMLSchema" xmlns:xs="http://www.w3.org/2001/XMLSchema" xmlns:p="http://schemas.microsoft.com/office/2006/metadata/properties" xmlns:ns3="286533ff-d565-431c-ac1c-dd10f09421e7" xmlns:ns4="02ce79a9-aa64-4692-b4aa-529b10107f3c" targetNamespace="http://schemas.microsoft.com/office/2006/metadata/properties" ma:root="true" ma:fieldsID="9317d2fcf6e6d30836be6733d5a93b99" ns3:_="" ns4:_="">
    <xsd:import namespace="286533ff-d565-431c-ac1c-dd10f09421e7"/>
    <xsd:import namespace="02ce79a9-aa64-4692-b4aa-529b10107f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533ff-d565-431c-ac1c-dd10f09421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ce79a9-aa64-4692-b4aa-529b10107f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7DEBAF-3311-4671-8594-2A994E374E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6533ff-d565-431c-ac1c-dd10f09421e7"/>
    <ds:schemaRef ds:uri="02ce79a9-aa64-4692-b4aa-529b10107f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8C112A-EC36-4626-9840-52EF2C42BE97}">
  <ds:schemaRefs>
    <ds:schemaRef ds:uri="02ce79a9-aa64-4692-b4aa-529b10107f3c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86533ff-d565-431c-ac1c-dd10f09421e7"/>
  </ds:schemaRefs>
</ds:datastoreItem>
</file>

<file path=customXml/itemProps3.xml><?xml version="1.0" encoding="utf-8"?>
<ds:datastoreItem xmlns:ds="http://schemas.openxmlformats.org/officeDocument/2006/customXml" ds:itemID="{4A480013-5A95-4827-A244-721FDCBB26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combined-trends</vt:lpstr>
      <vt:lpstr>2019-36</vt:lpstr>
      <vt:lpstr>2019-40</vt:lpstr>
      <vt:lpstr>2019-45</vt:lpstr>
      <vt:lpstr>2019-49</vt:lpstr>
      <vt:lpstr>2020-01</vt:lpstr>
      <vt:lpstr>2020-05</vt:lpstr>
      <vt:lpstr>2020-13</vt:lpstr>
      <vt:lpstr>2020-23</vt:lpstr>
      <vt:lpstr>2020-32</vt:lpstr>
      <vt:lpstr>2020-36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VilleK</dc:creator>
  <cp:lastModifiedBy>Kontinen Ville</cp:lastModifiedBy>
  <dcterms:created xsi:type="dcterms:W3CDTF">2020-10-07T17:41:13Z</dcterms:created>
  <dcterms:modified xsi:type="dcterms:W3CDTF">2020-10-29T20:00:56Z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0x010100C0FD763CEF024D4D99281A3C079AB9A3</vt:lpwstr>
  </property>
</Properties>
</file>