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D:\Analytics\JPMorgan-Excel_Intern\"/>
    </mc:Choice>
  </mc:AlternateContent>
  <xr:revisionPtr revIDLastSave="0" documentId="13_ncr:1_{E37F7D86-0D7F-484C-8908-A60E8CAD0D02}" xr6:coauthVersionLast="47" xr6:coauthVersionMax="47" xr10:uidLastSave="{00000000-0000-0000-0000-000000000000}"/>
  <bookViews>
    <workbookView xWindow="-120" yWindow="-120" windowWidth="20730" windowHeight="11160" activeTab="1" xr2:uid="{88D75A90-26BD-438C-8A87-D80F31A6A432}"/>
  </bookViews>
  <sheets>
    <sheet name="Sheet1" sheetId="1" r:id="rId1"/>
    <sheet name="Sheet8" sheetId="8" r:id="rId2"/>
    <sheet name="Sheet14" sheetId="14" r:id="rId3"/>
    <sheet name="Dashboard" sheetId="15" r:id="rId4"/>
  </sheets>
  <definedNames>
    <definedName name="_xlnm._FilterDatabase" localSheetId="0" hidden="1">Sheet1!$A$4:$R$64</definedName>
    <definedName name="Slicer_Account_Type">#N/A</definedName>
  </definedNames>
  <calcPr calcId="191028"/>
  <pivotCaches>
    <pivotCache cacheId="215"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02" i="14" l="1"/>
  <c r="G102" i="14" s="1"/>
  <c r="F103" i="14"/>
  <c r="G103" i="14" s="1"/>
  <c r="F104" i="14"/>
  <c r="G104" i="14" s="1"/>
  <c r="F105" i="14"/>
  <c r="G105" i="14" s="1"/>
  <c r="F101" i="14"/>
  <c r="G101" i="14" s="1"/>
  <c r="E102" i="14"/>
  <c r="E103" i="14"/>
  <c r="E104" i="14"/>
  <c r="E105" i="14"/>
  <c r="E101" i="14"/>
  <c r="G38" i="14"/>
  <c r="H38" i="14" s="1"/>
  <c r="G39" i="14"/>
  <c r="H39" i="14" s="1"/>
  <c r="G40" i="14"/>
  <c r="H40" i="14" s="1"/>
  <c r="G41" i="14"/>
  <c r="H41" i="14" s="1"/>
  <c r="G37" i="14"/>
  <c r="H37" i="14" s="1"/>
  <c r="F38" i="14"/>
  <c r="F39" i="14"/>
  <c r="F40" i="14"/>
  <c r="F41" i="14"/>
  <c r="F37" i="14"/>
  <c r="R59" i="1"/>
  <c r="R51" i="1"/>
  <c r="R28" i="1"/>
  <c r="R61" i="1"/>
  <c r="R23" i="1"/>
  <c r="R40" i="1"/>
  <c r="R6" i="1"/>
  <c r="R14" i="1"/>
  <c r="R24" i="1"/>
  <c r="R13" i="1"/>
  <c r="R22" i="1"/>
  <c r="R37" i="1"/>
  <c r="R48" i="1"/>
  <c r="R7" i="1"/>
  <c r="R46" i="1"/>
  <c r="R30" i="1"/>
  <c r="R47" i="1"/>
  <c r="R16" i="1"/>
  <c r="R32" i="1"/>
  <c r="R34" i="1"/>
  <c r="R64" i="1"/>
  <c r="R8" i="1"/>
  <c r="R53" i="1"/>
  <c r="R54" i="1"/>
  <c r="R10" i="1"/>
  <c r="R36" i="1"/>
  <c r="R17" i="1"/>
  <c r="R38" i="1"/>
  <c r="R19" i="1"/>
  <c r="R41" i="1"/>
  <c r="R39" i="1"/>
  <c r="R27" i="1"/>
  <c r="R55" i="1"/>
  <c r="R52" i="1"/>
  <c r="R50" i="1"/>
  <c r="R63" i="1"/>
  <c r="R11" i="1"/>
  <c r="R45" i="1"/>
  <c r="R29" i="1"/>
  <c r="R9" i="1"/>
  <c r="R56" i="1"/>
  <c r="R18" i="1"/>
  <c r="R42" i="1"/>
  <c r="R35" i="1"/>
  <c r="R5" i="1"/>
  <c r="R43" i="1"/>
  <c r="R33" i="1"/>
  <c r="R12" i="1"/>
  <c r="R60" i="1"/>
  <c r="R62" i="1"/>
  <c r="R49" i="1"/>
  <c r="R20" i="1"/>
  <c r="R57" i="1"/>
  <c r="R21" i="1"/>
  <c r="R25" i="1"/>
  <c r="R15" i="1"/>
  <c r="R58" i="1"/>
  <c r="R26" i="1"/>
  <c r="R31" i="1"/>
  <c r="R44" i="1"/>
</calcChain>
</file>

<file path=xl/sharedStrings.xml><?xml version="1.0" encoding="utf-8"?>
<sst xmlns="http://schemas.openxmlformats.org/spreadsheetml/2006/main" count="1534" uniqueCount="280">
  <si>
    <t xml:space="preserve">JPMC Excel Skills Virtual Experience Hypothetical Account Dataset </t>
  </si>
  <si>
    <t>Product Lines</t>
  </si>
  <si>
    <t>Marketing / Promotion Programs</t>
  </si>
  <si>
    <t>Product 1 Sales Volume (units)</t>
  </si>
  <si>
    <t>Account Name</t>
  </si>
  <si>
    <t>Account Address</t>
  </si>
  <si>
    <t>Decision Maker</t>
  </si>
  <si>
    <t>Phone Number</t>
  </si>
  <si>
    <t>Account Type</t>
  </si>
  <si>
    <t>Product 1</t>
  </si>
  <si>
    <t>Product 2</t>
  </si>
  <si>
    <t>Product 3</t>
  </si>
  <si>
    <t>Social Media</t>
  </si>
  <si>
    <t>Coupons</t>
  </si>
  <si>
    <t>Catalog Inclusion</t>
  </si>
  <si>
    <t>Posters</t>
  </si>
  <si>
    <t>5 YR CAGR</t>
  </si>
  <si>
    <t>SB 1</t>
  </si>
  <si>
    <t>2131 Patterson Road, Brooklyn NY 11201</t>
  </si>
  <si>
    <t>Dorothy Rizzo</t>
  </si>
  <si>
    <t>(880) 283-6803</t>
  </si>
  <si>
    <t>Small Business</t>
  </si>
  <si>
    <t>Yes</t>
  </si>
  <si>
    <t>SB 2</t>
  </si>
  <si>
    <t>3685 Morningview Lane, New York NY 10013</t>
  </si>
  <si>
    <t>Lawson Moore</t>
  </si>
  <si>
    <t>(711) 426-7350</t>
  </si>
  <si>
    <t>No</t>
  </si>
  <si>
    <t>SB 3</t>
  </si>
  <si>
    <t>2285 Ladybug Drive, New York NY 10013</t>
  </si>
  <si>
    <t>Vin Hudson</t>
  </si>
  <si>
    <t>(952) 952-5573</t>
  </si>
  <si>
    <t>SB 4</t>
  </si>
  <si>
    <t>2930 Southern Street, New York NY 10005</t>
  </si>
  <si>
    <t>Susana Huels</t>
  </si>
  <si>
    <t>(491) 505-6064</t>
  </si>
  <si>
    <t>SB 5</t>
  </si>
  <si>
    <t>2807 Geraldine Lane, New York NY 10004</t>
  </si>
  <si>
    <t>Shanna Hettinger</t>
  </si>
  <si>
    <t>(412) 570-0596</t>
  </si>
  <si>
    <t>SB 6</t>
  </si>
  <si>
    <t>7778 Cherry Road, Bronx NY 10467</t>
  </si>
  <si>
    <t>Roy McGlynn</t>
  </si>
  <si>
    <t>(594) 807-4187</t>
  </si>
  <si>
    <t>SB 7</t>
  </si>
  <si>
    <t>48 Winchester Avenue, New York NY 10024</t>
  </si>
  <si>
    <t>Lorena Posacco</t>
  </si>
  <si>
    <t>(678) 294-8103</t>
  </si>
  <si>
    <t>SB 8</t>
  </si>
  <si>
    <t>8735 Squaw Creek Drive, Brooklyn NY 11214</t>
  </si>
  <si>
    <t>Juanita Wisozk</t>
  </si>
  <si>
    <t>(305) 531-1310</t>
  </si>
  <si>
    <t>SB 9</t>
  </si>
  <si>
    <t>267 Third Road, New York NY 10034</t>
  </si>
  <si>
    <t>Velma Riley</t>
  </si>
  <si>
    <t>(697) 543-0310</t>
  </si>
  <si>
    <t>SB 10</t>
  </si>
  <si>
    <t>102 Coffee Court, Bronx NY 10461</t>
  </si>
  <si>
    <t>Holly Gaines</t>
  </si>
  <si>
    <t>(277) 456-4626</t>
  </si>
  <si>
    <t>SB 11</t>
  </si>
  <si>
    <t>44 W. Pheasant Street, Brooklyn NY 11233</t>
  </si>
  <si>
    <t>Gary Brown</t>
  </si>
  <si>
    <t>(459) 968-9453</t>
  </si>
  <si>
    <t>SB 12</t>
  </si>
  <si>
    <t>7488 N. Marconi Ave, Brooklyn NY 11237</t>
  </si>
  <si>
    <t>Jeffrey Akins</t>
  </si>
  <si>
    <t>(313) 417-8968</t>
  </si>
  <si>
    <t>SB 13</t>
  </si>
  <si>
    <t>9575 Shipley Court, Brooklyn NY 11201</t>
  </si>
  <si>
    <t>Tim Young</t>
  </si>
  <si>
    <t>(876) 653-1727</t>
  </si>
  <si>
    <t>SB 14</t>
  </si>
  <si>
    <t>8156 Lake View Street, New York, NY 10025</t>
  </si>
  <si>
    <t>Debra Kroll</t>
  </si>
  <si>
    <t>(628) 832-4986</t>
  </si>
  <si>
    <t>SB 15</t>
  </si>
  <si>
    <t>44 Madison Dr, New York NY 10032</t>
  </si>
  <si>
    <t>Kelly Boyd</t>
  </si>
  <si>
    <t>(220) 929-0797</t>
  </si>
  <si>
    <t>MB 1</t>
  </si>
  <si>
    <t>9848 Linden St, New York NY 10011</t>
  </si>
  <si>
    <t>Dan Hill</t>
  </si>
  <si>
    <t>(248) 450-0797</t>
  </si>
  <si>
    <t>Medium Business</t>
  </si>
  <si>
    <t>MB 2</t>
  </si>
  <si>
    <t>805 South Pilgrim Court, Brooklyn NY 11225</t>
  </si>
  <si>
    <t>Javier George</t>
  </si>
  <si>
    <t>(964) 214-3742</t>
  </si>
  <si>
    <t>MB 3</t>
  </si>
  <si>
    <t>9132 Redwood Rd, Bronx NY 10466</t>
  </si>
  <si>
    <t>Christopher Evans</t>
  </si>
  <si>
    <t>(831) 406-6300</t>
  </si>
  <si>
    <t>MB 4</t>
  </si>
  <si>
    <t>3 Warren Drive, New York NY 10040</t>
  </si>
  <si>
    <t>Julie Ross</t>
  </si>
  <si>
    <t>(778) 387-0744</t>
  </si>
  <si>
    <t>MB 5</t>
  </si>
  <si>
    <t>402 Bridgeton Lane, Bronx NY 10468</t>
  </si>
  <si>
    <t>Bill Callahan</t>
  </si>
  <si>
    <t>(617) 419-7996</t>
  </si>
  <si>
    <t>MB 6</t>
  </si>
  <si>
    <t>6 E. Nichols Ave, New York NY 10027</t>
  </si>
  <si>
    <t>Anthony Brooks</t>
  </si>
  <si>
    <t>(349) 801-7566</t>
  </si>
  <si>
    <t>MB 7</t>
  </si>
  <si>
    <t>323 North Edgewood St, Bronx NY 10457</t>
  </si>
  <si>
    <t>Charlotte Leroux</t>
  </si>
  <si>
    <t>(784) 634-6873</t>
  </si>
  <si>
    <t>MB 8</t>
  </si>
  <si>
    <t>484 Thorne St, New York NY 10128</t>
  </si>
  <si>
    <t>Nina Coulter</t>
  </si>
  <si>
    <t>(938) 752-9381</t>
  </si>
  <si>
    <t>MB 9</t>
  </si>
  <si>
    <t>861 Gonzales Lane, Bronx NY 10472</t>
  </si>
  <si>
    <t>Mia Ang</t>
  </si>
  <si>
    <t>(253) 861-1301</t>
  </si>
  <si>
    <t>MB 10</t>
  </si>
  <si>
    <t>267 Randall Mill Dr, New York NY 10033</t>
  </si>
  <si>
    <t>Kathy Rogers</t>
  </si>
  <si>
    <t>(939) 738-6471</t>
  </si>
  <si>
    <t>MB 11</t>
  </si>
  <si>
    <t>12 Lees Creek St, Brooklyn NY 11211</t>
  </si>
  <si>
    <t>Rita Varga</t>
  </si>
  <si>
    <t>(754) 696-3109</t>
  </si>
  <si>
    <t>MB 12</t>
  </si>
  <si>
    <t>240 W. Manhattan St, Bronx NY 10462</t>
  </si>
  <si>
    <t>Mel Berkowitz</t>
  </si>
  <si>
    <t>(967) 547-1542</t>
  </si>
  <si>
    <t>MB 13</t>
  </si>
  <si>
    <t>62 Lower River Road, Staten Island, NY 10306</t>
  </si>
  <si>
    <t>Debra Martin</t>
  </si>
  <si>
    <t>(743) 960-6716</t>
  </si>
  <si>
    <t>MB 14</t>
  </si>
  <si>
    <t>48 S. Brandywine St, New York NY 10002</t>
  </si>
  <si>
    <t>Deshaun Fletcher</t>
  </si>
  <si>
    <t>(845) 304-6511</t>
  </si>
  <si>
    <t>MB 15</t>
  </si>
  <si>
    <t>5 Tallwood St, Brooklyn NY 11233</t>
  </si>
  <si>
    <t>Kari Lenz</t>
  </si>
  <si>
    <t>(886) 554-5339</t>
  </si>
  <si>
    <t>OR 1</t>
  </si>
  <si>
    <t>77 Stillwater St, Brooklyn NY 11213</t>
  </si>
  <si>
    <t>John Mackey</t>
  </si>
  <si>
    <t>(831) 581-1892</t>
  </si>
  <si>
    <t>Online Retailer</t>
  </si>
  <si>
    <t>OR 2</t>
  </si>
  <si>
    <t>7061 Bishop St, Yonkers NY 10701</t>
  </si>
  <si>
    <t>Raymond Heywin</t>
  </si>
  <si>
    <t>(571) 843-1746</t>
  </si>
  <si>
    <t>OR 3</t>
  </si>
  <si>
    <t>7223 Cedarwood Ave, Brooklyn NY 11221</t>
  </si>
  <si>
    <t>Janie Roberson</t>
  </si>
  <si>
    <t>(924) 516-6566</t>
  </si>
  <si>
    <t>OR 4</t>
  </si>
  <si>
    <t>62 Lafayette Ave, Bronx NY 10462</t>
  </si>
  <si>
    <t>Brooke Hayes</t>
  </si>
  <si>
    <t>(247) 999-3394</t>
  </si>
  <si>
    <t>OR 5</t>
  </si>
  <si>
    <t>7839 Elm St, Staten Island NY 10306</t>
  </si>
  <si>
    <t>Lee Niemeyer</t>
  </si>
  <si>
    <t>(920) 451-3973</t>
  </si>
  <si>
    <t>OR 6</t>
  </si>
  <si>
    <t>429 Stonybrook Dr, Brooklyn NY 11203</t>
  </si>
  <si>
    <t>Stephen Harris</t>
  </si>
  <si>
    <t>(258) 948-7479</t>
  </si>
  <si>
    <t>OR 7</t>
  </si>
  <si>
    <t>640 Beechwood Dr, Bronx NY 10461</t>
  </si>
  <si>
    <t>Juan Scott</t>
  </si>
  <si>
    <t>(357) 532-0838</t>
  </si>
  <si>
    <t>OR 8</t>
  </si>
  <si>
    <t>9453 N. Wagon Lane, Brooklyn NY 11237</t>
  </si>
  <si>
    <t>Kurt Issacs</t>
  </si>
  <si>
    <t>(454) 903-5770</t>
  </si>
  <si>
    <t>OR 9</t>
  </si>
  <si>
    <t>81 San Carlos Road, Bronx NY 10463</t>
  </si>
  <si>
    <t>Dominique Johnson</t>
  </si>
  <si>
    <t>(336) 448-7026</t>
  </si>
  <si>
    <t>OR 10</t>
  </si>
  <si>
    <t>596 Coffee St, Bronx NY 10472</t>
  </si>
  <si>
    <t>Larry Alaimo</t>
  </si>
  <si>
    <t>(242) 869-1226</t>
  </si>
  <si>
    <t>OR 11</t>
  </si>
  <si>
    <t>92 Princess St, New York NY 10033</t>
  </si>
  <si>
    <t>Carlos Moya</t>
  </si>
  <si>
    <t>(485) 453-8693</t>
  </si>
  <si>
    <t>OR 12</t>
  </si>
  <si>
    <t>9151 River St, Brooklyn NY 11230</t>
  </si>
  <si>
    <t>Shaun Salvatore</t>
  </si>
  <si>
    <t>(691) 657-1498</t>
  </si>
  <si>
    <t>OR 13</t>
  </si>
  <si>
    <t>424 Hall Ave, New York NY 10128</t>
  </si>
  <si>
    <t>Annie Fuentes</t>
  </si>
  <si>
    <t>(462) 693-6254</t>
  </si>
  <si>
    <t>OR 14</t>
  </si>
  <si>
    <t>81 Crescent St, Brooklyn NY 11210</t>
  </si>
  <si>
    <t>Maria Sawyer</t>
  </si>
  <si>
    <t>(881) 243-5276</t>
  </si>
  <si>
    <t>OR 15</t>
  </si>
  <si>
    <t>7217 Birch Hill Dr, New York NY 10009</t>
  </si>
  <si>
    <t>Darnell Straughter</t>
  </si>
  <si>
    <t>(680) 628-4625</t>
  </si>
  <si>
    <t>WD 1</t>
  </si>
  <si>
    <t>7184 Center Court, Brooklyn NY 11208</t>
  </si>
  <si>
    <t>Richard Breaux</t>
  </si>
  <si>
    <t>(685) 981-8556</t>
  </si>
  <si>
    <t>Wholesale Distributor</t>
  </si>
  <si>
    <t>WD 2</t>
  </si>
  <si>
    <t>815 2nd St, New York NY 10028</t>
  </si>
  <si>
    <t>Craig Collins</t>
  </si>
  <si>
    <t>(828) 840-2736</t>
  </si>
  <si>
    <t>WD 3</t>
  </si>
  <si>
    <t>9875 Franklin Rd, Brooklyn NY 11223</t>
  </si>
  <si>
    <t>Donna Lam</t>
  </si>
  <si>
    <t>(931) 618-9558</t>
  </si>
  <si>
    <t>WD 4</t>
  </si>
  <si>
    <t>601 Bank Ave, Brooklyn NY 11218</t>
  </si>
  <si>
    <t>Teresa Vasbinder</t>
  </si>
  <si>
    <t>(261) 690-0303</t>
  </si>
  <si>
    <t>WD 5</t>
  </si>
  <si>
    <t>21 Yukon St, Bronx NY 10451</t>
  </si>
  <si>
    <t>Andre Mobley</t>
  </si>
  <si>
    <t>(597) 701-9429</t>
  </si>
  <si>
    <t>WD 6</t>
  </si>
  <si>
    <t>18 N. Woodland Ave, New York NY 10025</t>
  </si>
  <si>
    <t>Ray Hernandez</t>
  </si>
  <si>
    <t>(609) 345-8163</t>
  </si>
  <si>
    <t>WD 7</t>
  </si>
  <si>
    <t>65 Lower River Ave, Bronx NY 10465</t>
  </si>
  <si>
    <t>Thomas Stewart</t>
  </si>
  <si>
    <t>(381) 643-1230</t>
  </si>
  <si>
    <t>WD 8</t>
  </si>
  <si>
    <t>8680 Alderwood St, New York NY 10032</t>
  </si>
  <si>
    <t>Henry Lange</t>
  </si>
  <si>
    <t>(293) 473-1512</t>
  </si>
  <si>
    <t>WD 9</t>
  </si>
  <si>
    <t>8388 Gonzales St, Brooklyn NY 11228</t>
  </si>
  <si>
    <t>Danielle Tomas</t>
  </si>
  <si>
    <t>(459) 261-2301</t>
  </si>
  <si>
    <t>WD 10</t>
  </si>
  <si>
    <t>9760 Taylor Dr, Brooklyn NY 11211</t>
  </si>
  <si>
    <t>Joe Schimke</t>
  </si>
  <si>
    <t>(936) 816-9148</t>
  </si>
  <si>
    <t>WD 11</t>
  </si>
  <si>
    <t>419 E. Henry Ave, New York NY 10031</t>
  </si>
  <si>
    <t>Carlos Jackson</t>
  </si>
  <si>
    <t>(201) 363-0653</t>
  </si>
  <si>
    <t>WD 12</t>
  </si>
  <si>
    <t>8083 8th St, Brooklyn NY 11209</t>
  </si>
  <si>
    <t>Russell Wallace</t>
  </si>
  <si>
    <t>(237) 890-0247</t>
  </si>
  <si>
    <t>WD 13</t>
  </si>
  <si>
    <t>2 Rock Maple Ave, New York NY 10029</t>
  </si>
  <si>
    <t>Shameka West</t>
  </si>
  <si>
    <t>(488) 656-0761</t>
  </si>
  <si>
    <t>WD 14</t>
  </si>
  <si>
    <t>9577 Nicolls Ave, Staten Island NY 10312</t>
  </si>
  <si>
    <t>Kevin Fleming</t>
  </si>
  <si>
    <t>(650) 848-8284</t>
  </si>
  <si>
    <t>WD 15</t>
  </si>
  <si>
    <t>174 Del Monte St, Brooklyn NY 11224</t>
  </si>
  <si>
    <t>Anna Grey</t>
  </si>
  <si>
    <t>(980) 437-1451</t>
  </si>
  <si>
    <t>2017</t>
  </si>
  <si>
    <t>2018</t>
  </si>
  <si>
    <t>2019</t>
  </si>
  <si>
    <t>2020</t>
  </si>
  <si>
    <t>2021</t>
  </si>
  <si>
    <t>Column Labels</t>
  </si>
  <si>
    <t>Row Labels</t>
  </si>
  <si>
    <t>Sum of 5 YR CAGR</t>
  </si>
  <si>
    <t>Values</t>
  </si>
  <si>
    <t xml:space="preserve"> 2017</t>
  </si>
  <si>
    <t xml:space="preserve"> 2018</t>
  </si>
  <si>
    <t xml:space="preserve"> 2019</t>
  </si>
  <si>
    <t xml:space="preserve"> 2020</t>
  </si>
  <si>
    <t xml:space="preserve"> 2021</t>
  </si>
  <si>
    <t>CAGR</t>
  </si>
  <si>
    <t>Top 5</t>
  </si>
  <si>
    <t>Bottom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</si>
</sst>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4"/>
      <color theme="1"/>
      <name val="Calibri"/>
      <family val="2"/>
      <scheme val="minor"/>
    </font>
    <font>
      <sz val="8"/>
      <name val="Calibri"/>
      <family val="2"/>
      <scheme val="minor"/>
    </font>
  </fonts>
  <fills count="5">
    <fill>
      <patternFill patternType="none"/>
    </fill>
    <fill>
      <patternFill patternType="gray125"/>
    </fill>
    <fill>
      <patternFill patternType="solid">
        <fgColor rgb="FF00B0F0"/>
        <bgColor indexed="64"/>
      </patternFill>
    </fill>
    <fill>
      <patternFill patternType="solid">
        <fgColor rgb="FF00B050"/>
        <bgColor indexed="64"/>
      </patternFill>
    </fill>
    <fill>
      <patternFill patternType="solid">
        <fgColor theme="7"/>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xf numFmtId="0" fontId="2" fillId="0" borderId="0" xfId="0" applyFont="1"/>
    <xf numFmtId="0" fontId="0" fillId="3" borderId="0" xfId="0" applyFill="1"/>
    <xf numFmtId="9" fontId="0" fillId="0" borderId="0" xfId="0" applyNumberFormat="1"/>
    <xf numFmtId="0" fontId="1" fillId="2" borderId="0" xfId="0" applyFont="1" applyFill="1"/>
    <xf numFmtId="0" fontId="0" fillId="2" borderId="0" xfId="0" applyFill="1"/>
    <xf numFmtId="0" fontId="1" fillId="3" borderId="0" xfId="0" applyFont="1" applyFill="1"/>
    <xf numFmtId="0" fontId="0" fillId="3" borderId="0" xfId="0" applyFill="1"/>
    <xf numFmtId="0" fontId="1" fillId="4" borderId="0" xfId="0" applyFont="1" applyFill="1"/>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2">
    <dxf>
      <font>
        <b/>
        <i val="0"/>
        <strike val="0"/>
        <condense val="0"/>
        <extend val="0"/>
        <outline val="0"/>
        <shadow val="0"/>
        <u val="none"/>
        <vertAlign val="baseline"/>
        <sz val="11"/>
        <color theme="1"/>
        <name val="Calibri"/>
        <family val="2"/>
        <scheme val="minor"/>
      </font>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4.xlsx]Sheet14!PivotTable16</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Account Type</a:t>
            </a:r>
            <a:r>
              <a:rPr lang="en-US" baseline="0"/>
              <a:t> per Year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92D050"/>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Sheet14!$B$3</c:f>
              <c:strCache>
                <c:ptCount val="1"/>
                <c:pt idx="0">
                  <c:v> 2017</c:v>
                </c:pt>
              </c:strCache>
            </c:strRef>
          </c:tx>
          <c:spPr>
            <a:solidFill>
              <a:srgbClr val="92D050"/>
            </a:solidFill>
            <a:ln>
              <a:noFill/>
            </a:ln>
            <a:effectLst>
              <a:outerShdw blurRad="57150" dist="19050" dir="5400000" algn="ctr" rotWithShape="0">
                <a:srgbClr val="000000">
                  <a:alpha val="63000"/>
                </a:srgbClr>
              </a:outerShdw>
            </a:effectLst>
          </c:spPr>
          <c:invertIfNegative val="0"/>
          <c:cat>
            <c:strRef>
              <c:f>Sheet14!$A$4</c:f>
              <c:strCache>
                <c:ptCount val="1"/>
                <c:pt idx="0">
                  <c:v>Small Business</c:v>
                </c:pt>
              </c:strCache>
            </c:strRef>
          </c:cat>
          <c:val>
            <c:numRef>
              <c:f>Sheet14!$B$4</c:f>
              <c:numCache>
                <c:formatCode>General</c:formatCode>
                <c:ptCount val="1"/>
                <c:pt idx="0">
                  <c:v>51804</c:v>
                </c:pt>
              </c:numCache>
            </c:numRef>
          </c:val>
          <c:extLst>
            <c:ext xmlns:c16="http://schemas.microsoft.com/office/drawing/2014/chart" uri="{C3380CC4-5D6E-409C-BE32-E72D297353CC}">
              <c16:uniqueId val="{00000000-790F-48CE-BAD1-6E22CD98570D}"/>
            </c:ext>
          </c:extLst>
        </c:ser>
        <c:ser>
          <c:idx val="1"/>
          <c:order val="1"/>
          <c:tx>
            <c:strRef>
              <c:f>Sheet14!$C$3</c:f>
              <c:strCache>
                <c:ptCount val="1"/>
                <c:pt idx="0">
                  <c:v> 2018</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Sheet14!$A$4</c:f>
              <c:strCache>
                <c:ptCount val="1"/>
                <c:pt idx="0">
                  <c:v>Small Business</c:v>
                </c:pt>
              </c:strCache>
            </c:strRef>
          </c:cat>
          <c:val>
            <c:numRef>
              <c:f>Sheet14!$C$4</c:f>
              <c:numCache>
                <c:formatCode>General</c:formatCode>
                <c:ptCount val="1"/>
                <c:pt idx="0">
                  <c:v>60121</c:v>
                </c:pt>
              </c:numCache>
            </c:numRef>
          </c:val>
          <c:extLst>
            <c:ext xmlns:c16="http://schemas.microsoft.com/office/drawing/2014/chart" uri="{C3380CC4-5D6E-409C-BE32-E72D297353CC}">
              <c16:uniqueId val="{00000001-790F-48CE-BAD1-6E22CD98570D}"/>
            </c:ext>
          </c:extLst>
        </c:ser>
        <c:ser>
          <c:idx val="2"/>
          <c:order val="2"/>
          <c:tx>
            <c:strRef>
              <c:f>Sheet14!$D$3</c:f>
              <c:strCache>
                <c:ptCount val="1"/>
                <c:pt idx="0">
                  <c:v> 2019</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Sheet14!$A$4</c:f>
              <c:strCache>
                <c:ptCount val="1"/>
                <c:pt idx="0">
                  <c:v>Small Business</c:v>
                </c:pt>
              </c:strCache>
            </c:strRef>
          </c:cat>
          <c:val>
            <c:numRef>
              <c:f>Sheet14!$D$4</c:f>
              <c:numCache>
                <c:formatCode>General</c:formatCode>
                <c:ptCount val="1"/>
                <c:pt idx="0">
                  <c:v>60760</c:v>
                </c:pt>
              </c:numCache>
            </c:numRef>
          </c:val>
          <c:extLst>
            <c:ext xmlns:c16="http://schemas.microsoft.com/office/drawing/2014/chart" uri="{C3380CC4-5D6E-409C-BE32-E72D297353CC}">
              <c16:uniqueId val="{00000002-790F-48CE-BAD1-6E22CD98570D}"/>
            </c:ext>
          </c:extLst>
        </c:ser>
        <c:ser>
          <c:idx val="3"/>
          <c:order val="3"/>
          <c:tx>
            <c:strRef>
              <c:f>Sheet14!$E$3</c:f>
              <c:strCache>
                <c:ptCount val="1"/>
                <c:pt idx="0">
                  <c:v> 2020</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Sheet14!$A$4</c:f>
              <c:strCache>
                <c:ptCount val="1"/>
                <c:pt idx="0">
                  <c:v>Small Business</c:v>
                </c:pt>
              </c:strCache>
            </c:strRef>
          </c:cat>
          <c:val>
            <c:numRef>
              <c:f>Sheet14!$E$4</c:f>
              <c:numCache>
                <c:formatCode>General</c:formatCode>
                <c:ptCount val="1"/>
                <c:pt idx="0">
                  <c:v>75991</c:v>
                </c:pt>
              </c:numCache>
            </c:numRef>
          </c:val>
          <c:extLst>
            <c:ext xmlns:c16="http://schemas.microsoft.com/office/drawing/2014/chart" uri="{C3380CC4-5D6E-409C-BE32-E72D297353CC}">
              <c16:uniqueId val="{00000003-790F-48CE-BAD1-6E22CD98570D}"/>
            </c:ext>
          </c:extLst>
        </c:ser>
        <c:ser>
          <c:idx val="4"/>
          <c:order val="4"/>
          <c:tx>
            <c:strRef>
              <c:f>Sheet14!$F$3</c:f>
              <c:strCache>
                <c:ptCount val="1"/>
                <c:pt idx="0">
                  <c:v> 2021</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Sheet14!$A$4</c:f>
              <c:strCache>
                <c:ptCount val="1"/>
                <c:pt idx="0">
                  <c:v>Small Business</c:v>
                </c:pt>
              </c:strCache>
            </c:strRef>
          </c:cat>
          <c:val>
            <c:numRef>
              <c:f>Sheet14!$F$4</c:f>
              <c:numCache>
                <c:formatCode>General</c:formatCode>
                <c:ptCount val="1"/>
                <c:pt idx="0">
                  <c:v>94147</c:v>
                </c:pt>
              </c:numCache>
            </c:numRef>
          </c:val>
          <c:extLst>
            <c:ext xmlns:c16="http://schemas.microsoft.com/office/drawing/2014/chart" uri="{C3380CC4-5D6E-409C-BE32-E72D297353CC}">
              <c16:uniqueId val="{00000004-790F-48CE-BAD1-6E22CD98570D}"/>
            </c:ext>
          </c:extLst>
        </c:ser>
        <c:dLbls>
          <c:dLblPos val="inEnd"/>
          <c:showLegendKey val="0"/>
          <c:showVal val="0"/>
          <c:showCatName val="0"/>
          <c:showSerName val="0"/>
          <c:showPercent val="0"/>
          <c:showBubbleSize val="0"/>
        </c:dLbls>
        <c:gapWidth val="100"/>
        <c:overlap val="-24"/>
        <c:axId val="714270552"/>
        <c:axId val="714274512"/>
      </c:barChart>
      <c:catAx>
        <c:axId val="7142705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4274512"/>
        <c:crosses val="autoZero"/>
        <c:auto val="1"/>
        <c:lblAlgn val="ctr"/>
        <c:lblOffset val="100"/>
        <c:noMultiLvlLbl val="0"/>
      </c:catAx>
      <c:valAx>
        <c:axId val="7142745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4270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4.xlsx]Sheet14!PivotTable17</c:name>
    <c:fmtId val="19"/>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Sheet14!$B$20</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Sheet14!$A$21:$A$25</c:f>
              <c:strCache>
                <c:ptCount val="5"/>
                <c:pt idx="0">
                  <c:v> 2017</c:v>
                </c:pt>
                <c:pt idx="1">
                  <c:v> 2018</c:v>
                </c:pt>
                <c:pt idx="2">
                  <c:v> 2019</c:v>
                </c:pt>
                <c:pt idx="3">
                  <c:v> 2020</c:v>
                </c:pt>
                <c:pt idx="4">
                  <c:v> 2021</c:v>
                </c:pt>
              </c:strCache>
            </c:strRef>
          </c:cat>
          <c:val>
            <c:numRef>
              <c:f>Sheet14!$B$21:$B$25</c:f>
              <c:numCache>
                <c:formatCode>General</c:formatCode>
                <c:ptCount val="5"/>
                <c:pt idx="0">
                  <c:v>189976</c:v>
                </c:pt>
                <c:pt idx="1">
                  <c:v>242995</c:v>
                </c:pt>
                <c:pt idx="2">
                  <c:v>288449</c:v>
                </c:pt>
                <c:pt idx="3">
                  <c:v>350234</c:v>
                </c:pt>
                <c:pt idx="4">
                  <c:v>409194</c:v>
                </c:pt>
              </c:numCache>
            </c:numRef>
          </c:val>
          <c:extLst>
            <c:ext xmlns:c16="http://schemas.microsoft.com/office/drawing/2014/chart" uri="{C3380CC4-5D6E-409C-BE32-E72D297353CC}">
              <c16:uniqueId val="{00000000-2D2E-406B-BE93-0FE8FB7D4113}"/>
            </c:ext>
          </c:extLst>
        </c:ser>
        <c:dLbls>
          <c:dLblPos val="inEnd"/>
          <c:showLegendKey val="0"/>
          <c:showVal val="1"/>
          <c:showCatName val="0"/>
          <c:showSerName val="0"/>
          <c:showPercent val="0"/>
          <c:showBubbleSize val="0"/>
        </c:dLbls>
        <c:gapWidth val="65"/>
        <c:axId val="596811464"/>
        <c:axId val="593627360"/>
      </c:barChart>
      <c:catAx>
        <c:axId val="59681146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93627360"/>
        <c:crosses val="autoZero"/>
        <c:auto val="1"/>
        <c:lblAlgn val="ctr"/>
        <c:lblOffset val="100"/>
        <c:noMultiLvlLbl val="0"/>
      </c:catAx>
      <c:valAx>
        <c:axId val="59362736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96811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Sheet14!$G$36</c:f>
              <c:strCache>
                <c:ptCount val="1"/>
                <c:pt idx="0">
                  <c:v>CAGR</c:v>
                </c:pt>
              </c:strCache>
            </c:strRef>
          </c:tx>
          <c:spPr>
            <a:solidFill>
              <a:schemeClr val="accent4">
                <a:lumMod val="20000"/>
                <a:lumOff val="80000"/>
              </a:schemeClr>
            </a:solidFill>
            <a:ln>
              <a:noFill/>
            </a:ln>
            <a:effectLst/>
          </c:spPr>
          <c:invertIfNegative val="0"/>
          <c:cat>
            <c:strRef>
              <c:extLst>
                <c:ext xmlns:c15="http://schemas.microsoft.com/office/drawing/2012/chart" uri="{02D57815-91ED-43cb-92C2-25804820EDAC}">
                  <c15:fullRef>
                    <c15:sqref>Sheet14!$F$37:$F$96</c15:sqref>
                  </c15:fullRef>
                </c:ext>
              </c:extLst>
              <c:f>Sheet14!$F$37:$F$41</c:f>
              <c:strCache>
                <c:ptCount val="5"/>
                <c:pt idx="0">
                  <c:v>SB 13</c:v>
                </c:pt>
                <c:pt idx="1">
                  <c:v>SB 14</c:v>
                </c:pt>
                <c:pt idx="2">
                  <c:v>SB 4</c:v>
                </c:pt>
                <c:pt idx="3">
                  <c:v>SB 3</c:v>
                </c:pt>
                <c:pt idx="4">
                  <c:v>SB 8</c:v>
                </c:pt>
              </c:strCache>
            </c:strRef>
          </c:cat>
          <c:val>
            <c:numRef>
              <c:extLst>
                <c:ext xmlns:c15="http://schemas.microsoft.com/office/drawing/2012/chart" uri="{02D57815-91ED-43cb-92C2-25804820EDAC}">
                  <c15:fullRef>
                    <c15:sqref>Sheet14!$G$37:$G$96</c15:sqref>
                  </c15:fullRef>
                </c:ext>
              </c:extLst>
              <c:f>Sheet14!$G$37:$G$41</c:f>
              <c:numCache>
                <c:formatCode>0%</c:formatCode>
                <c:ptCount val="5"/>
                <c:pt idx="0">
                  <c:v>3.3498147004699526</c:v>
                </c:pt>
                <c:pt idx="1">
                  <c:v>0.81146879617010592</c:v>
                </c:pt>
                <c:pt idx="2">
                  <c:v>0.79606828454142997</c:v>
                </c:pt>
                <c:pt idx="3">
                  <c:v>0.68595057009486848</c:v>
                </c:pt>
                <c:pt idx="4">
                  <c:v>0.57622554654037406</c:v>
                </c:pt>
              </c:numCache>
            </c:numRef>
          </c:val>
          <c:extLst>
            <c:ext xmlns:c16="http://schemas.microsoft.com/office/drawing/2014/chart" uri="{C3380CC4-5D6E-409C-BE32-E72D297353CC}">
              <c16:uniqueId val="{00000000-34EF-41EA-B1C8-A778EC9B76B2}"/>
            </c:ext>
          </c:extLst>
        </c:ser>
        <c:ser>
          <c:idx val="1"/>
          <c:order val="1"/>
          <c:tx>
            <c:strRef>
              <c:f>Sheet14!$H$36</c:f>
              <c:strCache>
                <c:ptCount val="1"/>
                <c:pt idx="0">
                  <c:v>Top 5</c:v>
                </c:pt>
              </c:strCache>
            </c:strRef>
          </c:tx>
          <c:spPr>
            <a:solidFill>
              <a:schemeClr val="accent2"/>
            </a:solidFill>
            <a:ln>
              <a:noFill/>
            </a:ln>
            <a:effectLst/>
          </c:spPr>
          <c:invertIfNegative val="0"/>
          <c:cat>
            <c:strRef>
              <c:extLst>
                <c:ext xmlns:c15="http://schemas.microsoft.com/office/drawing/2012/chart" uri="{02D57815-91ED-43cb-92C2-25804820EDAC}">
                  <c15:fullRef>
                    <c15:sqref>Sheet14!$F$37:$F$96</c15:sqref>
                  </c15:fullRef>
                </c:ext>
              </c:extLst>
              <c:f>Sheet14!$F$37:$F$41</c:f>
              <c:strCache>
                <c:ptCount val="5"/>
                <c:pt idx="0">
                  <c:v>SB 13</c:v>
                </c:pt>
                <c:pt idx="1">
                  <c:v>SB 14</c:v>
                </c:pt>
                <c:pt idx="2">
                  <c:v>SB 4</c:v>
                </c:pt>
                <c:pt idx="3">
                  <c:v>SB 3</c:v>
                </c:pt>
                <c:pt idx="4">
                  <c:v>SB 8</c:v>
                </c:pt>
              </c:strCache>
            </c:strRef>
          </c:cat>
          <c:val>
            <c:numRef>
              <c:extLst>
                <c:ext xmlns:c15="http://schemas.microsoft.com/office/drawing/2012/chart" uri="{02D57815-91ED-43cb-92C2-25804820EDAC}">
                  <c15:fullRef>
                    <c15:sqref>Sheet14!$H$37:$H$96</c15:sqref>
                  </c15:fullRef>
                </c:ext>
              </c:extLst>
              <c:f>Sheet14!$H$37:$H$41</c:f>
              <c:numCache>
                <c:formatCode>0%</c:formatCode>
                <c:ptCount val="5"/>
                <c:pt idx="0">
                  <c:v>3.3498147004699526</c:v>
                </c:pt>
                <c:pt idx="1">
                  <c:v>0.81146879617010592</c:v>
                </c:pt>
                <c:pt idx="2">
                  <c:v>0.79606828454142997</c:v>
                </c:pt>
                <c:pt idx="3">
                  <c:v>0.68595057009486848</c:v>
                </c:pt>
                <c:pt idx="4">
                  <c:v>0.57622554654037406</c:v>
                </c:pt>
              </c:numCache>
            </c:numRef>
          </c:val>
          <c:extLst>
            <c:ext xmlns:c16="http://schemas.microsoft.com/office/drawing/2014/chart" uri="{C3380CC4-5D6E-409C-BE32-E72D297353CC}">
              <c16:uniqueId val="{00000001-34EF-41EA-B1C8-A778EC9B76B2}"/>
            </c:ext>
          </c:extLst>
        </c:ser>
        <c:dLbls>
          <c:showLegendKey val="0"/>
          <c:showVal val="0"/>
          <c:showCatName val="0"/>
          <c:showSerName val="0"/>
          <c:showPercent val="0"/>
          <c:showBubbleSize val="0"/>
        </c:dLbls>
        <c:gapWidth val="182"/>
        <c:overlap val="100"/>
        <c:axId val="719898040"/>
        <c:axId val="719898400"/>
      </c:barChart>
      <c:catAx>
        <c:axId val="719898040"/>
        <c:scaling>
          <c:orientation val="maxMin"/>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898400"/>
        <c:crosses val="autoZero"/>
        <c:auto val="1"/>
        <c:lblAlgn val="ctr"/>
        <c:lblOffset val="100"/>
        <c:noMultiLvlLbl val="0"/>
      </c:catAx>
      <c:valAx>
        <c:axId val="719898400"/>
        <c:scaling>
          <c:orientation val="minMax"/>
        </c:scaling>
        <c:delete val="0"/>
        <c:axPos val="t"/>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898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 </a:t>
            </a:r>
            <a:r>
              <a:rPr lang="en-US" sz="1800" b="1" i="0" baseline="0">
                <a:effectLst/>
              </a:rPr>
              <a:t>Bottom 5 CAGR Accounts per Account Type</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bar"/>
        <c:grouping val="clustered"/>
        <c:varyColors val="0"/>
        <c:ser>
          <c:idx val="0"/>
          <c:order val="0"/>
          <c:tx>
            <c:strRef>
              <c:f>Sheet14!$F$100</c:f>
              <c:strCache>
                <c:ptCount val="1"/>
                <c:pt idx="0">
                  <c:v>CAGR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Sheet14!$E$101:$E$105</c:f>
              <c:strCache>
                <c:ptCount val="5"/>
                <c:pt idx="0">
                  <c:v>SB 7</c:v>
                </c:pt>
                <c:pt idx="1">
                  <c:v>SB 15</c:v>
                </c:pt>
                <c:pt idx="2">
                  <c:v>SB 9</c:v>
                </c:pt>
                <c:pt idx="3">
                  <c:v>SB 11</c:v>
                </c:pt>
                <c:pt idx="4">
                  <c:v>SB 2</c:v>
                </c:pt>
              </c:strCache>
            </c:strRef>
          </c:cat>
          <c:val>
            <c:numRef>
              <c:f>Sheet14!$F$101:$F$105</c:f>
              <c:numCache>
                <c:formatCode>0%</c:formatCode>
                <c:ptCount val="5"/>
                <c:pt idx="0">
                  <c:v>-0.61139202601329412</c:v>
                </c:pt>
                <c:pt idx="1">
                  <c:v>-0.55073921414194782</c:v>
                </c:pt>
                <c:pt idx="2">
                  <c:v>-0.29790601141591733</c:v>
                </c:pt>
                <c:pt idx="3">
                  <c:v>-0.25247905109930902</c:v>
                </c:pt>
                <c:pt idx="4">
                  <c:v>0.25489826874508914</c:v>
                </c:pt>
              </c:numCache>
            </c:numRef>
          </c:val>
          <c:extLst>
            <c:ext xmlns:c16="http://schemas.microsoft.com/office/drawing/2014/chart" uri="{C3380CC4-5D6E-409C-BE32-E72D297353CC}">
              <c16:uniqueId val="{00000000-500A-44EC-8C6C-2A016E3E0BF5}"/>
            </c:ext>
          </c:extLst>
        </c:ser>
        <c:ser>
          <c:idx val="1"/>
          <c:order val="1"/>
          <c:tx>
            <c:strRef>
              <c:f>Sheet14!$G$100</c:f>
              <c:strCache>
                <c:ptCount val="1"/>
                <c:pt idx="0">
                  <c:v>Bottom 5</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Sheet14!$E$101:$E$105</c:f>
              <c:strCache>
                <c:ptCount val="5"/>
                <c:pt idx="0">
                  <c:v>SB 7</c:v>
                </c:pt>
                <c:pt idx="1">
                  <c:v>SB 15</c:v>
                </c:pt>
                <c:pt idx="2">
                  <c:v>SB 9</c:v>
                </c:pt>
                <c:pt idx="3">
                  <c:v>SB 11</c:v>
                </c:pt>
                <c:pt idx="4">
                  <c:v>SB 2</c:v>
                </c:pt>
              </c:strCache>
            </c:strRef>
          </c:cat>
          <c:val>
            <c:numRef>
              <c:f>Sheet14!$G$101:$G$105</c:f>
              <c:numCache>
                <c:formatCode>0%</c:formatCode>
                <c:ptCount val="5"/>
                <c:pt idx="0">
                  <c:v>-0.61139202601329412</c:v>
                </c:pt>
                <c:pt idx="1">
                  <c:v>-0.55073921414194782</c:v>
                </c:pt>
                <c:pt idx="2">
                  <c:v>-0.29790601141591733</c:v>
                </c:pt>
                <c:pt idx="3">
                  <c:v>-0.25247905109930902</c:v>
                </c:pt>
                <c:pt idx="4">
                  <c:v>0.25489826874508914</c:v>
                </c:pt>
              </c:numCache>
            </c:numRef>
          </c:val>
          <c:extLst>
            <c:ext xmlns:c16="http://schemas.microsoft.com/office/drawing/2014/chart" uri="{C3380CC4-5D6E-409C-BE32-E72D297353CC}">
              <c16:uniqueId val="{00000001-500A-44EC-8C6C-2A016E3E0BF5}"/>
            </c:ext>
          </c:extLst>
        </c:ser>
        <c:dLbls>
          <c:dLblPos val="outEnd"/>
          <c:showLegendKey val="0"/>
          <c:showVal val="1"/>
          <c:showCatName val="0"/>
          <c:showSerName val="0"/>
          <c:showPercent val="0"/>
          <c:showBubbleSize val="0"/>
        </c:dLbls>
        <c:gapWidth val="182"/>
        <c:overlap val="100"/>
        <c:axId val="719878360"/>
        <c:axId val="719877640"/>
        <c:extLst>
          <c:ext xmlns:c15="http://schemas.microsoft.com/office/drawing/2012/chart" uri="{02D57815-91ED-43cb-92C2-25804820EDAC}">
            <c15:filteredBarSeries>
              <c15:ser>
                <c:idx val="2"/>
                <c:order val="2"/>
                <c:tx>
                  <c:strRef>
                    <c:extLst>
                      <c:ext uri="{02D57815-91ED-43cb-92C2-25804820EDAC}">
                        <c15:formulaRef>
                          <c15:sqref>Sheet14!$H$100</c15:sqref>
                        </c15:formulaRef>
                      </c:ext>
                    </c:extLst>
                    <c:strCache>
                      <c:ptCount val="1"/>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Sheet14!$E$101:$E$105</c15:sqref>
                        </c15:formulaRef>
                      </c:ext>
                    </c:extLst>
                    <c:strCache>
                      <c:ptCount val="5"/>
                      <c:pt idx="0">
                        <c:v>SB 7</c:v>
                      </c:pt>
                      <c:pt idx="1">
                        <c:v>SB 15</c:v>
                      </c:pt>
                      <c:pt idx="2">
                        <c:v>SB 9</c:v>
                      </c:pt>
                      <c:pt idx="3">
                        <c:v>SB 11</c:v>
                      </c:pt>
                      <c:pt idx="4">
                        <c:v>SB 2</c:v>
                      </c:pt>
                    </c:strCache>
                  </c:strRef>
                </c:cat>
                <c:val>
                  <c:numRef>
                    <c:extLst>
                      <c:ext uri="{02D57815-91ED-43cb-92C2-25804820EDAC}">
                        <c15:formulaRef>
                          <c15:sqref>Sheet14!$H$101:$H$105</c15:sqref>
                        </c15:formulaRef>
                      </c:ext>
                    </c:extLst>
                    <c:numCache>
                      <c:formatCode>General</c:formatCode>
                      <c:ptCount val="5"/>
                    </c:numCache>
                  </c:numRef>
                </c:val>
                <c:extLst>
                  <c:ext xmlns:c16="http://schemas.microsoft.com/office/drawing/2014/chart" uri="{C3380CC4-5D6E-409C-BE32-E72D297353CC}">
                    <c16:uniqueId val="{00000002-500A-44EC-8C6C-2A016E3E0BF5}"/>
                  </c:ext>
                </c:extLst>
              </c15:ser>
            </c15:filteredBarSeries>
          </c:ext>
        </c:extLst>
      </c:barChart>
      <c:catAx>
        <c:axId val="719878360"/>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877640"/>
        <c:crosses val="autoZero"/>
        <c:auto val="1"/>
        <c:lblAlgn val="ctr"/>
        <c:lblOffset val="100"/>
        <c:noMultiLvlLbl val="0"/>
      </c:catAx>
      <c:valAx>
        <c:axId val="71987764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8783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4.xlsx]Sheet14!PivotTable16</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Account Type</a:t>
            </a:r>
            <a:r>
              <a:rPr lang="en-US" baseline="0"/>
              <a:t> per Year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92D050"/>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92D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Sheet14!$B$3</c:f>
              <c:strCache>
                <c:ptCount val="1"/>
                <c:pt idx="0">
                  <c:v> 2017</c:v>
                </c:pt>
              </c:strCache>
            </c:strRef>
          </c:tx>
          <c:spPr>
            <a:solidFill>
              <a:srgbClr val="92D05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Sheet14!$A$4</c:f>
              <c:strCache>
                <c:ptCount val="1"/>
                <c:pt idx="0">
                  <c:v>Small Business</c:v>
                </c:pt>
              </c:strCache>
            </c:strRef>
          </c:cat>
          <c:val>
            <c:numRef>
              <c:f>Sheet14!$B$4</c:f>
              <c:numCache>
                <c:formatCode>General</c:formatCode>
                <c:ptCount val="1"/>
                <c:pt idx="0">
                  <c:v>51804</c:v>
                </c:pt>
              </c:numCache>
            </c:numRef>
          </c:val>
          <c:extLst>
            <c:ext xmlns:c16="http://schemas.microsoft.com/office/drawing/2014/chart" uri="{C3380CC4-5D6E-409C-BE32-E72D297353CC}">
              <c16:uniqueId val="{00000000-FBF6-435F-A0B7-11D9BDA2E91F}"/>
            </c:ext>
          </c:extLst>
        </c:ser>
        <c:ser>
          <c:idx val="1"/>
          <c:order val="1"/>
          <c:tx>
            <c:strRef>
              <c:f>Sheet14!$C$3</c:f>
              <c:strCache>
                <c:ptCount val="1"/>
                <c:pt idx="0">
                  <c:v> 2018</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Sheet14!$A$4</c:f>
              <c:strCache>
                <c:ptCount val="1"/>
                <c:pt idx="0">
                  <c:v>Small Business</c:v>
                </c:pt>
              </c:strCache>
            </c:strRef>
          </c:cat>
          <c:val>
            <c:numRef>
              <c:f>Sheet14!$C$4</c:f>
              <c:numCache>
                <c:formatCode>General</c:formatCode>
                <c:ptCount val="1"/>
                <c:pt idx="0">
                  <c:v>60121</c:v>
                </c:pt>
              </c:numCache>
            </c:numRef>
          </c:val>
          <c:extLst>
            <c:ext xmlns:c16="http://schemas.microsoft.com/office/drawing/2014/chart" uri="{C3380CC4-5D6E-409C-BE32-E72D297353CC}">
              <c16:uniqueId val="{00000001-FBF6-435F-A0B7-11D9BDA2E91F}"/>
            </c:ext>
          </c:extLst>
        </c:ser>
        <c:ser>
          <c:idx val="2"/>
          <c:order val="2"/>
          <c:tx>
            <c:strRef>
              <c:f>Sheet14!$D$3</c:f>
              <c:strCache>
                <c:ptCount val="1"/>
                <c:pt idx="0">
                  <c:v> 2019</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Sheet14!$A$4</c:f>
              <c:strCache>
                <c:ptCount val="1"/>
                <c:pt idx="0">
                  <c:v>Small Business</c:v>
                </c:pt>
              </c:strCache>
            </c:strRef>
          </c:cat>
          <c:val>
            <c:numRef>
              <c:f>Sheet14!$D$4</c:f>
              <c:numCache>
                <c:formatCode>General</c:formatCode>
                <c:ptCount val="1"/>
                <c:pt idx="0">
                  <c:v>60760</c:v>
                </c:pt>
              </c:numCache>
            </c:numRef>
          </c:val>
          <c:extLst>
            <c:ext xmlns:c16="http://schemas.microsoft.com/office/drawing/2014/chart" uri="{C3380CC4-5D6E-409C-BE32-E72D297353CC}">
              <c16:uniqueId val="{00000002-FBF6-435F-A0B7-11D9BDA2E91F}"/>
            </c:ext>
          </c:extLst>
        </c:ser>
        <c:ser>
          <c:idx val="3"/>
          <c:order val="3"/>
          <c:tx>
            <c:strRef>
              <c:f>Sheet14!$E$3</c:f>
              <c:strCache>
                <c:ptCount val="1"/>
                <c:pt idx="0">
                  <c:v> 2020</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Sheet14!$A$4</c:f>
              <c:strCache>
                <c:ptCount val="1"/>
                <c:pt idx="0">
                  <c:v>Small Business</c:v>
                </c:pt>
              </c:strCache>
            </c:strRef>
          </c:cat>
          <c:val>
            <c:numRef>
              <c:f>Sheet14!$E$4</c:f>
              <c:numCache>
                <c:formatCode>General</c:formatCode>
                <c:ptCount val="1"/>
                <c:pt idx="0">
                  <c:v>75991</c:v>
                </c:pt>
              </c:numCache>
            </c:numRef>
          </c:val>
          <c:extLst>
            <c:ext xmlns:c16="http://schemas.microsoft.com/office/drawing/2014/chart" uri="{C3380CC4-5D6E-409C-BE32-E72D297353CC}">
              <c16:uniqueId val="{00000003-FBF6-435F-A0B7-11D9BDA2E91F}"/>
            </c:ext>
          </c:extLst>
        </c:ser>
        <c:ser>
          <c:idx val="4"/>
          <c:order val="4"/>
          <c:tx>
            <c:strRef>
              <c:f>Sheet14!$F$3</c:f>
              <c:strCache>
                <c:ptCount val="1"/>
                <c:pt idx="0">
                  <c:v> 2021</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Sheet14!$A$4</c:f>
              <c:strCache>
                <c:ptCount val="1"/>
                <c:pt idx="0">
                  <c:v>Small Business</c:v>
                </c:pt>
              </c:strCache>
            </c:strRef>
          </c:cat>
          <c:val>
            <c:numRef>
              <c:f>Sheet14!$F$4</c:f>
              <c:numCache>
                <c:formatCode>General</c:formatCode>
                <c:ptCount val="1"/>
                <c:pt idx="0">
                  <c:v>94147</c:v>
                </c:pt>
              </c:numCache>
            </c:numRef>
          </c:val>
          <c:extLst>
            <c:ext xmlns:c16="http://schemas.microsoft.com/office/drawing/2014/chart" uri="{C3380CC4-5D6E-409C-BE32-E72D297353CC}">
              <c16:uniqueId val="{00000004-FBF6-435F-A0B7-11D9BDA2E91F}"/>
            </c:ext>
          </c:extLst>
        </c:ser>
        <c:dLbls>
          <c:dLblPos val="inEnd"/>
          <c:showLegendKey val="0"/>
          <c:showVal val="1"/>
          <c:showCatName val="0"/>
          <c:showSerName val="0"/>
          <c:showPercent val="0"/>
          <c:showBubbleSize val="0"/>
        </c:dLbls>
        <c:gapWidth val="100"/>
        <c:overlap val="-24"/>
        <c:axId val="714270552"/>
        <c:axId val="714274512"/>
      </c:barChart>
      <c:catAx>
        <c:axId val="7142705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4274512"/>
        <c:crosses val="autoZero"/>
        <c:auto val="1"/>
        <c:lblAlgn val="ctr"/>
        <c:lblOffset val="100"/>
        <c:noMultiLvlLbl val="0"/>
      </c:catAx>
      <c:valAx>
        <c:axId val="714274512"/>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714270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4.xlsx]Sheet14!PivotTable17</c:name>
    <c:fmtId val="2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a:t>
            </a:r>
            <a:r>
              <a:rPr lang="en-US" baseline="0"/>
              <a:t> Sales per Year</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Sheet14!$B$20</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Sheet14!$A$21:$A$25</c:f>
              <c:strCache>
                <c:ptCount val="5"/>
                <c:pt idx="0">
                  <c:v> 2017</c:v>
                </c:pt>
                <c:pt idx="1">
                  <c:v> 2018</c:v>
                </c:pt>
                <c:pt idx="2">
                  <c:v> 2019</c:v>
                </c:pt>
                <c:pt idx="3">
                  <c:v> 2020</c:v>
                </c:pt>
                <c:pt idx="4">
                  <c:v> 2021</c:v>
                </c:pt>
              </c:strCache>
            </c:strRef>
          </c:cat>
          <c:val>
            <c:numRef>
              <c:f>Sheet14!$B$21:$B$25</c:f>
              <c:numCache>
                <c:formatCode>General</c:formatCode>
                <c:ptCount val="5"/>
                <c:pt idx="0">
                  <c:v>189976</c:v>
                </c:pt>
                <c:pt idx="1">
                  <c:v>242995</c:v>
                </c:pt>
                <c:pt idx="2">
                  <c:v>288449</c:v>
                </c:pt>
                <c:pt idx="3">
                  <c:v>350234</c:v>
                </c:pt>
                <c:pt idx="4">
                  <c:v>409194</c:v>
                </c:pt>
              </c:numCache>
            </c:numRef>
          </c:val>
          <c:extLst>
            <c:ext xmlns:c16="http://schemas.microsoft.com/office/drawing/2014/chart" uri="{C3380CC4-5D6E-409C-BE32-E72D297353CC}">
              <c16:uniqueId val="{00000000-90BB-4978-BD1D-C27B055CE1A8}"/>
            </c:ext>
          </c:extLst>
        </c:ser>
        <c:dLbls>
          <c:dLblPos val="inEnd"/>
          <c:showLegendKey val="0"/>
          <c:showVal val="1"/>
          <c:showCatName val="0"/>
          <c:showSerName val="0"/>
          <c:showPercent val="0"/>
          <c:showBubbleSize val="0"/>
        </c:dLbls>
        <c:gapWidth val="65"/>
        <c:axId val="596811464"/>
        <c:axId val="593627360"/>
      </c:barChart>
      <c:catAx>
        <c:axId val="596811464"/>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93627360"/>
        <c:crosses val="autoZero"/>
        <c:auto val="1"/>
        <c:lblAlgn val="ctr"/>
        <c:lblOffset val="100"/>
        <c:noMultiLvlLbl val="0"/>
      </c:catAx>
      <c:valAx>
        <c:axId val="593627360"/>
        <c:scaling>
          <c:orientation val="minMax"/>
        </c:scaling>
        <c:delete val="1"/>
        <c:axPos val="b"/>
        <c:numFmt formatCode="General" sourceLinked="1"/>
        <c:majorTickMark val="out"/>
        <c:minorTickMark val="none"/>
        <c:tickLblPos val="nextTo"/>
        <c:crossAx val="596811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Top 5 CAGR Accounts per Account Type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bar"/>
        <c:grouping val="clustered"/>
        <c:varyColors val="0"/>
        <c:ser>
          <c:idx val="0"/>
          <c:order val="0"/>
          <c:tx>
            <c:strRef>
              <c:f>Sheet14!$G$36</c:f>
              <c:strCache>
                <c:ptCount val="1"/>
                <c:pt idx="0">
                  <c:v>CAGR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extLst>
                <c:ext xmlns:c15="http://schemas.microsoft.com/office/drawing/2012/chart" uri="{02D57815-91ED-43cb-92C2-25804820EDAC}">
                  <c15:fullRef>
                    <c15:sqref>Sheet14!$F$37:$F$96</c15:sqref>
                  </c15:fullRef>
                </c:ext>
              </c:extLst>
              <c:f>Sheet14!$F$37:$F$41</c:f>
              <c:strCache>
                <c:ptCount val="5"/>
                <c:pt idx="0">
                  <c:v>SB 13</c:v>
                </c:pt>
                <c:pt idx="1">
                  <c:v>SB 14</c:v>
                </c:pt>
                <c:pt idx="2">
                  <c:v>SB 4</c:v>
                </c:pt>
                <c:pt idx="3">
                  <c:v>SB 3</c:v>
                </c:pt>
                <c:pt idx="4">
                  <c:v>SB 8</c:v>
                </c:pt>
              </c:strCache>
            </c:strRef>
          </c:cat>
          <c:val>
            <c:numRef>
              <c:extLst>
                <c:ext xmlns:c15="http://schemas.microsoft.com/office/drawing/2012/chart" uri="{02D57815-91ED-43cb-92C2-25804820EDAC}">
                  <c15:fullRef>
                    <c15:sqref>Sheet14!$G$37:$G$96</c15:sqref>
                  </c15:fullRef>
                </c:ext>
              </c:extLst>
              <c:f>Sheet14!$G$37:$G$41</c:f>
              <c:numCache>
                <c:formatCode>0%</c:formatCode>
                <c:ptCount val="5"/>
                <c:pt idx="0">
                  <c:v>3.3498147004699526</c:v>
                </c:pt>
                <c:pt idx="1">
                  <c:v>0.81146879617010592</c:v>
                </c:pt>
                <c:pt idx="2">
                  <c:v>0.79606828454142997</c:v>
                </c:pt>
                <c:pt idx="3">
                  <c:v>0.68595057009486848</c:v>
                </c:pt>
                <c:pt idx="4">
                  <c:v>0.57622554654037406</c:v>
                </c:pt>
              </c:numCache>
            </c:numRef>
          </c:val>
          <c:extLst>
            <c:ext xmlns:c16="http://schemas.microsoft.com/office/drawing/2014/chart" uri="{C3380CC4-5D6E-409C-BE32-E72D297353CC}">
              <c16:uniqueId val="{00000000-133B-4626-B66E-DB0A151D9EA1}"/>
            </c:ext>
          </c:extLst>
        </c:ser>
        <c:ser>
          <c:idx val="1"/>
          <c:order val="1"/>
          <c:tx>
            <c:strRef>
              <c:f>Sheet14!$H$36</c:f>
              <c:strCache>
                <c:ptCount val="1"/>
                <c:pt idx="0">
                  <c:v>Top 5</c:v>
                </c:pt>
              </c:strCache>
            </c:strRef>
          </c:tx>
          <c:spPr>
            <a:solidFill>
              <a:srgbClr val="00B050"/>
            </a:solidFill>
            <a:ln>
              <a:solidFill>
                <a:srgbClr val="00B05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extLst>
                <c:ext xmlns:c15="http://schemas.microsoft.com/office/drawing/2012/chart" uri="{02D57815-91ED-43cb-92C2-25804820EDAC}">
                  <c15:fullRef>
                    <c15:sqref>Sheet14!$F$37:$F$96</c15:sqref>
                  </c15:fullRef>
                </c:ext>
              </c:extLst>
              <c:f>Sheet14!$F$37:$F$41</c:f>
              <c:strCache>
                <c:ptCount val="5"/>
                <c:pt idx="0">
                  <c:v>SB 13</c:v>
                </c:pt>
                <c:pt idx="1">
                  <c:v>SB 14</c:v>
                </c:pt>
                <c:pt idx="2">
                  <c:v>SB 4</c:v>
                </c:pt>
                <c:pt idx="3">
                  <c:v>SB 3</c:v>
                </c:pt>
                <c:pt idx="4">
                  <c:v>SB 8</c:v>
                </c:pt>
              </c:strCache>
            </c:strRef>
          </c:cat>
          <c:val>
            <c:numRef>
              <c:extLst>
                <c:ext xmlns:c15="http://schemas.microsoft.com/office/drawing/2012/chart" uri="{02D57815-91ED-43cb-92C2-25804820EDAC}">
                  <c15:fullRef>
                    <c15:sqref>Sheet14!$H$37:$H$96</c15:sqref>
                  </c15:fullRef>
                </c:ext>
              </c:extLst>
              <c:f>Sheet14!$H$37:$H$41</c:f>
              <c:numCache>
                <c:formatCode>0%</c:formatCode>
                <c:ptCount val="5"/>
                <c:pt idx="0">
                  <c:v>3.3498147004699526</c:v>
                </c:pt>
                <c:pt idx="1">
                  <c:v>0.81146879617010592</c:v>
                </c:pt>
                <c:pt idx="2">
                  <c:v>0.79606828454142997</c:v>
                </c:pt>
                <c:pt idx="3">
                  <c:v>0.68595057009486848</c:v>
                </c:pt>
                <c:pt idx="4">
                  <c:v>0.57622554654037406</c:v>
                </c:pt>
              </c:numCache>
            </c:numRef>
          </c:val>
          <c:extLst>
            <c:ext xmlns:c16="http://schemas.microsoft.com/office/drawing/2014/chart" uri="{C3380CC4-5D6E-409C-BE32-E72D297353CC}">
              <c16:uniqueId val="{00000001-133B-4626-B66E-DB0A151D9EA1}"/>
            </c:ext>
          </c:extLst>
        </c:ser>
        <c:dLbls>
          <c:dLblPos val="outEnd"/>
          <c:showLegendKey val="0"/>
          <c:showVal val="1"/>
          <c:showCatName val="0"/>
          <c:showSerName val="0"/>
          <c:showPercent val="0"/>
          <c:showBubbleSize val="0"/>
        </c:dLbls>
        <c:gapWidth val="247"/>
        <c:overlap val="100"/>
        <c:axId val="719898040"/>
        <c:axId val="719898400"/>
      </c:barChart>
      <c:catAx>
        <c:axId val="719898040"/>
        <c:scaling>
          <c:orientation val="maxMin"/>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Account Name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719898400"/>
        <c:crosses val="autoZero"/>
        <c:auto val="1"/>
        <c:lblAlgn val="ctr"/>
        <c:lblOffset val="100"/>
        <c:noMultiLvlLbl val="0"/>
      </c:catAx>
      <c:valAx>
        <c:axId val="719898400"/>
        <c:scaling>
          <c:orientation val="minMax"/>
        </c:scaling>
        <c:delete val="0"/>
        <c:axPos val="t"/>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5 YR CAGR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719898040"/>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 Bottom 5 CAGR Accounts per Account Type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bar"/>
        <c:grouping val="clustered"/>
        <c:varyColors val="0"/>
        <c:ser>
          <c:idx val="0"/>
          <c:order val="0"/>
          <c:tx>
            <c:strRef>
              <c:f>Sheet14!$F$100</c:f>
              <c:strCache>
                <c:ptCount val="1"/>
                <c:pt idx="0">
                  <c:v>CAGR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Sheet14!$E$101:$E$105</c:f>
              <c:strCache>
                <c:ptCount val="5"/>
                <c:pt idx="0">
                  <c:v>SB 7</c:v>
                </c:pt>
                <c:pt idx="1">
                  <c:v>SB 15</c:v>
                </c:pt>
                <c:pt idx="2">
                  <c:v>SB 9</c:v>
                </c:pt>
                <c:pt idx="3">
                  <c:v>SB 11</c:v>
                </c:pt>
                <c:pt idx="4">
                  <c:v>SB 2</c:v>
                </c:pt>
              </c:strCache>
            </c:strRef>
          </c:cat>
          <c:val>
            <c:numRef>
              <c:f>Sheet14!$F$101:$F$105</c:f>
              <c:numCache>
                <c:formatCode>0%</c:formatCode>
                <c:ptCount val="5"/>
                <c:pt idx="0">
                  <c:v>-0.61139202601329412</c:v>
                </c:pt>
                <c:pt idx="1">
                  <c:v>-0.55073921414194782</c:v>
                </c:pt>
                <c:pt idx="2">
                  <c:v>-0.29790601141591733</c:v>
                </c:pt>
                <c:pt idx="3">
                  <c:v>-0.25247905109930902</c:v>
                </c:pt>
                <c:pt idx="4">
                  <c:v>0.25489826874508914</c:v>
                </c:pt>
              </c:numCache>
            </c:numRef>
          </c:val>
          <c:extLst>
            <c:ext xmlns:c16="http://schemas.microsoft.com/office/drawing/2014/chart" uri="{C3380CC4-5D6E-409C-BE32-E72D297353CC}">
              <c16:uniqueId val="{00000000-A69D-4551-ADB0-B29FE8FC1541}"/>
            </c:ext>
          </c:extLst>
        </c:ser>
        <c:ser>
          <c:idx val="1"/>
          <c:order val="1"/>
          <c:tx>
            <c:strRef>
              <c:f>Sheet14!$G$100</c:f>
              <c:strCache>
                <c:ptCount val="1"/>
                <c:pt idx="0">
                  <c:v>Bottom 5</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Sheet14!$E$101:$E$105</c:f>
              <c:strCache>
                <c:ptCount val="5"/>
                <c:pt idx="0">
                  <c:v>SB 7</c:v>
                </c:pt>
                <c:pt idx="1">
                  <c:v>SB 15</c:v>
                </c:pt>
                <c:pt idx="2">
                  <c:v>SB 9</c:v>
                </c:pt>
                <c:pt idx="3">
                  <c:v>SB 11</c:v>
                </c:pt>
                <c:pt idx="4">
                  <c:v>SB 2</c:v>
                </c:pt>
              </c:strCache>
            </c:strRef>
          </c:cat>
          <c:val>
            <c:numRef>
              <c:f>Sheet14!$G$101:$G$105</c:f>
              <c:numCache>
                <c:formatCode>0%</c:formatCode>
                <c:ptCount val="5"/>
                <c:pt idx="0">
                  <c:v>-0.61139202601329412</c:v>
                </c:pt>
                <c:pt idx="1">
                  <c:v>-0.55073921414194782</c:v>
                </c:pt>
                <c:pt idx="2">
                  <c:v>-0.29790601141591733</c:v>
                </c:pt>
                <c:pt idx="3">
                  <c:v>-0.25247905109930902</c:v>
                </c:pt>
                <c:pt idx="4">
                  <c:v>0.25489826874508914</c:v>
                </c:pt>
              </c:numCache>
            </c:numRef>
          </c:val>
          <c:extLst>
            <c:ext xmlns:c16="http://schemas.microsoft.com/office/drawing/2014/chart" uri="{C3380CC4-5D6E-409C-BE32-E72D297353CC}">
              <c16:uniqueId val="{00000001-A69D-4551-ADB0-B29FE8FC1541}"/>
            </c:ext>
          </c:extLst>
        </c:ser>
        <c:dLbls>
          <c:dLblPos val="outEnd"/>
          <c:showLegendKey val="0"/>
          <c:showVal val="1"/>
          <c:showCatName val="0"/>
          <c:showSerName val="0"/>
          <c:showPercent val="0"/>
          <c:showBubbleSize val="0"/>
        </c:dLbls>
        <c:gapWidth val="247"/>
        <c:overlap val="100"/>
        <c:axId val="719878360"/>
        <c:axId val="719877640"/>
        <c:extLst>
          <c:ext xmlns:c15="http://schemas.microsoft.com/office/drawing/2012/chart" uri="{02D57815-91ED-43cb-92C2-25804820EDAC}">
            <c15:filteredBarSeries>
              <c15:ser>
                <c:idx val="2"/>
                <c:order val="2"/>
                <c:tx>
                  <c:strRef>
                    <c:extLst>
                      <c:ext uri="{02D57815-91ED-43cb-92C2-25804820EDAC}">
                        <c15:formulaRef>
                          <c15:sqref>Sheet14!$H$100</c15:sqref>
                        </c15:formulaRef>
                      </c:ext>
                    </c:extLst>
                    <c:strCache>
                      <c:ptCount val="1"/>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dk1">
                                <a:lumMod val="35000"/>
                                <a:lumOff val="65000"/>
                              </a:schemeClr>
                            </a:solidFill>
                            <a:round/>
                          </a:ln>
                          <a:effectLst/>
                        </c:spPr>
                      </c15:leaderLines>
                    </c:ext>
                  </c:extLst>
                </c:dLbls>
                <c:cat>
                  <c:strRef>
                    <c:extLst>
                      <c:ext uri="{02D57815-91ED-43cb-92C2-25804820EDAC}">
                        <c15:formulaRef>
                          <c15:sqref>Sheet14!$E$101:$E$105</c15:sqref>
                        </c15:formulaRef>
                      </c:ext>
                    </c:extLst>
                    <c:strCache>
                      <c:ptCount val="5"/>
                      <c:pt idx="0">
                        <c:v>SB 7</c:v>
                      </c:pt>
                      <c:pt idx="1">
                        <c:v>SB 15</c:v>
                      </c:pt>
                      <c:pt idx="2">
                        <c:v>SB 9</c:v>
                      </c:pt>
                      <c:pt idx="3">
                        <c:v>SB 11</c:v>
                      </c:pt>
                      <c:pt idx="4">
                        <c:v>SB 2</c:v>
                      </c:pt>
                    </c:strCache>
                  </c:strRef>
                </c:cat>
                <c:val>
                  <c:numRef>
                    <c:extLst>
                      <c:ext uri="{02D57815-91ED-43cb-92C2-25804820EDAC}">
                        <c15:formulaRef>
                          <c15:sqref>Sheet14!$H$101:$H$105</c15:sqref>
                        </c15:formulaRef>
                      </c:ext>
                    </c:extLst>
                    <c:numCache>
                      <c:formatCode>General</c:formatCode>
                      <c:ptCount val="5"/>
                    </c:numCache>
                  </c:numRef>
                </c:val>
                <c:extLst>
                  <c:ext xmlns:c16="http://schemas.microsoft.com/office/drawing/2014/chart" uri="{C3380CC4-5D6E-409C-BE32-E72D297353CC}">
                    <c16:uniqueId val="{00000002-A69D-4551-ADB0-B29FE8FC1541}"/>
                  </c:ext>
                </c:extLst>
              </c15:ser>
            </c15:filteredBarSeries>
          </c:ext>
        </c:extLst>
      </c:barChart>
      <c:catAx>
        <c:axId val="719878360"/>
        <c:scaling>
          <c:orientation val="maxMin"/>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Account Name</a:t>
                </a:r>
              </a:p>
              <a:p>
                <a:pPr>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out"/>
        <c:minorTickMark val="none"/>
        <c:tickLblPos val="high"/>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719877640"/>
        <c:crosses val="autoZero"/>
        <c:auto val="1"/>
        <c:lblAlgn val="ctr"/>
        <c:lblOffset val="100"/>
        <c:noMultiLvlLbl val="0"/>
      </c:catAx>
      <c:valAx>
        <c:axId val="719877640"/>
        <c:scaling>
          <c:orientation val="minMax"/>
        </c:scaling>
        <c:delete val="0"/>
        <c:axPos val="t"/>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5 YR CAGR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719878360"/>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247649</xdr:colOff>
      <xdr:row>1</xdr:row>
      <xdr:rowOff>147637</xdr:rowOff>
    </xdr:from>
    <xdr:to>
      <xdr:col>14</xdr:col>
      <xdr:colOff>228599</xdr:colOff>
      <xdr:row>16</xdr:row>
      <xdr:rowOff>33337</xdr:rowOff>
    </xdr:to>
    <xdr:graphicFrame macro="">
      <xdr:nvGraphicFramePr>
        <xdr:cNvPr id="2" name="Chart 1">
          <a:extLst>
            <a:ext uri="{FF2B5EF4-FFF2-40B4-BE49-F238E27FC236}">
              <a16:creationId xmlns:a16="http://schemas.microsoft.com/office/drawing/2014/main" id="{5E14FB52-01A2-E0DE-3006-EB80367548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285750</xdr:colOff>
      <xdr:row>18</xdr:row>
      <xdr:rowOff>23812</xdr:rowOff>
    </xdr:from>
    <xdr:to>
      <xdr:col>14</xdr:col>
      <xdr:colOff>590550</xdr:colOff>
      <xdr:row>32</xdr:row>
      <xdr:rowOff>100012</xdr:rowOff>
    </xdr:to>
    <xdr:graphicFrame macro="">
      <xdr:nvGraphicFramePr>
        <xdr:cNvPr id="5" name="Chart 4">
          <a:extLst>
            <a:ext uri="{FF2B5EF4-FFF2-40B4-BE49-F238E27FC236}">
              <a16:creationId xmlns:a16="http://schemas.microsoft.com/office/drawing/2014/main" id="{1B6098EB-CE66-5CC9-69E6-266CD398DB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161925</xdr:colOff>
      <xdr:row>33</xdr:row>
      <xdr:rowOff>114299</xdr:rowOff>
    </xdr:from>
    <xdr:to>
      <xdr:col>23</xdr:col>
      <xdr:colOff>123825</xdr:colOff>
      <xdr:row>53</xdr:row>
      <xdr:rowOff>123824</xdr:rowOff>
    </xdr:to>
    <xdr:graphicFrame macro="">
      <xdr:nvGraphicFramePr>
        <xdr:cNvPr id="6" name="Chart 5">
          <a:extLst>
            <a:ext uri="{FF2B5EF4-FFF2-40B4-BE49-F238E27FC236}">
              <a16:creationId xmlns:a16="http://schemas.microsoft.com/office/drawing/2014/main" id="{55E0470B-986C-47FB-6D5D-AD2529B20C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114300</xdr:colOff>
      <xdr:row>98</xdr:row>
      <xdr:rowOff>119062</xdr:rowOff>
    </xdr:from>
    <xdr:to>
      <xdr:col>21</xdr:col>
      <xdr:colOff>542925</xdr:colOff>
      <xdr:row>113</xdr:row>
      <xdr:rowOff>4762</xdr:rowOff>
    </xdr:to>
    <xdr:graphicFrame macro="">
      <xdr:nvGraphicFramePr>
        <xdr:cNvPr id="7" name="Chart 6">
          <a:extLst>
            <a:ext uri="{FF2B5EF4-FFF2-40B4-BE49-F238E27FC236}">
              <a16:creationId xmlns:a16="http://schemas.microsoft.com/office/drawing/2014/main" id="{A0971874-CA57-6450-B395-12F6CDAA92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152788</xdr:colOff>
      <xdr:row>22</xdr:row>
      <xdr:rowOff>77171</xdr:rowOff>
    </xdr:from>
    <xdr:to>
      <xdr:col>8</xdr:col>
      <xdr:colOff>457588</xdr:colOff>
      <xdr:row>36</xdr:row>
      <xdr:rowOff>157260</xdr:rowOff>
    </xdr:to>
    <xdr:graphicFrame macro="">
      <xdr:nvGraphicFramePr>
        <xdr:cNvPr id="2" name="Chart 1">
          <a:extLst>
            <a:ext uri="{FF2B5EF4-FFF2-40B4-BE49-F238E27FC236}">
              <a16:creationId xmlns:a16="http://schemas.microsoft.com/office/drawing/2014/main" id="{8F68D44E-1B1D-4085-B69B-B1DF178824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228600</xdr:colOff>
      <xdr:row>0</xdr:row>
      <xdr:rowOff>85725</xdr:rowOff>
    </xdr:from>
    <xdr:to>
      <xdr:col>9</xdr:col>
      <xdr:colOff>314504</xdr:colOff>
      <xdr:row>14</xdr:row>
      <xdr:rowOff>161925</xdr:rowOff>
    </xdr:to>
    <xdr:graphicFrame macro="">
      <xdr:nvGraphicFramePr>
        <xdr:cNvPr id="6" name="Chart 5">
          <a:extLst>
            <a:ext uri="{FF2B5EF4-FFF2-40B4-BE49-F238E27FC236}">
              <a16:creationId xmlns:a16="http://schemas.microsoft.com/office/drawing/2014/main" id="{46E736BE-675E-4BC5-BC05-6D5FB50A94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388</xdr:colOff>
      <xdr:row>22</xdr:row>
      <xdr:rowOff>67646</xdr:rowOff>
    </xdr:from>
    <xdr:to>
      <xdr:col>16</xdr:col>
      <xdr:colOff>495688</xdr:colOff>
      <xdr:row>36</xdr:row>
      <xdr:rowOff>138210</xdr:rowOff>
    </xdr:to>
    <xdr:graphicFrame macro="">
      <xdr:nvGraphicFramePr>
        <xdr:cNvPr id="9" name="Chart 8">
          <a:extLst>
            <a:ext uri="{FF2B5EF4-FFF2-40B4-BE49-F238E27FC236}">
              <a16:creationId xmlns:a16="http://schemas.microsoft.com/office/drawing/2014/main" id="{B3D578A2-DA1F-41CB-B9E5-1A0E170736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8985</xdr:colOff>
      <xdr:row>37</xdr:row>
      <xdr:rowOff>35943</xdr:rowOff>
    </xdr:from>
    <xdr:to>
      <xdr:col>16</xdr:col>
      <xdr:colOff>521179</xdr:colOff>
      <xdr:row>51</xdr:row>
      <xdr:rowOff>137304</xdr:rowOff>
    </xdr:to>
    <xdr:graphicFrame macro="">
      <xdr:nvGraphicFramePr>
        <xdr:cNvPr id="12" name="Chart 11">
          <a:extLst>
            <a:ext uri="{FF2B5EF4-FFF2-40B4-BE49-F238E27FC236}">
              <a16:creationId xmlns:a16="http://schemas.microsoft.com/office/drawing/2014/main" id="{4F442B87-3E95-44E6-9DA9-CD90CD9612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107830</xdr:colOff>
      <xdr:row>37</xdr:row>
      <xdr:rowOff>63195</xdr:rowOff>
    </xdr:from>
    <xdr:to>
      <xdr:col>15</xdr:col>
      <xdr:colOff>521179</xdr:colOff>
      <xdr:row>40</xdr:row>
      <xdr:rowOff>152760</xdr:rowOff>
    </xdr:to>
    <mc:AlternateContent xmlns:mc="http://schemas.openxmlformats.org/markup-compatibility/2006">
      <mc:Choice xmlns:a14="http://schemas.microsoft.com/office/drawing/2010/main" Requires="a14">
        <xdr:graphicFrame macro="">
          <xdr:nvGraphicFramePr>
            <xdr:cNvPr id="5" name="Account Type">
              <a:extLst>
                <a:ext uri="{FF2B5EF4-FFF2-40B4-BE49-F238E27FC236}">
                  <a16:creationId xmlns:a16="http://schemas.microsoft.com/office/drawing/2014/main" id="{454682D3-D7F5-C5E9-A5A9-04FC90AA346E}"/>
                </a:ext>
              </a:extLst>
            </xdr:cNvPr>
            <xdr:cNvGraphicFramePr/>
          </xdr:nvGraphicFramePr>
          <xdr:xfrm>
            <a:off x="0" y="0"/>
            <a:ext cx="0" cy="0"/>
          </xdr:xfrm>
          <a:graphic>
            <a:graphicData uri="http://schemas.microsoft.com/office/drawing/2010/slicer">
              <sle:slicer xmlns:sle="http://schemas.microsoft.com/office/drawing/2010/slicer" name="Account Type"/>
            </a:graphicData>
          </a:graphic>
        </xdr:graphicFrame>
      </mc:Choice>
      <mc:Fallback>
        <xdr:sp macro="" textlink="">
          <xdr:nvSpPr>
            <xdr:cNvPr id="0" name=""/>
            <xdr:cNvSpPr>
              <a:spLocks noTextEdit="1"/>
            </xdr:cNvSpPr>
          </xdr:nvSpPr>
          <xdr:spPr>
            <a:xfrm>
              <a:off x="6218207" y="7045200"/>
              <a:ext cx="3468538" cy="6556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kesh" refreshedDate="44994.766492592593" createdVersion="8" refreshedVersion="8" minRefreshableVersion="3" recordCount="60" xr:uid="{7FA50117-4FAB-48F1-AF3F-00701F81651B}">
  <cacheSource type="worksheet">
    <worksheetSource name="Table22"/>
  </cacheSource>
  <cacheFields count="18">
    <cacheField name="Account Name" numFmtId="0">
      <sharedItems count="60">
        <s v="SB 1"/>
        <s v="SB 2"/>
        <s v="SB 3"/>
        <s v="SB 4"/>
        <s v="SB 5"/>
        <s v="SB 6"/>
        <s v="SB 7"/>
        <s v="SB 8"/>
        <s v="SB 9"/>
        <s v="SB 10"/>
        <s v="SB 11"/>
        <s v="SB 12"/>
        <s v="SB 13"/>
        <s v="SB 14"/>
        <s v="SB 15"/>
        <s v="MB 1"/>
        <s v="MB 2"/>
        <s v="MB 3"/>
        <s v="MB 4"/>
        <s v="MB 5"/>
        <s v="MB 6"/>
        <s v="MB 7"/>
        <s v="MB 8"/>
        <s v="MB 9"/>
        <s v="MB 10"/>
        <s v="MB 11"/>
        <s v="MB 12"/>
        <s v="MB 13"/>
        <s v="MB 14"/>
        <s v="MB 15"/>
        <s v="OR 1"/>
        <s v="OR 2"/>
        <s v="OR 3"/>
        <s v="OR 4"/>
        <s v="OR 5"/>
        <s v="OR 6"/>
        <s v="OR 7"/>
        <s v="OR 8"/>
        <s v="OR 9"/>
        <s v="OR 10"/>
        <s v="OR 11"/>
        <s v="OR 12"/>
        <s v="OR 13"/>
        <s v="OR 14"/>
        <s v="OR 15"/>
        <s v="WD 1"/>
        <s v="WD 2"/>
        <s v="WD 3"/>
        <s v="WD 4"/>
        <s v="WD 5"/>
        <s v="WD 6"/>
        <s v="WD 7"/>
        <s v="WD 8"/>
        <s v="WD 9"/>
        <s v="WD 10"/>
        <s v="WD 11"/>
        <s v="WD 12"/>
        <s v="WD 13"/>
        <s v="WD 14"/>
        <s v="WD 15"/>
      </sharedItems>
    </cacheField>
    <cacheField name="Account Address" numFmtId="0">
      <sharedItems/>
    </cacheField>
    <cacheField name="Decision Maker" numFmtId="0">
      <sharedItems/>
    </cacheField>
    <cacheField name="Phone Number" numFmtId="0">
      <sharedItems/>
    </cacheField>
    <cacheField name="Account Type" numFmtId="0">
      <sharedItems count="4">
        <s v="Small Business"/>
        <s v="Medium Business"/>
        <s v="Online Retailer"/>
        <s v="Wholesale Distributor"/>
      </sharedItems>
    </cacheField>
    <cacheField name="Product 1" numFmtId="0">
      <sharedItems/>
    </cacheField>
    <cacheField name="Product 2" numFmtId="0">
      <sharedItems/>
    </cacheField>
    <cacheField name="Product 3" numFmtId="0">
      <sharedItems/>
    </cacheField>
    <cacheField name="Social Media" numFmtId="0">
      <sharedItems count="2">
        <s v="Yes"/>
        <s v="No"/>
      </sharedItems>
    </cacheField>
    <cacheField name="Coupons" numFmtId="0">
      <sharedItems/>
    </cacheField>
    <cacheField name="Catalog Inclusion" numFmtId="0">
      <sharedItems/>
    </cacheField>
    <cacheField name="Posters" numFmtId="0">
      <sharedItems/>
    </cacheField>
    <cacheField name="2017" numFmtId="0">
      <sharedItems containsSemiMixedTypes="0" containsString="0" containsNumber="1" containsInteger="1" minValue="24" maxValue="9791"/>
    </cacheField>
    <cacheField name="2018" numFmtId="0">
      <sharedItems containsSemiMixedTypes="0" containsString="0" containsNumber="1" containsInteger="1" minValue="286" maxValue="9610"/>
    </cacheField>
    <cacheField name="2019" numFmtId="0">
      <sharedItems containsSemiMixedTypes="0" containsString="0" containsNumber="1" containsInteger="1" minValue="747" maxValue="8390"/>
    </cacheField>
    <cacheField name="2020" numFmtId="0">
      <sharedItems containsSemiMixedTypes="0" containsString="0" containsNumber="1" containsInteger="1" minValue="338" maxValue="9024"/>
    </cacheField>
    <cacheField name="2021" numFmtId="0">
      <sharedItems containsSemiMixedTypes="0" containsString="0" containsNumber="1" containsInteger="1" minValue="44" maxValue="9983"/>
    </cacheField>
    <cacheField name="5 YR CAGR" numFmtId="9">
      <sharedItems containsSemiMixedTypes="0" containsString="0" containsNumber="1" minValue="-0.72898466539472961" maxValue="3.3498147004699526"/>
    </cacheField>
  </cacheFields>
  <extLst>
    <ext xmlns:x14="http://schemas.microsoft.com/office/spreadsheetml/2009/9/main" uri="{725AE2AE-9491-48be-B2B4-4EB974FC3084}">
      <x14:pivotCacheDefinition pivotCacheId="3844800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s v="2131 Patterson Road, Brooklyn NY 11201"/>
    <s v="Dorothy Rizzo"/>
    <s v="(880) 283-6803"/>
    <x v="0"/>
    <s v="Yes"/>
    <s v="Yes"/>
    <s v="Yes"/>
    <x v="0"/>
    <s v="Yes"/>
    <s v="Yes"/>
    <s v="Yes"/>
    <n v="1982"/>
    <n v="5388"/>
    <n v="7063"/>
    <n v="7208"/>
    <n v="9093"/>
    <n v="0.46352749292411066"/>
  </r>
  <r>
    <x v="1"/>
    <s v="3685 Morningview Lane, New York NY 10013"/>
    <s v="Lawson Moore"/>
    <s v="(711) 426-7350"/>
    <x v="0"/>
    <s v="Yes"/>
    <s v="Yes"/>
    <s v="Yes"/>
    <x v="1"/>
    <s v="Yes"/>
    <s v="Yes"/>
    <s v="Yes"/>
    <n v="2786"/>
    <n v="3804"/>
    <n v="4121"/>
    <n v="6210"/>
    <n v="6909"/>
    <n v="0.25489826874508914"/>
  </r>
  <r>
    <x v="2"/>
    <s v="2285 Ladybug Drive, New York NY 10013"/>
    <s v="Vin Hudson"/>
    <s v="(952) 952-5573"/>
    <x v="0"/>
    <s v="Yes"/>
    <s v="Yes"/>
    <s v="Yes"/>
    <x v="0"/>
    <s v="Yes"/>
    <s v="Yes"/>
    <s v="Yes"/>
    <n v="1209"/>
    <n v="1534"/>
    <n v="1634"/>
    <n v="4302"/>
    <n v="9768"/>
    <n v="0.68595057009486848"/>
  </r>
  <r>
    <x v="3"/>
    <s v="2930 Southern Street, New York NY 10005"/>
    <s v="Susana Huels"/>
    <s v="(491) 505-6064"/>
    <x v="0"/>
    <s v="Yes"/>
    <s v="Yes"/>
    <s v="Yes"/>
    <x v="0"/>
    <s v="Yes"/>
    <s v="Yes"/>
    <s v="Yes"/>
    <n v="906"/>
    <n v="1251"/>
    <n v="2897"/>
    <n v="4499"/>
    <n v="9428"/>
    <n v="0.79606828454142997"/>
  </r>
  <r>
    <x v="4"/>
    <s v="2807 Geraldine Lane, New York NY 10004"/>
    <s v="Shanna Hettinger"/>
    <s v="(412) 570-0596"/>
    <x v="0"/>
    <s v="Yes"/>
    <s v="Yes"/>
    <s v="No"/>
    <x v="0"/>
    <s v="Yes"/>
    <s v="Yes"/>
    <s v="Yes"/>
    <n v="1421"/>
    <n v="1893"/>
    <n v="2722"/>
    <n v="4410"/>
    <n v="5873"/>
    <n v="0.42582583880267388"/>
  </r>
  <r>
    <x v="5"/>
    <s v="7778 Cherry Road, Bronx NY 10467"/>
    <s v="Roy McGlynn"/>
    <s v="(594) 807-4187"/>
    <x v="0"/>
    <s v="Yes"/>
    <s v="Yes"/>
    <s v="Yes"/>
    <x v="1"/>
    <s v="Yes"/>
    <s v="Yes"/>
    <s v="No"/>
    <n v="2341"/>
    <n v="6105"/>
    <n v="7777"/>
    <n v="7891"/>
    <n v="8758"/>
    <n v="0.390755806385503"/>
  </r>
  <r>
    <x v="6"/>
    <s v="48 Winchester Avenue, New York NY 10024"/>
    <s v="Lorena Posacco"/>
    <s v="(678) 294-8103"/>
    <x v="0"/>
    <s v="Yes"/>
    <s v="No"/>
    <s v="No"/>
    <x v="1"/>
    <s v="No"/>
    <s v="Yes"/>
    <s v="No"/>
    <n v="9252"/>
    <n v="8499"/>
    <n v="991"/>
    <n v="448"/>
    <n v="211"/>
    <n v="-0.61139202601329412"/>
  </r>
  <r>
    <x v="7"/>
    <s v="8735 Squaw Creek Drive, Brooklyn NY 11214"/>
    <s v="Juanita Wisozk"/>
    <s v="(305) 531-1310"/>
    <x v="0"/>
    <s v="Yes"/>
    <s v="No"/>
    <s v="Yes"/>
    <x v="0"/>
    <s v="No"/>
    <s v="Yes"/>
    <s v="No"/>
    <n v="1581"/>
    <n v="4799"/>
    <n v="6582"/>
    <n v="9024"/>
    <n v="9759"/>
    <n v="0.57622554654037406"/>
  </r>
  <r>
    <x v="8"/>
    <s v="267 Third Road, New York NY 10034"/>
    <s v="Velma Riley"/>
    <s v="(697) 543-0310"/>
    <x v="0"/>
    <s v="Yes"/>
    <s v="No"/>
    <s v="No"/>
    <x v="1"/>
    <s v="No"/>
    <s v="Yes"/>
    <s v="No"/>
    <n v="9766"/>
    <n v="8049"/>
    <n v="5556"/>
    <n v="5202"/>
    <n v="2373"/>
    <n v="-0.29790601141591733"/>
  </r>
  <r>
    <x v="9"/>
    <s v="102 Coffee Court, Bronx NY 10461"/>
    <s v="Holly Gaines"/>
    <s v="(277) 456-4626"/>
    <x v="0"/>
    <s v="Yes"/>
    <s v="Yes"/>
    <s v="No"/>
    <x v="0"/>
    <s v="No"/>
    <s v="Yes"/>
    <s v="No"/>
    <n v="1530"/>
    <n v="1620"/>
    <n v="2027"/>
    <n v="4881"/>
    <n v="6002"/>
    <n v="0.40734683274409145"/>
  </r>
  <r>
    <x v="10"/>
    <s v="44 W. Pheasant Street, Brooklyn NY 11233"/>
    <s v="Gary Brown"/>
    <s v="(459) 968-9453"/>
    <x v="0"/>
    <s v="Yes"/>
    <s v="No"/>
    <s v="No"/>
    <x v="1"/>
    <s v="No"/>
    <s v="No"/>
    <s v="No"/>
    <n v="7555"/>
    <n v="6551"/>
    <n v="5188"/>
    <n v="3436"/>
    <n v="2359"/>
    <n v="-0.25247905109930902"/>
  </r>
  <r>
    <x v="11"/>
    <s v="7488 N. Marconi Ave, Brooklyn NY 11237"/>
    <s v="Jeffrey Akins"/>
    <s v="(313) 417-8968"/>
    <x v="0"/>
    <s v="Yes"/>
    <s v="No"/>
    <s v="No"/>
    <x v="1"/>
    <s v="No"/>
    <s v="No"/>
    <s v="No"/>
    <n v="1532"/>
    <n v="2678"/>
    <n v="4068"/>
    <n v="4278"/>
    <n v="5382"/>
    <n v="0.3690560602470212"/>
  </r>
  <r>
    <x v="12"/>
    <s v="9575 Shipley Court, Brooklyn NY 11201"/>
    <s v="Tim Young"/>
    <s v="(876) 653-1727"/>
    <x v="0"/>
    <s v="Yes"/>
    <s v="No"/>
    <s v="Yes"/>
    <x v="0"/>
    <s v="Yes"/>
    <s v="Yes"/>
    <s v="Yes"/>
    <n v="24"/>
    <n v="1797"/>
    <n v="3548"/>
    <n v="3668"/>
    <n v="8592"/>
    <n v="3.3498147004699526"/>
  </r>
  <r>
    <x v="13"/>
    <s v="8156 Lake View Street, New York, NY 10025"/>
    <s v="Debra Kroll"/>
    <s v="(628) 832-4986"/>
    <x v="0"/>
    <s v="Yes"/>
    <s v="Yes"/>
    <s v="Yes"/>
    <x v="0"/>
    <s v="Yes"/>
    <s v="Yes"/>
    <s v="Yes"/>
    <n v="861"/>
    <n v="1314"/>
    <n v="1810"/>
    <n v="6510"/>
    <n v="9271"/>
    <n v="0.81146879617010592"/>
  </r>
  <r>
    <x v="14"/>
    <s v="44 Madison Dr, New York NY 10032"/>
    <s v="Kelly Boyd"/>
    <s v="(220) 929-0797"/>
    <x v="0"/>
    <s v="Yes"/>
    <s v="Yes"/>
    <s v="No"/>
    <x v="1"/>
    <s v="No"/>
    <s v="No"/>
    <s v="No"/>
    <n v="9058"/>
    <n v="4839"/>
    <n v="4776"/>
    <n v="4024"/>
    <n v="369"/>
    <n v="-0.55073921414194782"/>
  </r>
  <r>
    <x v="15"/>
    <s v="9848 Linden St, New York NY 10011"/>
    <s v="Dan Hill"/>
    <s v="(248) 450-0797"/>
    <x v="1"/>
    <s v="Yes"/>
    <s v="Yes"/>
    <s v="No"/>
    <x v="1"/>
    <s v="No"/>
    <s v="No"/>
    <s v="No"/>
    <n v="3501"/>
    <n v="7079"/>
    <n v="7438"/>
    <n v="7443"/>
    <n v="9225"/>
    <n v="0.27407081068210992"/>
  </r>
  <r>
    <x v="16"/>
    <s v="805 South Pilgrim Court, Brooklyn NY 11225"/>
    <s v="Javier George"/>
    <s v="(964) 214-3742"/>
    <x v="1"/>
    <s v="Yes"/>
    <s v="Yes"/>
    <s v="No"/>
    <x v="1"/>
    <s v="No"/>
    <s v="No"/>
    <s v="No"/>
    <n v="3916"/>
    <n v="4218"/>
    <n v="5072"/>
    <n v="5201"/>
    <n v="7588"/>
    <n v="0.17983468576187267"/>
  </r>
  <r>
    <x v="17"/>
    <s v="9132 Redwood Rd, Bronx NY 10466"/>
    <s v="Christopher Evans"/>
    <s v="(831) 406-6300"/>
    <x v="1"/>
    <s v="Yes"/>
    <s v="Yes"/>
    <s v="No"/>
    <x v="0"/>
    <s v="No"/>
    <s v="Yes"/>
    <s v="No"/>
    <n v="700"/>
    <n v="5721"/>
    <n v="6247"/>
    <n v="8495"/>
    <n v="9236"/>
    <n v="0.90588403033885334"/>
  </r>
  <r>
    <x v="18"/>
    <s v="3 Warren Drive, New York NY 10040"/>
    <s v="Julie Ross"/>
    <s v="(778) 387-0744"/>
    <x v="1"/>
    <s v="Yes"/>
    <s v="Yes"/>
    <s v="No"/>
    <x v="1"/>
    <s v="No"/>
    <s v="No"/>
    <s v="No"/>
    <n v="9773"/>
    <n v="9179"/>
    <n v="8390"/>
    <n v="8256"/>
    <n v="3815"/>
    <n v="-0.20956409258224717"/>
  </r>
  <r>
    <x v="19"/>
    <s v="402 Bridgeton Lane, Bronx NY 10468"/>
    <s v="Bill Callahan"/>
    <s v="(617) 419-7996"/>
    <x v="1"/>
    <s v="Yes"/>
    <s v="Yes"/>
    <s v="No"/>
    <x v="0"/>
    <s v="No"/>
    <s v="Yes"/>
    <s v="No"/>
    <n v="73"/>
    <n v="3485"/>
    <n v="4592"/>
    <n v="5143"/>
    <n v="8100"/>
    <n v="2.2455667067018901"/>
  </r>
  <r>
    <x v="20"/>
    <s v="6 E. Nichols Ave, New York NY 10027"/>
    <s v="Anthony Brooks"/>
    <s v="(349) 801-7566"/>
    <x v="1"/>
    <s v="Yes"/>
    <s v="Yes"/>
    <s v="No"/>
    <x v="0"/>
    <s v="No"/>
    <s v="Yes"/>
    <s v="No"/>
    <n v="238"/>
    <n v="1235"/>
    <n v="1822"/>
    <n v="7074"/>
    <n v="8207"/>
    <n v="1.4232703532020747"/>
  </r>
  <r>
    <x v="21"/>
    <s v="323 North Edgewood St, Bronx NY 10457"/>
    <s v="Charlotte Leroux"/>
    <s v="(784) 634-6873"/>
    <x v="1"/>
    <s v="Yes"/>
    <s v="Yes"/>
    <s v="No"/>
    <x v="0"/>
    <s v="No"/>
    <s v="Yes"/>
    <s v="No"/>
    <n v="1368"/>
    <n v="3447"/>
    <n v="4535"/>
    <n v="5476"/>
    <n v="9983"/>
    <n v="0.64359095818904954"/>
  </r>
  <r>
    <x v="22"/>
    <s v="484 Thorne St, New York NY 10128"/>
    <s v="Nina Coulter"/>
    <s v="(938) 752-9381"/>
    <x v="1"/>
    <s v="Yes"/>
    <s v="No"/>
    <s v="No"/>
    <x v="1"/>
    <s v="Yes"/>
    <s v="No"/>
    <s v="No"/>
    <n v="8331"/>
    <n v="7667"/>
    <n v="5952"/>
    <n v="1998"/>
    <n v="375"/>
    <n v="-0.53938981874158332"/>
  </r>
  <r>
    <x v="23"/>
    <s v="861 Gonzales Lane, Bronx NY 10472"/>
    <s v="Mia Ang"/>
    <s v="(253) 861-1301"/>
    <x v="1"/>
    <s v="Yes"/>
    <s v="Yes"/>
    <s v="No"/>
    <x v="0"/>
    <s v="Yes"/>
    <s v="Yes"/>
    <s v="No"/>
    <n v="1779"/>
    <n v="2124"/>
    <n v="2844"/>
    <n v="6877"/>
    <n v="9570"/>
    <n v="0.52294422157633269"/>
  </r>
  <r>
    <x v="24"/>
    <s v="267 Randall Mill Dr, New York NY 10033"/>
    <s v="Kathy Rogers"/>
    <s v="(939) 738-6471"/>
    <x v="1"/>
    <s v="Yes"/>
    <s v="Yes"/>
    <s v="No"/>
    <x v="0"/>
    <s v="Yes"/>
    <s v="Yes"/>
    <s v="No"/>
    <n v="570"/>
    <n v="1322"/>
    <n v="7279"/>
    <n v="8443"/>
    <n v="9571"/>
    <n v="1.0242801438529217"/>
  </r>
  <r>
    <x v="25"/>
    <s v="12 Lees Creek St, Brooklyn NY 11211"/>
    <s v="Rita Varga"/>
    <s v="(754) 696-3109"/>
    <x v="1"/>
    <s v="Yes"/>
    <s v="No"/>
    <s v="No"/>
    <x v="1"/>
    <s v="Yes"/>
    <s v="No"/>
    <s v="No"/>
    <n v="6156"/>
    <n v="6110"/>
    <n v="5791"/>
    <n v="1759"/>
    <n v="969"/>
    <n v="-0.37012221518144006"/>
  </r>
  <r>
    <x v="26"/>
    <s v="240 W. Manhattan St, Bronx NY 10462"/>
    <s v="Mel Berkowitz"/>
    <s v="(967) 547-1542"/>
    <x v="1"/>
    <s v="Yes"/>
    <s v="Yes"/>
    <s v="No"/>
    <x v="0"/>
    <s v="Yes"/>
    <s v="Yes"/>
    <s v="No"/>
    <n v="209"/>
    <n v="621"/>
    <n v="3098"/>
    <n v="7118"/>
    <n v="8433"/>
    <n v="1.5203389637502625"/>
  </r>
  <r>
    <x v="27"/>
    <s v="62 Lower River Road, Staten Island, NY 10306"/>
    <s v="Debra Martin"/>
    <s v="(743) 960-6716"/>
    <x v="1"/>
    <s v="Yes"/>
    <s v="Yes"/>
    <s v="No"/>
    <x v="1"/>
    <s v="No"/>
    <s v="No"/>
    <s v="No"/>
    <n v="6309"/>
    <n v="6227"/>
    <n v="5123"/>
    <n v="4968"/>
    <n v="3857"/>
    <n v="-0.11575568185753915"/>
  </r>
  <r>
    <x v="28"/>
    <s v="48 S. Brandywine St, New York NY 10002"/>
    <s v="Deshaun Fletcher"/>
    <s v="(845) 304-6511"/>
    <x v="1"/>
    <s v="Yes"/>
    <s v="Yes"/>
    <s v="No"/>
    <x v="0"/>
    <s v="No"/>
    <s v="Yes"/>
    <s v="No"/>
    <n v="712"/>
    <n v="4182"/>
    <n v="6087"/>
    <n v="7494"/>
    <n v="8599"/>
    <n v="0.86419779018759768"/>
  </r>
  <r>
    <x v="29"/>
    <s v="5 Tallwood St, Brooklyn NY 11233"/>
    <s v="Kari Lenz"/>
    <s v="(886) 554-5339"/>
    <x v="1"/>
    <s v="Yes"/>
    <s v="Yes"/>
    <s v="No"/>
    <x v="1"/>
    <s v="No"/>
    <s v="No"/>
    <s v="No"/>
    <n v="2390"/>
    <n v="2415"/>
    <n v="3461"/>
    <n v="3850"/>
    <n v="4657"/>
    <n v="0.18148193130433588"/>
  </r>
  <r>
    <x v="30"/>
    <s v="77 Stillwater St, Brooklyn NY 11213"/>
    <s v="John Mackey"/>
    <s v="(831) 581-1892"/>
    <x v="2"/>
    <s v="Yes"/>
    <s v="Yes"/>
    <s v="Yes"/>
    <x v="1"/>
    <s v="No"/>
    <s v="Yes"/>
    <s v="No"/>
    <n v="2519"/>
    <n v="3938"/>
    <n v="5190"/>
    <n v="8203"/>
    <n v="8780"/>
    <n v="0.36636455401735013"/>
  </r>
  <r>
    <x v="31"/>
    <s v="7061 Bishop St, Yonkers NY 10701"/>
    <s v="Raymond Heywin"/>
    <s v="(571) 843-1746"/>
    <x v="2"/>
    <s v="Yes"/>
    <s v="Yes"/>
    <s v="Yes"/>
    <x v="0"/>
    <s v="Yes"/>
    <s v="Yes"/>
    <s v="No"/>
    <n v="138"/>
    <n v="286"/>
    <n v="6750"/>
    <n v="8254"/>
    <n v="8656"/>
    <n v="1.8142296888697582"/>
  </r>
  <r>
    <x v="32"/>
    <s v="7223 Cedarwood Ave, Brooklyn NY 11221"/>
    <s v="Janie Roberson"/>
    <s v="(924) 516-6566"/>
    <x v="2"/>
    <s v="Yes"/>
    <s v="Yes"/>
    <s v="Yes"/>
    <x v="1"/>
    <s v="No"/>
    <s v="Yes"/>
    <s v="Yes"/>
    <n v="8873"/>
    <n v="8484"/>
    <n v="7883"/>
    <n v="7499"/>
    <n v="6592"/>
    <n v="-7.1596691853915484E-2"/>
  </r>
  <r>
    <x v="33"/>
    <s v="62 Lafayette Ave, Bronx NY 10462"/>
    <s v="Brooke Hayes"/>
    <s v="(247) 999-3394"/>
    <x v="2"/>
    <s v="Yes"/>
    <s v="Yes"/>
    <s v="Yes"/>
    <x v="1"/>
    <s v="No"/>
    <s v="Yes"/>
    <s v="Yes"/>
    <n v="3297"/>
    <n v="4866"/>
    <n v="4928"/>
    <n v="8451"/>
    <n v="9585"/>
    <n v="0.30577482876902251"/>
  </r>
  <r>
    <x v="34"/>
    <s v="7839 Elm St, Staten Island NY 10306"/>
    <s v="Lee Niemeyer"/>
    <s v="(920) 451-3973"/>
    <x v="2"/>
    <s v="Yes"/>
    <s v="Yes"/>
    <s v="Yes"/>
    <x v="0"/>
    <s v="Yes"/>
    <s v="Yes"/>
    <s v="Yes"/>
    <n v="1092"/>
    <n v="3140"/>
    <n v="4123"/>
    <n v="4366"/>
    <n v="9482"/>
    <n v="0.71660086943635504"/>
  </r>
  <r>
    <x v="35"/>
    <s v="429 Stonybrook Dr, Brooklyn NY 11203"/>
    <s v="Stephen Harris"/>
    <s v="(258) 948-7479"/>
    <x v="2"/>
    <s v="Yes"/>
    <s v="Yes"/>
    <s v="Yes"/>
    <x v="1"/>
    <s v="No"/>
    <s v="Yes"/>
    <s v="Yes"/>
    <n v="2541"/>
    <n v="3794"/>
    <n v="3984"/>
    <n v="8803"/>
    <n v="9338"/>
    <n v="0.38456165928272146"/>
  </r>
  <r>
    <x v="36"/>
    <s v="640 Beechwood Dr, Bronx NY 10461"/>
    <s v="Juan Scott"/>
    <s v="(357) 532-0838"/>
    <x v="2"/>
    <s v="Yes"/>
    <s v="Yes"/>
    <s v="Yes"/>
    <x v="0"/>
    <s v="Yes"/>
    <s v="Yes"/>
    <s v="Yes"/>
    <n v="742"/>
    <n v="3751"/>
    <n v="4423"/>
    <n v="8733"/>
    <n v="9909"/>
    <n v="0.91164163510334228"/>
  </r>
  <r>
    <x v="37"/>
    <s v="9453 N. Wagon Lane, Brooklyn NY 11237"/>
    <s v="Kurt Issacs"/>
    <s v="(454) 903-5770"/>
    <x v="2"/>
    <s v="Yes"/>
    <s v="No"/>
    <s v="No"/>
    <x v="1"/>
    <s v="No"/>
    <s v="Yes"/>
    <s v="Yes"/>
    <n v="7703"/>
    <n v="6957"/>
    <n v="3898"/>
    <n v="1857"/>
    <n v="1512"/>
    <n v="-0.33438519484677687"/>
  </r>
  <r>
    <x v="38"/>
    <s v="81 San Carlos Road, Bronx NY 10463"/>
    <s v="Dominique Johnson"/>
    <s v="(336) 448-7026"/>
    <x v="2"/>
    <s v="Yes"/>
    <s v="Yes"/>
    <s v="Yes"/>
    <x v="0"/>
    <s v="Yes"/>
    <s v="Yes"/>
    <s v="Yes"/>
    <n v="488"/>
    <n v="5535"/>
    <n v="5775"/>
    <n v="7661"/>
    <n v="9206"/>
    <n v="1.084072328017021"/>
  </r>
  <r>
    <x v="39"/>
    <s v="596 Coffee St, Bronx NY 10472"/>
    <s v="Larry Alaimo"/>
    <s v="(242) 869-1226"/>
    <x v="2"/>
    <s v="Yes"/>
    <s v="Yes"/>
    <s v="Yes"/>
    <x v="0"/>
    <s v="Yes"/>
    <s v="Yes"/>
    <s v="Yes"/>
    <n v="376"/>
    <n v="889"/>
    <n v="4373"/>
    <n v="6803"/>
    <n v="7578"/>
    <n v="1.1188084145320056"/>
  </r>
  <r>
    <x v="40"/>
    <s v="92 Princess St, New York NY 10033"/>
    <s v="Carlos Moya"/>
    <s v="(485) 453-8693"/>
    <x v="2"/>
    <s v="Yes"/>
    <s v="No"/>
    <s v="No"/>
    <x v="1"/>
    <s v="No"/>
    <s v="Yes"/>
    <s v="Yes"/>
    <n v="7840"/>
    <n v="5804"/>
    <n v="4259"/>
    <n v="4243"/>
    <n v="907"/>
    <n v="-0.41679289513417705"/>
  </r>
  <r>
    <x v="41"/>
    <s v="9151 River St, Brooklyn NY 11230"/>
    <s v="Shaun Salvatore"/>
    <s v="(691) 657-1498"/>
    <x v="2"/>
    <s v="Yes"/>
    <s v="Yes"/>
    <s v="Yes"/>
    <x v="0"/>
    <s v="Yes"/>
    <s v="Yes"/>
    <s v="Yes"/>
    <n v="1038"/>
    <n v="3615"/>
    <n v="3712"/>
    <n v="5819"/>
    <n v="9589"/>
    <n v="0.74338775485751718"/>
  </r>
  <r>
    <x v="42"/>
    <s v="424 Hall Ave, New York NY 10128"/>
    <s v="Annie Fuentes"/>
    <s v="(462) 693-6254"/>
    <x v="2"/>
    <s v="Yes"/>
    <s v="Yes"/>
    <s v="No"/>
    <x v="1"/>
    <s v="No"/>
    <s v="No"/>
    <s v="No"/>
    <n v="8891"/>
    <n v="5952"/>
    <n v="5914"/>
    <n v="5405"/>
    <n v="4031"/>
    <n v="-0.17943016656995925"/>
  </r>
  <r>
    <x v="43"/>
    <s v="81 Crescent St, Brooklyn NY 11210"/>
    <s v="Maria Sawyer"/>
    <s v="(881) 243-5276"/>
    <x v="2"/>
    <s v="Yes"/>
    <s v="Yes"/>
    <s v="Yes"/>
    <x v="0"/>
    <s v="No"/>
    <s v="No"/>
    <s v="No"/>
    <n v="1290"/>
    <n v="4033"/>
    <n v="6956"/>
    <n v="7929"/>
    <n v="8834"/>
    <n v="0.61767741115573149"/>
  </r>
  <r>
    <x v="44"/>
    <s v="7217 Birch Hill Dr, New York NY 10009"/>
    <s v="Darnell Straughter"/>
    <s v="(680) 628-4625"/>
    <x v="2"/>
    <s v="Yes"/>
    <s v="Yes"/>
    <s v="Yes"/>
    <x v="0"/>
    <s v="Yes"/>
    <s v="No"/>
    <s v="No"/>
    <n v="431"/>
    <n v="6231"/>
    <n v="7478"/>
    <n v="8039"/>
    <n v="8271"/>
    <n v="1.0930046233022455"/>
  </r>
  <r>
    <x v="45"/>
    <s v="7184 Center Court, Brooklyn NY 11208"/>
    <s v="Richard Breaux"/>
    <s v="(685) 981-8556"/>
    <x v="3"/>
    <s v="Yes"/>
    <s v="No"/>
    <s v="No"/>
    <x v="1"/>
    <s v="No"/>
    <s v="Yes"/>
    <s v="No"/>
    <n v="8156"/>
    <n v="1245"/>
    <n v="791"/>
    <n v="338"/>
    <n v="44"/>
    <n v="-0.72898466539472961"/>
  </r>
  <r>
    <x v="46"/>
    <s v="815 2nd St, New York NY 10028"/>
    <s v="Craig Collins"/>
    <s v="(828) 840-2736"/>
    <x v="3"/>
    <s v="Yes"/>
    <s v="Yes"/>
    <s v="Yes"/>
    <x v="1"/>
    <s v="No"/>
    <s v="Yes"/>
    <s v="No"/>
    <n v="299"/>
    <n v="657"/>
    <n v="6238"/>
    <n v="8922"/>
    <n v="9081"/>
    <n v="1.3475541667800686"/>
  </r>
  <r>
    <x v="47"/>
    <s v="9875 Franklin Rd, Brooklyn NY 11223"/>
    <s v="Donna Lam"/>
    <s v="(931) 618-9558"/>
    <x v="3"/>
    <s v="Yes"/>
    <s v="Yes"/>
    <s v="Yes"/>
    <x v="1"/>
    <s v="No"/>
    <s v="Yes"/>
    <s v="No"/>
    <n v="1323"/>
    <n v="4963"/>
    <n v="6292"/>
    <n v="6728"/>
    <n v="8202"/>
    <n v="0.57793816418173161"/>
  </r>
  <r>
    <x v="48"/>
    <s v="601 Bank Ave, Brooklyn NY 11218"/>
    <s v="Teresa Vasbinder"/>
    <s v="(261) 690-0303"/>
    <x v="3"/>
    <s v="Yes"/>
    <s v="No"/>
    <s v="No"/>
    <x v="1"/>
    <s v="No"/>
    <s v="Yes"/>
    <s v="No"/>
    <n v="8466"/>
    <n v="4079"/>
    <n v="2797"/>
    <n v="2245"/>
    <n v="1696"/>
    <n v="-0.33098339677163802"/>
  </r>
  <r>
    <x v="49"/>
    <s v="21 Yukon St, Bronx NY 10451"/>
    <s v="Andre Mobley"/>
    <s v="(597) 701-9429"/>
    <x v="3"/>
    <s v="Yes"/>
    <s v="Yes"/>
    <s v="Yes"/>
    <x v="1"/>
    <s v="No"/>
    <s v="Yes"/>
    <s v="No"/>
    <n v="870"/>
    <n v="2428"/>
    <n v="7386"/>
    <n v="8835"/>
    <n v="9766"/>
    <n v="0.83041416010220881"/>
  </r>
  <r>
    <x v="50"/>
    <s v="18 N. Woodland Ave, New York NY 10025"/>
    <s v="Ray Hernandez"/>
    <s v="(609) 345-8163"/>
    <x v="3"/>
    <s v="Yes"/>
    <s v="Yes"/>
    <s v="Yes"/>
    <x v="1"/>
    <s v="No"/>
    <s v="Yes"/>
    <s v="No"/>
    <n v="1497"/>
    <n v="1768"/>
    <n v="2804"/>
    <n v="5718"/>
    <n v="9822"/>
    <n v="0.60045892388204325"/>
  </r>
  <r>
    <x v="51"/>
    <s v="65 Lower River Ave, Bronx NY 10465"/>
    <s v="Thomas Stewart"/>
    <s v="(381) 643-1230"/>
    <x v="3"/>
    <s v="Yes"/>
    <s v="Yes"/>
    <s v="Yes"/>
    <x v="1"/>
    <s v="No"/>
    <s v="Yes"/>
    <s v="No"/>
    <n v="1082"/>
    <n v="3353"/>
    <n v="6351"/>
    <n v="8550"/>
    <n v="9272"/>
    <n v="0.71094693671276654"/>
  </r>
  <r>
    <x v="52"/>
    <s v="8680 Alderwood St, New York NY 10032"/>
    <s v="Henry Lange"/>
    <s v="(293) 473-1512"/>
    <x v="3"/>
    <s v="Yes"/>
    <s v="Yes"/>
    <s v="No"/>
    <x v="1"/>
    <s v="No"/>
    <s v="Yes"/>
    <s v="No"/>
    <n v="9791"/>
    <n v="9610"/>
    <n v="7534"/>
    <n v="5080"/>
    <n v="4936"/>
    <n v="-0.15736979056747447"/>
  </r>
  <r>
    <x v="53"/>
    <s v="8388 Gonzales St, Brooklyn NY 11228"/>
    <s v="Danielle Tomas"/>
    <s v="(459) 261-2301"/>
    <x v="3"/>
    <s v="Yes"/>
    <s v="Yes"/>
    <s v="Yes"/>
    <x v="1"/>
    <s v="No"/>
    <s v="Yes"/>
    <s v="No"/>
    <n v="1357"/>
    <n v="4189"/>
    <n v="5407"/>
    <n v="6233"/>
    <n v="9681"/>
    <n v="0.63431246502429839"/>
  </r>
  <r>
    <x v="54"/>
    <s v="9760 Taylor Dr, Brooklyn NY 11211"/>
    <s v="Joe Schimke"/>
    <s v="(936) 816-9148"/>
    <x v="3"/>
    <s v="Yes"/>
    <s v="No"/>
    <s v="No"/>
    <x v="1"/>
    <s v="No"/>
    <s v="Yes"/>
    <s v="No"/>
    <n v="576"/>
    <n v="2628"/>
    <n v="3612"/>
    <n v="5066"/>
    <n v="5156"/>
    <n v="0.72970725225475852"/>
  </r>
  <r>
    <x v="55"/>
    <s v="419 E. Henry Ave, New York NY 10031"/>
    <s v="Carlos Jackson"/>
    <s v="(201) 363-0653"/>
    <x v="3"/>
    <s v="Yes"/>
    <s v="Yes"/>
    <s v="Yes"/>
    <x v="1"/>
    <s v="No"/>
    <s v="Yes"/>
    <s v="No"/>
    <n v="128"/>
    <n v="416"/>
    <n v="747"/>
    <n v="1028"/>
    <n v="6357"/>
    <n v="1.6546701130112136"/>
  </r>
  <r>
    <x v="56"/>
    <s v="8083 8th St, Brooklyn NY 11209"/>
    <s v="Russell Wallace"/>
    <s v="(237) 890-0247"/>
    <x v="3"/>
    <s v="Yes"/>
    <s v="No"/>
    <s v="No"/>
    <x v="1"/>
    <s v="No"/>
    <s v="No"/>
    <s v="No"/>
    <n v="8034"/>
    <n v="6541"/>
    <n v="3311"/>
    <n v="3254"/>
    <n v="2687"/>
    <n v="-0.23952671916055424"/>
  </r>
  <r>
    <x v="57"/>
    <s v="2 Rock Maple Ave, New York NY 10029"/>
    <s v="Shameka West"/>
    <s v="(488) 656-0761"/>
    <x v="3"/>
    <s v="Yes"/>
    <s v="Yes"/>
    <s v="Yes"/>
    <x v="1"/>
    <s v="No"/>
    <s v="No"/>
    <s v="No"/>
    <n v="1263"/>
    <n v="2517"/>
    <n v="8042"/>
    <n v="8222"/>
    <n v="9686"/>
    <n v="0.66412244620782168"/>
  </r>
  <r>
    <x v="58"/>
    <s v="9577 Nicolls Ave, Staten Island NY 10312"/>
    <s v="Kevin Fleming"/>
    <s v="(650) 848-8284"/>
    <x v="3"/>
    <s v="Yes"/>
    <s v="Yes"/>
    <s v="Yes"/>
    <x v="1"/>
    <s v="No"/>
    <s v="No"/>
    <s v="No"/>
    <n v="1032"/>
    <n v="3919"/>
    <n v="4466"/>
    <n v="5568"/>
    <n v="6476"/>
    <n v="0.58272982283102692"/>
  </r>
  <r>
    <x v="59"/>
    <s v="174 Del Monte St, Brooklyn NY 11224"/>
    <s v="Anna Grey"/>
    <s v="(980) 437-1451"/>
    <x v="3"/>
    <s v="Yes"/>
    <s v="Yes"/>
    <s v="Yes"/>
    <x v="1"/>
    <s v="No"/>
    <s v="No"/>
    <s v="No"/>
    <n v="1014"/>
    <n v="2254"/>
    <n v="4534"/>
    <n v="6796"/>
    <n v="7730"/>
    <n v="0.6616340561334266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FBDBAA-B82F-4569-B897-F2D66BCD4335}" name="PivotTable25" cacheId="21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5">
  <location ref="A162:C164" firstHeaderRow="1" firstDataRow="2" firstDataCol="1"/>
  <pivotFields count="18">
    <pivotField showAll="0"/>
    <pivotField showAll="0"/>
    <pivotField showAll="0"/>
    <pivotField showAll="0"/>
    <pivotField axis="axisRow" showAll="0">
      <items count="5">
        <item h="1" x="1"/>
        <item h="1" x="2"/>
        <item x="0"/>
        <item h="1" x="3"/>
        <item t="default"/>
      </items>
    </pivotField>
    <pivotField showAll="0"/>
    <pivotField showAll="0"/>
    <pivotField showAll="0"/>
    <pivotField axis="axisCol" showAll="0">
      <items count="3">
        <item x="1"/>
        <item x="0"/>
        <item t="default"/>
      </items>
    </pivotField>
    <pivotField showAll="0"/>
    <pivotField showAll="0"/>
    <pivotField showAll="0"/>
    <pivotField showAll="0"/>
    <pivotField showAll="0"/>
    <pivotField showAll="0"/>
    <pivotField showAll="0"/>
    <pivotField showAll="0"/>
    <pivotField dataField="1" numFmtId="9" showAll="0"/>
  </pivotFields>
  <rowFields count="1">
    <field x="4"/>
  </rowFields>
  <rowItems count="1">
    <i>
      <x v="2"/>
    </i>
  </rowItems>
  <colFields count="1">
    <field x="8"/>
  </colFields>
  <colItems count="2">
    <i>
      <x/>
    </i>
    <i>
      <x v="1"/>
    </i>
  </colItems>
  <dataFields count="1">
    <dataField name="Sum of 5 YR CAGR" fld="17" showDataAs="runTotal"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FA07AC-825E-4CF9-B008-ED03C49C01B4}" name="PivotTable22" cacheId="21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A100:B115" firstHeaderRow="1" firstDataRow="1" firstDataCol="1"/>
  <pivotFields count="18">
    <pivotField axis="axisRow" showAll="0" sortType="ascending">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5">
        <item h="1" x="1"/>
        <item h="1" x="2"/>
        <item x="0"/>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numFmtId="9" showAll="0"/>
  </pivotFields>
  <rowFields count="1">
    <field x="0"/>
  </rowFields>
  <rowItems count="15">
    <i>
      <x v="42"/>
    </i>
    <i>
      <x v="36"/>
    </i>
    <i>
      <x v="44"/>
    </i>
    <i>
      <x v="32"/>
    </i>
    <i>
      <x v="37"/>
    </i>
    <i>
      <x v="33"/>
    </i>
    <i>
      <x v="41"/>
    </i>
    <i>
      <x v="31"/>
    </i>
    <i>
      <x v="40"/>
    </i>
    <i>
      <x v="30"/>
    </i>
    <i>
      <x v="43"/>
    </i>
    <i>
      <x v="38"/>
    </i>
    <i>
      <x v="39"/>
    </i>
    <i>
      <x v="35"/>
    </i>
    <i>
      <x v="34"/>
    </i>
  </rowItems>
  <colItems count="1">
    <i/>
  </colItems>
  <dataFields count="1">
    <dataField name="Sum of 5 YR CAGR" fld="17" baseField="0"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423412-2F38-4CC1-A22F-109D5778454A}" name="PivotTable19" cacheId="21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A36:B51" firstHeaderRow="1" firstDataRow="1" firstDataCol="1"/>
  <pivotFields count="18">
    <pivotField axis="axisRow" showAll="0" sortType="descending">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5">
        <item h="1" x="1"/>
        <item h="1" x="2"/>
        <item x="0"/>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numFmtId="9" showAll="0"/>
  </pivotFields>
  <rowFields count="1">
    <field x="0"/>
  </rowFields>
  <rowItems count="15">
    <i>
      <x v="34"/>
    </i>
    <i>
      <x v="35"/>
    </i>
    <i>
      <x v="39"/>
    </i>
    <i>
      <x v="38"/>
    </i>
    <i>
      <x v="43"/>
    </i>
    <i>
      <x v="30"/>
    </i>
    <i>
      <x v="40"/>
    </i>
    <i>
      <x v="31"/>
    </i>
    <i>
      <x v="41"/>
    </i>
    <i>
      <x v="33"/>
    </i>
    <i>
      <x v="37"/>
    </i>
    <i>
      <x v="32"/>
    </i>
    <i>
      <x v="44"/>
    </i>
    <i>
      <x v="36"/>
    </i>
    <i>
      <x v="42"/>
    </i>
  </rowItems>
  <colItems count="1">
    <i/>
  </colItems>
  <dataFields count="1">
    <dataField name="Sum of 5 YR CAGR" fld="17" baseField="0"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072E12-3D98-4832-BE75-238CA9877C83}" name="PivotTable17" cacheId="215"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location ref="A20:B25" firstHeaderRow="1" firstDataRow="1" firstDataCol="1"/>
  <pivotFields count="18">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numFmtId="9" showAll="0"/>
  </pivotFields>
  <rowFields count="1">
    <field x="-2"/>
  </rowFields>
  <rowItems count="5">
    <i>
      <x/>
    </i>
    <i i="1">
      <x v="1"/>
    </i>
    <i i="2">
      <x v="2"/>
    </i>
    <i i="3">
      <x v="3"/>
    </i>
    <i i="4">
      <x v="4"/>
    </i>
  </rowItems>
  <colItems count="1">
    <i/>
  </colItems>
  <dataFields count="5">
    <dataField name=" 2017" fld="12" baseField="4" baseItem="0"/>
    <dataField name=" 2018" fld="13" baseField="4" baseItem="0"/>
    <dataField name=" 2019" fld="14" baseField="4" baseItem="0"/>
    <dataField name=" 2020" fld="15" baseField="4" baseItem="0"/>
    <dataField name=" 2021" fld="16" baseField="4" baseItem="0"/>
  </dataFields>
  <chartFormats count="7">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 chart="13" format="2" series="1">
      <pivotArea type="data" outline="0" fieldPosition="0">
        <references count="1">
          <reference field="4294967294" count="1" selected="0">
            <x v="2"/>
          </reference>
        </references>
      </pivotArea>
    </chartFormat>
    <chartFormat chart="13" format="3" series="1">
      <pivotArea type="data" outline="0" fieldPosition="0">
        <references count="1">
          <reference field="4294967294" count="1" selected="0">
            <x v="3"/>
          </reference>
        </references>
      </pivotArea>
    </chartFormat>
    <chartFormat chart="13" format="4" series="1">
      <pivotArea type="data" outline="0" fieldPosition="0">
        <references count="1">
          <reference field="4294967294" count="1" selected="0">
            <x v="4"/>
          </reference>
        </references>
      </pivotArea>
    </chartFormat>
    <chartFormat chart="19"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5539F85-754B-49BF-834D-683F9926D5A0}" name="PivotTable16" cacheId="21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A3:F4" firstHeaderRow="0" firstDataRow="1" firstDataCol="1"/>
  <pivotFields count="18">
    <pivotField showAll="0"/>
    <pivotField showAll="0"/>
    <pivotField showAll="0"/>
    <pivotField showAll="0"/>
    <pivotField axis="axisRow" showAll="0">
      <items count="5">
        <item h="1" x="1"/>
        <item h="1" x="2"/>
        <item x="0"/>
        <item h="1" x="3"/>
        <item t="default"/>
      </items>
    </pivotField>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numFmtId="9" showAll="0"/>
  </pivotFields>
  <rowFields count="1">
    <field x="4"/>
  </rowFields>
  <rowItems count="1">
    <i>
      <x v="2"/>
    </i>
  </rowItems>
  <colFields count="1">
    <field x="-2"/>
  </colFields>
  <colItems count="5">
    <i>
      <x/>
    </i>
    <i i="1">
      <x v="1"/>
    </i>
    <i i="2">
      <x v="2"/>
    </i>
    <i i="3">
      <x v="3"/>
    </i>
    <i i="4">
      <x v="4"/>
    </i>
  </colItems>
  <dataFields count="5">
    <dataField name=" 2017" fld="12" baseField="4" baseItem="0"/>
    <dataField name=" 2018" fld="13" baseField="4" baseItem="0"/>
    <dataField name=" 2019" fld="14" baseField="4" baseItem="0"/>
    <dataField name=" 2020" fld="15" baseField="4" baseItem="0"/>
    <dataField name=" 2021" fld="16" baseField="4" baseItem="0"/>
  </dataFields>
  <chartFormats count="10">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 chart="13" format="2" series="1">
      <pivotArea type="data" outline="0" fieldPosition="0">
        <references count="1">
          <reference field="4294967294" count="1" selected="0">
            <x v="2"/>
          </reference>
        </references>
      </pivotArea>
    </chartFormat>
    <chartFormat chart="13" format="3" series="1">
      <pivotArea type="data" outline="0" fieldPosition="0">
        <references count="1">
          <reference field="4294967294" count="1" selected="0">
            <x v="3"/>
          </reference>
        </references>
      </pivotArea>
    </chartFormat>
    <chartFormat chart="13" format="4" series="1">
      <pivotArea type="data" outline="0" fieldPosition="0">
        <references count="1">
          <reference field="4294967294" count="1" selected="0">
            <x v="4"/>
          </reference>
        </references>
      </pivotArea>
    </chartFormat>
    <chartFormat chart="16" format="10" series="1">
      <pivotArea type="data" outline="0" fieldPosition="0">
        <references count="1">
          <reference field="4294967294" count="1" selected="0">
            <x v="0"/>
          </reference>
        </references>
      </pivotArea>
    </chartFormat>
    <chartFormat chart="16" format="11" series="1">
      <pivotArea type="data" outline="0" fieldPosition="0">
        <references count="1">
          <reference field="4294967294" count="1" selected="0">
            <x v="1"/>
          </reference>
        </references>
      </pivotArea>
    </chartFormat>
    <chartFormat chart="16" format="12" series="1">
      <pivotArea type="data" outline="0" fieldPosition="0">
        <references count="1">
          <reference field="4294967294" count="1" selected="0">
            <x v="2"/>
          </reference>
        </references>
      </pivotArea>
    </chartFormat>
    <chartFormat chart="16" format="13" series="1">
      <pivotArea type="data" outline="0" fieldPosition="0">
        <references count="1">
          <reference field="4294967294" count="1" selected="0">
            <x v="3"/>
          </reference>
        </references>
      </pivotArea>
    </chartFormat>
    <chartFormat chart="16"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Type" xr10:uid="{F6269F33-8B62-4A22-A83D-A465D4651DF1}" sourceName="Account Type">
  <pivotTables>
    <pivotTable tabId="14" name="PivotTable16"/>
    <pivotTable tabId="14" name="PivotTable19"/>
    <pivotTable tabId="14" name="PivotTable22"/>
    <pivotTable tabId="14" name="PivotTable25"/>
  </pivotTables>
  <data>
    <tabular pivotCacheId="384480061">
      <items count="4">
        <i x="1"/>
        <i x="2"/>
        <i x="0"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Type" xr10:uid="{747084A3-5647-4D6F-9094-036BDBD5693D}" cache="Slicer_Account_Type" caption="Account Type" startItem="2"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6D60574C-BE14-4B99-B362-A6035CDF5B55}" name="Table22" displayName="Table22" ref="A1:R61" totalsRowShown="0" headerRowDxfId="0">
  <autoFilter ref="A1:R61" xr:uid="{6D60574C-BE14-4B99-B362-A6035CDF5B55}"/>
  <sortState xmlns:xlrd2="http://schemas.microsoft.com/office/spreadsheetml/2017/richdata2" ref="A2:R61">
    <sortCondition descending="1" ref="R1:R61"/>
  </sortState>
  <tableColumns count="18">
    <tableColumn id="1" xr3:uid="{BDED5315-E1E1-48F2-8BF4-411DCC9E38C2}" name="Account Name"/>
    <tableColumn id="2" xr3:uid="{5EC163C3-6175-45AB-913A-7F4F8D3ECA62}" name="Account Address"/>
    <tableColumn id="3" xr3:uid="{FEE2A058-AE43-48CF-AD18-3850F0DCD7A1}" name="Decision Maker"/>
    <tableColumn id="4" xr3:uid="{2D803F5D-3C04-4ECE-B8C3-BB76F8E1E5D8}" name="Phone Number"/>
    <tableColumn id="5" xr3:uid="{3434A5BD-28F1-4BFA-BDE6-1E03F6B74976}" name="Account Type"/>
    <tableColumn id="6" xr3:uid="{C905F75B-0E5B-4D10-9B7A-A379D60A3694}" name="Product 1"/>
    <tableColumn id="7" xr3:uid="{9401B3F2-FEB0-470A-AD3A-088729B9BFE8}" name="Product 2"/>
    <tableColumn id="8" xr3:uid="{5D2360CE-A945-4DD1-8801-97F99C0C35BF}" name="Product 3"/>
    <tableColumn id="9" xr3:uid="{B52A75A2-DD0B-4A9B-9593-221A4FF9FE94}" name="Social Media"/>
    <tableColumn id="10" xr3:uid="{998D879E-29D5-424D-B04C-040922AF45FA}" name="Coupons"/>
    <tableColumn id="11" xr3:uid="{E434D2C9-79B2-4324-B440-E57D63B739F0}" name="Catalog Inclusion"/>
    <tableColumn id="12" xr3:uid="{95743282-A631-4A6D-8C7E-D3C02D33AB84}" name="Posters"/>
    <tableColumn id="13" xr3:uid="{E70A53C1-248C-4166-8598-4A2F9FE5A874}" name="2017"/>
    <tableColumn id="14" xr3:uid="{5F8FF4EE-3841-4DFF-AF1A-CF89B355B9A3}" name="2018"/>
    <tableColumn id="15" xr3:uid="{2366FE0A-E1C9-4C3C-934D-9FFDD5EF49D1}" name="2019"/>
    <tableColumn id="16" xr3:uid="{A01EB2E1-383D-4591-927E-DAA1066F7E27}" name="2020"/>
    <tableColumn id="17" xr3:uid="{EC80E5E4-D450-4BDC-9935-67763CCE9F2A}" name="2021"/>
    <tableColumn id="18" xr3:uid="{A7521522-0875-41E6-8CD5-8AE7C8D379A4}" name="5 YR CAGR"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B086C-A415-4735-B36A-95FDECF3BB02}">
  <dimension ref="A1:R64"/>
  <sheetViews>
    <sheetView workbookViewId="0">
      <selection activeCell="B2" sqref="B2"/>
    </sheetView>
  </sheetViews>
  <sheetFormatPr defaultRowHeight="15" x14ac:dyDescent="0.25"/>
  <cols>
    <col min="1" max="1" width="20.5703125" customWidth="1"/>
    <col min="2" max="2" width="41.140625" customWidth="1"/>
    <col min="3" max="3" width="21.140625" customWidth="1"/>
    <col min="4" max="4" width="16.7109375" customWidth="1"/>
    <col min="5" max="5" width="21.140625" customWidth="1"/>
    <col min="6" max="6" width="13.7109375" customWidth="1"/>
    <col min="7" max="7" width="14.28515625" customWidth="1"/>
    <col min="8" max="8" width="15.140625" customWidth="1"/>
    <col min="9" max="9" width="18" customWidth="1"/>
    <col min="10" max="10" width="15.140625" customWidth="1"/>
    <col min="11" max="11" width="15.5703125" customWidth="1"/>
    <col min="12" max="12" width="11.140625" customWidth="1"/>
    <col min="18" max="18" width="10.42578125" customWidth="1"/>
  </cols>
  <sheetData>
    <row r="1" spans="1:18" ht="18.75" x14ac:dyDescent="0.3">
      <c r="A1" s="2" t="s">
        <v>0</v>
      </c>
    </row>
    <row r="3" spans="1:18" x14ac:dyDescent="0.25">
      <c r="A3" s="1"/>
      <c r="B3" s="1"/>
      <c r="C3" s="1"/>
      <c r="D3" s="1"/>
      <c r="E3" s="1"/>
      <c r="F3" s="9" t="s">
        <v>1</v>
      </c>
      <c r="G3" s="10"/>
      <c r="H3" s="10"/>
      <c r="I3" s="5" t="s">
        <v>2</v>
      </c>
      <c r="J3" s="6"/>
      <c r="K3" s="6"/>
      <c r="L3" s="6"/>
      <c r="M3" s="7" t="s">
        <v>3</v>
      </c>
      <c r="N3" s="8"/>
      <c r="O3" s="8"/>
      <c r="P3" s="8"/>
      <c r="Q3" s="8"/>
      <c r="R3" s="3"/>
    </row>
    <row r="4" spans="1:18" x14ac:dyDescent="0.25">
      <c r="A4" s="1" t="s">
        <v>4</v>
      </c>
      <c r="B4" s="1" t="s">
        <v>5</v>
      </c>
      <c r="C4" s="1" t="s">
        <v>6</v>
      </c>
      <c r="D4" s="1" t="s">
        <v>7</v>
      </c>
      <c r="E4" s="1" t="s">
        <v>8</v>
      </c>
      <c r="F4" s="1" t="s">
        <v>9</v>
      </c>
      <c r="G4" s="1" t="s">
        <v>10</v>
      </c>
      <c r="H4" s="1" t="s">
        <v>11</v>
      </c>
      <c r="I4" s="1" t="s">
        <v>12</v>
      </c>
      <c r="J4" s="1" t="s">
        <v>13</v>
      </c>
      <c r="K4" s="1" t="s">
        <v>14</v>
      </c>
      <c r="L4" s="1" t="s">
        <v>15</v>
      </c>
      <c r="M4" s="1">
        <v>2017</v>
      </c>
      <c r="N4" s="1">
        <v>2018</v>
      </c>
      <c r="O4" s="1">
        <v>2019</v>
      </c>
      <c r="P4" s="1">
        <v>2020</v>
      </c>
      <c r="Q4" s="1">
        <v>2021</v>
      </c>
      <c r="R4" s="1" t="s">
        <v>16</v>
      </c>
    </row>
    <row r="5" spans="1:18" x14ac:dyDescent="0.25">
      <c r="A5" t="s">
        <v>202</v>
      </c>
      <c r="B5" t="s">
        <v>203</v>
      </c>
      <c r="C5" t="s">
        <v>204</v>
      </c>
      <c r="D5" t="s">
        <v>205</v>
      </c>
      <c r="E5" t="s">
        <v>206</v>
      </c>
      <c r="F5" t="s">
        <v>22</v>
      </c>
      <c r="G5" t="s">
        <v>27</v>
      </c>
      <c r="H5" t="s">
        <v>27</v>
      </c>
      <c r="I5" t="s">
        <v>27</v>
      </c>
      <c r="J5" t="s">
        <v>27</v>
      </c>
      <c r="K5" t="s">
        <v>22</v>
      </c>
      <c r="L5" t="s">
        <v>27</v>
      </c>
      <c r="M5">
        <v>8156</v>
      </c>
      <c r="N5">
        <v>1245</v>
      </c>
      <c r="O5">
        <v>791</v>
      </c>
      <c r="P5">
        <v>338</v>
      </c>
      <c r="Q5">
        <v>44</v>
      </c>
      <c r="R5" s="4">
        <f>_xlfn.RRI($Q$4-$M$4,M5,Q5)</f>
        <v>-0.72898466539472961</v>
      </c>
    </row>
    <row r="6" spans="1:18" x14ac:dyDescent="0.25">
      <c r="A6" t="s">
        <v>44</v>
      </c>
      <c r="B6" t="s">
        <v>45</v>
      </c>
      <c r="C6" t="s">
        <v>46</v>
      </c>
      <c r="D6" t="s">
        <v>47</v>
      </c>
      <c r="E6" t="s">
        <v>21</v>
      </c>
      <c r="F6" t="s">
        <v>22</v>
      </c>
      <c r="G6" t="s">
        <v>27</v>
      </c>
      <c r="H6" t="s">
        <v>27</v>
      </c>
      <c r="I6" t="s">
        <v>27</v>
      </c>
      <c r="J6" t="s">
        <v>27</v>
      </c>
      <c r="K6" t="s">
        <v>22</v>
      </c>
      <c r="L6" t="s">
        <v>27</v>
      </c>
      <c r="M6">
        <v>9252</v>
      </c>
      <c r="N6">
        <v>8499</v>
      </c>
      <c r="O6">
        <v>991</v>
      </c>
      <c r="P6">
        <v>448</v>
      </c>
      <c r="Q6">
        <v>211</v>
      </c>
      <c r="R6" s="4">
        <f>_xlfn.RRI($Q$4-$M$4,M6,Q6)</f>
        <v>-0.61139202601329412</v>
      </c>
    </row>
    <row r="7" spans="1:18" x14ac:dyDescent="0.25">
      <c r="A7" t="s">
        <v>76</v>
      </c>
      <c r="B7" t="s">
        <v>77</v>
      </c>
      <c r="C7" t="s">
        <v>78</v>
      </c>
      <c r="D7" t="s">
        <v>79</v>
      </c>
      <c r="E7" t="s">
        <v>21</v>
      </c>
      <c r="F7" t="s">
        <v>22</v>
      </c>
      <c r="G7" t="s">
        <v>22</v>
      </c>
      <c r="H7" t="s">
        <v>27</v>
      </c>
      <c r="I7" t="s">
        <v>27</v>
      </c>
      <c r="J7" t="s">
        <v>27</v>
      </c>
      <c r="K7" t="s">
        <v>27</v>
      </c>
      <c r="L7" t="s">
        <v>27</v>
      </c>
      <c r="M7">
        <v>9058</v>
      </c>
      <c r="N7">
        <v>4839</v>
      </c>
      <c r="O7">
        <v>4776</v>
      </c>
      <c r="P7">
        <v>4024</v>
      </c>
      <c r="Q7">
        <v>369</v>
      </c>
      <c r="R7" s="4">
        <f>_xlfn.RRI($Q$4-$M$4,M7,Q7)</f>
        <v>-0.55073921414194782</v>
      </c>
    </row>
    <row r="8" spans="1:18" x14ac:dyDescent="0.25">
      <c r="A8" t="s">
        <v>109</v>
      </c>
      <c r="B8" t="s">
        <v>110</v>
      </c>
      <c r="C8" t="s">
        <v>111</v>
      </c>
      <c r="D8" t="s">
        <v>112</v>
      </c>
      <c r="E8" t="s">
        <v>84</v>
      </c>
      <c r="F8" t="s">
        <v>22</v>
      </c>
      <c r="G8" t="s">
        <v>27</v>
      </c>
      <c r="H8" t="s">
        <v>27</v>
      </c>
      <c r="I8" t="s">
        <v>27</v>
      </c>
      <c r="J8" t="s">
        <v>22</v>
      </c>
      <c r="K8" t="s">
        <v>27</v>
      </c>
      <c r="L8" t="s">
        <v>27</v>
      </c>
      <c r="M8">
        <v>8331</v>
      </c>
      <c r="N8">
        <v>7667</v>
      </c>
      <c r="O8">
        <v>5952</v>
      </c>
      <c r="P8">
        <v>1998</v>
      </c>
      <c r="Q8">
        <v>375</v>
      </c>
      <c r="R8" s="4">
        <f>_xlfn.RRI($Q$4-$M$4,M8,Q8)</f>
        <v>-0.53938981874158332</v>
      </c>
    </row>
    <row r="9" spans="1:18" x14ac:dyDescent="0.25">
      <c r="A9" t="s">
        <v>182</v>
      </c>
      <c r="B9" t="s">
        <v>183</v>
      </c>
      <c r="C9" t="s">
        <v>184</v>
      </c>
      <c r="D9" t="s">
        <v>185</v>
      </c>
      <c r="E9" t="s">
        <v>145</v>
      </c>
      <c r="F9" t="s">
        <v>22</v>
      </c>
      <c r="G9" t="s">
        <v>27</v>
      </c>
      <c r="H9" t="s">
        <v>27</v>
      </c>
      <c r="I9" t="s">
        <v>27</v>
      </c>
      <c r="J9" t="s">
        <v>27</v>
      </c>
      <c r="K9" t="s">
        <v>22</v>
      </c>
      <c r="L9" t="s">
        <v>22</v>
      </c>
      <c r="M9">
        <v>7840</v>
      </c>
      <c r="N9">
        <v>5804</v>
      </c>
      <c r="O9">
        <v>4259</v>
      </c>
      <c r="P9">
        <v>4243</v>
      </c>
      <c r="Q9">
        <v>907</v>
      </c>
      <c r="R9" s="4">
        <f>_xlfn.RRI($Q$4-$M$4,M9,Q9)</f>
        <v>-0.41679289513417705</v>
      </c>
    </row>
    <row r="10" spans="1:18" x14ac:dyDescent="0.25">
      <c r="A10" t="s">
        <v>121</v>
      </c>
      <c r="B10" t="s">
        <v>122</v>
      </c>
      <c r="C10" t="s">
        <v>123</v>
      </c>
      <c r="D10" t="s">
        <v>124</v>
      </c>
      <c r="E10" t="s">
        <v>84</v>
      </c>
      <c r="F10" t="s">
        <v>22</v>
      </c>
      <c r="G10" t="s">
        <v>27</v>
      </c>
      <c r="H10" t="s">
        <v>27</v>
      </c>
      <c r="I10" t="s">
        <v>27</v>
      </c>
      <c r="J10" t="s">
        <v>22</v>
      </c>
      <c r="K10" t="s">
        <v>27</v>
      </c>
      <c r="L10" t="s">
        <v>27</v>
      </c>
      <c r="M10">
        <v>6156</v>
      </c>
      <c r="N10">
        <v>6110</v>
      </c>
      <c r="O10">
        <v>5791</v>
      </c>
      <c r="P10">
        <v>1759</v>
      </c>
      <c r="Q10">
        <v>969</v>
      </c>
      <c r="R10" s="4">
        <f>_xlfn.RRI($Q$4-$M$4,M10,Q10)</f>
        <v>-0.37012221518144006</v>
      </c>
    </row>
    <row r="11" spans="1:18" x14ac:dyDescent="0.25">
      <c r="A11" t="s">
        <v>170</v>
      </c>
      <c r="B11" t="s">
        <v>171</v>
      </c>
      <c r="C11" t="s">
        <v>172</v>
      </c>
      <c r="D11" t="s">
        <v>173</v>
      </c>
      <c r="E11" t="s">
        <v>145</v>
      </c>
      <c r="F11" t="s">
        <v>22</v>
      </c>
      <c r="G11" t="s">
        <v>27</v>
      </c>
      <c r="H11" t="s">
        <v>27</v>
      </c>
      <c r="I11" t="s">
        <v>27</v>
      </c>
      <c r="J11" t="s">
        <v>27</v>
      </c>
      <c r="K11" t="s">
        <v>22</v>
      </c>
      <c r="L11" t="s">
        <v>22</v>
      </c>
      <c r="M11">
        <v>7703</v>
      </c>
      <c r="N11">
        <v>6957</v>
      </c>
      <c r="O11">
        <v>3898</v>
      </c>
      <c r="P11">
        <v>1857</v>
      </c>
      <c r="Q11">
        <v>1512</v>
      </c>
      <c r="R11" s="4">
        <f>_xlfn.RRI($Q$4-$M$4,M11,Q11)</f>
        <v>-0.33438519484677687</v>
      </c>
    </row>
    <row r="12" spans="1:18" x14ac:dyDescent="0.25">
      <c r="A12" t="s">
        <v>215</v>
      </c>
      <c r="B12" t="s">
        <v>216</v>
      </c>
      <c r="C12" t="s">
        <v>217</v>
      </c>
      <c r="D12" t="s">
        <v>218</v>
      </c>
      <c r="E12" t="s">
        <v>206</v>
      </c>
      <c r="F12" t="s">
        <v>22</v>
      </c>
      <c r="G12" t="s">
        <v>27</v>
      </c>
      <c r="H12" t="s">
        <v>27</v>
      </c>
      <c r="I12" t="s">
        <v>27</v>
      </c>
      <c r="J12" t="s">
        <v>27</v>
      </c>
      <c r="K12" t="s">
        <v>22</v>
      </c>
      <c r="L12" t="s">
        <v>27</v>
      </c>
      <c r="M12">
        <v>8466</v>
      </c>
      <c r="N12">
        <v>4079</v>
      </c>
      <c r="O12">
        <v>2797</v>
      </c>
      <c r="P12">
        <v>2245</v>
      </c>
      <c r="Q12">
        <v>1696</v>
      </c>
      <c r="R12" s="4">
        <f>_xlfn.RRI($Q$4-$M$4,M12,Q12)</f>
        <v>-0.33098339677163802</v>
      </c>
    </row>
    <row r="13" spans="1:18" x14ac:dyDescent="0.25">
      <c r="A13" t="s">
        <v>60</v>
      </c>
      <c r="B13" t="s">
        <v>61</v>
      </c>
      <c r="C13" t="s">
        <v>62</v>
      </c>
      <c r="D13" t="s">
        <v>63</v>
      </c>
      <c r="E13" t="s">
        <v>21</v>
      </c>
      <c r="F13" t="s">
        <v>22</v>
      </c>
      <c r="G13" t="s">
        <v>27</v>
      </c>
      <c r="H13" t="s">
        <v>27</v>
      </c>
      <c r="I13" t="s">
        <v>27</v>
      </c>
      <c r="J13" t="s">
        <v>27</v>
      </c>
      <c r="K13" t="s">
        <v>27</v>
      </c>
      <c r="L13" t="s">
        <v>27</v>
      </c>
      <c r="M13">
        <v>7555</v>
      </c>
      <c r="N13">
        <v>6551</v>
      </c>
      <c r="O13">
        <v>5188</v>
      </c>
      <c r="P13">
        <v>3436</v>
      </c>
      <c r="Q13">
        <v>2359</v>
      </c>
      <c r="R13" s="4">
        <f>_xlfn.RRI($Q$4-$M$4,M13,Q13)</f>
        <v>-0.25247905109930902</v>
      </c>
    </row>
    <row r="14" spans="1:18" x14ac:dyDescent="0.25">
      <c r="A14" t="s">
        <v>52</v>
      </c>
      <c r="B14" t="s">
        <v>53</v>
      </c>
      <c r="C14" t="s">
        <v>54</v>
      </c>
      <c r="D14" t="s">
        <v>55</v>
      </c>
      <c r="E14" t="s">
        <v>21</v>
      </c>
      <c r="F14" t="s">
        <v>22</v>
      </c>
      <c r="G14" t="s">
        <v>27</v>
      </c>
      <c r="H14" t="s">
        <v>27</v>
      </c>
      <c r="I14" t="s">
        <v>27</v>
      </c>
      <c r="J14" t="s">
        <v>27</v>
      </c>
      <c r="K14" t="s">
        <v>22</v>
      </c>
      <c r="L14" t="s">
        <v>27</v>
      </c>
      <c r="M14">
        <v>9766</v>
      </c>
      <c r="N14">
        <v>8049</v>
      </c>
      <c r="O14">
        <v>5556</v>
      </c>
      <c r="P14">
        <v>5202</v>
      </c>
      <c r="Q14">
        <v>2373</v>
      </c>
      <c r="R14" s="4">
        <f>_xlfn.RRI($Q$4-$M$4,M14,Q14)</f>
        <v>-0.29790601141591733</v>
      </c>
    </row>
    <row r="15" spans="1:18" x14ac:dyDescent="0.25">
      <c r="A15" t="s">
        <v>247</v>
      </c>
      <c r="B15" t="s">
        <v>248</v>
      </c>
      <c r="C15" t="s">
        <v>249</v>
      </c>
      <c r="D15" t="s">
        <v>250</v>
      </c>
      <c r="E15" t="s">
        <v>206</v>
      </c>
      <c r="F15" t="s">
        <v>22</v>
      </c>
      <c r="G15" t="s">
        <v>27</v>
      </c>
      <c r="H15" t="s">
        <v>27</v>
      </c>
      <c r="I15" t="s">
        <v>27</v>
      </c>
      <c r="J15" t="s">
        <v>27</v>
      </c>
      <c r="K15" t="s">
        <v>27</v>
      </c>
      <c r="L15" t="s">
        <v>27</v>
      </c>
      <c r="M15">
        <v>8034</v>
      </c>
      <c r="N15">
        <v>6541</v>
      </c>
      <c r="O15">
        <v>3311</v>
      </c>
      <c r="P15">
        <v>3254</v>
      </c>
      <c r="Q15">
        <v>2687</v>
      </c>
      <c r="R15" s="4">
        <f>_xlfn.RRI($Q$4-$M$4,M15,Q15)</f>
        <v>-0.23952671916055424</v>
      </c>
    </row>
    <row r="16" spans="1:18" x14ac:dyDescent="0.25">
      <c r="A16" t="s">
        <v>93</v>
      </c>
      <c r="B16" t="s">
        <v>94</v>
      </c>
      <c r="C16" t="s">
        <v>95</v>
      </c>
      <c r="D16" t="s">
        <v>96</v>
      </c>
      <c r="E16" t="s">
        <v>84</v>
      </c>
      <c r="F16" t="s">
        <v>22</v>
      </c>
      <c r="G16" t="s">
        <v>22</v>
      </c>
      <c r="H16" t="s">
        <v>27</v>
      </c>
      <c r="I16" t="s">
        <v>27</v>
      </c>
      <c r="J16" t="s">
        <v>27</v>
      </c>
      <c r="K16" t="s">
        <v>27</v>
      </c>
      <c r="L16" t="s">
        <v>27</v>
      </c>
      <c r="M16">
        <v>9773</v>
      </c>
      <c r="N16">
        <v>9179</v>
      </c>
      <c r="O16">
        <v>8390</v>
      </c>
      <c r="P16">
        <v>8256</v>
      </c>
      <c r="Q16">
        <v>3815</v>
      </c>
      <c r="R16" s="4">
        <f>_xlfn.RRI($Q$4-$M$4,M16,Q16)</f>
        <v>-0.20956409258224717</v>
      </c>
    </row>
    <row r="17" spans="1:18" x14ac:dyDescent="0.25">
      <c r="A17" t="s">
        <v>129</v>
      </c>
      <c r="B17" t="s">
        <v>130</v>
      </c>
      <c r="C17" t="s">
        <v>131</v>
      </c>
      <c r="D17" t="s">
        <v>132</v>
      </c>
      <c r="E17" t="s">
        <v>84</v>
      </c>
      <c r="F17" t="s">
        <v>22</v>
      </c>
      <c r="G17" t="s">
        <v>22</v>
      </c>
      <c r="H17" t="s">
        <v>27</v>
      </c>
      <c r="I17" t="s">
        <v>27</v>
      </c>
      <c r="J17" t="s">
        <v>27</v>
      </c>
      <c r="K17" t="s">
        <v>27</v>
      </c>
      <c r="L17" t="s">
        <v>27</v>
      </c>
      <c r="M17">
        <v>6309</v>
      </c>
      <c r="N17">
        <v>6227</v>
      </c>
      <c r="O17">
        <v>5123</v>
      </c>
      <c r="P17">
        <v>4968</v>
      </c>
      <c r="Q17">
        <v>3857</v>
      </c>
      <c r="R17" s="4">
        <f>_xlfn.RRI($Q$4-$M$4,M17,Q17)</f>
        <v>-0.11575568185753915</v>
      </c>
    </row>
    <row r="18" spans="1:18" x14ac:dyDescent="0.25">
      <c r="A18" t="s">
        <v>190</v>
      </c>
      <c r="B18" t="s">
        <v>191</v>
      </c>
      <c r="C18" t="s">
        <v>192</v>
      </c>
      <c r="D18" t="s">
        <v>193</v>
      </c>
      <c r="E18" t="s">
        <v>145</v>
      </c>
      <c r="F18" t="s">
        <v>22</v>
      </c>
      <c r="G18" t="s">
        <v>22</v>
      </c>
      <c r="H18" t="s">
        <v>27</v>
      </c>
      <c r="I18" t="s">
        <v>27</v>
      </c>
      <c r="J18" t="s">
        <v>27</v>
      </c>
      <c r="K18" t="s">
        <v>27</v>
      </c>
      <c r="L18" t="s">
        <v>27</v>
      </c>
      <c r="M18">
        <v>8891</v>
      </c>
      <c r="N18">
        <v>5952</v>
      </c>
      <c r="O18">
        <v>5914</v>
      </c>
      <c r="P18">
        <v>5405</v>
      </c>
      <c r="Q18">
        <v>4031</v>
      </c>
      <c r="R18" s="4">
        <f>_xlfn.RRI($Q$4-$M$4,M18,Q18)</f>
        <v>-0.17943016656995925</v>
      </c>
    </row>
    <row r="19" spans="1:18" x14ac:dyDescent="0.25">
      <c r="A19" t="s">
        <v>137</v>
      </c>
      <c r="B19" t="s">
        <v>138</v>
      </c>
      <c r="C19" t="s">
        <v>139</v>
      </c>
      <c r="D19" t="s">
        <v>140</v>
      </c>
      <c r="E19" t="s">
        <v>84</v>
      </c>
      <c r="F19" t="s">
        <v>22</v>
      </c>
      <c r="G19" t="s">
        <v>22</v>
      </c>
      <c r="H19" t="s">
        <v>27</v>
      </c>
      <c r="I19" t="s">
        <v>27</v>
      </c>
      <c r="J19" t="s">
        <v>27</v>
      </c>
      <c r="K19" t="s">
        <v>27</v>
      </c>
      <c r="L19" t="s">
        <v>27</v>
      </c>
      <c r="M19">
        <v>2390</v>
      </c>
      <c r="N19">
        <v>2415</v>
      </c>
      <c r="O19">
        <v>3461</v>
      </c>
      <c r="P19">
        <v>3850</v>
      </c>
      <c r="Q19">
        <v>4657</v>
      </c>
      <c r="R19" s="4">
        <f>_xlfn.RRI($Q$4-$M$4,M19,Q19)</f>
        <v>0.18148193130433588</v>
      </c>
    </row>
    <row r="20" spans="1:18" x14ac:dyDescent="0.25">
      <c r="A20" t="s">
        <v>231</v>
      </c>
      <c r="B20" t="s">
        <v>232</v>
      </c>
      <c r="C20" t="s">
        <v>233</v>
      </c>
      <c r="D20" t="s">
        <v>234</v>
      </c>
      <c r="E20" t="s">
        <v>206</v>
      </c>
      <c r="F20" t="s">
        <v>22</v>
      </c>
      <c r="G20" t="s">
        <v>22</v>
      </c>
      <c r="H20" t="s">
        <v>27</v>
      </c>
      <c r="I20" t="s">
        <v>27</v>
      </c>
      <c r="J20" t="s">
        <v>27</v>
      </c>
      <c r="K20" t="s">
        <v>22</v>
      </c>
      <c r="L20" t="s">
        <v>27</v>
      </c>
      <c r="M20">
        <v>9791</v>
      </c>
      <c r="N20">
        <v>9610</v>
      </c>
      <c r="O20">
        <v>7534</v>
      </c>
      <c r="P20">
        <v>5080</v>
      </c>
      <c r="Q20">
        <v>4936</v>
      </c>
      <c r="R20" s="4">
        <f>_xlfn.RRI($Q$4-$M$4,M20,Q20)</f>
        <v>-0.15736979056747447</v>
      </c>
    </row>
    <row r="21" spans="1:18" x14ac:dyDescent="0.25">
      <c r="A21" t="s">
        <v>239</v>
      </c>
      <c r="B21" t="s">
        <v>240</v>
      </c>
      <c r="C21" t="s">
        <v>241</v>
      </c>
      <c r="D21" t="s">
        <v>242</v>
      </c>
      <c r="E21" t="s">
        <v>206</v>
      </c>
      <c r="F21" t="s">
        <v>22</v>
      </c>
      <c r="G21" t="s">
        <v>27</v>
      </c>
      <c r="H21" t="s">
        <v>27</v>
      </c>
      <c r="I21" t="s">
        <v>27</v>
      </c>
      <c r="J21" t="s">
        <v>27</v>
      </c>
      <c r="K21" t="s">
        <v>22</v>
      </c>
      <c r="L21" t="s">
        <v>27</v>
      </c>
      <c r="M21">
        <v>576</v>
      </c>
      <c r="N21">
        <v>2628</v>
      </c>
      <c r="O21">
        <v>3612</v>
      </c>
      <c r="P21">
        <v>5066</v>
      </c>
      <c r="Q21">
        <v>5156</v>
      </c>
      <c r="R21" s="4">
        <f>_xlfn.RRI($Q$4-$M$4,M21,Q21)</f>
        <v>0.72970725225475852</v>
      </c>
    </row>
    <row r="22" spans="1:18" x14ac:dyDescent="0.25">
      <c r="A22" t="s">
        <v>64</v>
      </c>
      <c r="B22" t="s">
        <v>65</v>
      </c>
      <c r="C22" t="s">
        <v>66</v>
      </c>
      <c r="D22" t="s">
        <v>67</v>
      </c>
      <c r="E22" t="s">
        <v>21</v>
      </c>
      <c r="F22" t="s">
        <v>22</v>
      </c>
      <c r="G22" t="s">
        <v>27</v>
      </c>
      <c r="H22" t="s">
        <v>27</v>
      </c>
      <c r="I22" t="s">
        <v>27</v>
      </c>
      <c r="J22" t="s">
        <v>27</v>
      </c>
      <c r="K22" t="s">
        <v>27</v>
      </c>
      <c r="L22" t="s">
        <v>27</v>
      </c>
      <c r="M22">
        <v>1532</v>
      </c>
      <c r="N22">
        <v>2678</v>
      </c>
      <c r="O22">
        <v>4068</v>
      </c>
      <c r="P22">
        <v>4278</v>
      </c>
      <c r="Q22">
        <v>5382</v>
      </c>
      <c r="R22" s="4">
        <f>_xlfn.RRI($Q$4-$M$4,M22,Q22)</f>
        <v>0.3690560602470212</v>
      </c>
    </row>
    <row r="23" spans="1:18" x14ac:dyDescent="0.25">
      <c r="A23" t="s">
        <v>36</v>
      </c>
      <c r="B23" t="s">
        <v>37</v>
      </c>
      <c r="C23" t="s">
        <v>38</v>
      </c>
      <c r="D23" t="s">
        <v>39</v>
      </c>
      <c r="E23" t="s">
        <v>21</v>
      </c>
      <c r="F23" t="s">
        <v>22</v>
      </c>
      <c r="G23" t="s">
        <v>22</v>
      </c>
      <c r="H23" t="s">
        <v>27</v>
      </c>
      <c r="I23" t="s">
        <v>22</v>
      </c>
      <c r="J23" t="s">
        <v>22</v>
      </c>
      <c r="K23" t="s">
        <v>22</v>
      </c>
      <c r="L23" t="s">
        <v>22</v>
      </c>
      <c r="M23">
        <v>1421</v>
      </c>
      <c r="N23">
        <v>1893</v>
      </c>
      <c r="O23">
        <v>2722</v>
      </c>
      <c r="P23">
        <v>4410</v>
      </c>
      <c r="Q23">
        <v>5873</v>
      </c>
      <c r="R23" s="4">
        <f>_xlfn.RRI($Q$4-$M$4,M23,Q23)</f>
        <v>0.42582583880267388</v>
      </c>
    </row>
    <row r="24" spans="1:18" x14ac:dyDescent="0.25">
      <c r="A24" t="s">
        <v>56</v>
      </c>
      <c r="B24" t="s">
        <v>57</v>
      </c>
      <c r="C24" t="s">
        <v>58</v>
      </c>
      <c r="D24" t="s">
        <v>59</v>
      </c>
      <c r="E24" t="s">
        <v>21</v>
      </c>
      <c r="F24" t="s">
        <v>22</v>
      </c>
      <c r="G24" t="s">
        <v>22</v>
      </c>
      <c r="H24" t="s">
        <v>27</v>
      </c>
      <c r="I24" t="s">
        <v>22</v>
      </c>
      <c r="J24" t="s">
        <v>27</v>
      </c>
      <c r="K24" t="s">
        <v>22</v>
      </c>
      <c r="L24" t="s">
        <v>27</v>
      </c>
      <c r="M24">
        <v>1530</v>
      </c>
      <c r="N24">
        <v>1620</v>
      </c>
      <c r="O24">
        <v>2027</v>
      </c>
      <c r="P24">
        <v>4881</v>
      </c>
      <c r="Q24">
        <v>6002</v>
      </c>
      <c r="R24" s="4">
        <f>_xlfn.RRI($Q$4-$M$4,M24,Q24)</f>
        <v>0.40734683274409145</v>
      </c>
    </row>
    <row r="25" spans="1:18" x14ac:dyDescent="0.25">
      <c r="A25" t="s">
        <v>243</v>
      </c>
      <c r="B25" t="s">
        <v>244</v>
      </c>
      <c r="C25" t="s">
        <v>245</v>
      </c>
      <c r="D25" t="s">
        <v>246</v>
      </c>
      <c r="E25" t="s">
        <v>206</v>
      </c>
      <c r="F25" t="s">
        <v>22</v>
      </c>
      <c r="G25" t="s">
        <v>22</v>
      </c>
      <c r="H25" t="s">
        <v>22</v>
      </c>
      <c r="I25" t="s">
        <v>27</v>
      </c>
      <c r="J25" t="s">
        <v>27</v>
      </c>
      <c r="K25" t="s">
        <v>22</v>
      </c>
      <c r="L25" t="s">
        <v>27</v>
      </c>
      <c r="M25">
        <v>128</v>
      </c>
      <c r="N25">
        <v>416</v>
      </c>
      <c r="O25">
        <v>747</v>
      </c>
      <c r="P25">
        <v>1028</v>
      </c>
      <c r="Q25">
        <v>6357</v>
      </c>
      <c r="R25" s="4">
        <f>_xlfn.RRI($Q$4-$M$4,M25,Q25)</f>
        <v>1.6546701130112136</v>
      </c>
    </row>
    <row r="26" spans="1:18" x14ac:dyDescent="0.25">
      <c r="A26" t="s">
        <v>255</v>
      </c>
      <c r="B26" t="s">
        <v>256</v>
      </c>
      <c r="C26" t="s">
        <v>257</v>
      </c>
      <c r="D26" t="s">
        <v>258</v>
      </c>
      <c r="E26" t="s">
        <v>206</v>
      </c>
      <c r="F26" t="s">
        <v>22</v>
      </c>
      <c r="G26" t="s">
        <v>22</v>
      </c>
      <c r="H26" t="s">
        <v>22</v>
      </c>
      <c r="I26" t="s">
        <v>27</v>
      </c>
      <c r="J26" t="s">
        <v>27</v>
      </c>
      <c r="K26" t="s">
        <v>27</v>
      </c>
      <c r="L26" t="s">
        <v>27</v>
      </c>
      <c r="M26">
        <v>1032</v>
      </c>
      <c r="N26">
        <v>3919</v>
      </c>
      <c r="O26">
        <v>4466</v>
      </c>
      <c r="P26">
        <v>5568</v>
      </c>
      <c r="Q26">
        <v>6476</v>
      </c>
      <c r="R26" s="4">
        <f>_xlfn.RRI($Q$4-$M$4,M26,Q26)</f>
        <v>0.58272982283102692</v>
      </c>
    </row>
    <row r="27" spans="1:18" x14ac:dyDescent="0.25">
      <c r="A27" t="s">
        <v>150</v>
      </c>
      <c r="B27" t="s">
        <v>151</v>
      </c>
      <c r="C27" t="s">
        <v>152</v>
      </c>
      <c r="D27" t="s">
        <v>153</v>
      </c>
      <c r="E27" t="s">
        <v>145</v>
      </c>
      <c r="F27" t="s">
        <v>22</v>
      </c>
      <c r="G27" t="s">
        <v>22</v>
      </c>
      <c r="H27" t="s">
        <v>22</v>
      </c>
      <c r="I27" t="s">
        <v>27</v>
      </c>
      <c r="J27" t="s">
        <v>27</v>
      </c>
      <c r="K27" t="s">
        <v>22</v>
      </c>
      <c r="L27" t="s">
        <v>22</v>
      </c>
      <c r="M27">
        <v>8873</v>
      </c>
      <c r="N27">
        <v>8484</v>
      </c>
      <c r="O27">
        <v>7883</v>
      </c>
      <c r="P27">
        <v>7499</v>
      </c>
      <c r="Q27">
        <v>6592</v>
      </c>
      <c r="R27" s="4">
        <f>_xlfn.RRI($Q$4-$M$4,M27,Q27)</f>
        <v>-7.1596691853915484E-2</v>
      </c>
    </row>
    <row r="28" spans="1:18" x14ac:dyDescent="0.25">
      <c r="A28" t="s">
        <v>23</v>
      </c>
      <c r="B28" t="s">
        <v>24</v>
      </c>
      <c r="C28" t="s">
        <v>25</v>
      </c>
      <c r="D28" t="s">
        <v>26</v>
      </c>
      <c r="E28" t="s">
        <v>21</v>
      </c>
      <c r="F28" t="s">
        <v>22</v>
      </c>
      <c r="G28" t="s">
        <v>22</v>
      </c>
      <c r="H28" t="s">
        <v>22</v>
      </c>
      <c r="I28" t="s">
        <v>27</v>
      </c>
      <c r="J28" t="s">
        <v>22</v>
      </c>
      <c r="K28" t="s">
        <v>22</v>
      </c>
      <c r="L28" t="s">
        <v>22</v>
      </c>
      <c r="M28">
        <v>2786</v>
      </c>
      <c r="N28">
        <v>3804</v>
      </c>
      <c r="O28">
        <v>4121</v>
      </c>
      <c r="P28">
        <v>6210</v>
      </c>
      <c r="Q28">
        <v>6909</v>
      </c>
      <c r="R28" s="4">
        <f>_xlfn.RRI($Q$4-$M$4,M28,Q28)</f>
        <v>0.25489826874508914</v>
      </c>
    </row>
    <row r="29" spans="1:18" x14ac:dyDescent="0.25">
      <c r="A29" t="s">
        <v>178</v>
      </c>
      <c r="B29" t="s">
        <v>179</v>
      </c>
      <c r="C29" t="s">
        <v>180</v>
      </c>
      <c r="D29" t="s">
        <v>181</v>
      </c>
      <c r="E29" t="s">
        <v>145</v>
      </c>
      <c r="F29" t="s">
        <v>22</v>
      </c>
      <c r="G29" t="s">
        <v>22</v>
      </c>
      <c r="H29" t="s">
        <v>22</v>
      </c>
      <c r="I29" t="s">
        <v>22</v>
      </c>
      <c r="J29" t="s">
        <v>22</v>
      </c>
      <c r="K29" t="s">
        <v>22</v>
      </c>
      <c r="L29" t="s">
        <v>22</v>
      </c>
      <c r="M29">
        <v>376</v>
      </c>
      <c r="N29">
        <v>889</v>
      </c>
      <c r="O29">
        <v>4373</v>
      </c>
      <c r="P29">
        <v>6803</v>
      </c>
      <c r="Q29">
        <v>7578</v>
      </c>
      <c r="R29" s="4">
        <f>_xlfn.RRI($Q$4-$M$4,M29,Q29)</f>
        <v>1.1188084145320056</v>
      </c>
    </row>
    <row r="30" spans="1:18" x14ac:dyDescent="0.25">
      <c r="A30" t="s">
        <v>85</v>
      </c>
      <c r="B30" t="s">
        <v>86</v>
      </c>
      <c r="C30" t="s">
        <v>87</v>
      </c>
      <c r="D30" t="s">
        <v>88</v>
      </c>
      <c r="E30" t="s">
        <v>84</v>
      </c>
      <c r="F30" t="s">
        <v>22</v>
      </c>
      <c r="G30" t="s">
        <v>22</v>
      </c>
      <c r="H30" t="s">
        <v>27</v>
      </c>
      <c r="I30" t="s">
        <v>27</v>
      </c>
      <c r="J30" t="s">
        <v>27</v>
      </c>
      <c r="K30" t="s">
        <v>27</v>
      </c>
      <c r="L30" t="s">
        <v>27</v>
      </c>
      <c r="M30">
        <v>3916</v>
      </c>
      <c r="N30">
        <v>4218</v>
      </c>
      <c r="O30">
        <v>5072</v>
      </c>
      <c r="P30">
        <v>5201</v>
      </c>
      <c r="Q30">
        <v>7588</v>
      </c>
      <c r="R30" s="4">
        <f>_xlfn.RRI($Q$4-$M$4,M30,Q30)</f>
        <v>0.17983468576187267</v>
      </c>
    </row>
    <row r="31" spans="1:18" x14ac:dyDescent="0.25">
      <c r="A31" t="s">
        <v>259</v>
      </c>
      <c r="B31" t="s">
        <v>260</v>
      </c>
      <c r="C31" t="s">
        <v>261</v>
      </c>
      <c r="D31" t="s">
        <v>262</v>
      </c>
      <c r="E31" t="s">
        <v>206</v>
      </c>
      <c r="F31" t="s">
        <v>22</v>
      </c>
      <c r="G31" t="s">
        <v>22</v>
      </c>
      <c r="H31" t="s">
        <v>22</v>
      </c>
      <c r="I31" t="s">
        <v>27</v>
      </c>
      <c r="J31" t="s">
        <v>27</v>
      </c>
      <c r="K31" t="s">
        <v>27</v>
      </c>
      <c r="L31" t="s">
        <v>27</v>
      </c>
      <c r="M31">
        <v>1014</v>
      </c>
      <c r="N31">
        <v>2254</v>
      </c>
      <c r="O31">
        <v>4534</v>
      </c>
      <c r="P31">
        <v>6796</v>
      </c>
      <c r="Q31">
        <v>7730</v>
      </c>
      <c r="R31" s="4">
        <f>_xlfn.RRI($Q$4-$M$4,M31,Q31)</f>
        <v>0.66163405613342663</v>
      </c>
    </row>
    <row r="32" spans="1:18" x14ac:dyDescent="0.25">
      <c r="A32" t="s">
        <v>97</v>
      </c>
      <c r="B32" t="s">
        <v>98</v>
      </c>
      <c r="C32" t="s">
        <v>99</v>
      </c>
      <c r="D32" t="s">
        <v>100</v>
      </c>
      <c r="E32" t="s">
        <v>84</v>
      </c>
      <c r="F32" t="s">
        <v>22</v>
      </c>
      <c r="G32" t="s">
        <v>22</v>
      </c>
      <c r="H32" t="s">
        <v>27</v>
      </c>
      <c r="I32" t="s">
        <v>22</v>
      </c>
      <c r="J32" t="s">
        <v>27</v>
      </c>
      <c r="K32" t="s">
        <v>22</v>
      </c>
      <c r="L32" t="s">
        <v>27</v>
      </c>
      <c r="M32">
        <v>73</v>
      </c>
      <c r="N32">
        <v>3485</v>
      </c>
      <c r="O32">
        <v>4592</v>
      </c>
      <c r="P32">
        <v>5143</v>
      </c>
      <c r="Q32">
        <v>8100</v>
      </c>
      <c r="R32" s="4">
        <f>_xlfn.RRI($Q$4-$M$4,M32,Q32)</f>
        <v>2.2455667067018901</v>
      </c>
    </row>
    <row r="33" spans="1:18" x14ac:dyDescent="0.25">
      <c r="A33" t="s">
        <v>211</v>
      </c>
      <c r="B33" t="s">
        <v>212</v>
      </c>
      <c r="C33" t="s">
        <v>213</v>
      </c>
      <c r="D33" t="s">
        <v>214</v>
      </c>
      <c r="E33" t="s">
        <v>206</v>
      </c>
      <c r="F33" t="s">
        <v>22</v>
      </c>
      <c r="G33" t="s">
        <v>22</v>
      </c>
      <c r="H33" t="s">
        <v>22</v>
      </c>
      <c r="I33" t="s">
        <v>27</v>
      </c>
      <c r="J33" t="s">
        <v>27</v>
      </c>
      <c r="K33" t="s">
        <v>22</v>
      </c>
      <c r="L33" t="s">
        <v>27</v>
      </c>
      <c r="M33">
        <v>1323</v>
      </c>
      <c r="N33">
        <v>4963</v>
      </c>
      <c r="O33">
        <v>6292</v>
      </c>
      <c r="P33">
        <v>6728</v>
      </c>
      <c r="Q33">
        <v>8202</v>
      </c>
      <c r="R33" s="4">
        <f>_xlfn.RRI($Q$4-$M$4,M33,Q33)</f>
        <v>0.57793816418173161</v>
      </c>
    </row>
    <row r="34" spans="1:18" x14ac:dyDescent="0.25">
      <c r="A34" t="s">
        <v>101</v>
      </c>
      <c r="B34" t="s">
        <v>102</v>
      </c>
      <c r="C34" t="s">
        <v>103</v>
      </c>
      <c r="D34" t="s">
        <v>104</v>
      </c>
      <c r="E34" t="s">
        <v>84</v>
      </c>
      <c r="F34" t="s">
        <v>22</v>
      </c>
      <c r="G34" t="s">
        <v>22</v>
      </c>
      <c r="H34" t="s">
        <v>27</v>
      </c>
      <c r="I34" t="s">
        <v>22</v>
      </c>
      <c r="J34" t="s">
        <v>27</v>
      </c>
      <c r="K34" t="s">
        <v>22</v>
      </c>
      <c r="L34" t="s">
        <v>27</v>
      </c>
      <c r="M34">
        <v>238</v>
      </c>
      <c r="N34">
        <v>1235</v>
      </c>
      <c r="O34">
        <v>1822</v>
      </c>
      <c r="P34">
        <v>7074</v>
      </c>
      <c r="Q34">
        <v>8207</v>
      </c>
      <c r="R34" s="4">
        <f>_xlfn.RRI($Q$4-$M$4,M34,Q34)</f>
        <v>1.4232703532020747</v>
      </c>
    </row>
    <row r="35" spans="1:18" x14ac:dyDescent="0.25">
      <c r="A35" t="s">
        <v>198</v>
      </c>
      <c r="B35" t="s">
        <v>199</v>
      </c>
      <c r="C35" t="s">
        <v>200</v>
      </c>
      <c r="D35" t="s">
        <v>201</v>
      </c>
      <c r="E35" t="s">
        <v>145</v>
      </c>
      <c r="F35" t="s">
        <v>22</v>
      </c>
      <c r="G35" t="s">
        <v>22</v>
      </c>
      <c r="H35" t="s">
        <v>22</v>
      </c>
      <c r="I35" t="s">
        <v>22</v>
      </c>
      <c r="J35" t="s">
        <v>22</v>
      </c>
      <c r="K35" t="s">
        <v>27</v>
      </c>
      <c r="L35" t="s">
        <v>27</v>
      </c>
      <c r="M35">
        <v>431</v>
      </c>
      <c r="N35">
        <v>6231</v>
      </c>
      <c r="O35">
        <v>7478</v>
      </c>
      <c r="P35">
        <v>8039</v>
      </c>
      <c r="Q35">
        <v>8271</v>
      </c>
      <c r="R35" s="4">
        <f>_xlfn.RRI($Q$4-$M$4,M35,Q35)</f>
        <v>1.0930046233022455</v>
      </c>
    </row>
    <row r="36" spans="1:18" x14ac:dyDescent="0.25">
      <c r="A36" t="s">
        <v>125</v>
      </c>
      <c r="B36" t="s">
        <v>126</v>
      </c>
      <c r="C36" t="s">
        <v>127</v>
      </c>
      <c r="D36" t="s">
        <v>128</v>
      </c>
      <c r="E36" t="s">
        <v>84</v>
      </c>
      <c r="F36" t="s">
        <v>22</v>
      </c>
      <c r="G36" t="s">
        <v>22</v>
      </c>
      <c r="H36" t="s">
        <v>27</v>
      </c>
      <c r="I36" t="s">
        <v>22</v>
      </c>
      <c r="J36" t="s">
        <v>22</v>
      </c>
      <c r="K36" t="s">
        <v>22</v>
      </c>
      <c r="L36" t="s">
        <v>27</v>
      </c>
      <c r="M36">
        <v>209</v>
      </c>
      <c r="N36">
        <v>621</v>
      </c>
      <c r="O36">
        <v>3098</v>
      </c>
      <c r="P36">
        <v>7118</v>
      </c>
      <c r="Q36">
        <v>8433</v>
      </c>
      <c r="R36" s="4">
        <f>_xlfn.RRI($Q$4-$M$4,M36,Q36)</f>
        <v>1.5203389637502625</v>
      </c>
    </row>
    <row r="37" spans="1:18" x14ac:dyDescent="0.25">
      <c r="A37" t="s">
        <v>68</v>
      </c>
      <c r="B37" t="s">
        <v>69</v>
      </c>
      <c r="C37" t="s">
        <v>70</v>
      </c>
      <c r="D37" t="s">
        <v>71</v>
      </c>
      <c r="E37" t="s">
        <v>21</v>
      </c>
      <c r="F37" t="s">
        <v>22</v>
      </c>
      <c r="G37" t="s">
        <v>27</v>
      </c>
      <c r="H37" t="s">
        <v>22</v>
      </c>
      <c r="I37" t="s">
        <v>22</v>
      </c>
      <c r="J37" t="s">
        <v>22</v>
      </c>
      <c r="K37" t="s">
        <v>22</v>
      </c>
      <c r="L37" t="s">
        <v>22</v>
      </c>
      <c r="M37">
        <v>24</v>
      </c>
      <c r="N37">
        <v>1797</v>
      </c>
      <c r="O37">
        <v>3548</v>
      </c>
      <c r="P37">
        <v>3668</v>
      </c>
      <c r="Q37">
        <v>8592</v>
      </c>
      <c r="R37" s="4">
        <f>_xlfn.RRI($Q$4-$M$4,M37,Q37)</f>
        <v>3.3498147004699526</v>
      </c>
    </row>
    <row r="38" spans="1:18" x14ac:dyDescent="0.25">
      <c r="A38" t="s">
        <v>133</v>
      </c>
      <c r="B38" t="s">
        <v>134</v>
      </c>
      <c r="C38" t="s">
        <v>135</v>
      </c>
      <c r="D38" t="s">
        <v>136</v>
      </c>
      <c r="E38" t="s">
        <v>84</v>
      </c>
      <c r="F38" t="s">
        <v>22</v>
      </c>
      <c r="G38" t="s">
        <v>22</v>
      </c>
      <c r="H38" t="s">
        <v>27</v>
      </c>
      <c r="I38" t="s">
        <v>22</v>
      </c>
      <c r="J38" t="s">
        <v>27</v>
      </c>
      <c r="K38" t="s">
        <v>22</v>
      </c>
      <c r="L38" t="s">
        <v>27</v>
      </c>
      <c r="M38">
        <v>712</v>
      </c>
      <c r="N38">
        <v>4182</v>
      </c>
      <c r="O38">
        <v>6087</v>
      </c>
      <c r="P38">
        <v>7494</v>
      </c>
      <c r="Q38">
        <v>8599</v>
      </c>
      <c r="R38" s="4">
        <f>_xlfn.RRI($Q$4-$M$4,M38,Q38)</f>
        <v>0.86419779018759768</v>
      </c>
    </row>
    <row r="39" spans="1:18" x14ac:dyDescent="0.25">
      <c r="A39" t="s">
        <v>146</v>
      </c>
      <c r="B39" t="s">
        <v>147</v>
      </c>
      <c r="C39" t="s">
        <v>148</v>
      </c>
      <c r="D39" t="s">
        <v>149</v>
      </c>
      <c r="E39" t="s">
        <v>145</v>
      </c>
      <c r="F39" t="s">
        <v>22</v>
      </c>
      <c r="G39" t="s">
        <v>22</v>
      </c>
      <c r="H39" t="s">
        <v>22</v>
      </c>
      <c r="I39" t="s">
        <v>22</v>
      </c>
      <c r="J39" t="s">
        <v>22</v>
      </c>
      <c r="K39" t="s">
        <v>22</v>
      </c>
      <c r="L39" t="s">
        <v>27</v>
      </c>
      <c r="M39">
        <v>138</v>
      </c>
      <c r="N39">
        <v>286</v>
      </c>
      <c r="O39">
        <v>6750</v>
      </c>
      <c r="P39">
        <v>8254</v>
      </c>
      <c r="Q39">
        <v>8656</v>
      </c>
      <c r="R39" s="4">
        <f>_xlfn.RRI($Q$4-$M$4,M39,Q39)</f>
        <v>1.8142296888697582</v>
      </c>
    </row>
    <row r="40" spans="1:18" x14ac:dyDescent="0.25">
      <c r="A40" t="s">
        <v>40</v>
      </c>
      <c r="B40" t="s">
        <v>41</v>
      </c>
      <c r="C40" t="s">
        <v>42</v>
      </c>
      <c r="D40" t="s">
        <v>43</v>
      </c>
      <c r="E40" t="s">
        <v>21</v>
      </c>
      <c r="F40" t="s">
        <v>22</v>
      </c>
      <c r="G40" t="s">
        <v>22</v>
      </c>
      <c r="H40" t="s">
        <v>22</v>
      </c>
      <c r="I40" t="s">
        <v>27</v>
      </c>
      <c r="J40" t="s">
        <v>22</v>
      </c>
      <c r="K40" t="s">
        <v>22</v>
      </c>
      <c r="L40" t="s">
        <v>27</v>
      </c>
      <c r="M40">
        <v>2341</v>
      </c>
      <c r="N40">
        <v>6105</v>
      </c>
      <c r="O40">
        <v>7777</v>
      </c>
      <c r="P40">
        <v>7891</v>
      </c>
      <c r="Q40">
        <v>8758</v>
      </c>
      <c r="R40" s="4">
        <f>_xlfn.RRI($Q$4-$M$4,M40,Q40)</f>
        <v>0.390755806385503</v>
      </c>
    </row>
    <row r="41" spans="1:18" x14ac:dyDescent="0.25">
      <c r="A41" t="s">
        <v>141</v>
      </c>
      <c r="B41" t="s">
        <v>142</v>
      </c>
      <c r="C41" t="s">
        <v>143</v>
      </c>
      <c r="D41" t="s">
        <v>144</v>
      </c>
      <c r="E41" t="s">
        <v>145</v>
      </c>
      <c r="F41" t="s">
        <v>22</v>
      </c>
      <c r="G41" t="s">
        <v>22</v>
      </c>
      <c r="H41" t="s">
        <v>22</v>
      </c>
      <c r="I41" t="s">
        <v>27</v>
      </c>
      <c r="J41" t="s">
        <v>27</v>
      </c>
      <c r="K41" t="s">
        <v>22</v>
      </c>
      <c r="L41" t="s">
        <v>27</v>
      </c>
      <c r="M41">
        <v>2519</v>
      </c>
      <c r="N41">
        <v>3938</v>
      </c>
      <c r="O41">
        <v>5190</v>
      </c>
      <c r="P41">
        <v>8203</v>
      </c>
      <c r="Q41">
        <v>8780</v>
      </c>
      <c r="R41" s="4">
        <f>_xlfn.RRI($Q$4-$M$4,M41,Q41)</f>
        <v>0.36636455401735013</v>
      </c>
    </row>
    <row r="42" spans="1:18" x14ac:dyDescent="0.25">
      <c r="A42" t="s">
        <v>194</v>
      </c>
      <c r="B42" t="s">
        <v>195</v>
      </c>
      <c r="C42" t="s">
        <v>196</v>
      </c>
      <c r="D42" t="s">
        <v>197</v>
      </c>
      <c r="E42" t="s">
        <v>145</v>
      </c>
      <c r="F42" t="s">
        <v>22</v>
      </c>
      <c r="G42" t="s">
        <v>22</v>
      </c>
      <c r="H42" t="s">
        <v>22</v>
      </c>
      <c r="I42" t="s">
        <v>22</v>
      </c>
      <c r="J42" t="s">
        <v>27</v>
      </c>
      <c r="K42" t="s">
        <v>27</v>
      </c>
      <c r="L42" t="s">
        <v>27</v>
      </c>
      <c r="M42">
        <v>1290</v>
      </c>
      <c r="N42">
        <v>4033</v>
      </c>
      <c r="O42">
        <v>6956</v>
      </c>
      <c r="P42">
        <v>7929</v>
      </c>
      <c r="Q42">
        <v>8834</v>
      </c>
      <c r="R42" s="4">
        <f>_xlfn.RRI($Q$4-$M$4,M42,Q42)</f>
        <v>0.61767741115573149</v>
      </c>
    </row>
    <row r="43" spans="1:18" x14ac:dyDescent="0.25">
      <c r="A43" t="s">
        <v>207</v>
      </c>
      <c r="B43" t="s">
        <v>208</v>
      </c>
      <c r="C43" t="s">
        <v>209</v>
      </c>
      <c r="D43" t="s">
        <v>210</v>
      </c>
      <c r="E43" t="s">
        <v>206</v>
      </c>
      <c r="F43" t="s">
        <v>22</v>
      </c>
      <c r="G43" t="s">
        <v>22</v>
      </c>
      <c r="H43" t="s">
        <v>22</v>
      </c>
      <c r="I43" t="s">
        <v>27</v>
      </c>
      <c r="J43" t="s">
        <v>27</v>
      </c>
      <c r="K43" t="s">
        <v>22</v>
      </c>
      <c r="L43" t="s">
        <v>27</v>
      </c>
      <c r="M43">
        <v>299</v>
      </c>
      <c r="N43">
        <v>657</v>
      </c>
      <c r="O43">
        <v>6238</v>
      </c>
      <c r="P43">
        <v>8922</v>
      </c>
      <c r="Q43">
        <v>9081</v>
      </c>
      <c r="R43" s="4">
        <f>_xlfn.RRI($Q$4-$M$4,M43,Q43)</f>
        <v>1.3475541667800686</v>
      </c>
    </row>
    <row r="44" spans="1:18" x14ac:dyDescent="0.25">
      <c r="A44" t="s">
        <v>17</v>
      </c>
      <c r="B44" t="s">
        <v>18</v>
      </c>
      <c r="C44" t="s">
        <v>19</v>
      </c>
      <c r="D44" t="s">
        <v>20</v>
      </c>
      <c r="E44" t="s">
        <v>21</v>
      </c>
      <c r="F44" t="s">
        <v>22</v>
      </c>
      <c r="G44" t="s">
        <v>22</v>
      </c>
      <c r="H44" t="s">
        <v>22</v>
      </c>
      <c r="I44" t="s">
        <v>22</v>
      </c>
      <c r="J44" t="s">
        <v>22</v>
      </c>
      <c r="K44" t="s">
        <v>22</v>
      </c>
      <c r="L44" t="s">
        <v>22</v>
      </c>
      <c r="M44">
        <v>1982</v>
      </c>
      <c r="N44">
        <v>5388</v>
      </c>
      <c r="O44">
        <v>7063</v>
      </c>
      <c r="P44">
        <v>7208</v>
      </c>
      <c r="Q44">
        <v>9093</v>
      </c>
      <c r="R44" s="4">
        <f>_xlfn.RRI($Q$4-$M$4,M44,Q44)</f>
        <v>0.46352749292411066</v>
      </c>
    </row>
    <row r="45" spans="1:18" x14ac:dyDescent="0.25">
      <c r="A45" t="s">
        <v>174</v>
      </c>
      <c r="B45" t="s">
        <v>175</v>
      </c>
      <c r="C45" t="s">
        <v>176</v>
      </c>
      <c r="D45" t="s">
        <v>177</v>
      </c>
      <c r="E45" t="s">
        <v>145</v>
      </c>
      <c r="F45" t="s">
        <v>22</v>
      </c>
      <c r="G45" t="s">
        <v>22</v>
      </c>
      <c r="H45" t="s">
        <v>22</v>
      </c>
      <c r="I45" t="s">
        <v>22</v>
      </c>
      <c r="J45" t="s">
        <v>22</v>
      </c>
      <c r="K45" t="s">
        <v>22</v>
      </c>
      <c r="L45" t="s">
        <v>22</v>
      </c>
      <c r="M45">
        <v>488</v>
      </c>
      <c r="N45">
        <v>5535</v>
      </c>
      <c r="O45">
        <v>5775</v>
      </c>
      <c r="P45">
        <v>7661</v>
      </c>
      <c r="Q45">
        <v>9206</v>
      </c>
      <c r="R45" s="4">
        <f>_xlfn.RRI($Q$4-$M$4,M45,Q45)</f>
        <v>1.084072328017021</v>
      </c>
    </row>
    <row r="46" spans="1:18" x14ac:dyDescent="0.25">
      <c r="A46" t="s">
        <v>80</v>
      </c>
      <c r="B46" t="s">
        <v>81</v>
      </c>
      <c r="C46" t="s">
        <v>82</v>
      </c>
      <c r="D46" t="s">
        <v>83</v>
      </c>
      <c r="E46" t="s">
        <v>84</v>
      </c>
      <c r="F46" t="s">
        <v>22</v>
      </c>
      <c r="G46" t="s">
        <v>22</v>
      </c>
      <c r="H46" t="s">
        <v>27</v>
      </c>
      <c r="I46" t="s">
        <v>27</v>
      </c>
      <c r="J46" t="s">
        <v>27</v>
      </c>
      <c r="K46" t="s">
        <v>27</v>
      </c>
      <c r="L46" t="s">
        <v>27</v>
      </c>
      <c r="M46">
        <v>3501</v>
      </c>
      <c r="N46">
        <v>7079</v>
      </c>
      <c r="O46">
        <v>7438</v>
      </c>
      <c r="P46">
        <v>7443</v>
      </c>
      <c r="Q46">
        <v>9225</v>
      </c>
      <c r="R46" s="4">
        <f>_xlfn.RRI($Q$4-$M$4,M46,Q46)</f>
        <v>0.27407081068210992</v>
      </c>
    </row>
    <row r="47" spans="1:18" x14ac:dyDescent="0.25">
      <c r="A47" t="s">
        <v>89</v>
      </c>
      <c r="B47" t="s">
        <v>90</v>
      </c>
      <c r="C47" t="s">
        <v>91</v>
      </c>
      <c r="D47" t="s">
        <v>92</v>
      </c>
      <c r="E47" t="s">
        <v>84</v>
      </c>
      <c r="F47" t="s">
        <v>22</v>
      </c>
      <c r="G47" t="s">
        <v>22</v>
      </c>
      <c r="H47" t="s">
        <v>27</v>
      </c>
      <c r="I47" t="s">
        <v>22</v>
      </c>
      <c r="J47" t="s">
        <v>27</v>
      </c>
      <c r="K47" t="s">
        <v>22</v>
      </c>
      <c r="L47" t="s">
        <v>27</v>
      </c>
      <c r="M47">
        <v>700</v>
      </c>
      <c r="N47">
        <v>5721</v>
      </c>
      <c r="O47">
        <v>6247</v>
      </c>
      <c r="P47">
        <v>8495</v>
      </c>
      <c r="Q47">
        <v>9236</v>
      </c>
      <c r="R47" s="4">
        <f>_xlfn.RRI($Q$4-$M$4,M47,Q47)</f>
        <v>0.90588403033885334</v>
      </c>
    </row>
    <row r="48" spans="1:18" x14ac:dyDescent="0.25">
      <c r="A48" t="s">
        <v>72</v>
      </c>
      <c r="B48" t="s">
        <v>73</v>
      </c>
      <c r="C48" t="s">
        <v>74</v>
      </c>
      <c r="D48" t="s">
        <v>75</v>
      </c>
      <c r="E48" t="s">
        <v>21</v>
      </c>
      <c r="F48" t="s">
        <v>22</v>
      </c>
      <c r="G48" t="s">
        <v>22</v>
      </c>
      <c r="H48" t="s">
        <v>22</v>
      </c>
      <c r="I48" t="s">
        <v>22</v>
      </c>
      <c r="J48" t="s">
        <v>22</v>
      </c>
      <c r="K48" t="s">
        <v>22</v>
      </c>
      <c r="L48" t="s">
        <v>22</v>
      </c>
      <c r="M48">
        <v>861</v>
      </c>
      <c r="N48">
        <v>1314</v>
      </c>
      <c r="O48">
        <v>1810</v>
      </c>
      <c r="P48">
        <v>6510</v>
      </c>
      <c r="Q48">
        <v>9271</v>
      </c>
      <c r="R48" s="4">
        <f>_xlfn.RRI($Q$4-$M$4,M48,Q48)</f>
        <v>0.81146879617010592</v>
      </c>
    </row>
    <row r="49" spans="1:18" x14ac:dyDescent="0.25">
      <c r="A49" t="s">
        <v>227</v>
      </c>
      <c r="B49" t="s">
        <v>228</v>
      </c>
      <c r="C49" t="s">
        <v>229</v>
      </c>
      <c r="D49" t="s">
        <v>230</v>
      </c>
      <c r="E49" t="s">
        <v>206</v>
      </c>
      <c r="F49" t="s">
        <v>22</v>
      </c>
      <c r="G49" t="s">
        <v>22</v>
      </c>
      <c r="H49" t="s">
        <v>22</v>
      </c>
      <c r="I49" t="s">
        <v>27</v>
      </c>
      <c r="J49" t="s">
        <v>27</v>
      </c>
      <c r="K49" t="s">
        <v>22</v>
      </c>
      <c r="L49" t="s">
        <v>27</v>
      </c>
      <c r="M49">
        <v>1082</v>
      </c>
      <c r="N49">
        <v>3353</v>
      </c>
      <c r="O49">
        <v>6351</v>
      </c>
      <c r="P49">
        <v>8550</v>
      </c>
      <c r="Q49">
        <v>9272</v>
      </c>
      <c r="R49" s="4">
        <f>_xlfn.RRI($Q$4-$M$4,M49,Q49)</f>
        <v>0.71094693671276654</v>
      </c>
    </row>
    <row r="50" spans="1:18" x14ac:dyDescent="0.25">
      <c r="A50" t="s">
        <v>162</v>
      </c>
      <c r="B50" t="s">
        <v>163</v>
      </c>
      <c r="C50" t="s">
        <v>164</v>
      </c>
      <c r="D50" t="s">
        <v>165</v>
      </c>
      <c r="E50" t="s">
        <v>145</v>
      </c>
      <c r="F50" t="s">
        <v>22</v>
      </c>
      <c r="G50" t="s">
        <v>22</v>
      </c>
      <c r="H50" t="s">
        <v>22</v>
      </c>
      <c r="I50" t="s">
        <v>27</v>
      </c>
      <c r="J50" t="s">
        <v>27</v>
      </c>
      <c r="K50" t="s">
        <v>22</v>
      </c>
      <c r="L50" t="s">
        <v>22</v>
      </c>
      <c r="M50">
        <v>2541</v>
      </c>
      <c r="N50">
        <v>3794</v>
      </c>
      <c r="O50">
        <v>3984</v>
      </c>
      <c r="P50">
        <v>8803</v>
      </c>
      <c r="Q50">
        <v>9338</v>
      </c>
      <c r="R50" s="4">
        <f>_xlfn.RRI($Q$4-$M$4,M50,Q50)</f>
        <v>0.38456165928272146</v>
      </c>
    </row>
    <row r="51" spans="1:18" x14ac:dyDescent="0.25">
      <c r="A51" t="s">
        <v>32</v>
      </c>
      <c r="B51" t="s">
        <v>33</v>
      </c>
      <c r="C51" t="s">
        <v>34</v>
      </c>
      <c r="D51" t="s">
        <v>35</v>
      </c>
      <c r="E51" t="s">
        <v>21</v>
      </c>
      <c r="F51" t="s">
        <v>22</v>
      </c>
      <c r="G51" t="s">
        <v>22</v>
      </c>
      <c r="H51" t="s">
        <v>22</v>
      </c>
      <c r="I51" t="s">
        <v>22</v>
      </c>
      <c r="J51" t="s">
        <v>22</v>
      </c>
      <c r="K51" t="s">
        <v>22</v>
      </c>
      <c r="L51" t="s">
        <v>22</v>
      </c>
      <c r="M51">
        <v>906</v>
      </c>
      <c r="N51">
        <v>1251</v>
      </c>
      <c r="O51">
        <v>2897</v>
      </c>
      <c r="P51">
        <v>4499</v>
      </c>
      <c r="Q51">
        <v>9428</v>
      </c>
      <c r="R51" s="4">
        <f>_xlfn.RRI($Q$4-$M$4,M51,Q51)</f>
        <v>0.79606828454142997</v>
      </c>
    </row>
    <row r="52" spans="1:18" x14ac:dyDescent="0.25">
      <c r="A52" t="s">
        <v>158</v>
      </c>
      <c r="B52" t="s">
        <v>159</v>
      </c>
      <c r="C52" t="s">
        <v>160</v>
      </c>
      <c r="D52" t="s">
        <v>161</v>
      </c>
      <c r="E52" t="s">
        <v>145</v>
      </c>
      <c r="F52" t="s">
        <v>22</v>
      </c>
      <c r="G52" t="s">
        <v>22</v>
      </c>
      <c r="H52" t="s">
        <v>22</v>
      </c>
      <c r="I52" t="s">
        <v>22</v>
      </c>
      <c r="J52" t="s">
        <v>22</v>
      </c>
      <c r="K52" t="s">
        <v>22</v>
      </c>
      <c r="L52" t="s">
        <v>22</v>
      </c>
      <c r="M52">
        <v>1092</v>
      </c>
      <c r="N52">
        <v>3140</v>
      </c>
      <c r="O52">
        <v>4123</v>
      </c>
      <c r="P52">
        <v>4366</v>
      </c>
      <c r="Q52">
        <v>9482</v>
      </c>
      <c r="R52" s="4">
        <f>_xlfn.RRI($Q$4-$M$4,M52,Q52)</f>
        <v>0.71660086943635504</v>
      </c>
    </row>
    <row r="53" spans="1:18" x14ac:dyDescent="0.25">
      <c r="A53" t="s">
        <v>113</v>
      </c>
      <c r="B53" t="s">
        <v>114</v>
      </c>
      <c r="C53" t="s">
        <v>115</v>
      </c>
      <c r="D53" t="s">
        <v>116</v>
      </c>
      <c r="E53" t="s">
        <v>84</v>
      </c>
      <c r="F53" t="s">
        <v>22</v>
      </c>
      <c r="G53" t="s">
        <v>22</v>
      </c>
      <c r="H53" t="s">
        <v>27</v>
      </c>
      <c r="I53" t="s">
        <v>22</v>
      </c>
      <c r="J53" t="s">
        <v>22</v>
      </c>
      <c r="K53" t="s">
        <v>22</v>
      </c>
      <c r="L53" t="s">
        <v>27</v>
      </c>
      <c r="M53">
        <v>1779</v>
      </c>
      <c r="N53">
        <v>2124</v>
      </c>
      <c r="O53">
        <v>2844</v>
      </c>
      <c r="P53">
        <v>6877</v>
      </c>
      <c r="Q53">
        <v>9570</v>
      </c>
      <c r="R53" s="4">
        <f>_xlfn.RRI($Q$4-$M$4,M53,Q53)</f>
        <v>0.52294422157633269</v>
      </c>
    </row>
    <row r="54" spans="1:18" x14ac:dyDescent="0.25">
      <c r="A54" t="s">
        <v>117</v>
      </c>
      <c r="B54" t="s">
        <v>118</v>
      </c>
      <c r="C54" t="s">
        <v>119</v>
      </c>
      <c r="D54" t="s">
        <v>120</v>
      </c>
      <c r="E54" t="s">
        <v>84</v>
      </c>
      <c r="F54" t="s">
        <v>22</v>
      </c>
      <c r="G54" t="s">
        <v>22</v>
      </c>
      <c r="H54" t="s">
        <v>27</v>
      </c>
      <c r="I54" t="s">
        <v>22</v>
      </c>
      <c r="J54" t="s">
        <v>22</v>
      </c>
      <c r="K54" t="s">
        <v>22</v>
      </c>
      <c r="L54" t="s">
        <v>27</v>
      </c>
      <c r="M54">
        <v>570</v>
      </c>
      <c r="N54">
        <v>1322</v>
      </c>
      <c r="O54">
        <v>7279</v>
      </c>
      <c r="P54">
        <v>8443</v>
      </c>
      <c r="Q54">
        <v>9571</v>
      </c>
      <c r="R54" s="4">
        <f>_xlfn.RRI($Q$4-$M$4,M54,Q54)</f>
        <v>1.0242801438529217</v>
      </c>
    </row>
    <row r="55" spans="1:18" x14ac:dyDescent="0.25">
      <c r="A55" t="s">
        <v>154</v>
      </c>
      <c r="B55" t="s">
        <v>155</v>
      </c>
      <c r="C55" t="s">
        <v>156</v>
      </c>
      <c r="D55" t="s">
        <v>157</v>
      </c>
      <c r="E55" t="s">
        <v>145</v>
      </c>
      <c r="F55" t="s">
        <v>22</v>
      </c>
      <c r="G55" t="s">
        <v>22</v>
      </c>
      <c r="H55" t="s">
        <v>22</v>
      </c>
      <c r="I55" t="s">
        <v>27</v>
      </c>
      <c r="J55" t="s">
        <v>27</v>
      </c>
      <c r="K55" t="s">
        <v>22</v>
      </c>
      <c r="L55" t="s">
        <v>22</v>
      </c>
      <c r="M55">
        <v>3297</v>
      </c>
      <c r="N55">
        <v>4866</v>
      </c>
      <c r="O55">
        <v>4928</v>
      </c>
      <c r="P55">
        <v>8451</v>
      </c>
      <c r="Q55">
        <v>9585</v>
      </c>
      <c r="R55" s="4">
        <f>_xlfn.RRI($Q$4-$M$4,M55,Q55)</f>
        <v>0.30577482876902251</v>
      </c>
    </row>
    <row r="56" spans="1:18" x14ac:dyDescent="0.25">
      <c r="A56" t="s">
        <v>186</v>
      </c>
      <c r="B56" t="s">
        <v>187</v>
      </c>
      <c r="C56" t="s">
        <v>188</v>
      </c>
      <c r="D56" t="s">
        <v>189</v>
      </c>
      <c r="E56" t="s">
        <v>145</v>
      </c>
      <c r="F56" t="s">
        <v>22</v>
      </c>
      <c r="G56" t="s">
        <v>22</v>
      </c>
      <c r="H56" t="s">
        <v>22</v>
      </c>
      <c r="I56" t="s">
        <v>22</v>
      </c>
      <c r="J56" t="s">
        <v>22</v>
      </c>
      <c r="K56" t="s">
        <v>22</v>
      </c>
      <c r="L56" t="s">
        <v>22</v>
      </c>
      <c r="M56">
        <v>1038</v>
      </c>
      <c r="N56">
        <v>3615</v>
      </c>
      <c r="O56">
        <v>3712</v>
      </c>
      <c r="P56">
        <v>5819</v>
      </c>
      <c r="Q56">
        <v>9589</v>
      </c>
      <c r="R56" s="4">
        <f>_xlfn.RRI($Q$4-$M$4,M56,Q56)</f>
        <v>0.74338775485751718</v>
      </c>
    </row>
    <row r="57" spans="1:18" x14ac:dyDescent="0.25">
      <c r="A57" t="s">
        <v>235</v>
      </c>
      <c r="B57" t="s">
        <v>236</v>
      </c>
      <c r="C57" t="s">
        <v>237</v>
      </c>
      <c r="D57" t="s">
        <v>238</v>
      </c>
      <c r="E57" t="s">
        <v>206</v>
      </c>
      <c r="F57" t="s">
        <v>22</v>
      </c>
      <c r="G57" t="s">
        <v>22</v>
      </c>
      <c r="H57" t="s">
        <v>22</v>
      </c>
      <c r="I57" t="s">
        <v>27</v>
      </c>
      <c r="J57" t="s">
        <v>27</v>
      </c>
      <c r="K57" t="s">
        <v>22</v>
      </c>
      <c r="L57" t="s">
        <v>27</v>
      </c>
      <c r="M57">
        <v>1357</v>
      </c>
      <c r="N57">
        <v>4189</v>
      </c>
      <c r="O57">
        <v>5407</v>
      </c>
      <c r="P57">
        <v>6233</v>
      </c>
      <c r="Q57">
        <v>9681</v>
      </c>
      <c r="R57" s="4">
        <f>_xlfn.RRI($Q$4-$M$4,M57,Q57)</f>
        <v>0.63431246502429839</v>
      </c>
    </row>
    <row r="58" spans="1:18" x14ac:dyDescent="0.25">
      <c r="A58" t="s">
        <v>251</v>
      </c>
      <c r="B58" t="s">
        <v>252</v>
      </c>
      <c r="C58" t="s">
        <v>253</v>
      </c>
      <c r="D58" t="s">
        <v>254</v>
      </c>
      <c r="E58" t="s">
        <v>206</v>
      </c>
      <c r="F58" t="s">
        <v>22</v>
      </c>
      <c r="G58" t="s">
        <v>22</v>
      </c>
      <c r="H58" t="s">
        <v>22</v>
      </c>
      <c r="I58" t="s">
        <v>27</v>
      </c>
      <c r="J58" t="s">
        <v>27</v>
      </c>
      <c r="K58" t="s">
        <v>27</v>
      </c>
      <c r="L58" t="s">
        <v>27</v>
      </c>
      <c r="M58">
        <v>1263</v>
      </c>
      <c r="N58">
        <v>2517</v>
      </c>
      <c r="O58">
        <v>8042</v>
      </c>
      <c r="P58">
        <v>8222</v>
      </c>
      <c r="Q58">
        <v>9686</v>
      </c>
      <c r="R58" s="4">
        <f>_xlfn.RRI($Q$4-$M$4,M58,Q58)</f>
        <v>0.66412244620782168</v>
      </c>
    </row>
    <row r="59" spans="1:18" x14ac:dyDescent="0.25">
      <c r="A59" t="s">
        <v>48</v>
      </c>
      <c r="B59" t="s">
        <v>49</v>
      </c>
      <c r="C59" t="s">
        <v>50</v>
      </c>
      <c r="D59" t="s">
        <v>51</v>
      </c>
      <c r="E59" t="s">
        <v>21</v>
      </c>
      <c r="F59" t="s">
        <v>22</v>
      </c>
      <c r="G59" t="s">
        <v>27</v>
      </c>
      <c r="H59" t="s">
        <v>22</v>
      </c>
      <c r="I59" t="s">
        <v>22</v>
      </c>
      <c r="J59" t="s">
        <v>27</v>
      </c>
      <c r="K59" t="s">
        <v>22</v>
      </c>
      <c r="L59" t="s">
        <v>27</v>
      </c>
      <c r="M59">
        <v>1581</v>
      </c>
      <c r="N59">
        <v>4799</v>
      </c>
      <c r="O59">
        <v>6582</v>
      </c>
      <c r="P59">
        <v>9024</v>
      </c>
      <c r="Q59">
        <v>9759</v>
      </c>
      <c r="R59" s="4">
        <f>_xlfn.RRI($Q$4-$M$4,M59,Q59)</f>
        <v>0.57622554654037406</v>
      </c>
    </row>
    <row r="60" spans="1:18" x14ac:dyDescent="0.25">
      <c r="A60" t="s">
        <v>219</v>
      </c>
      <c r="B60" t="s">
        <v>220</v>
      </c>
      <c r="C60" t="s">
        <v>221</v>
      </c>
      <c r="D60" t="s">
        <v>222</v>
      </c>
      <c r="E60" t="s">
        <v>206</v>
      </c>
      <c r="F60" t="s">
        <v>22</v>
      </c>
      <c r="G60" t="s">
        <v>22</v>
      </c>
      <c r="H60" t="s">
        <v>22</v>
      </c>
      <c r="I60" t="s">
        <v>27</v>
      </c>
      <c r="J60" t="s">
        <v>27</v>
      </c>
      <c r="K60" t="s">
        <v>22</v>
      </c>
      <c r="L60" t="s">
        <v>27</v>
      </c>
      <c r="M60">
        <v>870</v>
      </c>
      <c r="N60">
        <v>2428</v>
      </c>
      <c r="O60">
        <v>7386</v>
      </c>
      <c r="P60">
        <v>8835</v>
      </c>
      <c r="Q60">
        <v>9766</v>
      </c>
      <c r="R60" s="4">
        <f>_xlfn.RRI($Q$4-$M$4,M60,Q60)</f>
        <v>0.83041416010220881</v>
      </c>
    </row>
    <row r="61" spans="1:18" x14ac:dyDescent="0.25">
      <c r="A61" t="s">
        <v>28</v>
      </c>
      <c r="B61" t="s">
        <v>29</v>
      </c>
      <c r="C61" t="s">
        <v>30</v>
      </c>
      <c r="D61" t="s">
        <v>31</v>
      </c>
      <c r="E61" t="s">
        <v>21</v>
      </c>
      <c r="F61" t="s">
        <v>22</v>
      </c>
      <c r="G61" t="s">
        <v>22</v>
      </c>
      <c r="H61" t="s">
        <v>22</v>
      </c>
      <c r="I61" t="s">
        <v>22</v>
      </c>
      <c r="J61" t="s">
        <v>22</v>
      </c>
      <c r="K61" t="s">
        <v>22</v>
      </c>
      <c r="L61" t="s">
        <v>22</v>
      </c>
      <c r="M61">
        <v>1209</v>
      </c>
      <c r="N61">
        <v>1534</v>
      </c>
      <c r="O61">
        <v>1634</v>
      </c>
      <c r="P61">
        <v>4302</v>
      </c>
      <c r="Q61">
        <v>9768</v>
      </c>
      <c r="R61" s="4">
        <f>_xlfn.RRI($Q$4-$M$4,M61,Q61)</f>
        <v>0.68595057009486848</v>
      </c>
    </row>
    <row r="62" spans="1:18" x14ac:dyDescent="0.25">
      <c r="A62" t="s">
        <v>223</v>
      </c>
      <c r="B62" t="s">
        <v>224</v>
      </c>
      <c r="C62" t="s">
        <v>225</v>
      </c>
      <c r="D62" t="s">
        <v>226</v>
      </c>
      <c r="E62" t="s">
        <v>206</v>
      </c>
      <c r="F62" t="s">
        <v>22</v>
      </c>
      <c r="G62" t="s">
        <v>22</v>
      </c>
      <c r="H62" t="s">
        <v>22</v>
      </c>
      <c r="I62" t="s">
        <v>27</v>
      </c>
      <c r="J62" t="s">
        <v>27</v>
      </c>
      <c r="K62" t="s">
        <v>22</v>
      </c>
      <c r="L62" t="s">
        <v>27</v>
      </c>
      <c r="M62">
        <v>1497</v>
      </c>
      <c r="N62">
        <v>1768</v>
      </c>
      <c r="O62">
        <v>2804</v>
      </c>
      <c r="P62">
        <v>5718</v>
      </c>
      <c r="Q62">
        <v>9822</v>
      </c>
      <c r="R62" s="4">
        <f>_xlfn.RRI($Q$4-$M$4,M62,Q62)</f>
        <v>0.60045892388204325</v>
      </c>
    </row>
    <row r="63" spans="1:18" x14ac:dyDescent="0.25">
      <c r="A63" t="s">
        <v>166</v>
      </c>
      <c r="B63" t="s">
        <v>167</v>
      </c>
      <c r="C63" t="s">
        <v>168</v>
      </c>
      <c r="D63" t="s">
        <v>169</v>
      </c>
      <c r="E63" t="s">
        <v>145</v>
      </c>
      <c r="F63" t="s">
        <v>22</v>
      </c>
      <c r="G63" t="s">
        <v>22</v>
      </c>
      <c r="H63" t="s">
        <v>22</v>
      </c>
      <c r="I63" t="s">
        <v>22</v>
      </c>
      <c r="J63" t="s">
        <v>22</v>
      </c>
      <c r="K63" t="s">
        <v>22</v>
      </c>
      <c r="L63" t="s">
        <v>22</v>
      </c>
      <c r="M63">
        <v>742</v>
      </c>
      <c r="N63">
        <v>3751</v>
      </c>
      <c r="O63">
        <v>4423</v>
      </c>
      <c r="P63">
        <v>8733</v>
      </c>
      <c r="Q63">
        <v>9909</v>
      </c>
      <c r="R63" s="4">
        <f>_xlfn.RRI($Q$4-$M$4,M63,Q63)</f>
        <v>0.91164163510334228</v>
      </c>
    </row>
    <row r="64" spans="1:18" x14ac:dyDescent="0.25">
      <c r="A64" t="s">
        <v>105</v>
      </c>
      <c r="B64" t="s">
        <v>106</v>
      </c>
      <c r="C64" t="s">
        <v>107</v>
      </c>
      <c r="D64" t="s">
        <v>108</v>
      </c>
      <c r="E64" t="s">
        <v>84</v>
      </c>
      <c r="F64" t="s">
        <v>22</v>
      </c>
      <c r="G64" t="s">
        <v>22</v>
      </c>
      <c r="H64" t="s">
        <v>27</v>
      </c>
      <c r="I64" t="s">
        <v>22</v>
      </c>
      <c r="J64" t="s">
        <v>27</v>
      </c>
      <c r="K64" t="s">
        <v>22</v>
      </c>
      <c r="L64" t="s">
        <v>27</v>
      </c>
      <c r="M64">
        <v>1368</v>
      </c>
      <c r="N64">
        <v>3447</v>
      </c>
      <c r="O64">
        <v>4535</v>
      </c>
      <c r="P64">
        <v>5476</v>
      </c>
      <c r="Q64">
        <v>9983</v>
      </c>
      <c r="R64" s="4">
        <f>_xlfn.RRI($Q$4-$M$4,M64,Q64)</f>
        <v>0.64359095818904954</v>
      </c>
    </row>
  </sheetData>
  <autoFilter ref="A4:R64" xr:uid="{E89B086C-A415-4735-B36A-95FDECF3BB02}">
    <sortState xmlns:xlrd2="http://schemas.microsoft.com/office/spreadsheetml/2017/richdata2" ref="A5:R64">
      <sortCondition ref="Q4:Q64"/>
    </sortState>
  </autoFilter>
  <sortState xmlns:xlrd2="http://schemas.microsoft.com/office/spreadsheetml/2017/richdata2" columnSort="1" ref="M64:Q64">
    <sortCondition ref="M64:Q64"/>
  </sortState>
  <mergeCells count="3">
    <mergeCell ref="I3:L3"/>
    <mergeCell ref="M3:Q3"/>
    <mergeCell ref="F3:H3"/>
  </mergeCells>
  <phoneticPr fontId="3" type="noConversion"/>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07916-D843-4B76-A4D1-1F52557D8EC1}">
  <dimension ref="A1:R61"/>
  <sheetViews>
    <sheetView tabSelected="1" topLeftCell="D1" workbookViewId="0">
      <selection activeCell="L14" sqref="L14"/>
    </sheetView>
  </sheetViews>
  <sheetFormatPr defaultRowHeight="15" x14ac:dyDescent="0.25"/>
  <cols>
    <col min="1" max="1" width="16" customWidth="1"/>
    <col min="2" max="2" width="17.85546875" customWidth="1"/>
    <col min="3" max="3" width="16.85546875" customWidth="1"/>
    <col min="4" max="4" width="16.5703125" customWidth="1"/>
    <col min="5" max="5" width="15" customWidth="1"/>
    <col min="6" max="8" width="11.42578125" customWidth="1"/>
    <col min="9" max="9" width="14.42578125" customWidth="1"/>
    <col min="10" max="10" width="10.85546875" customWidth="1"/>
    <col min="11" max="11" width="18.140625" customWidth="1"/>
    <col min="12" max="12" width="9.7109375" customWidth="1"/>
    <col min="18" max="18" width="12.28515625" customWidth="1"/>
  </cols>
  <sheetData>
    <row r="1" spans="1:18" x14ac:dyDescent="0.25">
      <c r="A1" s="1" t="s">
        <v>4</v>
      </c>
      <c r="B1" s="1" t="s">
        <v>5</v>
      </c>
      <c r="C1" s="1" t="s">
        <v>6</v>
      </c>
      <c r="D1" s="1" t="s">
        <v>7</v>
      </c>
      <c r="E1" s="1" t="s">
        <v>8</v>
      </c>
      <c r="F1" s="1" t="s">
        <v>9</v>
      </c>
      <c r="G1" s="1" t="s">
        <v>10</v>
      </c>
      <c r="H1" s="1" t="s">
        <v>11</v>
      </c>
      <c r="I1" s="1" t="s">
        <v>12</v>
      </c>
      <c r="J1" s="1" t="s">
        <v>13</v>
      </c>
      <c r="K1" s="1" t="s">
        <v>14</v>
      </c>
      <c r="L1" s="1" t="s">
        <v>15</v>
      </c>
      <c r="M1" s="1" t="s">
        <v>263</v>
      </c>
      <c r="N1" s="1" t="s">
        <v>264</v>
      </c>
      <c r="O1" s="1" t="s">
        <v>265</v>
      </c>
      <c r="P1" s="1" t="s">
        <v>266</v>
      </c>
      <c r="Q1" s="1" t="s">
        <v>267</v>
      </c>
      <c r="R1" s="1" t="s">
        <v>16</v>
      </c>
    </row>
    <row r="2" spans="1:18" x14ac:dyDescent="0.25">
      <c r="A2" t="s">
        <v>68</v>
      </c>
      <c r="B2" t="s">
        <v>69</v>
      </c>
      <c r="C2" t="s">
        <v>70</v>
      </c>
      <c r="D2" t="s">
        <v>71</v>
      </c>
      <c r="E2" t="s">
        <v>21</v>
      </c>
      <c r="F2" t="s">
        <v>22</v>
      </c>
      <c r="G2" t="s">
        <v>27</v>
      </c>
      <c r="H2" t="s">
        <v>22</v>
      </c>
      <c r="I2" t="s">
        <v>22</v>
      </c>
      <c r="J2" t="s">
        <v>22</v>
      </c>
      <c r="K2" t="s">
        <v>22</v>
      </c>
      <c r="L2" t="s">
        <v>22</v>
      </c>
      <c r="M2">
        <v>24</v>
      </c>
      <c r="N2">
        <v>1797</v>
      </c>
      <c r="O2">
        <v>3548</v>
      </c>
      <c r="P2">
        <v>3668</v>
      </c>
      <c r="Q2">
        <v>8592</v>
      </c>
      <c r="R2" s="4">
        <v>3.3498147004699526</v>
      </c>
    </row>
    <row r="3" spans="1:18" x14ac:dyDescent="0.25">
      <c r="A3" t="s">
        <v>97</v>
      </c>
      <c r="B3" t="s">
        <v>98</v>
      </c>
      <c r="C3" t="s">
        <v>99</v>
      </c>
      <c r="D3" t="s">
        <v>100</v>
      </c>
      <c r="E3" t="s">
        <v>84</v>
      </c>
      <c r="F3" t="s">
        <v>22</v>
      </c>
      <c r="G3" t="s">
        <v>22</v>
      </c>
      <c r="H3" t="s">
        <v>27</v>
      </c>
      <c r="I3" t="s">
        <v>22</v>
      </c>
      <c r="J3" t="s">
        <v>27</v>
      </c>
      <c r="K3" t="s">
        <v>22</v>
      </c>
      <c r="L3" t="s">
        <v>27</v>
      </c>
      <c r="M3">
        <v>73</v>
      </c>
      <c r="N3">
        <v>3485</v>
      </c>
      <c r="O3">
        <v>4592</v>
      </c>
      <c r="P3">
        <v>5143</v>
      </c>
      <c r="Q3">
        <v>8100</v>
      </c>
      <c r="R3" s="4">
        <v>2.2455667067018901</v>
      </c>
    </row>
    <row r="4" spans="1:18" x14ac:dyDescent="0.25">
      <c r="A4" t="s">
        <v>146</v>
      </c>
      <c r="B4" t="s">
        <v>147</v>
      </c>
      <c r="C4" t="s">
        <v>148</v>
      </c>
      <c r="D4" t="s">
        <v>149</v>
      </c>
      <c r="E4" t="s">
        <v>145</v>
      </c>
      <c r="F4" t="s">
        <v>22</v>
      </c>
      <c r="G4" t="s">
        <v>22</v>
      </c>
      <c r="H4" t="s">
        <v>22</v>
      </c>
      <c r="I4" t="s">
        <v>22</v>
      </c>
      <c r="J4" t="s">
        <v>22</v>
      </c>
      <c r="K4" t="s">
        <v>22</v>
      </c>
      <c r="L4" t="s">
        <v>27</v>
      </c>
      <c r="M4">
        <v>138</v>
      </c>
      <c r="N4">
        <v>286</v>
      </c>
      <c r="O4">
        <v>6750</v>
      </c>
      <c r="P4">
        <v>8254</v>
      </c>
      <c r="Q4">
        <v>8656</v>
      </c>
      <c r="R4" s="4">
        <v>1.8142296888697582</v>
      </c>
    </row>
    <row r="5" spans="1:18" x14ac:dyDescent="0.25">
      <c r="A5" t="s">
        <v>243</v>
      </c>
      <c r="B5" t="s">
        <v>244</v>
      </c>
      <c r="C5" t="s">
        <v>245</v>
      </c>
      <c r="D5" t="s">
        <v>246</v>
      </c>
      <c r="E5" t="s">
        <v>206</v>
      </c>
      <c r="F5" t="s">
        <v>22</v>
      </c>
      <c r="G5" t="s">
        <v>22</v>
      </c>
      <c r="H5" t="s">
        <v>22</v>
      </c>
      <c r="I5" t="s">
        <v>27</v>
      </c>
      <c r="J5" t="s">
        <v>27</v>
      </c>
      <c r="K5" t="s">
        <v>22</v>
      </c>
      <c r="L5" t="s">
        <v>27</v>
      </c>
      <c r="M5">
        <v>128</v>
      </c>
      <c r="N5">
        <v>416</v>
      </c>
      <c r="O5">
        <v>747</v>
      </c>
      <c r="P5">
        <v>1028</v>
      </c>
      <c r="Q5">
        <v>6357</v>
      </c>
      <c r="R5" s="4">
        <v>1.6546701130112136</v>
      </c>
    </row>
    <row r="6" spans="1:18" x14ac:dyDescent="0.25">
      <c r="A6" t="s">
        <v>125</v>
      </c>
      <c r="B6" t="s">
        <v>126</v>
      </c>
      <c r="C6" t="s">
        <v>127</v>
      </c>
      <c r="D6" t="s">
        <v>128</v>
      </c>
      <c r="E6" t="s">
        <v>84</v>
      </c>
      <c r="F6" t="s">
        <v>22</v>
      </c>
      <c r="G6" t="s">
        <v>22</v>
      </c>
      <c r="H6" t="s">
        <v>27</v>
      </c>
      <c r="I6" t="s">
        <v>22</v>
      </c>
      <c r="J6" t="s">
        <v>22</v>
      </c>
      <c r="K6" t="s">
        <v>22</v>
      </c>
      <c r="L6" t="s">
        <v>27</v>
      </c>
      <c r="M6">
        <v>209</v>
      </c>
      <c r="N6">
        <v>621</v>
      </c>
      <c r="O6">
        <v>3098</v>
      </c>
      <c r="P6">
        <v>7118</v>
      </c>
      <c r="Q6">
        <v>8433</v>
      </c>
      <c r="R6" s="4">
        <v>1.5203389637502625</v>
      </c>
    </row>
    <row r="7" spans="1:18" x14ac:dyDescent="0.25">
      <c r="A7" t="s">
        <v>101</v>
      </c>
      <c r="B7" t="s">
        <v>102</v>
      </c>
      <c r="C7" t="s">
        <v>103</v>
      </c>
      <c r="D7" t="s">
        <v>104</v>
      </c>
      <c r="E7" t="s">
        <v>84</v>
      </c>
      <c r="F7" t="s">
        <v>22</v>
      </c>
      <c r="G7" t="s">
        <v>22</v>
      </c>
      <c r="H7" t="s">
        <v>27</v>
      </c>
      <c r="I7" t="s">
        <v>22</v>
      </c>
      <c r="J7" t="s">
        <v>27</v>
      </c>
      <c r="K7" t="s">
        <v>22</v>
      </c>
      <c r="L7" t="s">
        <v>27</v>
      </c>
      <c r="M7">
        <v>238</v>
      </c>
      <c r="N7">
        <v>1235</v>
      </c>
      <c r="O7">
        <v>1822</v>
      </c>
      <c r="P7">
        <v>7074</v>
      </c>
      <c r="Q7">
        <v>8207</v>
      </c>
      <c r="R7" s="4">
        <v>1.4232703532020747</v>
      </c>
    </row>
    <row r="8" spans="1:18" x14ac:dyDescent="0.25">
      <c r="A8" t="s">
        <v>207</v>
      </c>
      <c r="B8" t="s">
        <v>208</v>
      </c>
      <c r="C8" t="s">
        <v>209</v>
      </c>
      <c r="D8" t="s">
        <v>210</v>
      </c>
      <c r="E8" t="s">
        <v>206</v>
      </c>
      <c r="F8" t="s">
        <v>22</v>
      </c>
      <c r="G8" t="s">
        <v>22</v>
      </c>
      <c r="H8" t="s">
        <v>22</v>
      </c>
      <c r="I8" t="s">
        <v>27</v>
      </c>
      <c r="J8" t="s">
        <v>27</v>
      </c>
      <c r="K8" t="s">
        <v>22</v>
      </c>
      <c r="L8" t="s">
        <v>27</v>
      </c>
      <c r="M8">
        <v>299</v>
      </c>
      <c r="N8">
        <v>657</v>
      </c>
      <c r="O8">
        <v>6238</v>
      </c>
      <c r="P8">
        <v>8922</v>
      </c>
      <c r="Q8">
        <v>9081</v>
      </c>
      <c r="R8" s="4">
        <v>1.3475541667800686</v>
      </c>
    </row>
    <row r="9" spans="1:18" x14ac:dyDescent="0.25">
      <c r="A9" t="s">
        <v>178</v>
      </c>
      <c r="B9" t="s">
        <v>179</v>
      </c>
      <c r="C9" t="s">
        <v>180</v>
      </c>
      <c r="D9" t="s">
        <v>181</v>
      </c>
      <c r="E9" t="s">
        <v>145</v>
      </c>
      <c r="F9" t="s">
        <v>22</v>
      </c>
      <c r="G9" t="s">
        <v>22</v>
      </c>
      <c r="H9" t="s">
        <v>22</v>
      </c>
      <c r="I9" t="s">
        <v>22</v>
      </c>
      <c r="J9" t="s">
        <v>22</v>
      </c>
      <c r="K9" t="s">
        <v>22</v>
      </c>
      <c r="L9" t="s">
        <v>22</v>
      </c>
      <c r="M9">
        <v>376</v>
      </c>
      <c r="N9">
        <v>889</v>
      </c>
      <c r="O9">
        <v>4373</v>
      </c>
      <c r="P9">
        <v>6803</v>
      </c>
      <c r="Q9">
        <v>7578</v>
      </c>
      <c r="R9" s="4">
        <v>1.1188084145320056</v>
      </c>
    </row>
    <row r="10" spans="1:18" x14ac:dyDescent="0.25">
      <c r="A10" t="s">
        <v>198</v>
      </c>
      <c r="B10" t="s">
        <v>199</v>
      </c>
      <c r="C10" t="s">
        <v>200</v>
      </c>
      <c r="D10" t="s">
        <v>201</v>
      </c>
      <c r="E10" t="s">
        <v>145</v>
      </c>
      <c r="F10" t="s">
        <v>22</v>
      </c>
      <c r="G10" t="s">
        <v>22</v>
      </c>
      <c r="H10" t="s">
        <v>22</v>
      </c>
      <c r="I10" t="s">
        <v>22</v>
      </c>
      <c r="J10" t="s">
        <v>22</v>
      </c>
      <c r="K10" t="s">
        <v>27</v>
      </c>
      <c r="L10" t="s">
        <v>27</v>
      </c>
      <c r="M10">
        <v>431</v>
      </c>
      <c r="N10">
        <v>6231</v>
      </c>
      <c r="O10">
        <v>7478</v>
      </c>
      <c r="P10">
        <v>8039</v>
      </c>
      <c r="Q10">
        <v>8271</v>
      </c>
      <c r="R10" s="4">
        <v>1.0930046233022455</v>
      </c>
    </row>
    <row r="11" spans="1:18" x14ac:dyDescent="0.25">
      <c r="A11" t="s">
        <v>174</v>
      </c>
      <c r="B11" t="s">
        <v>175</v>
      </c>
      <c r="C11" t="s">
        <v>176</v>
      </c>
      <c r="D11" t="s">
        <v>177</v>
      </c>
      <c r="E11" t="s">
        <v>145</v>
      </c>
      <c r="F11" t="s">
        <v>22</v>
      </c>
      <c r="G11" t="s">
        <v>22</v>
      </c>
      <c r="H11" t="s">
        <v>22</v>
      </c>
      <c r="I11" t="s">
        <v>22</v>
      </c>
      <c r="J11" t="s">
        <v>22</v>
      </c>
      <c r="K11" t="s">
        <v>22</v>
      </c>
      <c r="L11" t="s">
        <v>22</v>
      </c>
      <c r="M11">
        <v>488</v>
      </c>
      <c r="N11">
        <v>5535</v>
      </c>
      <c r="O11">
        <v>5775</v>
      </c>
      <c r="P11">
        <v>7661</v>
      </c>
      <c r="Q11">
        <v>9206</v>
      </c>
      <c r="R11" s="4">
        <v>1.084072328017021</v>
      </c>
    </row>
    <row r="12" spans="1:18" x14ac:dyDescent="0.25">
      <c r="A12" t="s">
        <v>117</v>
      </c>
      <c r="B12" t="s">
        <v>118</v>
      </c>
      <c r="C12" t="s">
        <v>119</v>
      </c>
      <c r="D12" t="s">
        <v>120</v>
      </c>
      <c r="E12" t="s">
        <v>84</v>
      </c>
      <c r="F12" t="s">
        <v>22</v>
      </c>
      <c r="G12" t="s">
        <v>22</v>
      </c>
      <c r="H12" t="s">
        <v>27</v>
      </c>
      <c r="I12" t="s">
        <v>22</v>
      </c>
      <c r="J12" t="s">
        <v>22</v>
      </c>
      <c r="K12" t="s">
        <v>22</v>
      </c>
      <c r="L12" t="s">
        <v>27</v>
      </c>
      <c r="M12">
        <v>570</v>
      </c>
      <c r="N12">
        <v>1322</v>
      </c>
      <c r="O12">
        <v>7279</v>
      </c>
      <c r="P12">
        <v>8443</v>
      </c>
      <c r="Q12">
        <v>9571</v>
      </c>
      <c r="R12" s="4">
        <v>1.0242801438529217</v>
      </c>
    </row>
    <row r="13" spans="1:18" x14ac:dyDescent="0.25">
      <c r="A13" t="s">
        <v>166</v>
      </c>
      <c r="B13" t="s">
        <v>167</v>
      </c>
      <c r="C13" t="s">
        <v>168</v>
      </c>
      <c r="D13" t="s">
        <v>169</v>
      </c>
      <c r="E13" t="s">
        <v>145</v>
      </c>
      <c r="F13" t="s">
        <v>22</v>
      </c>
      <c r="G13" t="s">
        <v>22</v>
      </c>
      <c r="H13" t="s">
        <v>22</v>
      </c>
      <c r="I13" t="s">
        <v>22</v>
      </c>
      <c r="J13" t="s">
        <v>22</v>
      </c>
      <c r="K13" t="s">
        <v>22</v>
      </c>
      <c r="L13" t="s">
        <v>22</v>
      </c>
      <c r="M13">
        <v>742</v>
      </c>
      <c r="N13">
        <v>3751</v>
      </c>
      <c r="O13">
        <v>4423</v>
      </c>
      <c r="P13">
        <v>8733</v>
      </c>
      <c r="Q13">
        <v>9909</v>
      </c>
      <c r="R13" s="4">
        <v>0.91164163510334228</v>
      </c>
    </row>
    <row r="14" spans="1:18" x14ac:dyDescent="0.25">
      <c r="A14" t="s">
        <v>89</v>
      </c>
      <c r="B14" t="s">
        <v>90</v>
      </c>
      <c r="C14" t="s">
        <v>91</v>
      </c>
      <c r="D14" t="s">
        <v>92</v>
      </c>
      <c r="E14" t="s">
        <v>84</v>
      </c>
      <c r="F14" t="s">
        <v>22</v>
      </c>
      <c r="G14" t="s">
        <v>22</v>
      </c>
      <c r="H14" t="s">
        <v>27</v>
      </c>
      <c r="I14" t="s">
        <v>22</v>
      </c>
      <c r="J14" t="s">
        <v>27</v>
      </c>
      <c r="K14" t="s">
        <v>22</v>
      </c>
      <c r="L14" t="s">
        <v>27</v>
      </c>
      <c r="M14">
        <v>700</v>
      </c>
      <c r="N14">
        <v>5721</v>
      </c>
      <c r="O14">
        <v>6247</v>
      </c>
      <c r="P14">
        <v>8495</v>
      </c>
      <c r="Q14">
        <v>9236</v>
      </c>
      <c r="R14" s="4">
        <v>0.90588403033885334</v>
      </c>
    </row>
    <row r="15" spans="1:18" x14ac:dyDescent="0.25">
      <c r="A15" t="s">
        <v>133</v>
      </c>
      <c r="B15" t="s">
        <v>134</v>
      </c>
      <c r="C15" t="s">
        <v>135</v>
      </c>
      <c r="D15" t="s">
        <v>136</v>
      </c>
      <c r="E15" t="s">
        <v>84</v>
      </c>
      <c r="F15" t="s">
        <v>22</v>
      </c>
      <c r="G15" t="s">
        <v>22</v>
      </c>
      <c r="H15" t="s">
        <v>27</v>
      </c>
      <c r="I15" t="s">
        <v>22</v>
      </c>
      <c r="J15" t="s">
        <v>27</v>
      </c>
      <c r="K15" t="s">
        <v>22</v>
      </c>
      <c r="L15" t="s">
        <v>27</v>
      </c>
      <c r="M15">
        <v>712</v>
      </c>
      <c r="N15">
        <v>4182</v>
      </c>
      <c r="O15">
        <v>6087</v>
      </c>
      <c r="P15">
        <v>7494</v>
      </c>
      <c r="Q15">
        <v>8599</v>
      </c>
      <c r="R15" s="4">
        <v>0.86419779018759768</v>
      </c>
    </row>
    <row r="16" spans="1:18" x14ac:dyDescent="0.25">
      <c r="A16" t="s">
        <v>219</v>
      </c>
      <c r="B16" t="s">
        <v>220</v>
      </c>
      <c r="C16" t="s">
        <v>221</v>
      </c>
      <c r="D16" t="s">
        <v>222</v>
      </c>
      <c r="E16" t="s">
        <v>206</v>
      </c>
      <c r="F16" t="s">
        <v>22</v>
      </c>
      <c r="G16" t="s">
        <v>22</v>
      </c>
      <c r="H16" t="s">
        <v>22</v>
      </c>
      <c r="I16" t="s">
        <v>27</v>
      </c>
      <c r="J16" t="s">
        <v>27</v>
      </c>
      <c r="K16" t="s">
        <v>22</v>
      </c>
      <c r="L16" t="s">
        <v>27</v>
      </c>
      <c r="M16">
        <v>870</v>
      </c>
      <c r="N16">
        <v>2428</v>
      </c>
      <c r="O16">
        <v>7386</v>
      </c>
      <c r="P16">
        <v>8835</v>
      </c>
      <c r="Q16">
        <v>9766</v>
      </c>
      <c r="R16" s="4">
        <v>0.83041416010220881</v>
      </c>
    </row>
    <row r="17" spans="1:18" x14ac:dyDescent="0.25">
      <c r="A17" t="s">
        <v>72</v>
      </c>
      <c r="B17" t="s">
        <v>73</v>
      </c>
      <c r="C17" t="s">
        <v>74</v>
      </c>
      <c r="D17" t="s">
        <v>75</v>
      </c>
      <c r="E17" t="s">
        <v>21</v>
      </c>
      <c r="F17" t="s">
        <v>22</v>
      </c>
      <c r="G17" t="s">
        <v>22</v>
      </c>
      <c r="H17" t="s">
        <v>22</v>
      </c>
      <c r="I17" t="s">
        <v>22</v>
      </c>
      <c r="J17" t="s">
        <v>22</v>
      </c>
      <c r="K17" t="s">
        <v>22</v>
      </c>
      <c r="L17" t="s">
        <v>22</v>
      </c>
      <c r="M17">
        <v>861</v>
      </c>
      <c r="N17">
        <v>1314</v>
      </c>
      <c r="O17">
        <v>1810</v>
      </c>
      <c r="P17">
        <v>6510</v>
      </c>
      <c r="Q17">
        <v>9271</v>
      </c>
      <c r="R17" s="4">
        <v>0.81146879617010592</v>
      </c>
    </row>
    <row r="18" spans="1:18" x14ac:dyDescent="0.25">
      <c r="A18" t="s">
        <v>32</v>
      </c>
      <c r="B18" t="s">
        <v>33</v>
      </c>
      <c r="C18" t="s">
        <v>34</v>
      </c>
      <c r="D18" t="s">
        <v>35</v>
      </c>
      <c r="E18" t="s">
        <v>21</v>
      </c>
      <c r="F18" t="s">
        <v>22</v>
      </c>
      <c r="G18" t="s">
        <v>22</v>
      </c>
      <c r="H18" t="s">
        <v>22</v>
      </c>
      <c r="I18" t="s">
        <v>22</v>
      </c>
      <c r="J18" t="s">
        <v>22</v>
      </c>
      <c r="K18" t="s">
        <v>22</v>
      </c>
      <c r="L18" t="s">
        <v>22</v>
      </c>
      <c r="M18">
        <v>906</v>
      </c>
      <c r="N18">
        <v>1251</v>
      </c>
      <c r="O18">
        <v>2897</v>
      </c>
      <c r="P18">
        <v>4499</v>
      </c>
      <c r="Q18">
        <v>9428</v>
      </c>
      <c r="R18" s="4">
        <v>0.79606828454142997</v>
      </c>
    </row>
    <row r="19" spans="1:18" x14ac:dyDescent="0.25">
      <c r="A19" t="s">
        <v>186</v>
      </c>
      <c r="B19" t="s">
        <v>187</v>
      </c>
      <c r="C19" t="s">
        <v>188</v>
      </c>
      <c r="D19" t="s">
        <v>189</v>
      </c>
      <c r="E19" t="s">
        <v>145</v>
      </c>
      <c r="F19" t="s">
        <v>22</v>
      </c>
      <c r="G19" t="s">
        <v>22</v>
      </c>
      <c r="H19" t="s">
        <v>22</v>
      </c>
      <c r="I19" t="s">
        <v>22</v>
      </c>
      <c r="J19" t="s">
        <v>22</v>
      </c>
      <c r="K19" t="s">
        <v>22</v>
      </c>
      <c r="L19" t="s">
        <v>22</v>
      </c>
      <c r="M19">
        <v>1038</v>
      </c>
      <c r="N19">
        <v>3615</v>
      </c>
      <c r="O19">
        <v>3712</v>
      </c>
      <c r="P19">
        <v>5819</v>
      </c>
      <c r="Q19">
        <v>9589</v>
      </c>
      <c r="R19" s="4">
        <v>0.74338775485751718</v>
      </c>
    </row>
    <row r="20" spans="1:18" x14ac:dyDescent="0.25">
      <c r="A20" t="s">
        <v>239</v>
      </c>
      <c r="B20" t="s">
        <v>240</v>
      </c>
      <c r="C20" t="s">
        <v>241</v>
      </c>
      <c r="D20" t="s">
        <v>242</v>
      </c>
      <c r="E20" t="s">
        <v>206</v>
      </c>
      <c r="F20" t="s">
        <v>22</v>
      </c>
      <c r="G20" t="s">
        <v>27</v>
      </c>
      <c r="H20" t="s">
        <v>27</v>
      </c>
      <c r="I20" t="s">
        <v>27</v>
      </c>
      <c r="J20" t="s">
        <v>27</v>
      </c>
      <c r="K20" t="s">
        <v>22</v>
      </c>
      <c r="L20" t="s">
        <v>27</v>
      </c>
      <c r="M20">
        <v>576</v>
      </c>
      <c r="N20">
        <v>2628</v>
      </c>
      <c r="O20">
        <v>3612</v>
      </c>
      <c r="P20">
        <v>5066</v>
      </c>
      <c r="Q20">
        <v>5156</v>
      </c>
      <c r="R20" s="4">
        <v>0.72970725225475852</v>
      </c>
    </row>
    <row r="21" spans="1:18" x14ac:dyDescent="0.25">
      <c r="A21" t="s">
        <v>158</v>
      </c>
      <c r="B21" t="s">
        <v>159</v>
      </c>
      <c r="C21" t="s">
        <v>160</v>
      </c>
      <c r="D21" t="s">
        <v>161</v>
      </c>
      <c r="E21" t="s">
        <v>145</v>
      </c>
      <c r="F21" t="s">
        <v>22</v>
      </c>
      <c r="G21" t="s">
        <v>22</v>
      </c>
      <c r="H21" t="s">
        <v>22</v>
      </c>
      <c r="I21" t="s">
        <v>22</v>
      </c>
      <c r="J21" t="s">
        <v>22</v>
      </c>
      <c r="K21" t="s">
        <v>22</v>
      </c>
      <c r="L21" t="s">
        <v>22</v>
      </c>
      <c r="M21">
        <v>1092</v>
      </c>
      <c r="N21">
        <v>3140</v>
      </c>
      <c r="O21">
        <v>4123</v>
      </c>
      <c r="P21">
        <v>4366</v>
      </c>
      <c r="Q21">
        <v>9482</v>
      </c>
      <c r="R21" s="4">
        <v>0.71660086943635504</v>
      </c>
    </row>
    <row r="22" spans="1:18" x14ac:dyDescent="0.25">
      <c r="A22" t="s">
        <v>227</v>
      </c>
      <c r="B22" t="s">
        <v>228</v>
      </c>
      <c r="C22" t="s">
        <v>229</v>
      </c>
      <c r="D22" t="s">
        <v>230</v>
      </c>
      <c r="E22" t="s">
        <v>206</v>
      </c>
      <c r="F22" t="s">
        <v>22</v>
      </c>
      <c r="G22" t="s">
        <v>22</v>
      </c>
      <c r="H22" t="s">
        <v>22</v>
      </c>
      <c r="I22" t="s">
        <v>27</v>
      </c>
      <c r="J22" t="s">
        <v>27</v>
      </c>
      <c r="K22" t="s">
        <v>22</v>
      </c>
      <c r="L22" t="s">
        <v>27</v>
      </c>
      <c r="M22">
        <v>1082</v>
      </c>
      <c r="N22">
        <v>3353</v>
      </c>
      <c r="O22">
        <v>6351</v>
      </c>
      <c r="P22">
        <v>8550</v>
      </c>
      <c r="Q22">
        <v>9272</v>
      </c>
      <c r="R22" s="4">
        <v>0.71094693671276654</v>
      </c>
    </row>
    <row r="23" spans="1:18" x14ac:dyDescent="0.25">
      <c r="A23" t="s">
        <v>28</v>
      </c>
      <c r="B23" t="s">
        <v>29</v>
      </c>
      <c r="C23" t="s">
        <v>30</v>
      </c>
      <c r="D23" t="s">
        <v>31</v>
      </c>
      <c r="E23" t="s">
        <v>21</v>
      </c>
      <c r="F23" t="s">
        <v>22</v>
      </c>
      <c r="G23" t="s">
        <v>22</v>
      </c>
      <c r="H23" t="s">
        <v>22</v>
      </c>
      <c r="I23" t="s">
        <v>22</v>
      </c>
      <c r="J23" t="s">
        <v>22</v>
      </c>
      <c r="K23" t="s">
        <v>22</v>
      </c>
      <c r="L23" t="s">
        <v>22</v>
      </c>
      <c r="M23">
        <v>1209</v>
      </c>
      <c r="N23">
        <v>1534</v>
      </c>
      <c r="O23">
        <v>1634</v>
      </c>
      <c r="P23">
        <v>4302</v>
      </c>
      <c r="Q23">
        <v>9768</v>
      </c>
      <c r="R23" s="4">
        <v>0.68595057009486848</v>
      </c>
    </row>
    <row r="24" spans="1:18" x14ac:dyDescent="0.25">
      <c r="A24" t="s">
        <v>251</v>
      </c>
      <c r="B24" t="s">
        <v>252</v>
      </c>
      <c r="C24" t="s">
        <v>253</v>
      </c>
      <c r="D24" t="s">
        <v>254</v>
      </c>
      <c r="E24" t="s">
        <v>206</v>
      </c>
      <c r="F24" t="s">
        <v>22</v>
      </c>
      <c r="G24" t="s">
        <v>22</v>
      </c>
      <c r="H24" t="s">
        <v>22</v>
      </c>
      <c r="I24" t="s">
        <v>27</v>
      </c>
      <c r="J24" t="s">
        <v>27</v>
      </c>
      <c r="K24" t="s">
        <v>27</v>
      </c>
      <c r="L24" t="s">
        <v>27</v>
      </c>
      <c r="M24">
        <v>1263</v>
      </c>
      <c r="N24">
        <v>2517</v>
      </c>
      <c r="O24">
        <v>8042</v>
      </c>
      <c r="P24">
        <v>8222</v>
      </c>
      <c r="Q24">
        <v>9686</v>
      </c>
      <c r="R24" s="4">
        <v>0.66412244620782168</v>
      </c>
    </row>
    <row r="25" spans="1:18" x14ac:dyDescent="0.25">
      <c r="A25" t="s">
        <v>259</v>
      </c>
      <c r="B25" t="s">
        <v>260</v>
      </c>
      <c r="C25" t="s">
        <v>261</v>
      </c>
      <c r="D25" t="s">
        <v>262</v>
      </c>
      <c r="E25" t="s">
        <v>206</v>
      </c>
      <c r="F25" t="s">
        <v>22</v>
      </c>
      <c r="G25" t="s">
        <v>22</v>
      </c>
      <c r="H25" t="s">
        <v>22</v>
      </c>
      <c r="I25" t="s">
        <v>27</v>
      </c>
      <c r="J25" t="s">
        <v>27</v>
      </c>
      <c r="K25" t="s">
        <v>27</v>
      </c>
      <c r="L25" t="s">
        <v>27</v>
      </c>
      <c r="M25">
        <v>1014</v>
      </c>
      <c r="N25">
        <v>2254</v>
      </c>
      <c r="O25">
        <v>4534</v>
      </c>
      <c r="P25">
        <v>6796</v>
      </c>
      <c r="Q25">
        <v>7730</v>
      </c>
      <c r="R25" s="4">
        <v>0.66163405613342663</v>
      </c>
    </row>
    <row r="26" spans="1:18" x14ac:dyDescent="0.25">
      <c r="A26" t="s">
        <v>105</v>
      </c>
      <c r="B26" t="s">
        <v>106</v>
      </c>
      <c r="C26" t="s">
        <v>107</v>
      </c>
      <c r="D26" t="s">
        <v>108</v>
      </c>
      <c r="E26" t="s">
        <v>84</v>
      </c>
      <c r="F26" t="s">
        <v>22</v>
      </c>
      <c r="G26" t="s">
        <v>22</v>
      </c>
      <c r="H26" t="s">
        <v>27</v>
      </c>
      <c r="I26" t="s">
        <v>22</v>
      </c>
      <c r="J26" t="s">
        <v>27</v>
      </c>
      <c r="K26" t="s">
        <v>22</v>
      </c>
      <c r="L26" t="s">
        <v>27</v>
      </c>
      <c r="M26">
        <v>1368</v>
      </c>
      <c r="N26">
        <v>3447</v>
      </c>
      <c r="O26">
        <v>4535</v>
      </c>
      <c r="P26">
        <v>5476</v>
      </c>
      <c r="Q26">
        <v>9983</v>
      </c>
      <c r="R26" s="4">
        <v>0.64359095818904954</v>
      </c>
    </row>
    <row r="27" spans="1:18" x14ac:dyDescent="0.25">
      <c r="A27" t="s">
        <v>235</v>
      </c>
      <c r="B27" t="s">
        <v>236</v>
      </c>
      <c r="C27" t="s">
        <v>237</v>
      </c>
      <c r="D27" t="s">
        <v>238</v>
      </c>
      <c r="E27" t="s">
        <v>206</v>
      </c>
      <c r="F27" t="s">
        <v>22</v>
      </c>
      <c r="G27" t="s">
        <v>22</v>
      </c>
      <c r="H27" t="s">
        <v>22</v>
      </c>
      <c r="I27" t="s">
        <v>27</v>
      </c>
      <c r="J27" t="s">
        <v>27</v>
      </c>
      <c r="K27" t="s">
        <v>22</v>
      </c>
      <c r="L27" t="s">
        <v>27</v>
      </c>
      <c r="M27">
        <v>1357</v>
      </c>
      <c r="N27">
        <v>4189</v>
      </c>
      <c r="O27">
        <v>5407</v>
      </c>
      <c r="P27">
        <v>6233</v>
      </c>
      <c r="Q27">
        <v>9681</v>
      </c>
      <c r="R27" s="4">
        <v>0.63431246502429839</v>
      </c>
    </row>
    <row r="28" spans="1:18" x14ac:dyDescent="0.25">
      <c r="A28" t="s">
        <v>194</v>
      </c>
      <c r="B28" t="s">
        <v>195</v>
      </c>
      <c r="C28" t="s">
        <v>196</v>
      </c>
      <c r="D28" t="s">
        <v>197</v>
      </c>
      <c r="E28" t="s">
        <v>145</v>
      </c>
      <c r="F28" t="s">
        <v>22</v>
      </c>
      <c r="G28" t="s">
        <v>22</v>
      </c>
      <c r="H28" t="s">
        <v>22</v>
      </c>
      <c r="I28" t="s">
        <v>22</v>
      </c>
      <c r="J28" t="s">
        <v>27</v>
      </c>
      <c r="K28" t="s">
        <v>27</v>
      </c>
      <c r="L28" t="s">
        <v>27</v>
      </c>
      <c r="M28">
        <v>1290</v>
      </c>
      <c r="N28">
        <v>4033</v>
      </c>
      <c r="O28">
        <v>6956</v>
      </c>
      <c r="P28">
        <v>7929</v>
      </c>
      <c r="Q28">
        <v>8834</v>
      </c>
      <c r="R28" s="4">
        <v>0.61767741115573149</v>
      </c>
    </row>
    <row r="29" spans="1:18" x14ac:dyDescent="0.25">
      <c r="A29" t="s">
        <v>223</v>
      </c>
      <c r="B29" t="s">
        <v>224</v>
      </c>
      <c r="C29" t="s">
        <v>225</v>
      </c>
      <c r="D29" t="s">
        <v>226</v>
      </c>
      <c r="E29" t="s">
        <v>206</v>
      </c>
      <c r="F29" t="s">
        <v>22</v>
      </c>
      <c r="G29" t="s">
        <v>22</v>
      </c>
      <c r="H29" t="s">
        <v>22</v>
      </c>
      <c r="I29" t="s">
        <v>27</v>
      </c>
      <c r="J29" t="s">
        <v>27</v>
      </c>
      <c r="K29" t="s">
        <v>22</v>
      </c>
      <c r="L29" t="s">
        <v>27</v>
      </c>
      <c r="M29">
        <v>1497</v>
      </c>
      <c r="N29">
        <v>1768</v>
      </c>
      <c r="O29">
        <v>2804</v>
      </c>
      <c r="P29">
        <v>5718</v>
      </c>
      <c r="Q29">
        <v>9822</v>
      </c>
      <c r="R29" s="4">
        <v>0.60045892388204325</v>
      </c>
    </row>
    <row r="30" spans="1:18" x14ac:dyDescent="0.25">
      <c r="A30" t="s">
        <v>255</v>
      </c>
      <c r="B30" t="s">
        <v>256</v>
      </c>
      <c r="C30" t="s">
        <v>257</v>
      </c>
      <c r="D30" t="s">
        <v>258</v>
      </c>
      <c r="E30" t="s">
        <v>206</v>
      </c>
      <c r="F30" t="s">
        <v>22</v>
      </c>
      <c r="G30" t="s">
        <v>22</v>
      </c>
      <c r="H30" t="s">
        <v>22</v>
      </c>
      <c r="I30" t="s">
        <v>27</v>
      </c>
      <c r="J30" t="s">
        <v>27</v>
      </c>
      <c r="K30" t="s">
        <v>27</v>
      </c>
      <c r="L30" t="s">
        <v>27</v>
      </c>
      <c r="M30">
        <v>1032</v>
      </c>
      <c r="N30">
        <v>3919</v>
      </c>
      <c r="O30">
        <v>4466</v>
      </c>
      <c r="P30">
        <v>5568</v>
      </c>
      <c r="Q30">
        <v>6476</v>
      </c>
      <c r="R30" s="4">
        <v>0.58272982283102692</v>
      </c>
    </row>
    <row r="31" spans="1:18" x14ac:dyDescent="0.25">
      <c r="A31" t="s">
        <v>211</v>
      </c>
      <c r="B31" t="s">
        <v>212</v>
      </c>
      <c r="C31" t="s">
        <v>213</v>
      </c>
      <c r="D31" t="s">
        <v>214</v>
      </c>
      <c r="E31" t="s">
        <v>206</v>
      </c>
      <c r="F31" t="s">
        <v>22</v>
      </c>
      <c r="G31" t="s">
        <v>22</v>
      </c>
      <c r="H31" t="s">
        <v>22</v>
      </c>
      <c r="I31" t="s">
        <v>27</v>
      </c>
      <c r="J31" t="s">
        <v>27</v>
      </c>
      <c r="K31" t="s">
        <v>22</v>
      </c>
      <c r="L31" t="s">
        <v>27</v>
      </c>
      <c r="M31">
        <v>1323</v>
      </c>
      <c r="N31">
        <v>4963</v>
      </c>
      <c r="O31">
        <v>6292</v>
      </c>
      <c r="P31">
        <v>6728</v>
      </c>
      <c r="Q31">
        <v>8202</v>
      </c>
      <c r="R31" s="4">
        <v>0.57793816418173161</v>
      </c>
    </row>
    <row r="32" spans="1:18" x14ac:dyDescent="0.25">
      <c r="A32" t="s">
        <v>48</v>
      </c>
      <c r="B32" t="s">
        <v>49</v>
      </c>
      <c r="C32" t="s">
        <v>50</v>
      </c>
      <c r="D32" t="s">
        <v>51</v>
      </c>
      <c r="E32" t="s">
        <v>21</v>
      </c>
      <c r="F32" t="s">
        <v>22</v>
      </c>
      <c r="G32" t="s">
        <v>27</v>
      </c>
      <c r="H32" t="s">
        <v>22</v>
      </c>
      <c r="I32" t="s">
        <v>22</v>
      </c>
      <c r="J32" t="s">
        <v>27</v>
      </c>
      <c r="K32" t="s">
        <v>22</v>
      </c>
      <c r="L32" t="s">
        <v>27</v>
      </c>
      <c r="M32">
        <v>1581</v>
      </c>
      <c r="N32">
        <v>4799</v>
      </c>
      <c r="O32">
        <v>6582</v>
      </c>
      <c r="P32">
        <v>9024</v>
      </c>
      <c r="Q32">
        <v>9759</v>
      </c>
      <c r="R32" s="4">
        <v>0.57622554654037406</v>
      </c>
    </row>
    <row r="33" spans="1:18" x14ac:dyDescent="0.25">
      <c r="A33" t="s">
        <v>113</v>
      </c>
      <c r="B33" t="s">
        <v>114</v>
      </c>
      <c r="C33" t="s">
        <v>115</v>
      </c>
      <c r="D33" t="s">
        <v>116</v>
      </c>
      <c r="E33" t="s">
        <v>84</v>
      </c>
      <c r="F33" t="s">
        <v>22</v>
      </c>
      <c r="G33" t="s">
        <v>22</v>
      </c>
      <c r="H33" t="s">
        <v>27</v>
      </c>
      <c r="I33" t="s">
        <v>22</v>
      </c>
      <c r="J33" t="s">
        <v>22</v>
      </c>
      <c r="K33" t="s">
        <v>22</v>
      </c>
      <c r="L33" t="s">
        <v>27</v>
      </c>
      <c r="M33">
        <v>1779</v>
      </c>
      <c r="N33">
        <v>2124</v>
      </c>
      <c r="O33">
        <v>2844</v>
      </c>
      <c r="P33">
        <v>6877</v>
      </c>
      <c r="Q33">
        <v>9570</v>
      </c>
      <c r="R33" s="4">
        <v>0.52294422157633269</v>
      </c>
    </row>
    <row r="34" spans="1:18" x14ac:dyDescent="0.25">
      <c r="A34" t="s">
        <v>17</v>
      </c>
      <c r="B34" t="s">
        <v>18</v>
      </c>
      <c r="C34" t="s">
        <v>19</v>
      </c>
      <c r="D34" t="s">
        <v>20</v>
      </c>
      <c r="E34" t="s">
        <v>21</v>
      </c>
      <c r="F34" t="s">
        <v>22</v>
      </c>
      <c r="G34" t="s">
        <v>22</v>
      </c>
      <c r="H34" t="s">
        <v>22</v>
      </c>
      <c r="I34" t="s">
        <v>22</v>
      </c>
      <c r="J34" t="s">
        <v>22</v>
      </c>
      <c r="K34" t="s">
        <v>22</v>
      </c>
      <c r="L34" t="s">
        <v>22</v>
      </c>
      <c r="M34">
        <v>1982</v>
      </c>
      <c r="N34">
        <v>5388</v>
      </c>
      <c r="O34">
        <v>7063</v>
      </c>
      <c r="P34">
        <v>7208</v>
      </c>
      <c r="Q34">
        <v>9093</v>
      </c>
      <c r="R34" s="4">
        <v>0.46352749292411066</v>
      </c>
    </row>
    <row r="35" spans="1:18" x14ac:dyDescent="0.25">
      <c r="A35" t="s">
        <v>36</v>
      </c>
      <c r="B35" t="s">
        <v>37</v>
      </c>
      <c r="C35" t="s">
        <v>38</v>
      </c>
      <c r="D35" t="s">
        <v>39</v>
      </c>
      <c r="E35" t="s">
        <v>21</v>
      </c>
      <c r="F35" t="s">
        <v>22</v>
      </c>
      <c r="G35" t="s">
        <v>22</v>
      </c>
      <c r="H35" t="s">
        <v>27</v>
      </c>
      <c r="I35" t="s">
        <v>22</v>
      </c>
      <c r="J35" t="s">
        <v>22</v>
      </c>
      <c r="K35" t="s">
        <v>22</v>
      </c>
      <c r="L35" t="s">
        <v>22</v>
      </c>
      <c r="M35">
        <v>1421</v>
      </c>
      <c r="N35">
        <v>1893</v>
      </c>
      <c r="O35">
        <v>2722</v>
      </c>
      <c r="P35">
        <v>4410</v>
      </c>
      <c r="Q35">
        <v>5873</v>
      </c>
      <c r="R35" s="4">
        <v>0.42582583880267388</v>
      </c>
    </row>
    <row r="36" spans="1:18" x14ac:dyDescent="0.25">
      <c r="A36" t="s">
        <v>56</v>
      </c>
      <c r="B36" t="s">
        <v>57</v>
      </c>
      <c r="C36" t="s">
        <v>58</v>
      </c>
      <c r="D36" t="s">
        <v>59</v>
      </c>
      <c r="E36" t="s">
        <v>21</v>
      </c>
      <c r="F36" t="s">
        <v>22</v>
      </c>
      <c r="G36" t="s">
        <v>22</v>
      </c>
      <c r="H36" t="s">
        <v>27</v>
      </c>
      <c r="I36" t="s">
        <v>22</v>
      </c>
      <c r="J36" t="s">
        <v>27</v>
      </c>
      <c r="K36" t="s">
        <v>22</v>
      </c>
      <c r="L36" t="s">
        <v>27</v>
      </c>
      <c r="M36">
        <v>1530</v>
      </c>
      <c r="N36">
        <v>1620</v>
      </c>
      <c r="O36">
        <v>2027</v>
      </c>
      <c r="P36">
        <v>4881</v>
      </c>
      <c r="Q36">
        <v>6002</v>
      </c>
      <c r="R36" s="4">
        <v>0.40734683274409145</v>
      </c>
    </row>
    <row r="37" spans="1:18" x14ac:dyDescent="0.25">
      <c r="A37" t="s">
        <v>40</v>
      </c>
      <c r="B37" t="s">
        <v>41</v>
      </c>
      <c r="C37" t="s">
        <v>42</v>
      </c>
      <c r="D37" t="s">
        <v>43</v>
      </c>
      <c r="E37" t="s">
        <v>21</v>
      </c>
      <c r="F37" t="s">
        <v>22</v>
      </c>
      <c r="G37" t="s">
        <v>22</v>
      </c>
      <c r="H37" t="s">
        <v>22</v>
      </c>
      <c r="I37" t="s">
        <v>27</v>
      </c>
      <c r="J37" t="s">
        <v>22</v>
      </c>
      <c r="K37" t="s">
        <v>22</v>
      </c>
      <c r="L37" t="s">
        <v>27</v>
      </c>
      <c r="M37">
        <v>2341</v>
      </c>
      <c r="N37">
        <v>6105</v>
      </c>
      <c r="O37">
        <v>7777</v>
      </c>
      <c r="P37">
        <v>7891</v>
      </c>
      <c r="Q37">
        <v>8758</v>
      </c>
      <c r="R37" s="4">
        <v>0.390755806385503</v>
      </c>
    </row>
    <row r="38" spans="1:18" x14ac:dyDescent="0.25">
      <c r="A38" t="s">
        <v>162</v>
      </c>
      <c r="B38" t="s">
        <v>163</v>
      </c>
      <c r="C38" t="s">
        <v>164</v>
      </c>
      <c r="D38" t="s">
        <v>165</v>
      </c>
      <c r="E38" t="s">
        <v>145</v>
      </c>
      <c r="F38" t="s">
        <v>22</v>
      </c>
      <c r="G38" t="s">
        <v>22</v>
      </c>
      <c r="H38" t="s">
        <v>22</v>
      </c>
      <c r="I38" t="s">
        <v>27</v>
      </c>
      <c r="J38" t="s">
        <v>27</v>
      </c>
      <c r="K38" t="s">
        <v>22</v>
      </c>
      <c r="L38" t="s">
        <v>22</v>
      </c>
      <c r="M38">
        <v>2541</v>
      </c>
      <c r="N38">
        <v>3794</v>
      </c>
      <c r="O38">
        <v>3984</v>
      </c>
      <c r="P38">
        <v>8803</v>
      </c>
      <c r="Q38">
        <v>9338</v>
      </c>
      <c r="R38" s="4">
        <v>0.38456165928272146</v>
      </c>
    </row>
    <row r="39" spans="1:18" x14ac:dyDescent="0.25">
      <c r="A39" t="s">
        <v>64</v>
      </c>
      <c r="B39" t="s">
        <v>65</v>
      </c>
      <c r="C39" t="s">
        <v>66</v>
      </c>
      <c r="D39" t="s">
        <v>67</v>
      </c>
      <c r="E39" t="s">
        <v>21</v>
      </c>
      <c r="F39" t="s">
        <v>22</v>
      </c>
      <c r="G39" t="s">
        <v>27</v>
      </c>
      <c r="H39" t="s">
        <v>27</v>
      </c>
      <c r="I39" t="s">
        <v>27</v>
      </c>
      <c r="J39" t="s">
        <v>27</v>
      </c>
      <c r="K39" t="s">
        <v>27</v>
      </c>
      <c r="L39" t="s">
        <v>27</v>
      </c>
      <c r="M39">
        <v>1532</v>
      </c>
      <c r="N39">
        <v>2678</v>
      </c>
      <c r="O39">
        <v>4068</v>
      </c>
      <c r="P39">
        <v>4278</v>
      </c>
      <c r="Q39">
        <v>5382</v>
      </c>
      <c r="R39" s="4">
        <v>0.3690560602470212</v>
      </c>
    </row>
    <row r="40" spans="1:18" x14ac:dyDescent="0.25">
      <c r="A40" t="s">
        <v>141</v>
      </c>
      <c r="B40" t="s">
        <v>142</v>
      </c>
      <c r="C40" t="s">
        <v>143</v>
      </c>
      <c r="D40" t="s">
        <v>144</v>
      </c>
      <c r="E40" t="s">
        <v>145</v>
      </c>
      <c r="F40" t="s">
        <v>22</v>
      </c>
      <c r="G40" t="s">
        <v>22</v>
      </c>
      <c r="H40" t="s">
        <v>22</v>
      </c>
      <c r="I40" t="s">
        <v>27</v>
      </c>
      <c r="J40" t="s">
        <v>27</v>
      </c>
      <c r="K40" t="s">
        <v>22</v>
      </c>
      <c r="L40" t="s">
        <v>27</v>
      </c>
      <c r="M40">
        <v>2519</v>
      </c>
      <c r="N40">
        <v>3938</v>
      </c>
      <c r="O40">
        <v>5190</v>
      </c>
      <c r="P40">
        <v>8203</v>
      </c>
      <c r="Q40">
        <v>8780</v>
      </c>
      <c r="R40" s="4">
        <v>0.36636455401735013</v>
      </c>
    </row>
    <row r="41" spans="1:18" x14ac:dyDescent="0.25">
      <c r="A41" t="s">
        <v>154</v>
      </c>
      <c r="B41" t="s">
        <v>155</v>
      </c>
      <c r="C41" t="s">
        <v>156</v>
      </c>
      <c r="D41" t="s">
        <v>157</v>
      </c>
      <c r="E41" t="s">
        <v>145</v>
      </c>
      <c r="F41" t="s">
        <v>22</v>
      </c>
      <c r="G41" t="s">
        <v>22</v>
      </c>
      <c r="H41" t="s">
        <v>22</v>
      </c>
      <c r="I41" t="s">
        <v>27</v>
      </c>
      <c r="J41" t="s">
        <v>27</v>
      </c>
      <c r="K41" t="s">
        <v>22</v>
      </c>
      <c r="L41" t="s">
        <v>22</v>
      </c>
      <c r="M41">
        <v>3297</v>
      </c>
      <c r="N41">
        <v>4866</v>
      </c>
      <c r="O41">
        <v>4928</v>
      </c>
      <c r="P41">
        <v>8451</v>
      </c>
      <c r="Q41">
        <v>9585</v>
      </c>
      <c r="R41" s="4">
        <v>0.30577482876902251</v>
      </c>
    </row>
    <row r="42" spans="1:18" x14ac:dyDescent="0.25">
      <c r="A42" t="s">
        <v>80</v>
      </c>
      <c r="B42" t="s">
        <v>81</v>
      </c>
      <c r="C42" t="s">
        <v>82</v>
      </c>
      <c r="D42" t="s">
        <v>83</v>
      </c>
      <c r="E42" t="s">
        <v>84</v>
      </c>
      <c r="F42" t="s">
        <v>22</v>
      </c>
      <c r="G42" t="s">
        <v>22</v>
      </c>
      <c r="H42" t="s">
        <v>27</v>
      </c>
      <c r="I42" t="s">
        <v>27</v>
      </c>
      <c r="J42" t="s">
        <v>27</v>
      </c>
      <c r="K42" t="s">
        <v>27</v>
      </c>
      <c r="L42" t="s">
        <v>27</v>
      </c>
      <c r="M42">
        <v>3501</v>
      </c>
      <c r="N42">
        <v>7079</v>
      </c>
      <c r="O42">
        <v>7438</v>
      </c>
      <c r="P42">
        <v>7443</v>
      </c>
      <c r="Q42">
        <v>9225</v>
      </c>
      <c r="R42" s="4">
        <v>0.27407081068210992</v>
      </c>
    </row>
    <row r="43" spans="1:18" x14ac:dyDescent="0.25">
      <c r="A43" t="s">
        <v>23</v>
      </c>
      <c r="B43" t="s">
        <v>24</v>
      </c>
      <c r="C43" t="s">
        <v>25</v>
      </c>
      <c r="D43" t="s">
        <v>26</v>
      </c>
      <c r="E43" t="s">
        <v>21</v>
      </c>
      <c r="F43" t="s">
        <v>22</v>
      </c>
      <c r="G43" t="s">
        <v>22</v>
      </c>
      <c r="H43" t="s">
        <v>22</v>
      </c>
      <c r="I43" t="s">
        <v>27</v>
      </c>
      <c r="J43" t="s">
        <v>22</v>
      </c>
      <c r="K43" t="s">
        <v>22</v>
      </c>
      <c r="L43" t="s">
        <v>22</v>
      </c>
      <c r="M43">
        <v>2786</v>
      </c>
      <c r="N43">
        <v>3804</v>
      </c>
      <c r="O43">
        <v>4121</v>
      </c>
      <c r="P43">
        <v>6210</v>
      </c>
      <c r="Q43">
        <v>6909</v>
      </c>
      <c r="R43" s="4">
        <v>0.25489826874508914</v>
      </c>
    </row>
    <row r="44" spans="1:18" x14ac:dyDescent="0.25">
      <c r="A44" t="s">
        <v>137</v>
      </c>
      <c r="B44" t="s">
        <v>138</v>
      </c>
      <c r="C44" t="s">
        <v>139</v>
      </c>
      <c r="D44" t="s">
        <v>140</v>
      </c>
      <c r="E44" t="s">
        <v>84</v>
      </c>
      <c r="F44" t="s">
        <v>22</v>
      </c>
      <c r="G44" t="s">
        <v>22</v>
      </c>
      <c r="H44" t="s">
        <v>27</v>
      </c>
      <c r="I44" t="s">
        <v>27</v>
      </c>
      <c r="J44" t="s">
        <v>27</v>
      </c>
      <c r="K44" t="s">
        <v>27</v>
      </c>
      <c r="L44" t="s">
        <v>27</v>
      </c>
      <c r="M44">
        <v>2390</v>
      </c>
      <c r="N44">
        <v>2415</v>
      </c>
      <c r="O44">
        <v>3461</v>
      </c>
      <c r="P44">
        <v>3850</v>
      </c>
      <c r="Q44">
        <v>4657</v>
      </c>
      <c r="R44" s="4">
        <v>0.18148193130433588</v>
      </c>
    </row>
    <row r="45" spans="1:18" x14ac:dyDescent="0.25">
      <c r="A45" t="s">
        <v>85</v>
      </c>
      <c r="B45" t="s">
        <v>86</v>
      </c>
      <c r="C45" t="s">
        <v>87</v>
      </c>
      <c r="D45" t="s">
        <v>88</v>
      </c>
      <c r="E45" t="s">
        <v>84</v>
      </c>
      <c r="F45" t="s">
        <v>22</v>
      </c>
      <c r="G45" t="s">
        <v>22</v>
      </c>
      <c r="H45" t="s">
        <v>27</v>
      </c>
      <c r="I45" t="s">
        <v>27</v>
      </c>
      <c r="J45" t="s">
        <v>27</v>
      </c>
      <c r="K45" t="s">
        <v>27</v>
      </c>
      <c r="L45" t="s">
        <v>27</v>
      </c>
      <c r="M45">
        <v>3916</v>
      </c>
      <c r="N45">
        <v>4218</v>
      </c>
      <c r="O45">
        <v>5072</v>
      </c>
      <c r="P45">
        <v>5201</v>
      </c>
      <c r="Q45">
        <v>7588</v>
      </c>
      <c r="R45" s="4">
        <v>0.17983468576187267</v>
      </c>
    </row>
    <row r="46" spans="1:18" x14ac:dyDescent="0.25">
      <c r="A46" t="s">
        <v>150</v>
      </c>
      <c r="B46" t="s">
        <v>151</v>
      </c>
      <c r="C46" t="s">
        <v>152</v>
      </c>
      <c r="D46" t="s">
        <v>153</v>
      </c>
      <c r="E46" t="s">
        <v>145</v>
      </c>
      <c r="F46" t="s">
        <v>22</v>
      </c>
      <c r="G46" t="s">
        <v>22</v>
      </c>
      <c r="H46" t="s">
        <v>22</v>
      </c>
      <c r="I46" t="s">
        <v>27</v>
      </c>
      <c r="J46" t="s">
        <v>27</v>
      </c>
      <c r="K46" t="s">
        <v>22</v>
      </c>
      <c r="L46" t="s">
        <v>22</v>
      </c>
      <c r="M46">
        <v>8873</v>
      </c>
      <c r="N46">
        <v>8484</v>
      </c>
      <c r="O46">
        <v>7883</v>
      </c>
      <c r="P46">
        <v>7499</v>
      </c>
      <c r="Q46">
        <v>6592</v>
      </c>
      <c r="R46" s="4">
        <v>-7.1596691853915484E-2</v>
      </c>
    </row>
    <row r="47" spans="1:18" x14ac:dyDescent="0.25">
      <c r="A47" t="s">
        <v>129</v>
      </c>
      <c r="B47" t="s">
        <v>130</v>
      </c>
      <c r="C47" t="s">
        <v>131</v>
      </c>
      <c r="D47" t="s">
        <v>132</v>
      </c>
      <c r="E47" t="s">
        <v>84</v>
      </c>
      <c r="F47" t="s">
        <v>22</v>
      </c>
      <c r="G47" t="s">
        <v>22</v>
      </c>
      <c r="H47" t="s">
        <v>27</v>
      </c>
      <c r="I47" t="s">
        <v>27</v>
      </c>
      <c r="J47" t="s">
        <v>27</v>
      </c>
      <c r="K47" t="s">
        <v>27</v>
      </c>
      <c r="L47" t="s">
        <v>27</v>
      </c>
      <c r="M47">
        <v>6309</v>
      </c>
      <c r="N47">
        <v>6227</v>
      </c>
      <c r="O47">
        <v>5123</v>
      </c>
      <c r="P47">
        <v>4968</v>
      </c>
      <c r="Q47">
        <v>3857</v>
      </c>
      <c r="R47" s="4">
        <v>-0.11575568185753915</v>
      </c>
    </row>
    <row r="48" spans="1:18" x14ac:dyDescent="0.25">
      <c r="A48" t="s">
        <v>231</v>
      </c>
      <c r="B48" t="s">
        <v>232</v>
      </c>
      <c r="C48" t="s">
        <v>233</v>
      </c>
      <c r="D48" t="s">
        <v>234</v>
      </c>
      <c r="E48" t="s">
        <v>206</v>
      </c>
      <c r="F48" t="s">
        <v>22</v>
      </c>
      <c r="G48" t="s">
        <v>22</v>
      </c>
      <c r="H48" t="s">
        <v>27</v>
      </c>
      <c r="I48" t="s">
        <v>27</v>
      </c>
      <c r="J48" t="s">
        <v>27</v>
      </c>
      <c r="K48" t="s">
        <v>22</v>
      </c>
      <c r="L48" t="s">
        <v>27</v>
      </c>
      <c r="M48">
        <v>9791</v>
      </c>
      <c r="N48">
        <v>9610</v>
      </c>
      <c r="O48">
        <v>7534</v>
      </c>
      <c r="P48">
        <v>5080</v>
      </c>
      <c r="Q48">
        <v>4936</v>
      </c>
      <c r="R48" s="4">
        <v>-0.15736979056747447</v>
      </c>
    </row>
    <row r="49" spans="1:18" x14ac:dyDescent="0.25">
      <c r="A49" t="s">
        <v>190</v>
      </c>
      <c r="B49" t="s">
        <v>191</v>
      </c>
      <c r="C49" t="s">
        <v>192</v>
      </c>
      <c r="D49" t="s">
        <v>193</v>
      </c>
      <c r="E49" t="s">
        <v>145</v>
      </c>
      <c r="F49" t="s">
        <v>22</v>
      </c>
      <c r="G49" t="s">
        <v>22</v>
      </c>
      <c r="H49" t="s">
        <v>27</v>
      </c>
      <c r="I49" t="s">
        <v>27</v>
      </c>
      <c r="J49" t="s">
        <v>27</v>
      </c>
      <c r="K49" t="s">
        <v>27</v>
      </c>
      <c r="L49" t="s">
        <v>27</v>
      </c>
      <c r="M49">
        <v>8891</v>
      </c>
      <c r="N49">
        <v>5952</v>
      </c>
      <c r="O49">
        <v>5914</v>
      </c>
      <c r="P49">
        <v>5405</v>
      </c>
      <c r="Q49">
        <v>4031</v>
      </c>
      <c r="R49" s="4">
        <v>-0.17943016656995925</v>
      </c>
    </row>
    <row r="50" spans="1:18" x14ac:dyDescent="0.25">
      <c r="A50" t="s">
        <v>93</v>
      </c>
      <c r="B50" t="s">
        <v>94</v>
      </c>
      <c r="C50" t="s">
        <v>95</v>
      </c>
      <c r="D50" t="s">
        <v>96</v>
      </c>
      <c r="E50" t="s">
        <v>84</v>
      </c>
      <c r="F50" t="s">
        <v>22</v>
      </c>
      <c r="G50" t="s">
        <v>22</v>
      </c>
      <c r="H50" t="s">
        <v>27</v>
      </c>
      <c r="I50" t="s">
        <v>27</v>
      </c>
      <c r="J50" t="s">
        <v>27</v>
      </c>
      <c r="K50" t="s">
        <v>27</v>
      </c>
      <c r="L50" t="s">
        <v>27</v>
      </c>
      <c r="M50">
        <v>9773</v>
      </c>
      <c r="N50">
        <v>9179</v>
      </c>
      <c r="O50">
        <v>8390</v>
      </c>
      <c r="P50">
        <v>8256</v>
      </c>
      <c r="Q50">
        <v>3815</v>
      </c>
      <c r="R50" s="4">
        <v>-0.20956409258224717</v>
      </c>
    </row>
    <row r="51" spans="1:18" x14ac:dyDescent="0.25">
      <c r="A51" t="s">
        <v>247</v>
      </c>
      <c r="B51" t="s">
        <v>248</v>
      </c>
      <c r="C51" t="s">
        <v>249</v>
      </c>
      <c r="D51" t="s">
        <v>250</v>
      </c>
      <c r="E51" t="s">
        <v>206</v>
      </c>
      <c r="F51" t="s">
        <v>22</v>
      </c>
      <c r="G51" t="s">
        <v>27</v>
      </c>
      <c r="H51" t="s">
        <v>27</v>
      </c>
      <c r="I51" t="s">
        <v>27</v>
      </c>
      <c r="J51" t="s">
        <v>27</v>
      </c>
      <c r="K51" t="s">
        <v>27</v>
      </c>
      <c r="L51" t="s">
        <v>27</v>
      </c>
      <c r="M51">
        <v>8034</v>
      </c>
      <c r="N51">
        <v>6541</v>
      </c>
      <c r="O51">
        <v>3311</v>
      </c>
      <c r="P51">
        <v>3254</v>
      </c>
      <c r="Q51">
        <v>2687</v>
      </c>
      <c r="R51" s="4">
        <v>-0.23952671916055424</v>
      </c>
    </row>
    <row r="52" spans="1:18" x14ac:dyDescent="0.25">
      <c r="A52" t="s">
        <v>60</v>
      </c>
      <c r="B52" t="s">
        <v>61</v>
      </c>
      <c r="C52" t="s">
        <v>62</v>
      </c>
      <c r="D52" t="s">
        <v>63</v>
      </c>
      <c r="E52" t="s">
        <v>21</v>
      </c>
      <c r="F52" t="s">
        <v>22</v>
      </c>
      <c r="G52" t="s">
        <v>27</v>
      </c>
      <c r="H52" t="s">
        <v>27</v>
      </c>
      <c r="I52" t="s">
        <v>27</v>
      </c>
      <c r="J52" t="s">
        <v>27</v>
      </c>
      <c r="K52" t="s">
        <v>27</v>
      </c>
      <c r="L52" t="s">
        <v>27</v>
      </c>
      <c r="M52">
        <v>7555</v>
      </c>
      <c r="N52">
        <v>6551</v>
      </c>
      <c r="O52">
        <v>5188</v>
      </c>
      <c r="P52">
        <v>3436</v>
      </c>
      <c r="Q52">
        <v>2359</v>
      </c>
      <c r="R52" s="4">
        <v>-0.25247905109930902</v>
      </c>
    </row>
    <row r="53" spans="1:18" x14ac:dyDescent="0.25">
      <c r="A53" t="s">
        <v>52</v>
      </c>
      <c r="B53" t="s">
        <v>53</v>
      </c>
      <c r="C53" t="s">
        <v>54</v>
      </c>
      <c r="D53" t="s">
        <v>55</v>
      </c>
      <c r="E53" t="s">
        <v>21</v>
      </c>
      <c r="F53" t="s">
        <v>22</v>
      </c>
      <c r="G53" t="s">
        <v>27</v>
      </c>
      <c r="H53" t="s">
        <v>27</v>
      </c>
      <c r="I53" t="s">
        <v>27</v>
      </c>
      <c r="J53" t="s">
        <v>27</v>
      </c>
      <c r="K53" t="s">
        <v>22</v>
      </c>
      <c r="L53" t="s">
        <v>27</v>
      </c>
      <c r="M53">
        <v>9766</v>
      </c>
      <c r="N53">
        <v>8049</v>
      </c>
      <c r="O53">
        <v>5556</v>
      </c>
      <c r="P53">
        <v>5202</v>
      </c>
      <c r="Q53">
        <v>2373</v>
      </c>
      <c r="R53" s="4">
        <v>-0.29790601141591733</v>
      </c>
    </row>
    <row r="54" spans="1:18" x14ac:dyDescent="0.25">
      <c r="A54" t="s">
        <v>215</v>
      </c>
      <c r="B54" t="s">
        <v>216</v>
      </c>
      <c r="C54" t="s">
        <v>217</v>
      </c>
      <c r="D54" t="s">
        <v>218</v>
      </c>
      <c r="E54" t="s">
        <v>206</v>
      </c>
      <c r="F54" t="s">
        <v>22</v>
      </c>
      <c r="G54" t="s">
        <v>27</v>
      </c>
      <c r="H54" t="s">
        <v>27</v>
      </c>
      <c r="I54" t="s">
        <v>27</v>
      </c>
      <c r="J54" t="s">
        <v>27</v>
      </c>
      <c r="K54" t="s">
        <v>22</v>
      </c>
      <c r="L54" t="s">
        <v>27</v>
      </c>
      <c r="M54">
        <v>8466</v>
      </c>
      <c r="N54">
        <v>4079</v>
      </c>
      <c r="O54">
        <v>2797</v>
      </c>
      <c r="P54">
        <v>2245</v>
      </c>
      <c r="Q54">
        <v>1696</v>
      </c>
      <c r="R54" s="4">
        <v>-0.33098339677163802</v>
      </c>
    </row>
    <row r="55" spans="1:18" x14ac:dyDescent="0.25">
      <c r="A55" t="s">
        <v>170</v>
      </c>
      <c r="B55" t="s">
        <v>171</v>
      </c>
      <c r="C55" t="s">
        <v>172</v>
      </c>
      <c r="D55" t="s">
        <v>173</v>
      </c>
      <c r="E55" t="s">
        <v>145</v>
      </c>
      <c r="F55" t="s">
        <v>22</v>
      </c>
      <c r="G55" t="s">
        <v>27</v>
      </c>
      <c r="H55" t="s">
        <v>27</v>
      </c>
      <c r="I55" t="s">
        <v>27</v>
      </c>
      <c r="J55" t="s">
        <v>27</v>
      </c>
      <c r="K55" t="s">
        <v>22</v>
      </c>
      <c r="L55" t="s">
        <v>22</v>
      </c>
      <c r="M55">
        <v>7703</v>
      </c>
      <c r="N55">
        <v>6957</v>
      </c>
      <c r="O55">
        <v>3898</v>
      </c>
      <c r="P55">
        <v>1857</v>
      </c>
      <c r="Q55">
        <v>1512</v>
      </c>
      <c r="R55" s="4">
        <v>-0.33438519484677687</v>
      </c>
    </row>
    <row r="56" spans="1:18" x14ac:dyDescent="0.25">
      <c r="A56" t="s">
        <v>121</v>
      </c>
      <c r="B56" t="s">
        <v>122</v>
      </c>
      <c r="C56" t="s">
        <v>123</v>
      </c>
      <c r="D56" t="s">
        <v>124</v>
      </c>
      <c r="E56" t="s">
        <v>84</v>
      </c>
      <c r="F56" t="s">
        <v>22</v>
      </c>
      <c r="G56" t="s">
        <v>27</v>
      </c>
      <c r="H56" t="s">
        <v>27</v>
      </c>
      <c r="I56" t="s">
        <v>27</v>
      </c>
      <c r="J56" t="s">
        <v>22</v>
      </c>
      <c r="K56" t="s">
        <v>27</v>
      </c>
      <c r="L56" t="s">
        <v>27</v>
      </c>
      <c r="M56">
        <v>6156</v>
      </c>
      <c r="N56">
        <v>6110</v>
      </c>
      <c r="O56">
        <v>5791</v>
      </c>
      <c r="P56">
        <v>1759</v>
      </c>
      <c r="Q56">
        <v>969</v>
      </c>
      <c r="R56" s="4">
        <v>-0.37012221518144006</v>
      </c>
    </row>
    <row r="57" spans="1:18" x14ac:dyDescent="0.25">
      <c r="A57" t="s">
        <v>182</v>
      </c>
      <c r="B57" t="s">
        <v>183</v>
      </c>
      <c r="C57" t="s">
        <v>184</v>
      </c>
      <c r="D57" t="s">
        <v>185</v>
      </c>
      <c r="E57" t="s">
        <v>145</v>
      </c>
      <c r="F57" t="s">
        <v>22</v>
      </c>
      <c r="G57" t="s">
        <v>27</v>
      </c>
      <c r="H57" t="s">
        <v>27</v>
      </c>
      <c r="I57" t="s">
        <v>27</v>
      </c>
      <c r="J57" t="s">
        <v>27</v>
      </c>
      <c r="K57" t="s">
        <v>22</v>
      </c>
      <c r="L57" t="s">
        <v>22</v>
      </c>
      <c r="M57">
        <v>7840</v>
      </c>
      <c r="N57">
        <v>5804</v>
      </c>
      <c r="O57">
        <v>4259</v>
      </c>
      <c r="P57">
        <v>4243</v>
      </c>
      <c r="Q57">
        <v>907</v>
      </c>
      <c r="R57" s="4">
        <v>-0.41679289513417705</v>
      </c>
    </row>
    <row r="58" spans="1:18" x14ac:dyDescent="0.25">
      <c r="A58" t="s">
        <v>109</v>
      </c>
      <c r="B58" t="s">
        <v>110</v>
      </c>
      <c r="C58" t="s">
        <v>111</v>
      </c>
      <c r="D58" t="s">
        <v>112</v>
      </c>
      <c r="E58" t="s">
        <v>84</v>
      </c>
      <c r="F58" t="s">
        <v>22</v>
      </c>
      <c r="G58" t="s">
        <v>27</v>
      </c>
      <c r="H58" t="s">
        <v>27</v>
      </c>
      <c r="I58" t="s">
        <v>27</v>
      </c>
      <c r="J58" t="s">
        <v>22</v>
      </c>
      <c r="K58" t="s">
        <v>27</v>
      </c>
      <c r="L58" t="s">
        <v>27</v>
      </c>
      <c r="M58">
        <v>8331</v>
      </c>
      <c r="N58">
        <v>7667</v>
      </c>
      <c r="O58">
        <v>5952</v>
      </c>
      <c r="P58">
        <v>1998</v>
      </c>
      <c r="Q58">
        <v>375</v>
      </c>
      <c r="R58" s="4">
        <v>-0.53938981874158332</v>
      </c>
    </row>
    <row r="59" spans="1:18" x14ac:dyDescent="0.25">
      <c r="A59" t="s">
        <v>76</v>
      </c>
      <c r="B59" t="s">
        <v>77</v>
      </c>
      <c r="C59" t="s">
        <v>78</v>
      </c>
      <c r="D59" t="s">
        <v>79</v>
      </c>
      <c r="E59" t="s">
        <v>21</v>
      </c>
      <c r="F59" t="s">
        <v>22</v>
      </c>
      <c r="G59" t="s">
        <v>22</v>
      </c>
      <c r="H59" t="s">
        <v>27</v>
      </c>
      <c r="I59" t="s">
        <v>27</v>
      </c>
      <c r="J59" t="s">
        <v>27</v>
      </c>
      <c r="K59" t="s">
        <v>27</v>
      </c>
      <c r="L59" t="s">
        <v>27</v>
      </c>
      <c r="M59">
        <v>9058</v>
      </c>
      <c r="N59">
        <v>4839</v>
      </c>
      <c r="O59">
        <v>4776</v>
      </c>
      <c r="P59">
        <v>4024</v>
      </c>
      <c r="Q59">
        <v>369</v>
      </c>
      <c r="R59" s="4">
        <v>-0.55073921414194782</v>
      </c>
    </row>
    <row r="60" spans="1:18" x14ac:dyDescent="0.25">
      <c r="A60" t="s">
        <v>44</v>
      </c>
      <c r="B60" t="s">
        <v>45</v>
      </c>
      <c r="C60" t="s">
        <v>46</v>
      </c>
      <c r="D60" t="s">
        <v>47</v>
      </c>
      <c r="E60" t="s">
        <v>21</v>
      </c>
      <c r="F60" t="s">
        <v>22</v>
      </c>
      <c r="G60" t="s">
        <v>27</v>
      </c>
      <c r="H60" t="s">
        <v>27</v>
      </c>
      <c r="I60" t="s">
        <v>27</v>
      </c>
      <c r="J60" t="s">
        <v>27</v>
      </c>
      <c r="K60" t="s">
        <v>22</v>
      </c>
      <c r="L60" t="s">
        <v>27</v>
      </c>
      <c r="M60">
        <v>9252</v>
      </c>
      <c r="N60">
        <v>8499</v>
      </c>
      <c r="O60">
        <v>991</v>
      </c>
      <c r="P60">
        <v>448</v>
      </c>
      <c r="Q60">
        <v>211</v>
      </c>
      <c r="R60" s="4">
        <v>-0.61139202601329412</v>
      </c>
    </row>
    <row r="61" spans="1:18" x14ac:dyDescent="0.25">
      <c r="A61" t="s">
        <v>202</v>
      </c>
      <c r="B61" t="s">
        <v>203</v>
      </c>
      <c r="C61" t="s">
        <v>204</v>
      </c>
      <c r="D61" t="s">
        <v>205</v>
      </c>
      <c r="E61" t="s">
        <v>206</v>
      </c>
      <c r="F61" t="s">
        <v>22</v>
      </c>
      <c r="G61" t="s">
        <v>27</v>
      </c>
      <c r="H61" t="s">
        <v>27</v>
      </c>
      <c r="I61" t="s">
        <v>27</v>
      </c>
      <c r="J61" t="s">
        <v>27</v>
      </c>
      <c r="K61" t="s">
        <v>22</v>
      </c>
      <c r="L61" t="s">
        <v>27</v>
      </c>
      <c r="M61">
        <v>8156</v>
      </c>
      <c r="N61">
        <v>1245</v>
      </c>
      <c r="O61">
        <v>791</v>
      </c>
      <c r="P61">
        <v>338</v>
      </c>
      <c r="Q61">
        <v>44</v>
      </c>
      <c r="R61" s="4">
        <v>-0.72898466539472961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7B1A3-5E08-40A5-89E7-06C479A3C192}">
  <dimension ref="A3:H164"/>
  <sheetViews>
    <sheetView topLeftCell="G23" workbookViewId="0">
      <selection activeCell="B3" sqref="B3"/>
    </sheetView>
  </sheetViews>
  <sheetFormatPr defaultRowHeight="15" x14ac:dyDescent="0.25"/>
  <cols>
    <col min="1" max="1" width="16.85546875" bestFit="1" customWidth="1"/>
    <col min="2" max="2" width="16.28515625" bestFit="1" customWidth="1"/>
    <col min="3" max="3" width="12" bestFit="1" customWidth="1"/>
    <col min="4" max="6" width="6" bestFit="1" customWidth="1"/>
    <col min="7" max="7" width="19.5703125" bestFit="1" customWidth="1"/>
    <col min="8" max="8" width="16" bestFit="1" customWidth="1"/>
    <col min="9" max="9" width="7.140625" bestFit="1" customWidth="1"/>
    <col min="10" max="10" width="19.140625" bestFit="1" customWidth="1"/>
    <col min="11" max="11" width="22.7109375" bestFit="1" customWidth="1"/>
    <col min="12" max="12" width="26" bestFit="1" customWidth="1"/>
    <col min="13" max="16" width="5.28515625" bestFit="1" customWidth="1"/>
    <col min="17" max="17" width="4.28515625" bestFit="1" customWidth="1"/>
    <col min="18" max="35" width="4.5703125" bestFit="1" customWidth="1"/>
    <col min="36" max="37" width="5.5703125" bestFit="1" customWidth="1"/>
    <col min="38" max="38" width="8.42578125" bestFit="1" customWidth="1"/>
    <col min="39" max="39" width="6" bestFit="1" customWidth="1"/>
    <col min="40" max="53" width="4.5703125" bestFit="1" customWidth="1"/>
    <col min="54" max="62" width="5.5703125" bestFit="1" customWidth="1"/>
    <col min="63" max="63" width="9" bestFit="1" customWidth="1"/>
  </cols>
  <sheetData>
    <row r="3" spans="1:6" x14ac:dyDescent="0.25">
      <c r="A3" s="11" t="s">
        <v>269</v>
      </c>
      <c r="B3" t="s">
        <v>272</v>
      </c>
      <c r="C3" t="s">
        <v>273</v>
      </c>
      <c r="D3" t="s">
        <v>274</v>
      </c>
      <c r="E3" t="s">
        <v>275</v>
      </c>
      <c r="F3" t="s">
        <v>276</v>
      </c>
    </row>
    <row r="4" spans="1:6" x14ac:dyDescent="0.25">
      <c r="A4" s="12" t="s">
        <v>21</v>
      </c>
      <c r="B4" s="13">
        <v>51804</v>
      </c>
      <c r="C4" s="13">
        <v>60121</v>
      </c>
      <c r="D4" s="13">
        <v>60760</v>
      </c>
      <c r="E4" s="13">
        <v>75991</v>
      </c>
      <c r="F4" s="13">
        <v>94147</v>
      </c>
    </row>
    <row r="20" spans="1:2" x14ac:dyDescent="0.25">
      <c r="A20" s="11" t="s">
        <v>271</v>
      </c>
    </row>
    <row r="21" spans="1:2" x14ac:dyDescent="0.25">
      <c r="A21" s="12" t="s">
        <v>272</v>
      </c>
      <c r="B21" s="13">
        <v>189976</v>
      </c>
    </row>
    <row r="22" spans="1:2" x14ac:dyDescent="0.25">
      <c r="A22" s="12" t="s">
        <v>273</v>
      </c>
      <c r="B22" s="13">
        <v>242995</v>
      </c>
    </row>
    <row r="23" spans="1:2" x14ac:dyDescent="0.25">
      <c r="A23" s="12" t="s">
        <v>274</v>
      </c>
      <c r="B23" s="13">
        <v>288449</v>
      </c>
    </row>
    <row r="24" spans="1:2" x14ac:dyDescent="0.25">
      <c r="A24" s="12" t="s">
        <v>275</v>
      </c>
      <c r="B24" s="13">
        <v>350234</v>
      </c>
    </row>
    <row r="25" spans="1:2" x14ac:dyDescent="0.25">
      <c r="A25" s="12" t="s">
        <v>276</v>
      </c>
      <c r="B25" s="13">
        <v>409194</v>
      </c>
    </row>
    <row r="36" spans="1:8" x14ac:dyDescent="0.25">
      <c r="A36" s="11" t="s">
        <v>269</v>
      </c>
      <c r="B36" t="s">
        <v>270</v>
      </c>
      <c r="F36" t="s">
        <v>4</v>
      </c>
      <c r="G36" t="s">
        <v>277</v>
      </c>
      <c r="H36" t="s">
        <v>278</v>
      </c>
    </row>
    <row r="37" spans="1:8" x14ac:dyDescent="0.25">
      <c r="A37" s="12" t="s">
        <v>68</v>
      </c>
      <c r="B37" s="4">
        <v>3.3498147004699526</v>
      </c>
      <c r="F37" t="str">
        <f>A37</f>
        <v>SB 13</v>
      </c>
      <c r="G37" s="4">
        <f>B37</f>
        <v>3.3498147004699526</v>
      </c>
      <c r="H37" s="4">
        <f>G37</f>
        <v>3.3498147004699526</v>
      </c>
    </row>
    <row r="38" spans="1:8" x14ac:dyDescent="0.25">
      <c r="A38" s="12" t="s">
        <v>72</v>
      </c>
      <c r="B38" s="4">
        <v>0.81146879617010592</v>
      </c>
      <c r="F38" t="str">
        <f t="shared" ref="F38:F96" si="0">A38</f>
        <v>SB 14</v>
      </c>
      <c r="G38" s="4">
        <f t="shared" ref="G38:G41" si="1">B38</f>
        <v>0.81146879617010592</v>
      </c>
      <c r="H38" s="4">
        <f t="shared" ref="H38:H41" si="2">G38</f>
        <v>0.81146879617010592</v>
      </c>
    </row>
    <row r="39" spans="1:8" x14ac:dyDescent="0.25">
      <c r="A39" s="12" t="s">
        <v>32</v>
      </c>
      <c r="B39" s="4">
        <v>0.79606828454142997</v>
      </c>
      <c r="F39" t="str">
        <f t="shared" si="0"/>
        <v>SB 4</v>
      </c>
      <c r="G39" s="4">
        <f t="shared" si="1"/>
        <v>0.79606828454142997</v>
      </c>
      <c r="H39" s="4">
        <f t="shared" si="2"/>
        <v>0.79606828454142997</v>
      </c>
    </row>
    <row r="40" spans="1:8" x14ac:dyDescent="0.25">
      <c r="A40" s="12" t="s">
        <v>28</v>
      </c>
      <c r="B40" s="4">
        <v>0.68595057009486848</v>
      </c>
      <c r="F40" t="str">
        <f t="shared" si="0"/>
        <v>SB 3</v>
      </c>
      <c r="G40" s="4">
        <f t="shared" si="1"/>
        <v>0.68595057009486848</v>
      </c>
      <c r="H40" s="4">
        <f t="shared" si="2"/>
        <v>0.68595057009486848</v>
      </c>
    </row>
    <row r="41" spans="1:8" x14ac:dyDescent="0.25">
      <c r="A41" s="12" t="s">
        <v>48</v>
      </c>
      <c r="B41" s="4">
        <v>0.57622554654037406</v>
      </c>
      <c r="F41" t="str">
        <f t="shared" si="0"/>
        <v>SB 8</v>
      </c>
      <c r="G41" s="4">
        <f t="shared" si="1"/>
        <v>0.57622554654037406</v>
      </c>
      <c r="H41" s="4">
        <f t="shared" si="2"/>
        <v>0.57622554654037406</v>
      </c>
    </row>
    <row r="42" spans="1:8" x14ac:dyDescent="0.25">
      <c r="A42" s="12" t="s">
        <v>17</v>
      </c>
      <c r="B42" s="4">
        <v>0.46352749292411066</v>
      </c>
    </row>
    <row r="43" spans="1:8" x14ac:dyDescent="0.25">
      <c r="A43" s="12" t="s">
        <v>36</v>
      </c>
      <c r="B43" s="4">
        <v>0.42582583880267388</v>
      </c>
    </row>
    <row r="44" spans="1:8" x14ac:dyDescent="0.25">
      <c r="A44" s="12" t="s">
        <v>56</v>
      </c>
      <c r="B44" s="4">
        <v>0.40734683274409145</v>
      </c>
    </row>
    <row r="45" spans="1:8" x14ac:dyDescent="0.25">
      <c r="A45" s="12" t="s">
        <v>40</v>
      </c>
      <c r="B45" s="4">
        <v>0.390755806385503</v>
      </c>
    </row>
    <row r="46" spans="1:8" x14ac:dyDescent="0.25">
      <c r="A46" s="12" t="s">
        <v>64</v>
      </c>
      <c r="B46" s="4">
        <v>0.3690560602470212</v>
      </c>
    </row>
    <row r="47" spans="1:8" x14ac:dyDescent="0.25">
      <c r="A47" s="12" t="s">
        <v>23</v>
      </c>
      <c r="B47" s="4">
        <v>0.25489826874508914</v>
      </c>
    </row>
    <row r="48" spans="1:8" x14ac:dyDescent="0.25">
      <c r="A48" s="12" t="s">
        <v>60</v>
      </c>
      <c r="B48" s="4">
        <v>-0.25247905109930902</v>
      </c>
    </row>
    <row r="49" spans="1:2" x14ac:dyDescent="0.25">
      <c r="A49" s="12" t="s">
        <v>52</v>
      </c>
      <c r="B49" s="4">
        <v>-0.29790601141591733</v>
      </c>
    </row>
    <row r="50" spans="1:2" x14ac:dyDescent="0.25">
      <c r="A50" s="12" t="s">
        <v>76</v>
      </c>
      <c r="B50" s="4">
        <v>-0.55073921414194782</v>
      </c>
    </row>
    <row r="51" spans="1:2" x14ac:dyDescent="0.25">
      <c r="A51" s="12" t="s">
        <v>44</v>
      </c>
      <c r="B51" s="4">
        <v>-0.61139202601329412</v>
      </c>
    </row>
    <row r="97" spans="1:7" x14ac:dyDescent="0.25">
      <c r="A97" s="12"/>
      <c r="B97" s="4"/>
    </row>
    <row r="98" spans="1:7" x14ac:dyDescent="0.25">
      <c r="A98" s="12"/>
      <c r="B98" s="4"/>
    </row>
    <row r="100" spans="1:7" x14ac:dyDescent="0.25">
      <c r="A100" s="11" t="s">
        <v>269</v>
      </c>
      <c r="B100" t="s">
        <v>270</v>
      </c>
      <c r="E100" t="s">
        <v>4</v>
      </c>
      <c r="F100" t="s">
        <v>277</v>
      </c>
      <c r="G100" t="s">
        <v>279</v>
      </c>
    </row>
    <row r="101" spans="1:7" x14ac:dyDescent="0.25">
      <c r="A101" s="12" t="s">
        <v>44</v>
      </c>
      <c r="B101" s="4">
        <v>-0.61139202601329412</v>
      </c>
      <c r="E101" t="str">
        <f>A101</f>
        <v>SB 7</v>
      </c>
      <c r="F101" s="4">
        <f>B101</f>
        <v>-0.61139202601329412</v>
      </c>
      <c r="G101" s="4">
        <f>F101</f>
        <v>-0.61139202601329412</v>
      </c>
    </row>
    <row r="102" spans="1:7" x14ac:dyDescent="0.25">
      <c r="A102" s="12" t="s">
        <v>76</v>
      </c>
      <c r="B102" s="4">
        <v>-0.55073921414194782</v>
      </c>
      <c r="E102" t="str">
        <f t="shared" ref="E102:E105" si="3">A102</f>
        <v>SB 15</v>
      </c>
      <c r="F102" s="4">
        <f t="shared" ref="F102:F105" si="4">B102</f>
        <v>-0.55073921414194782</v>
      </c>
      <c r="G102" s="4">
        <f t="shared" ref="G102:G105" si="5">F102</f>
        <v>-0.55073921414194782</v>
      </c>
    </row>
    <row r="103" spans="1:7" x14ac:dyDescent="0.25">
      <c r="A103" s="12" t="s">
        <v>52</v>
      </c>
      <c r="B103" s="4">
        <v>-0.29790601141591733</v>
      </c>
      <c r="E103" t="str">
        <f t="shared" si="3"/>
        <v>SB 9</v>
      </c>
      <c r="F103" s="4">
        <f t="shared" si="4"/>
        <v>-0.29790601141591733</v>
      </c>
      <c r="G103" s="4">
        <f t="shared" si="5"/>
        <v>-0.29790601141591733</v>
      </c>
    </row>
    <row r="104" spans="1:7" x14ac:dyDescent="0.25">
      <c r="A104" s="12" t="s">
        <v>60</v>
      </c>
      <c r="B104" s="4">
        <v>-0.25247905109930902</v>
      </c>
      <c r="E104" t="str">
        <f t="shared" si="3"/>
        <v>SB 11</v>
      </c>
      <c r="F104" s="4">
        <f t="shared" si="4"/>
        <v>-0.25247905109930902</v>
      </c>
      <c r="G104" s="4">
        <f t="shared" si="5"/>
        <v>-0.25247905109930902</v>
      </c>
    </row>
    <row r="105" spans="1:7" x14ac:dyDescent="0.25">
      <c r="A105" s="12" t="s">
        <v>23</v>
      </c>
      <c r="B105" s="4">
        <v>0.25489826874508914</v>
      </c>
      <c r="E105" t="str">
        <f t="shared" si="3"/>
        <v>SB 2</v>
      </c>
      <c r="F105" s="4">
        <f t="shared" si="4"/>
        <v>0.25489826874508914</v>
      </c>
      <c r="G105" s="4">
        <f t="shared" si="5"/>
        <v>0.25489826874508914</v>
      </c>
    </row>
    <row r="106" spans="1:7" x14ac:dyDescent="0.25">
      <c r="A106" s="12" t="s">
        <v>64</v>
      </c>
      <c r="B106" s="4">
        <v>0.3690560602470212</v>
      </c>
    </row>
    <row r="107" spans="1:7" x14ac:dyDescent="0.25">
      <c r="A107" s="12" t="s">
        <v>40</v>
      </c>
      <c r="B107" s="4">
        <v>0.390755806385503</v>
      </c>
    </row>
    <row r="108" spans="1:7" x14ac:dyDescent="0.25">
      <c r="A108" s="12" t="s">
        <v>56</v>
      </c>
      <c r="B108" s="4">
        <v>0.40734683274409145</v>
      </c>
    </row>
    <row r="109" spans="1:7" x14ac:dyDescent="0.25">
      <c r="A109" s="12" t="s">
        <v>36</v>
      </c>
      <c r="B109" s="4">
        <v>0.42582583880267388</v>
      </c>
    </row>
    <row r="110" spans="1:7" x14ac:dyDescent="0.25">
      <c r="A110" s="12" t="s">
        <v>17</v>
      </c>
      <c r="B110" s="4">
        <v>0.46352749292411066</v>
      </c>
    </row>
    <row r="111" spans="1:7" x14ac:dyDescent="0.25">
      <c r="A111" s="12" t="s">
        <v>48</v>
      </c>
      <c r="B111" s="4">
        <v>0.57622554654037406</v>
      </c>
    </row>
    <row r="112" spans="1:7" x14ac:dyDescent="0.25">
      <c r="A112" s="12" t="s">
        <v>28</v>
      </c>
      <c r="B112" s="4">
        <v>0.68595057009486848</v>
      </c>
    </row>
    <row r="113" spans="1:2" x14ac:dyDescent="0.25">
      <c r="A113" s="12" t="s">
        <v>32</v>
      </c>
      <c r="B113" s="4">
        <v>0.79606828454142997</v>
      </c>
    </row>
    <row r="114" spans="1:2" x14ac:dyDescent="0.25">
      <c r="A114" s="12" t="s">
        <v>72</v>
      </c>
      <c r="B114" s="4">
        <v>0.81146879617010592</v>
      </c>
    </row>
    <row r="115" spans="1:2" x14ac:dyDescent="0.25">
      <c r="A115" s="12" t="s">
        <v>68</v>
      </c>
      <c r="B115" s="4">
        <v>3.3498147004699526</v>
      </c>
    </row>
    <row r="162" spans="1:3" x14ac:dyDescent="0.25">
      <c r="A162" s="11" t="s">
        <v>270</v>
      </c>
      <c r="B162" s="11" t="s">
        <v>268</v>
      </c>
    </row>
    <row r="163" spans="1:3" x14ac:dyDescent="0.25">
      <c r="A163" s="11" t="s">
        <v>269</v>
      </c>
      <c r="B163" t="s">
        <v>27</v>
      </c>
      <c r="C163" t="s">
        <v>22</v>
      </c>
    </row>
    <row r="164" spans="1:3" x14ac:dyDescent="0.25">
      <c r="A164" s="12" t="s">
        <v>21</v>
      </c>
      <c r="B164" s="13">
        <v>-0.69780616729285494</v>
      </c>
      <c r="C164" s="13">
        <v>7.5162280622876061</v>
      </c>
    </row>
  </sheetData>
  <pageMargins left="0.7" right="0.7" top="0.75" bottom="0.75" header="0.3" footer="0.3"/>
  <pageSetup paperSize="9" orientation="portrait"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F5417-52B1-43C3-96DD-B3A4AA5CE23C}">
  <dimension ref="A1"/>
  <sheetViews>
    <sheetView showGridLines="0" topLeftCell="A16" zoomScale="106" zoomScaleNormal="106" workbookViewId="0">
      <selection activeCell="R57" sqref="R5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Sheet8</vt:lpstr>
      <vt:lpstr>Sheet14</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Malone</dc:creator>
  <cp:keywords/>
  <dc:description/>
  <cp:lastModifiedBy>mukesh</cp:lastModifiedBy>
  <cp:revision/>
  <dcterms:created xsi:type="dcterms:W3CDTF">2022-01-18T02:47:06Z</dcterms:created>
  <dcterms:modified xsi:type="dcterms:W3CDTF">2023-03-10T08:19:14Z</dcterms:modified>
  <cp:category/>
  <cp:contentStatus/>
</cp:coreProperties>
</file>