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ECH\Desktop\Data Analyst\"/>
    </mc:Choice>
  </mc:AlternateContent>
  <xr:revisionPtr revIDLastSave="0" documentId="13_ncr:1_{2E7C1C97-F68A-495A-A491-1530B223D9F2}" xr6:coauthVersionLast="47" xr6:coauthVersionMax="47" xr10:uidLastSave="{00000000-0000-0000-0000-000000000000}"/>
  <bookViews>
    <workbookView xWindow="-110" yWindow="-110" windowWidth="19420" windowHeight="10420" activeTab="2" xr2:uid="{AA886D76-572C-4D73-AE5B-0C6F7315E11E}"/>
  </bookViews>
  <sheets>
    <sheet name="PIVOT TABLE" sheetId="3" r:id="rId1"/>
    <sheet name="WORKING SHEET" sheetId="1" r:id="rId2"/>
    <sheet name="CHART " sheetId="4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D12" i="1"/>
  <c r="D11" i="1"/>
  <c r="D10" i="1"/>
  <c r="D9" i="1"/>
  <c r="D8" i="1"/>
  <c r="D7" i="1"/>
  <c r="D6" i="1"/>
  <c r="D5" i="1"/>
  <c r="D4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<sst xmlns="http://schemas.openxmlformats.org/spreadsheetml/2006/main" count="12" uniqueCount="11">
  <si>
    <t>SIMPLE PROJECT</t>
  </si>
  <si>
    <t>YEAR</t>
  </si>
  <si>
    <t>SALES</t>
  </si>
  <si>
    <t xml:space="preserve">10% COMMISION </t>
  </si>
  <si>
    <t>5% TAX</t>
  </si>
  <si>
    <t>NET INCOME</t>
  </si>
  <si>
    <t>GRAND TOTAL</t>
  </si>
  <si>
    <t>Sum of SALES</t>
  </si>
  <si>
    <t>Sum of NET INCOME</t>
  </si>
  <si>
    <t xml:space="preserve">Count of 10% COMMISION </t>
  </si>
  <si>
    <t>Sum of 5%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</si>
</sst>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</a:t>
            </a:r>
            <a:r>
              <a:rPr lang="en-US" b="1" baseline="0"/>
              <a:t> PROJECT</a:t>
            </a:r>
          </a:p>
          <a:p>
            <a:pPr algn="ctr">
              <a:defRPr/>
            </a:pPr>
            <a:endParaRPr lang="en-US"/>
          </a:p>
        </c:rich>
      </c:tx>
      <c:layout>
        <c:manualLayout>
          <c:xMode val="edge"/>
          <c:yMode val="edge"/>
          <c:x val="0.37575678040244964"/>
          <c:y val="3.7037037037037035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SHEET'!$A$4:$A$14</c:f>
              <c:numCache>
                <c:formatCode>General</c:formatCode>
                <c:ptCount val="11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  <c:pt idx="6">
                  <c:v>2022</c:v>
                </c:pt>
                <c:pt idx="7">
                  <c:v>2024</c:v>
                </c:pt>
                <c:pt idx="8">
                  <c:v>2026</c:v>
                </c:pt>
              </c:numCache>
            </c:numRef>
          </c:cat>
          <c:val>
            <c:numRef>
              <c:f>'WORKING SHEET'!$B$4:$B$14</c:f>
              <c:numCache>
                <c:formatCode>General</c:formatCode>
                <c:ptCount val="11"/>
                <c:pt idx="0">
                  <c:v>475000</c:v>
                </c:pt>
                <c:pt idx="1">
                  <c:v>540000</c:v>
                </c:pt>
                <c:pt idx="2">
                  <c:v>678000</c:v>
                </c:pt>
                <c:pt idx="3">
                  <c:v>890700</c:v>
                </c:pt>
                <c:pt idx="4">
                  <c:v>760000</c:v>
                </c:pt>
                <c:pt idx="5">
                  <c:v>902300</c:v>
                </c:pt>
                <c:pt idx="6">
                  <c:v>540000</c:v>
                </c:pt>
                <c:pt idx="7">
                  <c:v>765000</c:v>
                </c:pt>
                <c:pt idx="8">
                  <c:v>780000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235-900C-BB58FA04443D}"/>
            </c:ext>
          </c:extLst>
        </c:ser>
        <c:ser>
          <c:idx val="1"/>
          <c:order val="1"/>
          <c:tx>
            <c:strRef>
              <c:f>'WORKING SHEET'!$C$3</c:f>
              <c:strCache>
                <c:ptCount val="1"/>
                <c:pt idx="0">
                  <c:v>10% COMMISION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SHEET'!$A$4:$A$14</c:f>
              <c:numCache>
                <c:formatCode>General</c:formatCode>
                <c:ptCount val="11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  <c:pt idx="6">
                  <c:v>2022</c:v>
                </c:pt>
                <c:pt idx="7">
                  <c:v>2024</c:v>
                </c:pt>
                <c:pt idx="8">
                  <c:v>2026</c:v>
                </c:pt>
              </c:numCache>
            </c:numRef>
          </c:cat>
          <c:val>
            <c:numRef>
              <c:f>'WORKING SHEET'!$C$4:$C$14</c:f>
              <c:numCache>
                <c:formatCode>General</c:formatCode>
                <c:ptCount val="11"/>
                <c:pt idx="0">
                  <c:v>47500</c:v>
                </c:pt>
                <c:pt idx="1">
                  <c:v>54000</c:v>
                </c:pt>
                <c:pt idx="2">
                  <c:v>67800</c:v>
                </c:pt>
                <c:pt idx="3">
                  <c:v>89070</c:v>
                </c:pt>
                <c:pt idx="4">
                  <c:v>76000</c:v>
                </c:pt>
                <c:pt idx="5">
                  <c:v>90230</c:v>
                </c:pt>
                <c:pt idx="6">
                  <c:v>54000</c:v>
                </c:pt>
                <c:pt idx="7">
                  <c:v>76500</c:v>
                </c:pt>
                <c:pt idx="8">
                  <c:v>78000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235-900C-BB58FA04443D}"/>
            </c:ext>
          </c:extLst>
        </c:ser>
        <c:ser>
          <c:idx val="2"/>
          <c:order val="2"/>
          <c:tx>
            <c:strRef>
              <c:f>'WORKING SHEET'!$D$3</c:f>
              <c:strCache>
                <c:ptCount val="1"/>
                <c:pt idx="0">
                  <c:v>5% TAX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SHEET'!$A$4:$A$14</c:f>
              <c:numCache>
                <c:formatCode>General</c:formatCode>
                <c:ptCount val="11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  <c:pt idx="6">
                  <c:v>2022</c:v>
                </c:pt>
                <c:pt idx="7">
                  <c:v>2024</c:v>
                </c:pt>
                <c:pt idx="8">
                  <c:v>2026</c:v>
                </c:pt>
              </c:numCache>
            </c:numRef>
          </c:cat>
          <c:val>
            <c:numRef>
              <c:f>'WORKING SHEET'!$D$4:$D$14</c:f>
              <c:numCache>
                <c:formatCode>General</c:formatCode>
                <c:ptCount val="11"/>
                <c:pt idx="0">
                  <c:v>23750</c:v>
                </c:pt>
                <c:pt idx="1">
                  <c:v>27000</c:v>
                </c:pt>
                <c:pt idx="2">
                  <c:v>33900</c:v>
                </c:pt>
                <c:pt idx="3">
                  <c:v>44535</c:v>
                </c:pt>
                <c:pt idx="4">
                  <c:v>38000</c:v>
                </c:pt>
                <c:pt idx="5">
                  <c:v>45115</c:v>
                </c:pt>
                <c:pt idx="6">
                  <c:v>27000</c:v>
                </c:pt>
                <c:pt idx="7">
                  <c:v>38250</c:v>
                </c:pt>
                <c:pt idx="8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F-4235-900C-BB58FA04443D}"/>
            </c:ext>
          </c:extLst>
        </c:ser>
        <c:ser>
          <c:idx val="3"/>
          <c:order val="3"/>
          <c:tx>
            <c:strRef>
              <c:f>'WORKING SHEET'!$E$3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'WORKING SHEET'!$A$4:$A$14</c:f>
              <c:numCache>
                <c:formatCode>General</c:formatCode>
                <c:ptCount val="11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  <c:pt idx="6">
                  <c:v>2022</c:v>
                </c:pt>
                <c:pt idx="7">
                  <c:v>2024</c:v>
                </c:pt>
                <c:pt idx="8">
                  <c:v>2026</c:v>
                </c:pt>
              </c:numCache>
            </c:numRef>
          </c:cat>
          <c:val>
            <c:numRef>
              <c:f>'WORKING SHEET'!$E$4:$E$14</c:f>
              <c:numCache>
                <c:formatCode>General</c:formatCode>
                <c:ptCount val="11"/>
                <c:pt idx="0">
                  <c:v>403750</c:v>
                </c:pt>
                <c:pt idx="1">
                  <c:v>459000</c:v>
                </c:pt>
                <c:pt idx="2">
                  <c:v>576300</c:v>
                </c:pt>
                <c:pt idx="3">
                  <c:v>757095</c:v>
                </c:pt>
                <c:pt idx="4">
                  <c:v>646000</c:v>
                </c:pt>
                <c:pt idx="5">
                  <c:v>766955</c:v>
                </c:pt>
                <c:pt idx="6">
                  <c:v>459000</c:v>
                </c:pt>
                <c:pt idx="7">
                  <c:v>650250</c:v>
                </c:pt>
                <c:pt idx="8">
                  <c:v>663000</c:v>
                </c:pt>
                <c:pt idx="9">
                  <c:v>5381350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F-4235-900C-BB58FA04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57088"/>
        <c:axId val="239850368"/>
      </c:lineChart>
      <c:catAx>
        <c:axId val="2398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0368"/>
        <c:crosses val="autoZero"/>
        <c:auto val="1"/>
        <c:lblAlgn val="ctr"/>
        <c:lblOffset val="100"/>
        <c:noMultiLvlLbl val="0"/>
      </c:catAx>
      <c:valAx>
        <c:axId val="239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120650</xdr:rowOff>
    </xdr:from>
    <xdr:to>
      <xdr:col>13</xdr:col>
      <xdr:colOff>196850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524F9-F893-4005-AC98-627564E1D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52.056740277774" createdVersion="8" refreshedVersion="8" minRefreshableVersion="3" recordCount="11" xr:uid="{D434FA5F-7961-48FD-9D9F-9C6CF4B1EEFB}">
  <cacheSource type="worksheet">
    <worksheetSource ref="A3:E14" sheet="WORKING SHEET"/>
  </cacheSource>
  <cacheFields count="5">
    <cacheField name="YEAR" numFmtId="0">
      <sharedItems containsString="0" containsBlank="1" containsNumber="1" containsInteger="1" minValue="2010" maxValue="2026" count="10">
        <n v="2010"/>
        <n v="2012"/>
        <n v="2014"/>
        <n v="2016"/>
        <n v="2018"/>
        <n v="2020"/>
        <n v="2022"/>
        <n v="2024"/>
        <n v="2026"/>
        <m/>
      </sharedItems>
    </cacheField>
    <cacheField name="SALES" numFmtId="0">
      <sharedItems containsString="0" containsBlank="1" containsNumber="1" containsInteger="1" minValue="475000" maxValue="902300"/>
    </cacheField>
    <cacheField name="10% COMMISION " numFmtId="0">
      <sharedItems containsBlank="1" containsMixedTypes="1" containsNumber="1" containsInteger="1" minValue="47500" maxValue="90230"/>
    </cacheField>
    <cacheField name="5% TAX" numFmtId="0">
      <sharedItems containsString="0" containsBlank="1" containsNumber="1" containsInteger="1" minValue="23750" maxValue="45115"/>
    </cacheField>
    <cacheField name="NET INCOME" numFmtId="0">
      <sharedItems containsString="0" containsBlank="1" containsNumber="1" containsInteger="1" minValue="403750" maxValue="5381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75000"/>
    <n v="47500"/>
    <n v="23750"/>
    <n v="403750"/>
  </r>
  <r>
    <x v="1"/>
    <n v="540000"/>
    <n v="54000"/>
    <n v="27000"/>
    <n v="459000"/>
  </r>
  <r>
    <x v="2"/>
    <n v="678000"/>
    <n v="67800"/>
    <n v="33900"/>
    <n v="576300"/>
  </r>
  <r>
    <x v="3"/>
    <n v="890700"/>
    <n v="89070"/>
    <n v="44535"/>
    <n v="757095"/>
  </r>
  <r>
    <x v="4"/>
    <n v="760000"/>
    <n v="76000"/>
    <n v="38000"/>
    <n v="646000"/>
  </r>
  <r>
    <x v="5"/>
    <n v="902300"/>
    <n v="90230"/>
    <n v="45115"/>
    <n v="766955"/>
  </r>
  <r>
    <x v="6"/>
    <n v="540000"/>
    <n v="54000"/>
    <n v="27000"/>
    <n v="459000"/>
  </r>
  <r>
    <x v="7"/>
    <n v="765000"/>
    <n v="76500"/>
    <n v="38250"/>
    <n v="650250"/>
  </r>
  <r>
    <x v="8"/>
    <n v="780000"/>
    <n v="78000"/>
    <n v="39000"/>
    <n v="663000"/>
  </r>
  <r>
    <x v="9"/>
    <m/>
    <s v="GRAND TOTAL"/>
    <m/>
    <n v="5381350"/>
  </r>
  <r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EC207-520F-4617-961C-88E471779ED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 rowPageCount="1" colPageCount="1"/>
  <pivotFields count="5"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Count of 10% COMMISION " fld="2" subtotal="count" baseField="0" baseItem="0"/>
    <dataField name="Sum of 5% TAX" fld="3" baseField="0" baseItem="0"/>
    <dataField name="Sum of SALES" fld="1" baseField="0" baseItem="0"/>
    <dataField name="Sum of NET INCO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8F750-FBBD-42D1-B547-822D637DA81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23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EBB0-C23B-45C8-BDB8-38DE32D951A8}">
  <dimension ref="A1:D4"/>
  <sheetViews>
    <sheetView zoomScale="85" zoomScaleNormal="85" workbookViewId="0">
      <selection activeCell="F6" sqref="F6"/>
    </sheetView>
  </sheetViews>
  <sheetFormatPr defaultRowHeight="14.5" x14ac:dyDescent="0.35"/>
  <cols>
    <col min="1" max="1" width="23.54296875" bestFit="1" customWidth="1"/>
    <col min="2" max="2" width="13.1796875" bestFit="1" customWidth="1"/>
    <col min="3" max="3" width="12.36328125" bestFit="1" customWidth="1"/>
    <col min="4" max="4" width="17.81640625" bestFit="1" customWidth="1"/>
  </cols>
  <sheetData>
    <row r="1" spans="1:4" x14ac:dyDescent="0.35">
      <c r="A1" s="12" t="s">
        <v>1</v>
      </c>
      <c r="B1" s="13">
        <v>2024</v>
      </c>
    </row>
    <row r="3" spans="1:4" x14ac:dyDescent="0.35">
      <c r="A3" t="s">
        <v>9</v>
      </c>
      <c r="B3" t="s">
        <v>10</v>
      </c>
      <c r="C3" t="s">
        <v>7</v>
      </c>
      <c r="D3" t="s">
        <v>8</v>
      </c>
    </row>
    <row r="4" spans="1:4" x14ac:dyDescent="0.35">
      <c r="A4" s="18">
        <v>1</v>
      </c>
      <c r="B4" s="18">
        <v>38250</v>
      </c>
      <c r="C4" s="18">
        <v>765000</v>
      </c>
      <c r="D4" s="18">
        <v>650250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1D1B-4837-44EE-B0A7-2791069863A4}">
  <dimension ref="A1:I23"/>
  <sheetViews>
    <sheetView workbookViewId="0">
      <selection activeCell="I9" sqref="I9"/>
    </sheetView>
  </sheetViews>
  <sheetFormatPr defaultRowHeight="14.5" x14ac:dyDescent="0.35"/>
  <cols>
    <col min="3" max="3" width="16.7265625" customWidth="1"/>
    <col min="4" max="4" width="8.90625" customWidth="1"/>
    <col min="5" max="5" width="14" customWidth="1"/>
  </cols>
  <sheetData>
    <row r="1" spans="1:9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9" x14ac:dyDescent="0.35">
      <c r="A4" s="2">
        <v>2010</v>
      </c>
      <c r="B4" s="2">
        <v>475000</v>
      </c>
      <c r="C4" s="2">
        <f>B4*10%</f>
        <v>47500</v>
      </c>
      <c r="D4" s="2">
        <f>B4*5%</f>
        <v>23750</v>
      </c>
      <c r="E4" s="2">
        <f>B4-C4-D4</f>
        <v>403750</v>
      </c>
    </row>
    <row r="5" spans="1:9" x14ac:dyDescent="0.35">
      <c r="A5" s="2">
        <v>2012</v>
      </c>
      <c r="B5" s="2">
        <v>540000</v>
      </c>
      <c r="C5" s="2">
        <f t="shared" ref="C5:C12" si="0">B5*10%</f>
        <v>54000</v>
      </c>
      <c r="D5" s="2">
        <f t="shared" ref="D5:D12" si="1">B5*5%</f>
        <v>27000</v>
      </c>
      <c r="E5" s="2">
        <f t="shared" ref="E5:E12" si="2">B5-C5-D5</f>
        <v>459000</v>
      </c>
    </row>
    <row r="6" spans="1:9" x14ac:dyDescent="0.35">
      <c r="A6" s="2">
        <v>2014</v>
      </c>
      <c r="B6" s="2">
        <v>678000</v>
      </c>
      <c r="C6" s="2">
        <f t="shared" si="0"/>
        <v>67800</v>
      </c>
      <c r="D6" s="2">
        <f t="shared" si="1"/>
        <v>33900</v>
      </c>
      <c r="E6" s="2">
        <f t="shared" si="2"/>
        <v>576300</v>
      </c>
      <c r="F6" s="3"/>
      <c r="G6" s="4"/>
      <c r="H6" s="5"/>
    </row>
    <row r="7" spans="1:9" x14ac:dyDescent="0.35">
      <c r="A7" s="2">
        <v>2016</v>
      </c>
      <c r="B7" s="2">
        <v>890700</v>
      </c>
      <c r="C7" s="2">
        <f t="shared" si="0"/>
        <v>89070</v>
      </c>
      <c r="D7" s="2">
        <f t="shared" si="1"/>
        <v>44535</v>
      </c>
      <c r="E7" s="2">
        <f t="shared" si="2"/>
        <v>757095</v>
      </c>
      <c r="F7" s="6"/>
      <c r="G7" s="7"/>
      <c r="H7" s="8"/>
    </row>
    <row r="8" spans="1:9" x14ac:dyDescent="0.35">
      <c r="A8" s="2">
        <v>2018</v>
      </c>
      <c r="B8" s="2">
        <v>760000</v>
      </c>
      <c r="C8" s="2">
        <f t="shared" si="0"/>
        <v>76000</v>
      </c>
      <c r="D8" s="2">
        <f t="shared" si="1"/>
        <v>38000</v>
      </c>
      <c r="E8" s="2">
        <f t="shared" si="2"/>
        <v>646000</v>
      </c>
      <c r="F8" s="6"/>
      <c r="G8" s="7"/>
      <c r="H8" s="8"/>
    </row>
    <row r="9" spans="1:9" x14ac:dyDescent="0.35">
      <c r="A9" s="2">
        <v>2020</v>
      </c>
      <c r="B9" s="2">
        <v>902300</v>
      </c>
      <c r="C9" s="2">
        <f t="shared" si="0"/>
        <v>90230</v>
      </c>
      <c r="D9" s="2">
        <f t="shared" si="1"/>
        <v>45115</v>
      </c>
      <c r="E9" s="2">
        <f t="shared" si="2"/>
        <v>766955</v>
      </c>
      <c r="F9" s="6"/>
      <c r="G9" s="7"/>
      <c r="H9" s="8"/>
    </row>
    <row r="10" spans="1:9" x14ac:dyDescent="0.35">
      <c r="A10" s="2">
        <v>2022</v>
      </c>
      <c r="B10" s="2">
        <v>540000</v>
      </c>
      <c r="C10" s="2">
        <f t="shared" si="0"/>
        <v>54000</v>
      </c>
      <c r="D10" s="2">
        <f t="shared" si="1"/>
        <v>27000</v>
      </c>
      <c r="E10" s="2">
        <f t="shared" si="2"/>
        <v>459000</v>
      </c>
      <c r="F10" s="6"/>
      <c r="G10" s="7"/>
      <c r="H10" s="8"/>
    </row>
    <row r="11" spans="1:9" x14ac:dyDescent="0.35">
      <c r="A11" s="2">
        <v>2024</v>
      </c>
      <c r="B11" s="2">
        <v>765000</v>
      </c>
      <c r="C11" s="2">
        <f t="shared" si="0"/>
        <v>76500</v>
      </c>
      <c r="D11" s="2">
        <f t="shared" si="1"/>
        <v>38250</v>
      </c>
      <c r="E11" s="2">
        <f t="shared" si="2"/>
        <v>650250</v>
      </c>
      <c r="F11" s="6"/>
      <c r="G11" s="7"/>
      <c r="H11" s="8"/>
    </row>
    <row r="12" spans="1:9" x14ac:dyDescent="0.35">
      <c r="A12" s="2">
        <v>2026</v>
      </c>
      <c r="B12" s="2">
        <v>780000</v>
      </c>
      <c r="C12" s="2">
        <f t="shared" si="0"/>
        <v>78000</v>
      </c>
      <c r="D12" s="2">
        <f t="shared" si="1"/>
        <v>39000</v>
      </c>
      <c r="E12" s="2">
        <f t="shared" si="2"/>
        <v>663000</v>
      </c>
      <c r="F12" s="6"/>
      <c r="G12" s="7"/>
      <c r="H12" s="8"/>
    </row>
    <row r="13" spans="1:9" x14ac:dyDescent="0.35">
      <c r="C13" s="16" t="s">
        <v>6</v>
      </c>
      <c r="D13" s="16"/>
      <c r="E13" s="17">
        <f>SUM(E4:E12)</f>
        <v>5381350</v>
      </c>
      <c r="F13" s="6"/>
      <c r="G13" s="7"/>
      <c r="H13" s="8"/>
    </row>
    <row r="14" spans="1:9" x14ac:dyDescent="0.35">
      <c r="C14" s="16"/>
      <c r="D14" s="16"/>
      <c r="E14" s="17"/>
      <c r="F14" s="6"/>
      <c r="G14" s="7"/>
      <c r="H14" s="8"/>
    </row>
    <row r="15" spans="1:9" x14ac:dyDescent="0.35">
      <c r="F15" s="6"/>
      <c r="G15" s="7"/>
      <c r="H15" s="8"/>
    </row>
    <row r="16" spans="1:9" x14ac:dyDescent="0.35">
      <c r="F16" s="6"/>
      <c r="G16" s="7"/>
      <c r="H16" s="8"/>
    </row>
    <row r="17" spans="6:8" x14ac:dyDescent="0.35">
      <c r="F17" s="6"/>
      <c r="G17" s="7"/>
      <c r="H17" s="8"/>
    </row>
    <row r="18" spans="6:8" x14ac:dyDescent="0.35">
      <c r="F18" s="6"/>
      <c r="G18" s="7"/>
      <c r="H18" s="8"/>
    </row>
    <row r="19" spans="6:8" x14ac:dyDescent="0.35">
      <c r="F19" s="6"/>
      <c r="G19" s="7"/>
      <c r="H19" s="8"/>
    </row>
    <row r="20" spans="6:8" x14ac:dyDescent="0.35">
      <c r="F20" s="6"/>
      <c r="G20" s="7"/>
      <c r="H20" s="8"/>
    </row>
    <row r="21" spans="6:8" x14ac:dyDescent="0.35">
      <c r="F21" s="6"/>
      <c r="G21" s="7"/>
      <c r="H21" s="8"/>
    </row>
    <row r="22" spans="6:8" x14ac:dyDescent="0.35">
      <c r="F22" s="6"/>
      <c r="G22" s="7"/>
      <c r="H22" s="8"/>
    </row>
    <row r="23" spans="6:8" x14ac:dyDescent="0.35">
      <c r="F23" s="9"/>
      <c r="G23" s="10"/>
      <c r="H23" s="11"/>
    </row>
  </sheetData>
  <mergeCells count="3">
    <mergeCell ref="A1:I2"/>
    <mergeCell ref="C13:D14"/>
    <mergeCell ref="E13:E14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2EAB-39ED-43FC-A4C6-586A09AE7000}">
  <dimension ref="A1"/>
  <sheetViews>
    <sheetView tabSelected="1" workbookViewId="0">
      <selection activeCell="E7" sqref="E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WORKING SHEET</vt:lpstr>
      <vt:lpstr>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LicenseTotal</dc:creator>
  <cp:lastModifiedBy>LicenseTotal</cp:lastModifiedBy>
  <dcterms:created xsi:type="dcterms:W3CDTF">2024-06-08T18:36:13Z</dcterms:created>
  <dcterms:modified xsi:type="dcterms:W3CDTF">2024-06-08T19:51:46Z</dcterms:modified>
</cp:coreProperties>
</file>