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320" yWindow="0" windowWidth="36700" windowHeight="21560" activeTab="2"/>
  </bookViews>
  <sheets>
    <sheet name="BB Black" sheetId="1" r:id="rId1"/>
    <sheet name="PROWLERBOT" sheetId="5" r:id="rId2"/>
    <sheet name="Kernel Pins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4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4" i="2"/>
  <c r="D5" i="2"/>
  <c r="D6" i="2"/>
  <c r="D7" i="2"/>
  <c r="D8" i="2"/>
  <c r="D9" i="2"/>
  <c r="D2" i="2"/>
  <c r="D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3" i="2"/>
  <c r="N2" i="2"/>
</calcChain>
</file>

<file path=xl/sharedStrings.xml><?xml version="1.0" encoding="utf-8"?>
<sst xmlns="http://schemas.openxmlformats.org/spreadsheetml/2006/main" count="637" uniqueCount="445">
  <si>
    <t>DGND</t>
  </si>
  <si>
    <t>VDD 5V</t>
  </si>
  <si>
    <t>VDD 3.3</t>
  </si>
  <si>
    <t>SYS 5V</t>
  </si>
  <si>
    <t>PWR_BUT</t>
  </si>
  <si>
    <t>SYS_RESETN</t>
  </si>
  <si>
    <t>GPIO_60</t>
  </si>
  <si>
    <t>GPIO_31</t>
  </si>
  <si>
    <t>GPIO_48</t>
  </si>
  <si>
    <t>GPIO_4</t>
  </si>
  <si>
    <t>GPIO_3</t>
  </si>
  <si>
    <t>GPIO_49</t>
  </si>
  <si>
    <t>GPIO_117</t>
  </si>
  <si>
    <t>GPIO_125</t>
  </si>
  <si>
    <t>AIN4</t>
  </si>
  <si>
    <t>AIN6</t>
  </si>
  <si>
    <t>AIN2</t>
  </si>
  <si>
    <t>AIN0</t>
  </si>
  <si>
    <t>GPIO_20</t>
  </si>
  <si>
    <t>GPIO_40</t>
  </si>
  <si>
    <t>GPIO_51</t>
  </si>
  <si>
    <t>GPIO_5</t>
  </si>
  <si>
    <t>VDD_ADC</t>
  </si>
  <si>
    <t>GND_ADC</t>
  </si>
  <si>
    <t>AIN5</t>
  </si>
  <si>
    <t>AIN3</t>
  </si>
  <si>
    <t>AIN1</t>
  </si>
  <si>
    <t>GPIO_7</t>
  </si>
  <si>
    <t>GPIO_66</t>
  </si>
  <si>
    <t>GPIO_69</t>
  </si>
  <si>
    <t>GPIO_45</t>
  </si>
  <si>
    <t>GPIO_23</t>
  </si>
  <si>
    <t>GPIO_22</t>
  </si>
  <si>
    <t>GPIO_86</t>
  </si>
  <si>
    <t>GPIO_87</t>
  </si>
  <si>
    <t>GPIO_10</t>
  </si>
  <si>
    <t>GPIO_9</t>
  </si>
  <si>
    <t>GPIO_8</t>
  </si>
  <si>
    <t>GPIO_78</t>
  </si>
  <si>
    <t>GPIO_76</t>
  </si>
  <si>
    <t>GPIO_74</t>
  </si>
  <si>
    <t>GPIO_72</t>
  </si>
  <si>
    <t>GPIO_70</t>
  </si>
  <si>
    <t>GPIO_67</t>
  </si>
  <si>
    <t>GPIO_68</t>
  </si>
  <si>
    <t>GPIO_44</t>
  </si>
  <si>
    <t>GPIO_26</t>
  </si>
  <si>
    <t>GPIO_46</t>
  </si>
  <si>
    <t>GPIO_65</t>
  </si>
  <si>
    <t>GPIO_61</t>
  </si>
  <si>
    <t>GPIO_88</t>
  </si>
  <si>
    <t>GPIO_89</t>
  </si>
  <si>
    <t>GPIO_11</t>
  </si>
  <si>
    <t>GPIO_81</t>
  </si>
  <si>
    <t>GPIO_80</t>
  </si>
  <si>
    <t>GPIO_79</t>
  </si>
  <si>
    <t>GPIO_77</t>
  </si>
  <si>
    <t>GPIO_75</t>
  </si>
  <si>
    <t>GPIO_73</t>
  </si>
  <si>
    <t>GPIO_71</t>
  </si>
  <si>
    <t>GPIO_38</t>
  </si>
  <si>
    <t>GPIO_34</t>
  </si>
  <si>
    <t>GPIO_39</t>
  </si>
  <si>
    <t>GPIO_35</t>
  </si>
  <si>
    <t>GPIO_63</t>
  </si>
  <si>
    <t>GPIO_37</t>
  </si>
  <si>
    <t>GPIO_33</t>
  </si>
  <si>
    <t>GPIO_62</t>
  </si>
  <si>
    <t>GPIO_32</t>
  </si>
  <si>
    <t>GPIO_36</t>
  </si>
  <si>
    <t>UART4_RX(6)</t>
  </si>
  <si>
    <t>UART4_TX(6)</t>
  </si>
  <si>
    <t>UART2_TX(1)</t>
  </si>
  <si>
    <t>UART2_RX(1)</t>
  </si>
  <si>
    <t>UART1_TX(0)</t>
  </si>
  <si>
    <t>UART1_RX(0)</t>
  </si>
  <si>
    <t>GPIO_113</t>
  </si>
  <si>
    <t>GPIO_111</t>
  </si>
  <si>
    <t>GPIO_112</t>
  </si>
  <si>
    <t>GPIO_110</t>
  </si>
  <si>
    <t>GPIO_13</t>
  </si>
  <si>
    <t>GPIO_12</t>
  </si>
  <si>
    <t>I2C-2_SDA(3)</t>
  </si>
  <si>
    <t>I2C-2_SCL(3)</t>
  </si>
  <si>
    <t>SPI-1_CS0(3)</t>
  </si>
  <si>
    <t>SPI-1_D1(3)</t>
  </si>
  <si>
    <t>SPI-1_D0(3)</t>
  </si>
  <si>
    <t>SPI-1_SCLK(3)</t>
  </si>
  <si>
    <t>I2C-1_SCL(2)</t>
  </si>
  <si>
    <t>I2C-1_SDA(2)</t>
  </si>
  <si>
    <t>MMC1_DAT6(1)</t>
  </si>
  <si>
    <t>MMC1_DAT2(1)</t>
  </si>
  <si>
    <t>MMC1_DAT7(1)</t>
  </si>
  <si>
    <t>MMC1_DAT3(1)</t>
  </si>
  <si>
    <t>MMC1_CMD(2)</t>
  </si>
  <si>
    <t>MMC1_CLK(2)</t>
  </si>
  <si>
    <t>MMC1_DAT5(1)</t>
  </si>
  <si>
    <t>MMC1_DAT1(1)</t>
  </si>
  <si>
    <t>MMC_DAT4(1)</t>
  </si>
  <si>
    <t>MMC1_DAT0(1)</t>
  </si>
  <si>
    <t>TIMER4(2)</t>
  </si>
  <si>
    <t>TIMER5(2)</t>
  </si>
  <si>
    <t>TIMER7(2)</t>
  </si>
  <si>
    <t>TIMER6(2)</t>
  </si>
  <si>
    <t>UART5_TX(4)</t>
  </si>
  <si>
    <t>UART5_RX(4)</t>
  </si>
  <si>
    <t>UART5_CTS(6)</t>
  </si>
  <si>
    <t>UART5_RTS(6)</t>
  </si>
  <si>
    <t>UART4_RTS(6)</t>
  </si>
  <si>
    <t>UART4_CTS(6)</t>
  </si>
  <si>
    <t>P8</t>
  </si>
  <si>
    <t>P9</t>
  </si>
  <si>
    <t>PWM_1A(6)</t>
  </si>
  <si>
    <t>PWM_1B(6)</t>
  </si>
  <si>
    <t>PWM_2B(4)</t>
  </si>
  <si>
    <t>PWM_2A(4)</t>
  </si>
  <si>
    <t>PWM0_SYNCO</t>
  </si>
  <si>
    <t>PWM_TRIPZ_IN</t>
  </si>
  <si>
    <t>PWM_1B</t>
  </si>
  <si>
    <t>PWM_1A</t>
  </si>
  <si>
    <t>PWM_2A</t>
  </si>
  <si>
    <t>PWM_2B</t>
  </si>
  <si>
    <t xml:space="preserve">GPIO_30 </t>
  </si>
  <si>
    <t>(44e10800)</t>
  </si>
  <si>
    <t>(44e10804)</t>
  </si>
  <si>
    <t>(44e10808)</t>
  </si>
  <si>
    <t>(44e1080c)</t>
  </si>
  <si>
    <t>(44e10810)</t>
  </si>
  <si>
    <t>(44e10814)</t>
  </si>
  <si>
    <t>(44e10818)</t>
  </si>
  <si>
    <t>(44e1081c)</t>
  </si>
  <si>
    <t>(44e10820)</t>
  </si>
  <si>
    <t>(44e10824)</t>
  </si>
  <si>
    <t>(44e10828)</t>
  </si>
  <si>
    <t>(44e1082c)</t>
  </si>
  <si>
    <t>(44e10830)</t>
  </si>
  <si>
    <t>(44e10834)</t>
  </si>
  <si>
    <t>(44e10838)</t>
  </si>
  <si>
    <t>(44e1083c)</t>
  </si>
  <si>
    <t>(44e10840)</t>
  </si>
  <si>
    <t>(44e10844)</t>
  </si>
  <si>
    <t>(44e10848)</t>
  </si>
  <si>
    <t>(44e1084c)</t>
  </si>
  <si>
    <t>(44e10850)</t>
  </si>
  <si>
    <t>(44e10854)</t>
  </si>
  <si>
    <t>(44e10858)</t>
  </si>
  <si>
    <t>(44e1085c)</t>
  </si>
  <si>
    <t>(44e10860)</t>
  </si>
  <si>
    <t>(44e10864)</t>
  </si>
  <si>
    <t>(44e10868)</t>
  </si>
  <si>
    <t>(44e1086c)</t>
  </si>
  <si>
    <t>(44e10870)</t>
  </si>
  <si>
    <t>(44e10874)</t>
  </si>
  <si>
    <t>(44e10878)</t>
  </si>
  <si>
    <t>(44e1087c)</t>
  </si>
  <si>
    <t>(44e10880)</t>
  </si>
  <si>
    <t>(44e10884)</t>
  </si>
  <si>
    <t>(44e10888)</t>
  </si>
  <si>
    <t>(44e1088c)</t>
  </si>
  <si>
    <t>(44e10890)</t>
  </si>
  <si>
    <t>(44e10894)</t>
  </si>
  <si>
    <t>(44e10898)</t>
  </si>
  <si>
    <t>(44e1089c)</t>
  </si>
  <si>
    <t>(44e108a0)</t>
  </si>
  <si>
    <t>(44e108a4)</t>
  </si>
  <si>
    <t>(44e108a8)</t>
  </si>
  <si>
    <t>(44e108ac)</t>
  </si>
  <si>
    <t>(44e108b0)</t>
  </si>
  <si>
    <t>(44e108b4)</t>
  </si>
  <si>
    <t>(44e108b8)</t>
  </si>
  <si>
    <t>(44e108bc)</t>
  </si>
  <si>
    <t>(44e108c0)</t>
  </si>
  <si>
    <t>(44e108c4)</t>
  </si>
  <si>
    <t>(44e108c8)</t>
  </si>
  <si>
    <t>(44e108cc)</t>
  </si>
  <si>
    <t>(44e108d0)</t>
  </si>
  <si>
    <t>(44e108d4)</t>
  </si>
  <si>
    <t>(44e108d8)</t>
  </si>
  <si>
    <t>(44e108dc)</t>
  </si>
  <si>
    <t>(44e108e0)</t>
  </si>
  <si>
    <t>(44e108e4)</t>
  </si>
  <si>
    <t>(44e108e8)</t>
  </si>
  <si>
    <t>(44e108ec)</t>
  </si>
  <si>
    <t>(44e108f0)</t>
  </si>
  <si>
    <t>(44e108f4)</t>
  </si>
  <si>
    <t>(44e108f8)</t>
  </si>
  <si>
    <t>(44e108fc)</t>
  </si>
  <si>
    <t>(44e10900)</t>
  </si>
  <si>
    <t>(44e10904)</t>
  </si>
  <si>
    <t>(44e10908)</t>
  </si>
  <si>
    <t>(44e1090c)</t>
  </si>
  <si>
    <t>(44e10910)</t>
  </si>
  <si>
    <t>(44e10914)</t>
  </si>
  <si>
    <t>(44e10918)</t>
  </si>
  <si>
    <t>(44e1091c)</t>
  </si>
  <si>
    <t>(44e10920)</t>
  </si>
  <si>
    <t>(44e10924)</t>
  </si>
  <si>
    <t>(44e10928)</t>
  </si>
  <si>
    <t>(44e1092c)</t>
  </si>
  <si>
    <t>(44e10930)</t>
  </si>
  <si>
    <t>(44e10934)</t>
  </si>
  <si>
    <t>(44e10938)</t>
  </si>
  <si>
    <t>(44e1093c)</t>
  </si>
  <si>
    <t>(44e10940)</t>
  </si>
  <si>
    <t>(44e10944)</t>
  </si>
  <si>
    <t>(44e10948)</t>
  </si>
  <si>
    <t>(44e1094c)</t>
  </si>
  <si>
    <t>(44e10950)</t>
  </si>
  <si>
    <t>(44e10954)</t>
  </si>
  <si>
    <t>(44e10958)</t>
  </si>
  <si>
    <t>(44e1095c)</t>
  </si>
  <si>
    <t>(44e10960)</t>
  </si>
  <si>
    <t>(44e10964)</t>
  </si>
  <si>
    <t>(44e10968)</t>
  </si>
  <si>
    <t>(44e1096c)</t>
  </si>
  <si>
    <t>(44e10970)</t>
  </si>
  <si>
    <t>(44e10974)</t>
  </si>
  <si>
    <t>(44e10978)</t>
  </si>
  <si>
    <t>(44e1097c)</t>
  </si>
  <si>
    <t>(44e10980)</t>
  </si>
  <si>
    <t>(44e10984)</t>
  </si>
  <si>
    <t>(44e10988)</t>
  </si>
  <si>
    <t>(44e1098c)</t>
  </si>
  <si>
    <t>(44e10990)</t>
  </si>
  <si>
    <t>(44e10994)</t>
  </si>
  <si>
    <t>(44e10998)</t>
  </si>
  <si>
    <t>(44e1099c)</t>
  </si>
  <si>
    <t>(44e109a0)</t>
  </si>
  <si>
    <t>(44e109a4)</t>
  </si>
  <si>
    <t>(44e109a8)</t>
  </si>
  <si>
    <t>(44e109ac)</t>
  </si>
  <si>
    <t>(44e109b0)</t>
  </si>
  <si>
    <t>(44e109b4)</t>
  </si>
  <si>
    <t>(44e109b8)</t>
  </si>
  <si>
    <t>(44e109bc)</t>
  </si>
  <si>
    <t>(44e109c0)</t>
  </si>
  <si>
    <t>(44e109c4)</t>
  </si>
  <si>
    <t>(44e109c8)</t>
  </si>
  <si>
    <t>(44e109cc)</t>
  </si>
  <si>
    <t>(44e109d0)</t>
  </si>
  <si>
    <t>(44e109d4)</t>
  </si>
  <si>
    <t>(44e109d8)</t>
  </si>
  <si>
    <t>(44e109dc)</t>
  </si>
  <si>
    <t>(44e109e0)</t>
  </si>
  <si>
    <t>(44e109e4)</t>
  </si>
  <si>
    <t>(44e109e8)</t>
  </si>
  <si>
    <t>(44e109ec)</t>
  </si>
  <si>
    <t>(44e109f0)</t>
  </si>
  <si>
    <t>(44e109f4)</t>
  </si>
  <si>
    <t>(44e109f8)</t>
  </si>
  <si>
    <t>(44e109fc)</t>
  </si>
  <si>
    <t>(44e10a00)</t>
  </si>
  <si>
    <t>(44e10a04)</t>
  </si>
  <si>
    <t>(44e10a08)</t>
  </si>
  <si>
    <t>(44e10a0c)</t>
  </si>
  <si>
    <t>(44e10a10)</t>
  </si>
  <si>
    <t>(44e10a14)</t>
  </si>
  <si>
    <t>(44e10a18)</t>
  </si>
  <si>
    <t>(44e10a1c)</t>
  </si>
  <si>
    <t>(44e10a20)</t>
  </si>
  <si>
    <t>(44e10a24)</t>
  </si>
  <si>
    <t>(44e10a28)</t>
  </si>
  <si>
    <t>(44e10a2c)</t>
  </si>
  <si>
    <t>(44e10a30)</t>
  </si>
  <si>
    <t>(44e10a34)</t>
  </si>
  <si>
    <t>1F</t>
  </si>
  <si>
    <t>Address</t>
  </si>
  <si>
    <t>MUX Mode</t>
  </si>
  <si>
    <t>Kernel Pin</t>
  </si>
  <si>
    <t>P</t>
  </si>
  <si>
    <t>Pin</t>
  </si>
  <si>
    <t>LCD_VSYNC (0)</t>
  </si>
  <si>
    <t>LCD_PCLK (0)</t>
  </si>
  <si>
    <t>LCD_HSYNC (0)</t>
  </si>
  <si>
    <t>LCD_AC_BIAS (0)</t>
  </si>
  <si>
    <t>LCD_DATA14 (0)</t>
  </si>
  <si>
    <t>LCD_DATA15 (0)</t>
  </si>
  <si>
    <t>LCD_DATA13 (0)</t>
  </si>
  <si>
    <t>LCD_DATA11 (0)</t>
  </si>
  <si>
    <t>LCD_DATA12 (0)</t>
  </si>
  <si>
    <t>LCD_DATA10 (0)</t>
  </si>
  <si>
    <t>LCD_DATA8 (0)</t>
  </si>
  <si>
    <t>LCD_DATA9 (0)</t>
  </si>
  <si>
    <t>LCD_DATA6 (0)</t>
  </si>
  <si>
    <t>LCD_DATA7 (0)</t>
  </si>
  <si>
    <t>LCD_DATA4 (0)</t>
  </si>
  <si>
    <t>LCD_DATA5 (0)</t>
  </si>
  <si>
    <t>LCD_DATA2 (0)</t>
  </si>
  <si>
    <t>LCD_DATA3 (0)</t>
  </si>
  <si>
    <t>LCD_DATA0 (0)</t>
  </si>
  <si>
    <t>LCD_DATA1 (0)</t>
  </si>
  <si>
    <t xml:space="preserve">GPIO_2 </t>
  </si>
  <si>
    <t xml:space="preserve">GPIO_15 </t>
  </si>
  <si>
    <t xml:space="preserve">GPIO_14 </t>
  </si>
  <si>
    <t xml:space="preserve">GPIO_47 </t>
  </si>
  <si>
    <t xml:space="preserve">GPIO_27 </t>
  </si>
  <si>
    <t>SPI-1_CS1</t>
  </si>
  <si>
    <t>2F</t>
  </si>
  <si>
    <t>Offset</t>
  </si>
  <si>
    <t>MUX Address</t>
  </si>
  <si>
    <t>GPIO Num</t>
  </si>
  <si>
    <t>Pin Address</t>
  </si>
  <si>
    <t>Mux Mode 7</t>
  </si>
  <si>
    <t>44e10800</t>
  </si>
  <si>
    <t>44e10804</t>
  </si>
  <si>
    <t>44e10808</t>
  </si>
  <si>
    <t>44e1080c</t>
  </si>
  <si>
    <t>44e10810</t>
  </si>
  <si>
    <t>44e10814</t>
  </si>
  <si>
    <t>44e10818</t>
  </si>
  <si>
    <t>44e1081c</t>
  </si>
  <si>
    <t>44e10820</t>
  </si>
  <si>
    <t>44e10824</t>
  </si>
  <si>
    <t>44e10828</t>
  </si>
  <si>
    <t>44e1082c</t>
  </si>
  <si>
    <t>44e10830</t>
  </si>
  <si>
    <t>44e10834</t>
  </si>
  <si>
    <t>44e10838</t>
  </si>
  <si>
    <t>44e1083c</t>
  </si>
  <si>
    <t>44e10840</t>
  </si>
  <si>
    <t>44e10844</t>
  </si>
  <si>
    <t>44e10848</t>
  </si>
  <si>
    <t>44e1084c</t>
  </si>
  <si>
    <t>44e10850</t>
  </si>
  <si>
    <t>44e10854</t>
  </si>
  <si>
    <t>44e10858</t>
  </si>
  <si>
    <t>44e1085c</t>
  </si>
  <si>
    <t>44e10860</t>
  </si>
  <si>
    <t>44e10864</t>
  </si>
  <si>
    <t>44e10868</t>
  </si>
  <si>
    <t>44e1086c</t>
  </si>
  <si>
    <t>44e10870</t>
  </si>
  <si>
    <t>44e10874</t>
  </si>
  <si>
    <t>44e10878</t>
  </si>
  <si>
    <t>44e1087c</t>
  </si>
  <si>
    <t>44e10880</t>
  </si>
  <si>
    <t>44e10884</t>
  </si>
  <si>
    <t>44e10888</t>
  </si>
  <si>
    <t>44e1088c</t>
  </si>
  <si>
    <t>44e10890</t>
  </si>
  <si>
    <t>44e10894</t>
  </si>
  <si>
    <t>44e10898</t>
  </si>
  <si>
    <t>44e1089c</t>
  </si>
  <si>
    <t>44e108a0</t>
  </si>
  <si>
    <t>44e108a4</t>
  </si>
  <si>
    <t>44e108a8</t>
  </si>
  <si>
    <t>44e108ac</t>
  </si>
  <si>
    <t>44e108b0</t>
  </si>
  <si>
    <t>44e108b4</t>
  </si>
  <si>
    <t>44e108b8</t>
  </si>
  <si>
    <t>44e108bc</t>
  </si>
  <si>
    <t>44e108c0</t>
  </si>
  <si>
    <t>44e108c4</t>
  </si>
  <si>
    <t>44e108c8</t>
  </si>
  <si>
    <t>44e108cc</t>
  </si>
  <si>
    <t>44e108d0</t>
  </si>
  <si>
    <t>44e108d4</t>
  </si>
  <si>
    <t>44e108d8</t>
  </si>
  <si>
    <t>44e108dc</t>
  </si>
  <si>
    <t>44e108e0</t>
  </si>
  <si>
    <t>44e108e4</t>
  </si>
  <si>
    <t>44e108e8</t>
  </si>
  <si>
    <t>44e108ec</t>
  </si>
  <si>
    <t>44e108f0</t>
  </si>
  <si>
    <t>44e108f4</t>
  </si>
  <si>
    <t>44e108f8</t>
  </si>
  <si>
    <t>44e108fc</t>
  </si>
  <si>
    <t>44e10900</t>
  </si>
  <si>
    <t>44e10904</t>
  </si>
  <si>
    <t>44e10908</t>
  </si>
  <si>
    <t>44e1090c</t>
  </si>
  <si>
    <t>44e10910</t>
  </si>
  <si>
    <t>44e10914</t>
  </si>
  <si>
    <t>44e10918</t>
  </si>
  <si>
    <t>44e1091c</t>
  </si>
  <si>
    <t>44e10920</t>
  </si>
  <si>
    <t>44e10924</t>
  </si>
  <si>
    <t>44e10928</t>
  </si>
  <si>
    <t>44e1092c</t>
  </si>
  <si>
    <t>44e10930</t>
  </si>
  <si>
    <t>44e10934</t>
  </si>
  <si>
    <t>44e10938</t>
  </si>
  <si>
    <t>44e1093c</t>
  </si>
  <si>
    <t>44e10940</t>
  </si>
  <si>
    <t>44e10944</t>
  </si>
  <si>
    <t>44e10948</t>
  </si>
  <si>
    <t>44e1094c</t>
  </si>
  <si>
    <t>44e10950</t>
  </si>
  <si>
    <t>44e10954</t>
  </si>
  <si>
    <t>44e10958</t>
  </si>
  <si>
    <t>44e1095c</t>
  </si>
  <si>
    <t>44e10960</t>
  </si>
  <si>
    <t>44e10964</t>
  </si>
  <si>
    <t>44e10968</t>
  </si>
  <si>
    <t>44e1096c</t>
  </si>
  <si>
    <t>44e10970</t>
  </si>
  <si>
    <t>44e10974</t>
  </si>
  <si>
    <t>44e10978</t>
  </si>
  <si>
    <t>44e1097c</t>
  </si>
  <si>
    <t>44e10980</t>
  </si>
  <si>
    <t>44e10984</t>
  </si>
  <si>
    <t>44e10988</t>
  </si>
  <si>
    <t>44e1098c</t>
  </si>
  <si>
    <t>44e10990</t>
  </si>
  <si>
    <t>44e10994</t>
  </si>
  <si>
    <t>44e10998</t>
  </si>
  <si>
    <t>44e1099c</t>
  </si>
  <si>
    <t>44e109a0</t>
  </si>
  <si>
    <t>44e109a4</t>
  </si>
  <si>
    <t>44e109a8</t>
  </si>
  <si>
    <t>44e109ac</t>
  </si>
  <si>
    <t>44e109b0</t>
  </si>
  <si>
    <t>44e109b4</t>
  </si>
  <si>
    <t>44e109b8</t>
  </si>
  <si>
    <t>44e109bc</t>
  </si>
  <si>
    <t>44e109c0</t>
  </si>
  <si>
    <t>44e109c4</t>
  </si>
  <si>
    <t>44e109c8</t>
  </si>
  <si>
    <t>44e109cc</t>
  </si>
  <si>
    <t>44e109d0</t>
  </si>
  <si>
    <t>44e109d4</t>
  </si>
  <si>
    <t>44e109d8</t>
  </si>
  <si>
    <t>44e109dc</t>
  </si>
  <si>
    <t>44e109e0</t>
  </si>
  <si>
    <t>44e109e4</t>
  </si>
  <si>
    <t>44e109e8</t>
  </si>
  <si>
    <t>44e109ec</t>
  </si>
  <si>
    <t>44e109f0</t>
  </si>
  <si>
    <t>44e109f4</t>
  </si>
  <si>
    <t>44e109f8</t>
  </si>
  <si>
    <t>44e109fc</t>
  </si>
  <si>
    <t>44e10a00</t>
  </si>
  <si>
    <t>44e10a04</t>
  </si>
  <si>
    <t>44e10a08</t>
  </si>
  <si>
    <t>44e10a0c</t>
  </si>
  <si>
    <t>44e10a10</t>
  </si>
  <si>
    <t>44e10a14</t>
  </si>
  <si>
    <t>44e10a18</t>
  </si>
  <si>
    <t>44e10a1c</t>
  </si>
  <si>
    <t>44e10a20</t>
  </si>
  <si>
    <t>44e10a24</t>
  </si>
  <si>
    <t>44e10a28</t>
  </si>
  <si>
    <t>44e10a2c</t>
  </si>
  <si>
    <t>44e10a30</t>
  </si>
  <si>
    <t>44e10a34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</si>
</sst>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sz val="11"/>
      <color rgb="FFFF0000"/>
      <name val="Calibri"/>
      <scheme val="minor"/>
    </font>
    <font>
      <b/>
      <sz val="20"/>
      <color rgb="FFFF0000"/>
      <name val="Calibri"/>
      <scheme val="minor"/>
    </font>
    <font>
      <sz val="9"/>
      <color rgb="FFFF0000"/>
      <name val="Calibri"/>
      <scheme val="minor"/>
    </font>
    <font>
      <b/>
      <sz val="9"/>
      <color rgb="FFFF0000"/>
      <name val="Calibri"/>
      <scheme val="minor"/>
    </font>
    <font>
      <b/>
      <sz val="11"/>
      <color theme="0" tint="-0.34998626667073579"/>
      <name val="Calibri"/>
      <scheme val="minor"/>
    </font>
    <font>
      <b/>
      <sz val="36"/>
      <color theme="1"/>
      <name val="Calibri"/>
      <scheme val="minor"/>
    </font>
    <font>
      <sz val="18"/>
      <color theme="0"/>
      <name val="Calibri"/>
      <scheme val="minor"/>
    </font>
    <font>
      <sz val="11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0"/>
      <color rgb="FFFF0000"/>
      <name val="Calibri"/>
      <scheme val="minor"/>
    </font>
    <font>
      <b/>
      <sz val="11"/>
      <color theme="0" tint="-0.14999847407452621"/>
      <name val="Calibri"/>
      <scheme val="minor"/>
    </font>
    <font>
      <b/>
      <sz val="18"/>
      <color theme="0" tint="-0.14999847407452621"/>
      <name val="Calibri"/>
      <scheme val="minor"/>
    </font>
    <font>
      <sz val="18"/>
      <color theme="0" tint="-0.14999847407452621"/>
      <name val="Calibri"/>
      <scheme val="minor"/>
    </font>
    <font>
      <sz val="11"/>
      <color theme="0" tint="-0.1499984740745262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4" fillId="0" borderId="1" xfId="0" applyFont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4" fillId="0" borderId="0" xfId="0" applyFont="1" applyAlignment="1"/>
    <xf numFmtId="0" fontId="4" fillId="5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3" fillId="4" borderId="0" xfId="0" applyFont="1" applyFill="1" applyAlignment="1"/>
    <xf numFmtId="0" fontId="3" fillId="2" borderId="0" xfId="0" applyFont="1" applyFill="1" applyBorder="1" applyAlignment="1"/>
    <xf numFmtId="0" fontId="4" fillId="0" borderId="0" xfId="0" applyFont="1" applyBorder="1" applyAlignment="1"/>
    <xf numFmtId="0" fontId="3" fillId="7" borderId="0" xfId="0" applyFont="1" applyFill="1" applyBorder="1" applyAlignment="1"/>
    <xf numFmtId="0" fontId="4" fillId="5" borderId="0" xfId="0" applyFont="1" applyFill="1" applyAlignment="1"/>
    <xf numFmtId="0" fontId="4" fillId="8" borderId="0" xfId="0" applyFont="1" applyFill="1" applyBorder="1" applyAlignment="1"/>
    <xf numFmtId="0" fontId="3" fillId="4" borderId="0" xfId="0" applyFont="1" applyFill="1" applyBorder="1" applyAlignment="1"/>
    <xf numFmtId="0" fontId="3" fillId="4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9" borderId="0" xfId="0" applyFont="1" applyFill="1" applyBorder="1" applyAlignment="1"/>
    <xf numFmtId="0" fontId="3" fillId="10" borderId="0" xfId="0" applyFont="1" applyFill="1" applyAlignment="1">
      <alignment horizontal="right"/>
    </xf>
    <xf numFmtId="0" fontId="3" fillId="1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6" fillId="0" borderId="0" xfId="0" applyFont="1"/>
    <xf numFmtId="11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4" fillId="0" borderId="0" xfId="0" applyFon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12" borderId="0" xfId="0" applyFont="1" applyFill="1" applyAlignment="1"/>
    <xf numFmtId="0" fontId="3" fillId="12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8" borderId="0" xfId="0" applyFont="1" applyFill="1" applyAlignment="1"/>
    <xf numFmtId="0" fontId="3" fillId="8" borderId="0" xfId="0" applyFont="1" applyFill="1"/>
    <xf numFmtId="0" fontId="8" fillId="0" borderId="0" xfId="0" applyFont="1" applyFill="1" applyBorder="1"/>
    <xf numFmtId="0" fontId="3" fillId="4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6" fillId="5" borderId="0" xfId="0" applyFont="1" applyFill="1"/>
    <xf numFmtId="11" fontId="6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/>
    <xf numFmtId="0" fontId="6" fillId="5" borderId="0" xfId="0" applyFont="1" applyFill="1" applyAlignment="1">
      <alignment horizontal="right"/>
    </xf>
    <xf numFmtId="11" fontId="6" fillId="5" borderId="0" xfId="0" applyNumberFormat="1" applyFont="1" applyFill="1" applyAlignment="1">
      <alignment horizontal="center"/>
    </xf>
    <xf numFmtId="0" fontId="3" fillId="13" borderId="0" xfId="0" applyFont="1" applyFill="1" applyAlignment="1">
      <alignment horizontal="right"/>
    </xf>
    <xf numFmtId="0" fontId="3" fillId="13" borderId="0" xfId="0" applyFont="1" applyFill="1" applyAlignment="1"/>
    <xf numFmtId="0" fontId="3" fillId="13" borderId="2" xfId="0" applyFont="1" applyFill="1" applyBorder="1" applyAlignment="1">
      <alignment horizontal="center"/>
    </xf>
    <xf numFmtId="0" fontId="14" fillId="13" borderId="0" xfId="0" applyFont="1" applyFill="1"/>
    <xf numFmtId="49" fontId="14" fillId="13" borderId="0" xfId="0" applyNumberFormat="1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/>
    <xf numFmtId="0" fontId="14" fillId="13" borderId="0" xfId="0" applyFont="1" applyFill="1" applyAlignment="1">
      <alignment horizontal="right"/>
    </xf>
    <xf numFmtId="1" fontId="7" fillId="0" borderId="0" xfId="0" applyNumberFormat="1" applyFont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14" fillId="13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4" fillId="7" borderId="0" xfId="0" applyFont="1" applyFill="1"/>
    <xf numFmtId="11" fontId="14" fillId="7" borderId="0" xfId="0" applyNumberFormat="1" applyFont="1" applyFill="1"/>
    <xf numFmtId="1" fontId="14" fillId="7" borderId="0" xfId="0" applyNumberFormat="1" applyFont="1" applyFill="1" applyAlignment="1">
      <alignment horizontal="center"/>
    </xf>
    <xf numFmtId="49" fontId="14" fillId="7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5" fillId="7" borderId="0" xfId="0" applyFont="1" applyFill="1"/>
    <xf numFmtId="0" fontId="14" fillId="7" borderId="0" xfId="0" applyFont="1" applyFill="1" applyAlignment="1">
      <alignment horizontal="right"/>
    </xf>
    <xf numFmtId="11" fontId="14" fillId="7" borderId="0" xfId="0" applyNumberFormat="1" applyFont="1" applyFill="1" applyAlignment="1">
      <alignment horizontal="center"/>
    </xf>
    <xf numFmtId="0" fontId="14" fillId="9" borderId="0" xfId="0" applyFont="1" applyFill="1"/>
    <xf numFmtId="11" fontId="14" fillId="9" borderId="0" xfId="0" applyNumberFormat="1" applyFont="1" applyFill="1"/>
    <xf numFmtId="1" fontId="14" fillId="9" borderId="0" xfId="0" applyNumberFormat="1" applyFont="1" applyFill="1" applyAlignment="1">
      <alignment horizontal="center"/>
    </xf>
    <xf numFmtId="49" fontId="14" fillId="9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0" xfId="0" applyFont="1" applyFill="1"/>
    <xf numFmtId="0" fontId="14" fillId="9" borderId="0" xfId="0" applyFont="1" applyFill="1" applyAlignment="1">
      <alignment horizontal="right"/>
    </xf>
    <xf numFmtId="11" fontId="14" fillId="9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9" fillId="0" borderId="0" xfId="0" applyFont="1" applyAlignment="1">
      <alignment horizontal="center" textRotation="90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9" fillId="0" borderId="0" xfId="0" applyFont="1" applyFill="1" applyAlignment="1">
      <alignment horizontal="center" textRotation="90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150" zoomScaleNormal="150" zoomScalePageLayoutView="150" workbookViewId="0">
      <selection activeCell="M47" sqref="M47"/>
    </sheetView>
  </sheetViews>
  <sheetFormatPr baseColWidth="10" defaultColWidth="8.83203125" defaultRowHeight="14" x14ac:dyDescent="0"/>
  <cols>
    <col min="1" max="1" width="2.33203125" customWidth="1"/>
    <col min="2" max="2" width="13.33203125" bestFit="1" customWidth="1"/>
    <col min="3" max="3" width="13.1640625" bestFit="1" customWidth="1"/>
    <col min="4" max="4" width="3.6640625" style="52" bestFit="1" customWidth="1"/>
    <col min="5" max="5" width="6" customWidth="1"/>
    <col min="6" max="6" width="6.5" customWidth="1"/>
    <col min="7" max="7" width="3.6640625" style="52" bestFit="1" customWidth="1"/>
    <col min="8" max="8" width="13.1640625" bestFit="1" customWidth="1"/>
    <col min="9" max="9" width="12.33203125" customWidth="1"/>
    <col min="10" max="10" width="4.5" customWidth="1"/>
    <col min="11" max="11" width="12" bestFit="1" customWidth="1"/>
    <col min="12" max="12" width="13.5" bestFit="1" customWidth="1"/>
    <col min="13" max="13" width="11.6640625" style="2" customWidth="1"/>
    <col min="14" max="14" width="3.6640625" style="51" customWidth="1"/>
    <col min="15" max="16" width="6" customWidth="1"/>
    <col min="17" max="17" width="3.6640625" style="49" customWidth="1"/>
    <col min="18" max="18" width="11.6640625" customWidth="1"/>
    <col min="19" max="19" width="14.1640625" bestFit="1" customWidth="1"/>
    <col min="20" max="20" width="12" bestFit="1" customWidth="1"/>
    <col min="21" max="21" width="13.5" bestFit="1" customWidth="1"/>
  </cols>
  <sheetData>
    <row r="1" spans="2:20" ht="25" customHeight="1">
      <c r="D1" s="116" t="s">
        <v>268</v>
      </c>
      <c r="E1" s="114" t="s">
        <v>111</v>
      </c>
      <c r="F1" s="114"/>
      <c r="G1" s="116" t="s">
        <v>268</v>
      </c>
      <c r="N1" s="113" t="s">
        <v>268</v>
      </c>
      <c r="O1" s="114" t="s">
        <v>110</v>
      </c>
      <c r="P1" s="114"/>
      <c r="Q1" s="113" t="s">
        <v>268</v>
      </c>
    </row>
    <row r="2" spans="2:20" ht="26" customHeight="1" thickBot="1">
      <c r="C2" s="107" t="s">
        <v>302</v>
      </c>
      <c r="D2" s="116"/>
      <c r="E2" s="115"/>
      <c r="F2" s="115"/>
      <c r="G2" s="116"/>
      <c r="H2" s="107" t="s">
        <v>302</v>
      </c>
      <c r="M2" s="107" t="s">
        <v>302</v>
      </c>
      <c r="N2" s="113"/>
      <c r="O2" s="115"/>
      <c r="P2" s="115"/>
      <c r="Q2" s="113"/>
      <c r="R2" s="107" t="s">
        <v>302</v>
      </c>
    </row>
    <row r="3" spans="2:20" ht="20" customHeight="1" thickTop="1" thickBot="1">
      <c r="B3" s="8"/>
      <c r="C3" s="6" t="s">
        <v>0</v>
      </c>
      <c r="E3" s="31">
        <v>1</v>
      </c>
      <c r="F3" s="31">
        <v>2</v>
      </c>
      <c r="G3" s="55"/>
      <c r="H3" s="11" t="s">
        <v>0</v>
      </c>
      <c r="I3" s="21"/>
      <c r="J3" s="4"/>
      <c r="K3" s="8"/>
      <c r="L3" s="16"/>
      <c r="M3" s="6" t="s">
        <v>0</v>
      </c>
      <c r="O3" s="31">
        <v>1</v>
      </c>
      <c r="P3" s="31">
        <v>2</v>
      </c>
      <c r="Q3" s="46"/>
      <c r="R3" s="20" t="s">
        <v>0</v>
      </c>
      <c r="S3" s="21"/>
      <c r="T3" s="21"/>
    </row>
    <row r="4" spans="2:20" ht="20" customHeight="1" thickTop="1" thickBot="1">
      <c r="B4" s="8"/>
      <c r="C4" s="7" t="s">
        <v>2</v>
      </c>
      <c r="E4" s="34">
        <v>3</v>
      </c>
      <c r="F4" s="34">
        <v>4</v>
      </c>
      <c r="G4" s="55"/>
      <c r="H4" s="12" t="s">
        <v>2</v>
      </c>
      <c r="I4" s="16"/>
      <c r="J4" s="3"/>
      <c r="K4" s="8"/>
      <c r="L4" s="17" t="s">
        <v>90</v>
      </c>
      <c r="M4" s="9" t="s">
        <v>60</v>
      </c>
      <c r="N4" s="51">
        <v>6</v>
      </c>
      <c r="O4" s="32">
        <v>3</v>
      </c>
      <c r="P4" s="32">
        <v>4</v>
      </c>
      <c r="Q4" s="46">
        <v>7</v>
      </c>
      <c r="R4" s="22" t="s">
        <v>62</v>
      </c>
      <c r="S4" s="23" t="s">
        <v>92</v>
      </c>
      <c r="T4" s="16"/>
    </row>
    <row r="5" spans="2:20" ht="20" customHeight="1" thickTop="1" thickBot="1">
      <c r="B5" s="8"/>
      <c r="C5" s="7" t="s">
        <v>1</v>
      </c>
      <c r="E5" s="34">
        <v>5</v>
      </c>
      <c r="F5" s="34">
        <v>6</v>
      </c>
      <c r="G5" s="55"/>
      <c r="H5" s="12" t="s">
        <v>1</v>
      </c>
      <c r="I5" s="16"/>
      <c r="J5" s="3"/>
      <c r="K5" s="8"/>
      <c r="L5" s="17" t="s">
        <v>91</v>
      </c>
      <c r="M5" s="9" t="s">
        <v>61</v>
      </c>
      <c r="N5" s="51">
        <v>2</v>
      </c>
      <c r="O5" s="32">
        <v>5</v>
      </c>
      <c r="P5" s="32">
        <v>6</v>
      </c>
      <c r="Q5" s="46">
        <v>3</v>
      </c>
      <c r="R5" s="22" t="s">
        <v>63</v>
      </c>
      <c r="S5" s="23" t="s">
        <v>93</v>
      </c>
      <c r="T5" s="16"/>
    </row>
    <row r="6" spans="2:20" ht="20" customHeight="1" thickTop="1" thickBot="1">
      <c r="B6" s="8"/>
      <c r="C6" s="7" t="s">
        <v>3</v>
      </c>
      <c r="E6" s="34">
        <v>7</v>
      </c>
      <c r="F6" s="34">
        <v>8</v>
      </c>
      <c r="G6" s="55"/>
      <c r="H6" s="12" t="s">
        <v>3</v>
      </c>
      <c r="I6" s="16"/>
      <c r="J6" s="3"/>
      <c r="K6" s="8"/>
      <c r="L6" s="58" t="s">
        <v>100</v>
      </c>
      <c r="M6" s="9" t="s">
        <v>28</v>
      </c>
      <c r="N6" s="51">
        <v>36</v>
      </c>
      <c r="O6" s="33">
        <v>7</v>
      </c>
      <c r="P6" s="33">
        <v>8</v>
      </c>
      <c r="Q6" s="46">
        <v>37</v>
      </c>
      <c r="R6" s="22" t="s">
        <v>43</v>
      </c>
      <c r="S6" s="57" t="s">
        <v>102</v>
      </c>
      <c r="T6" s="16"/>
    </row>
    <row r="7" spans="2:20" ht="20" customHeight="1" thickTop="1" thickBot="1">
      <c r="B7" s="8"/>
      <c r="C7" s="8" t="s">
        <v>4</v>
      </c>
      <c r="E7" s="35">
        <v>9</v>
      </c>
      <c r="F7" s="35">
        <v>10</v>
      </c>
      <c r="G7" s="55"/>
      <c r="H7" s="13" t="s">
        <v>5</v>
      </c>
      <c r="I7" s="16"/>
      <c r="J7" s="3"/>
      <c r="K7" s="8"/>
      <c r="L7" s="58" t="s">
        <v>101</v>
      </c>
      <c r="M7" s="9" t="s">
        <v>29</v>
      </c>
      <c r="N7" s="51">
        <v>39</v>
      </c>
      <c r="O7" s="33">
        <v>9</v>
      </c>
      <c r="P7" s="33">
        <v>10</v>
      </c>
      <c r="Q7" s="46">
        <v>38</v>
      </c>
      <c r="R7" s="22" t="s">
        <v>44</v>
      </c>
      <c r="S7" s="57" t="s">
        <v>103</v>
      </c>
      <c r="T7" s="16"/>
    </row>
    <row r="8" spans="2:20" ht="20" customHeight="1" thickTop="1" thickBot="1">
      <c r="B8" s="26" t="s">
        <v>70</v>
      </c>
      <c r="C8" s="9" t="s">
        <v>122</v>
      </c>
      <c r="D8" s="52">
        <v>28</v>
      </c>
      <c r="E8" s="33">
        <v>11</v>
      </c>
      <c r="F8" s="33">
        <v>12</v>
      </c>
      <c r="G8" s="55">
        <v>30</v>
      </c>
      <c r="H8" s="14" t="s">
        <v>6</v>
      </c>
      <c r="I8" s="16"/>
      <c r="J8" s="3"/>
      <c r="K8" s="8"/>
      <c r="L8" s="8"/>
      <c r="M8" s="9" t="s">
        <v>30</v>
      </c>
      <c r="N8" s="51">
        <v>13</v>
      </c>
      <c r="O8" s="33">
        <v>11</v>
      </c>
      <c r="P8" s="33">
        <v>12</v>
      </c>
      <c r="Q8" s="46">
        <v>12</v>
      </c>
      <c r="R8" s="22" t="s">
        <v>45</v>
      </c>
      <c r="S8" s="16"/>
      <c r="T8" s="16"/>
    </row>
    <row r="9" spans="2:20" ht="20" customHeight="1" thickTop="1" thickBot="1">
      <c r="B9" s="26" t="s">
        <v>71</v>
      </c>
      <c r="C9" s="9" t="s">
        <v>7</v>
      </c>
      <c r="D9" s="52">
        <v>29</v>
      </c>
      <c r="E9" s="33">
        <v>13</v>
      </c>
      <c r="F9" s="36">
        <v>14</v>
      </c>
      <c r="G9" s="55">
        <v>18</v>
      </c>
      <c r="H9" s="14" t="s">
        <v>19</v>
      </c>
      <c r="I9" s="24" t="s">
        <v>112</v>
      </c>
      <c r="J9" s="3"/>
      <c r="K9" s="8"/>
      <c r="L9" s="59" t="s">
        <v>114</v>
      </c>
      <c r="M9" s="9" t="s">
        <v>31</v>
      </c>
      <c r="N9" s="51">
        <v>9</v>
      </c>
      <c r="O9" s="33">
        <v>13</v>
      </c>
      <c r="P9" s="33">
        <v>14</v>
      </c>
      <c r="Q9" s="46">
        <v>10</v>
      </c>
      <c r="R9" s="22" t="s">
        <v>46</v>
      </c>
      <c r="S9" s="16"/>
      <c r="T9" s="16"/>
    </row>
    <row r="10" spans="2:20" ht="20" customHeight="1" thickTop="1" thickBot="1">
      <c r="B10" s="18" t="s">
        <v>117</v>
      </c>
      <c r="C10" s="9" t="s">
        <v>8</v>
      </c>
      <c r="D10" s="52">
        <v>16</v>
      </c>
      <c r="E10" s="33">
        <v>15</v>
      </c>
      <c r="F10" s="33">
        <v>16</v>
      </c>
      <c r="G10" s="55">
        <v>19</v>
      </c>
      <c r="H10" s="14" t="s">
        <v>20</v>
      </c>
      <c r="I10" s="24" t="s">
        <v>113</v>
      </c>
      <c r="J10" s="3"/>
      <c r="K10" s="8"/>
      <c r="L10" s="60"/>
      <c r="M10" s="9" t="s">
        <v>294</v>
      </c>
      <c r="N10" s="51">
        <v>15</v>
      </c>
      <c r="O10" s="33">
        <v>15</v>
      </c>
      <c r="P10" s="33">
        <v>16</v>
      </c>
      <c r="Q10" s="46">
        <v>14</v>
      </c>
      <c r="R10" s="22" t="s">
        <v>47</v>
      </c>
      <c r="S10" s="16"/>
      <c r="T10" s="16"/>
    </row>
    <row r="11" spans="2:20" ht="20" customHeight="1" thickTop="1" thickBot="1">
      <c r="B11" s="27" t="s">
        <v>88</v>
      </c>
      <c r="C11" s="9" t="s">
        <v>9</v>
      </c>
      <c r="D11" s="52">
        <v>87</v>
      </c>
      <c r="E11" s="33">
        <v>17</v>
      </c>
      <c r="F11" s="33">
        <v>18</v>
      </c>
      <c r="G11" s="55">
        <v>86</v>
      </c>
      <c r="H11" s="14" t="s">
        <v>21</v>
      </c>
      <c r="I11" s="28" t="s">
        <v>89</v>
      </c>
      <c r="J11" s="3"/>
      <c r="K11" s="8"/>
      <c r="L11" s="59" t="s">
        <v>116</v>
      </c>
      <c r="M11" s="9" t="s">
        <v>295</v>
      </c>
      <c r="N11" s="51">
        <v>11</v>
      </c>
      <c r="O11" s="33">
        <v>17</v>
      </c>
      <c r="P11" s="33">
        <v>18</v>
      </c>
      <c r="Q11" s="46">
        <v>35</v>
      </c>
      <c r="R11" s="22" t="s">
        <v>48</v>
      </c>
      <c r="S11" s="16"/>
      <c r="T11" s="16"/>
    </row>
    <row r="12" spans="2:20" ht="20" customHeight="1" thickTop="1" thickBot="1">
      <c r="B12" s="27" t="s">
        <v>83</v>
      </c>
      <c r="C12" s="9" t="s">
        <v>80</v>
      </c>
      <c r="D12" s="52">
        <v>95</v>
      </c>
      <c r="E12" s="38">
        <v>19</v>
      </c>
      <c r="F12" s="38">
        <v>20</v>
      </c>
      <c r="G12" s="55">
        <v>94</v>
      </c>
      <c r="H12" s="14" t="s">
        <v>81</v>
      </c>
      <c r="I12" s="28" t="s">
        <v>82</v>
      </c>
      <c r="J12" s="3"/>
      <c r="K12" s="8"/>
      <c r="L12" s="59" t="s">
        <v>115</v>
      </c>
      <c r="M12" s="9" t="s">
        <v>32</v>
      </c>
      <c r="N12" s="51">
        <v>8</v>
      </c>
      <c r="O12" s="33">
        <v>19</v>
      </c>
      <c r="P12" s="32">
        <v>20</v>
      </c>
      <c r="Q12" s="46">
        <v>33</v>
      </c>
      <c r="R12" s="22" t="s">
        <v>64</v>
      </c>
      <c r="S12" s="23" t="s">
        <v>94</v>
      </c>
      <c r="T12" s="16"/>
    </row>
    <row r="13" spans="2:20" ht="20" customHeight="1" thickTop="1" thickBot="1">
      <c r="B13" s="26" t="s">
        <v>72</v>
      </c>
      <c r="C13" s="9" t="s">
        <v>10</v>
      </c>
      <c r="D13" s="52">
        <v>85</v>
      </c>
      <c r="E13" s="33">
        <v>21</v>
      </c>
      <c r="F13" s="33">
        <v>22</v>
      </c>
      <c r="G13" s="55">
        <v>84</v>
      </c>
      <c r="H13" s="14" t="s">
        <v>291</v>
      </c>
      <c r="I13" s="25" t="s">
        <v>73</v>
      </c>
      <c r="J13" s="3"/>
      <c r="K13" s="8"/>
      <c r="L13" s="17" t="s">
        <v>95</v>
      </c>
      <c r="M13" s="9" t="s">
        <v>67</v>
      </c>
      <c r="N13" s="51">
        <v>32</v>
      </c>
      <c r="O13" s="32">
        <v>21</v>
      </c>
      <c r="P13" s="32">
        <v>22</v>
      </c>
      <c r="Q13" s="46">
        <v>5</v>
      </c>
      <c r="R13" s="22" t="s">
        <v>65</v>
      </c>
      <c r="S13" s="23" t="s">
        <v>96</v>
      </c>
      <c r="T13" s="16"/>
    </row>
    <row r="14" spans="2:20" ht="20" customHeight="1" thickTop="1" thickBot="1">
      <c r="B14" s="18" t="s">
        <v>116</v>
      </c>
      <c r="C14" s="9" t="s">
        <v>11</v>
      </c>
      <c r="D14" s="52">
        <v>17</v>
      </c>
      <c r="E14" s="33">
        <v>23</v>
      </c>
      <c r="F14" s="33">
        <v>24</v>
      </c>
      <c r="G14" s="55">
        <v>97</v>
      </c>
      <c r="H14" s="14" t="s">
        <v>292</v>
      </c>
      <c r="I14" s="25" t="s">
        <v>74</v>
      </c>
      <c r="J14" s="3"/>
      <c r="K14" s="8"/>
      <c r="L14" s="17" t="s">
        <v>98</v>
      </c>
      <c r="M14" s="9" t="s">
        <v>69</v>
      </c>
      <c r="N14" s="51">
        <v>4</v>
      </c>
      <c r="O14" s="32">
        <v>23</v>
      </c>
      <c r="P14" s="32">
        <v>24</v>
      </c>
      <c r="Q14" s="46">
        <v>1</v>
      </c>
      <c r="R14" s="22" t="s">
        <v>66</v>
      </c>
      <c r="S14" s="23" t="s">
        <v>97</v>
      </c>
      <c r="T14" s="16"/>
    </row>
    <row r="15" spans="2:20" ht="20" customHeight="1" thickTop="1" thickBot="1">
      <c r="B15" s="8"/>
      <c r="C15" s="9" t="s">
        <v>12</v>
      </c>
      <c r="D15" s="52">
        <v>107</v>
      </c>
      <c r="E15" s="36">
        <v>25</v>
      </c>
      <c r="F15" s="33">
        <v>26</v>
      </c>
      <c r="G15" s="55">
        <v>96</v>
      </c>
      <c r="H15" s="14" t="s">
        <v>293</v>
      </c>
      <c r="I15" s="25" t="s">
        <v>75</v>
      </c>
      <c r="J15" s="3"/>
      <c r="K15" s="8"/>
      <c r="L15" s="17" t="s">
        <v>99</v>
      </c>
      <c r="M15" s="9" t="s">
        <v>68</v>
      </c>
      <c r="N15" s="51">
        <v>0</v>
      </c>
      <c r="O15" s="32">
        <v>25</v>
      </c>
      <c r="P15" s="33">
        <v>26</v>
      </c>
      <c r="Q15" s="46">
        <v>31</v>
      </c>
      <c r="R15" s="22" t="s">
        <v>49</v>
      </c>
      <c r="S15" s="16"/>
      <c r="T15" s="16"/>
    </row>
    <row r="16" spans="2:20" ht="20" customHeight="1" thickTop="1" thickBot="1">
      <c r="B16" s="8"/>
      <c r="C16" s="9" t="s">
        <v>13</v>
      </c>
      <c r="D16" s="52">
        <v>105</v>
      </c>
      <c r="E16" s="33">
        <v>27</v>
      </c>
      <c r="F16" s="36">
        <v>28</v>
      </c>
      <c r="G16" s="55">
        <v>103</v>
      </c>
      <c r="H16" s="14" t="s">
        <v>76</v>
      </c>
      <c r="I16" s="30" t="s">
        <v>84</v>
      </c>
      <c r="J16" s="3"/>
      <c r="K16" s="8"/>
      <c r="L16" s="76" t="s">
        <v>271</v>
      </c>
      <c r="M16" s="9" t="s">
        <v>33</v>
      </c>
      <c r="N16" s="51">
        <v>56</v>
      </c>
      <c r="O16" s="78">
        <v>27</v>
      </c>
      <c r="P16" s="78">
        <v>28</v>
      </c>
      <c r="Q16" s="46">
        <v>58</v>
      </c>
      <c r="R16" s="22" t="s">
        <v>50</v>
      </c>
      <c r="S16" s="77" t="s">
        <v>272</v>
      </c>
      <c r="T16" s="16"/>
    </row>
    <row r="17" spans="1:20" ht="20" customHeight="1" thickTop="1" thickBot="1">
      <c r="A17" s="3"/>
      <c r="B17" s="29" t="s">
        <v>86</v>
      </c>
      <c r="C17" s="9" t="s">
        <v>77</v>
      </c>
      <c r="D17" s="52">
        <v>101</v>
      </c>
      <c r="E17" s="36">
        <v>29</v>
      </c>
      <c r="F17" s="33">
        <v>30</v>
      </c>
      <c r="G17" s="55">
        <v>102</v>
      </c>
      <c r="H17" s="14" t="s">
        <v>78</v>
      </c>
      <c r="I17" s="30" t="s">
        <v>85</v>
      </c>
      <c r="J17" s="3"/>
      <c r="K17" s="8"/>
      <c r="L17" s="76" t="s">
        <v>273</v>
      </c>
      <c r="M17" s="9" t="s">
        <v>34</v>
      </c>
      <c r="N17" s="51">
        <v>57</v>
      </c>
      <c r="O17" s="78">
        <v>29</v>
      </c>
      <c r="P17" s="78">
        <v>30</v>
      </c>
      <c r="Q17" s="46">
        <v>59</v>
      </c>
      <c r="R17" s="22" t="s">
        <v>51</v>
      </c>
      <c r="S17" s="77" t="s">
        <v>274</v>
      </c>
      <c r="T17" s="16"/>
    </row>
    <row r="18" spans="1:20" ht="20" customHeight="1" thickTop="1" thickBot="1">
      <c r="A18" s="3"/>
      <c r="B18" s="29" t="s">
        <v>87</v>
      </c>
      <c r="C18" s="9" t="s">
        <v>79</v>
      </c>
      <c r="D18" s="52">
        <v>100</v>
      </c>
      <c r="E18" s="36">
        <v>31</v>
      </c>
      <c r="F18" s="34">
        <v>32</v>
      </c>
      <c r="G18" s="55"/>
      <c r="H18" s="12" t="s">
        <v>22</v>
      </c>
      <c r="I18" s="16"/>
      <c r="J18" s="3"/>
      <c r="K18" s="26" t="s">
        <v>106</v>
      </c>
      <c r="L18" s="76" t="s">
        <v>275</v>
      </c>
      <c r="M18" s="9" t="s">
        <v>35</v>
      </c>
      <c r="N18" s="51">
        <v>54</v>
      </c>
      <c r="O18" s="78">
        <v>31</v>
      </c>
      <c r="P18" s="78">
        <v>32</v>
      </c>
      <c r="Q18" s="46">
        <v>55</v>
      </c>
      <c r="R18" s="22" t="s">
        <v>52</v>
      </c>
      <c r="S18" s="77" t="s">
        <v>276</v>
      </c>
      <c r="T18" s="19" t="s">
        <v>107</v>
      </c>
    </row>
    <row r="19" spans="1:20" ht="20" customHeight="1" thickTop="1" thickBot="1">
      <c r="B19" s="8"/>
      <c r="C19" s="10" t="s">
        <v>14</v>
      </c>
      <c r="E19" s="37">
        <v>33</v>
      </c>
      <c r="F19" s="31">
        <v>34</v>
      </c>
      <c r="G19" s="55"/>
      <c r="H19" s="11" t="s">
        <v>23</v>
      </c>
      <c r="I19" s="16"/>
      <c r="J19" s="3"/>
      <c r="K19" s="26" t="s">
        <v>108</v>
      </c>
      <c r="L19" s="76" t="s">
        <v>277</v>
      </c>
      <c r="M19" s="9" t="s">
        <v>36</v>
      </c>
      <c r="N19" s="51">
        <v>53</v>
      </c>
      <c r="O19" s="78">
        <v>33</v>
      </c>
      <c r="P19" s="78">
        <v>34</v>
      </c>
      <c r="Q19" s="46">
        <v>51</v>
      </c>
      <c r="R19" s="22" t="s">
        <v>53</v>
      </c>
      <c r="S19" s="77" t="s">
        <v>278</v>
      </c>
      <c r="T19" s="62" t="s">
        <v>118</v>
      </c>
    </row>
    <row r="20" spans="1:20" ht="20" customHeight="1" thickTop="1" thickBot="1">
      <c r="B20" s="8"/>
      <c r="C20" s="10" t="s">
        <v>15</v>
      </c>
      <c r="E20" s="37">
        <v>35</v>
      </c>
      <c r="F20" s="37">
        <v>36</v>
      </c>
      <c r="G20" s="55"/>
      <c r="H20" s="15" t="s">
        <v>24</v>
      </c>
      <c r="I20" s="16"/>
      <c r="J20" s="3"/>
      <c r="K20" s="26" t="s">
        <v>109</v>
      </c>
      <c r="L20" s="76" t="s">
        <v>279</v>
      </c>
      <c r="M20" s="9" t="s">
        <v>37</v>
      </c>
      <c r="N20" s="51">
        <v>52</v>
      </c>
      <c r="O20" s="78">
        <v>35</v>
      </c>
      <c r="P20" s="78">
        <v>36</v>
      </c>
      <c r="Q20" s="46">
        <v>50</v>
      </c>
      <c r="R20" s="22" t="s">
        <v>54</v>
      </c>
      <c r="S20" s="77" t="s">
        <v>280</v>
      </c>
      <c r="T20" s="62" t="s">
        <v>119</v>
      </c>
    </row>
    <row r="21" spans="1:20" ht="20" customHeight="1" thickTop="1" thickBot="1">
      <c r="B21" s="8"/>
      <c r="C21" s="10" t="s">
        <v>16</v>
      </c>
      <c r="E21" s="37">
        <v>37</v>
      </c>
      <c r="F21" s="37">
        <v>38</v>
      </c>
      <c r="G21" s="55"/>
      <c r="H21" s="15" t="s">
        <v>25</v>
      </c>
      <c r="I21" s="16"/>
      <c r="J21" s="3"/>
      <c r="K21" s="26" t="s">
        <v>104</v>
      </c>
      <c r="L21" s="76" t="s">
        <v>281</v>
      </c>
      <c r="M21" s="9" t="s">
        <v>38</v>
      </c>
      <c r="N21" s="51">
        <v>48</v>
      </c>
      <c r="O21" s="78">
        <v>37</v>
      </c>
      <c r="P21" s="78">
        <v>38</v>
      </c>
      <c r="Q21" s="46">
        <v>49</v>
      </c>
      <c r="R21" s="22" t="s">
        <v>55</v>
      </c>
      <c r="S21" s="77" t="s">
        <v>282</v>
      </c>
      <c r="T21" s="19" t="s">
        <v>105</v>
      </c>
    </row>
    <row r="22" spans="1:20" ht="20" customHeight="1" thickTop="1" thickBot="1">
      <c r="B22" s="8"/>
      <c r="C22" s="10" t="s">
        <v>17</v>
      </c>
      <c r="E22" s="37">
        <v>39</v>
      </c>
      <c r="F22" s="37">
        <v>40</v>
      </c>
      <c r="G22" s="55"/>
      <c r="H22" s="15" t="s">
        <v>26</v>
      </c>
      <c r="I22" s="16"/>
      <c r="J22" s="3"/>
      <c r="K22" s="8"/>
      <c r="L22" s="76" t="s">
        <v>283</v>
      </c>
      <c r="M22" s="9" t="s">
        <v>39</v>
      </c>
      <c r="N22" s="51">
        <v>46</v>
      </c>
      <c r="O22" s="78">
        <v>39</v>
      </c>
      <c r="P22" s="78">
        <v>40</v>
      </c>
      <c r="Q22" s="46">
        <v>47</v>
      </c>
      <c r="R22" s="22" t="s">
        <v>56</v>
      </c>
      <c r="S22" s="77" t="s">
        <v>284</v>
      </c>
      <c r="T22" s="16"/>
    </row>
    <row r="23" spans="1:20" ht="20" customHeight="1" thickTop="1" thickBot="1">
      <c r="B23" s="8"/>
      <c r="C23" s="9" t="s">
        <v>18</v>
      </c>
      <c r="E23" s="56">
        <v>41</v>
      </c>
      <c r="F23" s="56">
        <v>42</v>
      </c>
      <c r="G23" s="55"/>
      <c r="H23" s="14" t="s">
        <v>27</v>
      </c>
      <c r="I23" s="16"/>
      <c r="J23" s="3"/>
      <c r="K23" s="8"/>
      <c r="L23" s="76" t="s">
        <v>285</v>
      </c>
      <c r="M23" s="9" t="s">
        <v>40</v>
      </c>
      <c r="N23" s="51">
        <v>44</v>
      </c>
      <c r="O23" s="78">
        <v>41</v>
      </c>
      <c r="P23" s="78">
        <v>42</v>
      </c>
      <c r="Q23" s="46">
        <v>45</v>
      </c>
      <c r="R23" s="22" t="s">
        <v>57</v>
      </c>
      <c r="S23" s="77" t="s">
        <v>286</v>
      </c>
      <c r="T23" s="16"/>
    </row>
    <row r="24" spans="1:20" ht="20" customHeight="1" thickTop="1" thickBot="1">
      <c r="B24" s="8"/>
      <c r="C24" s="6" t="s">
        <v>0</v>
      </c>
      <c r="E24" s="31">
        <v>43</v>
      </c>
      <c r="F24" s="31">
        <v>44</v>
      </c>
      <c r="G24" s="55"/>
      <c r="H24" s="11" t="s">
        <v>0</v>
      </c>
      <c r="I24" s="16"/>
      <c r="J24" s="3"/>
      <c r="K24" s="8"/>
      <c r="L24" s="76" t="s">
        <v>287</v>
      </c>
      <c r="M24" s="9" t="s">
        <v>41</v>
      </c>
      <c r="N24" s="51">
        <v>42</v>
      </c>
      <c r="O24" s="78">
        <v>43</v>
      </c>
      <c r="P24" s="78">
        <v>44</v>
      </c>
      <c r="Q24" s="46">
        <v>43</v>
      </c>
      <c r="R24" s="22" t="s">
        <v>58</v>
      </c>
      <c r="S24" s="77" t="s">
        <v>288</v>
      </c>
      <c r="T24" s="16"/>
    </row>
    <row r="25" spans="1:20" ht="20" customHeight="1" thickTop="1" thickBot="1">
      <c r="B25" s="8"/>
      <c r="C25" s="6" t="s">
        <v>0</v>
      </c>
      <c r="E25" s="31">
        <v>45</v>
      </c>
      <c r="F25" s="31">
        <v>46</v>
      </c>
      <c r="G25" s="55"/>
      <c r="H25" s="11" t="s">
        <v>0</v>
      </c>
      <c r="I25" s="16"/>
      <c r="J25" s="3"/>
      <c r="K25" s="59" t="s">
        <v>120</v>
      </c>
      <c r="L25" s="76" t="s">
        <v>289</v>
      </c>
      <c r="M25" s="9" t="s">
        <v>42</v>
      </c>
      <c r="N25" s="51">
        <v>40</v>
      </c>
      <c r="O25" s="78">
        <v>45</v>
      </c>
      <c r="P25" s="78">
        <v>46</v>
      </c>
      <c r="Q25" s="46">
        <v>41</v>
      </c>
      <c r="R25" s="22" t="s">
        <v>59</v>
      </c>
      <c r="S25" s="77" t="s">
        <v>290</v>
      </c>
      <c r="T25" s="61" t="s">
        <v>121</v>
      </c>
    </row>
    <row r="26" spans="1:20" ht="15" thickTop="1">
      <c r="O26" s="1"/>
      <c r="P26" s="1"/>
      <c r="Q26" s="63"/>
    </row>
  </sheetData>
  <mergeCells count="6">
    <mergeCell ref="Q1:Q2"/>
    <mergeCell ref="E1:F2"/>
    <mergeCell ref="O1:P2"/>
    <mergeCell ref="D1:D2"/>
    <mergeCell ref="G1:G2"/>
    <mergeCell ref="N1:N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150" zoomScaleNormal="150" zoomScalePageLayoutView="150" workbookViewId="0">
      <selection activeCell="K16" sqref="K16"/>
    </sheetView>
  </sheetViews>
  <sheetFormatPr baseColWidth="10" defaultColWidth="8.83203125" defaultRowHeight="14" x14ac:dyDescent="0"/>
  <cols>
    <col min="1" max="1" width="2.33203125" customWidth="1"/>
    <col min="2" max="2" width="13.33203125" bestFit="1" customWidth="1"/>
    <col min="3" max="3" width="13.1640625" bestFit="1" customWidth="1"/>
    <col min="4" max="4" width="3.6640625" style="52" bestFit="1" customWidth="1"/>
    <col min="5" max="5" width="6" customWidth="1"/>
    <col min="6" max="6" width="6.5" customWidth="1"/>
    <col min="7" max="7" width="3.6640625" style="52" bestFit="1" customWidth="1"/>
    <col min="8" max="8" width="13.1640625" bestFit="1" customWidth="1"/>
    <col min="9" max="9" width="12.33203125" customWidth="1"/>
    <col min="10" max="10" width="4.5" customWidth="1"/>
    <col min="11" max="11" width="12" bestFit="1" customWidth="1"/>
    <col min="12" max="12" width="13.5" bestFit="1" customWidth="1"/>
    <col min="13" max="13" width="11.6640625" style="2" customWidth="1"/>
    <col min="14" max="14" width="3.6640625" style="51" customWidth="1"/>
    <col min="15" max="16" width="6" customWidth="1"/>
    <col min="17" max="17" width="3.6640625" style="49" customWidth="1"/>
    <col min="18" max="18" width="11.6640625" customWidth="1"/>
    <col min="19" max="19" width="14.1640625" bestFit="1" customWidth="1"/>
    <col min="20" max="20" width="12" bestFit="1" customWidth="1"/>
    <col min="21" max="21" width="13.5" bestFit="1" customWidth="1"/>
  </cols>
  <sheetData>
    <row r="1" spans="2:20" ht="25">
      <c r="E1" s="114" t="s">
        <v>111</v>
      </c>
      <c r="F1" s="114"/>
      <c r="G1" s="53"/>
      <c r="O1" s="114" t="s">
        <v>110</v>
      </c>
      <c r="P1" s="114"/>
      <c r="Q1" s="47"/>
    </row>
    <row r="2" spans="2:20" ht="26" thickBot="1">
      <c r="C2" s="5">
        <v>7</v>
      </c>
      <c r="E2" s="115"/>
      <c r="F2" s="115"/>
      <c r="G2" s="54"/>
      <c r="H2" s="5">
        <v>7</v>
      </c>
      <c r="M2" s="5">
        <v>7</v>
      </c>
      <c r="N2" s="50"/>
      <c r="O2" s="115"/>
      <c r="P2" s="115"/>
      <c r="Q2" s="48"/>
      <c r="R2" s="5">
        <v>7</v>
      </c>
    </row>
    <row r="3" spans="2:20" ht="20" customHeight="1" thickTop="1" thickBot="1">
      <c r="B3" s="8"/>
      <c r="C3" s="6" t="s">
        <v>0</v>
      </c>
      <c r="E3" s="31">
        <v>1</v>
      </c>
      <c r="F3" s="31">
        <v>2</v>
      </c>
      <c r="G3" s="55"/>
      <c r="H3" s="11" t="s">
        <v>0</v>
      </c>
      <c r="I3" s="21"/>
      <c r="J3" s="4"/>
      <c r="K3" s="8"/>
      <c r="L3" s="16"/>
      <c r="M3" s="6" t="s">
        <v>0</v>
      </c>
      <c r="O3" s="31">
        <v>1</v>
      </c>
      <c r="P3" s="31">
        <v>2</v>
      </c>
      <c r="Q3" s="46"/>
      <c r="R3" s="20" t="s">
        <v>0</v>
      </c>
      <c r="S3" s="21"/>
      <c r="T3" s="21"/>
    </row>
    <row r="4" spans="2:20" ht="20" customHeight="1" thickTop="1" thickBot="1">
      <c r="B4" s="8"/>
      <c r="C4" s="7" t="s">
        <v>2</v>
      </c>
      <c r="E4" s="34">
        <v>3</v>
      </c>
      <c r="F4" s="34">
        <v>4</v>
      </c>
      <c r="G4" s="55"/>
      <c r="H4" s="12" t="s">
        <v>2</v>
      </c>
      <c r="I4" s="16"/>
      <c r="J4" s="3"/>
      <c r="K4" s="8"/>
      <c r="L4" s="17" t="s">
        <v>90</v>
      </c>
      <c r="M4" s="9" t="s">
        <v>60</v>
      </c>
      <c r="N4" s="51">
        <v>6</v>
      </c>
      <c r="O4" s="32">
        <v>3</v>
      </c>
      <c r="P4" s="32">
        <v>4</v>
      </c>
      <c r="Q4" s="46">
        <v>7</v>
      </c>
      <c r="R4" s="22" t="s">
        <v>62</v>
      </c>
      <c r="S4" s="23" t="s">
        <v>92</v>
      </c>
      <c r="T4" s="16"/>
    </row>
    <row r="5" spans="2:20" ht="20" customHeight="1" thickTop="1" thickBot="1">
      <c r="B5" s="8"/>
      <c r="C5" s="7" t="s">
        <v>1</v>
      </c>
      <c r="E5" s="34">
        <v>5</v>
      </c>
      <c r="F5" s="34">
        <v>6</v>
      </c>
      <c r="G5" s="55"/>
      <c r="H5" s="12" t="s">
        <v>1</v>
      </c>
      <c r="I5" s="16"/>
      <c r="J5" s="3"/>
      <c r="K5" s="8"/>
      <c r="L5" s="17" t="s">
        <v>91</v>
      </c>
      <c r="M5" s="9" t="s">
        <v>61</v>
      </c>
      <c r="N5" s="51">
        <v>2</v>
      </c>
      <c r="O5" s="32">
        <v>5</v>
      </c>
      <c r="P5" s="32">
        <v>6</v>
      </c>
      <c r="Q5" s="46">
        <v>3</v>
      </c>
      <c r="R5" s="22" t="s">
        <v>63</v>
      </c>
      <c r="S5" s="23" t="s">
        <v>93</v>
      </c>
      <c r="T5" s="16"/>
    </row>
    <row r="6" spans="2:20" ht="20" customHeight="1" thickTop="1" thickBot="1">
      <c r="B6" s="8"/>
      <c r="C6" s="7" t="s">
        <v>3</v>
      </c>
      <c r="E6" s="34">
        <v>7</v>
      </c>
      <c r="F6" s="34">
        <v>8</v>
      </c>
      <c r="G6" s="55"/>
      <c r="H6" s="12" t="s">
        <v>3</v>
      </c>
      <c r="I6" s="16"/>
      <c r="J6" s="3"/>
      <c r="K6" s="8"/>
      <c r="L6" s="58" t="s">
        <v>100</v>
      </c>
      <c r="M6" s="9" t="s">
        <v>28</v>
      </c>
      <c r="N6" s="51">
        <v>36</v>
      </c>
      <c r="O6" s="33">
        <v>7</v>
      </c>
      <c r="P6" s="33">
        <v>8</v>
      </c>
      <c r="Q6" s="46">
        <v>37</v>
      </c>
      <c r="R6" s="22" t="s">
        <v>43</v>
      </c>
      <c r="S6" s="57" t="s">
        <v>102</v>
      </c>
      <c r="T6" s="16"/>
    </row>
    <row r="7" spans="2:20" ht="20" customHeight="1" thickTop="1" thickBot="1">
      <c r="B7" s="8"/>
      <c r="C7" s="8" t="s">
        <v>4</v>
      </c>
      <c r="E7" s="35">
        <v>9</v>
      </c>
      <c r="F7" s="35">
        <v>10</v>
      </c>
      <c r="G7" s="55"/>
      <c r="H7" s="13" t="s">
        <v>5</v>
      </c>
      <c r="I7" s="16"/>
      <c r="J7" s="3"/>
      <c r="K7" s="8"/>
      <c r="L7" s="58" t="s">
        <v>101</v>
      </c>
      <c r="M7" s="9" t="s">
        <v>29</v>
      </c>
      <c r="N7" s="51">
        <v>39</v>
      </c>
      <c r="O7" s="33">
        <v>9</v>
      </c>
      <c r="P7" s="33">
        <v>10</v>
      </c>
      <c r="Q7" s="46">
        <v>38</v>
      </c>
      <c r="R7" s="22" t="s">
        <v>44</v>
      </c>
      <c r="S7" s="57" t="s">
        <v>103</v>
      </c>
      <c r="T7" s="16"/>
    </row>
    <row r="8" spans="2:20" ht="20" customHeight="1" thickTop="1" thickBot="1">
      <c r="B8" s="26" t="s">
        <v>70</v>
      </c>
      <c r="C8" s="9" t="s">
        <v>122</v>
      </c>
      <c r="D8" s="52">
        <v>28</v>
      </c>
      <c r="E8" s="64">
        <v>11</v>
      </c>
      <c r="F8" s="33">
        <v>12</v>
      </c>
      <c r="G8" s="55">
        <v>30</v>
      </c>
      <c r="H8" s="14" t="s">
        <v>6</v>
      </c>
      <c r="I8" s="16"/>
      <c r="J8" s="3"/>
      <c r="K8" s="8"/>
      <c r="L8" s="8"/>
      <c r="M8" s="9" t="s">
        <v>30</v>
      </c>
      <c r="N8" s="51">
        <v>13</v>
      </c>
      <c r="O8" s="33">
        <v>11</v>
      </c>
      <c r="P8" s="33">
        <v>12</v>
      </c>
      <c r="Q8" s="46">
        <v>12</v>
      </c>
      <c r="R8" s="22" t="s">
        <v>45</v>
      </c>
      <c r="S8" s="16"/>
      <c r="T8" s="16"/>
    </row>
    <row r="9" spans="2:20" ht="20" customHeight="1" thickTop="1" thickBot="1">
      <c r="B9" s="26" t="s">
        <v>71</v>
      </c>
      <c r="C9" s="9" t="s">
        <v>7</v>
      </c>
      <c r="D9" s="52">
        <v>29</v>
      </c>
      <c r="E9" s="64">
        <v>13</v>
      </c>
      <c r="F9" s="36">
        <v>14</v>
      </c>
      <c r="G9" s="55">
        <v>18</v>
      </c>
      <c r="H9" s="14" t="s">
        <v>19</v>
      </c>
      <c r="I9" s="24" t="s">
        <v>112</v>
      </c>
      <c r="J9" s="3"/>
      <c r="K9" s="8"/>
      <c r="L9" s="59" t="s">
        <v>114</v>
      </c>
      <c r="M9" s="9" t="s">
        <v>31</v>
      </c>
      <c r="N9" s="51">
        <v>9</v>
      </c>
      <c r="O9" s="33">
        <v>13</v>
      </c>
      <c r="P9" s="33">
        <v>14</v>
      </c>
      <c r="Q9" s="46">
        <v>10</v>
      </c>
      <c r="R9" s="22" t="s">
        <v>46</v>
      </c>
      <c r="S9" s="16"/>
      <c r="T9" s="16"/>
    </row>
    <row r="10" spans="2:20" ht="20" customHeight="1" thickTop="1" thickBot="1">
      <c r="B10" s="18" t="s">
        <v>117</v>
      </c>
      <c r="C10" s="9" t="s">
        <v>8</v>
      </c>
      <c r="D10" s="52">
        <v>16</v>
      </c>
      <c r="E10" s="33">
        <v>15</v>
      </c>
      <c r="F10" s="33">
        <v>16</v>
      </c>
      <c r="G10" s="55">
        <v>19</v>
      </c>
      <c r="H10" s="14" t="s">
        <v>20</v>
      </c>
      <c r="I10" s="24" t="s">
        <v>113</v>
      </c>
      <c r="J10" s="3"/>
      <c r="K10" s="8"/>
      <c r="L10" s="60"/>
      <c r="M10" s="9" t="s">
        <v>294</v>
      </c>
      <c r="N10" s="51">
        <v>15</v>
      </c>
      <c r="O10" s="33">
        <v>15</v>
      </c>
      <c r="P10" s="33">
        <v>16</v>
      </c>
      <c r="Q10" s="46">
        <v>14</v>
      </c>
      <c r="R10" s="22" t="s">
        <v>47</v>
      </c>
      <c r="S10" s="16"/>
      <c r="T10" s="16"/>
    </row>
    <row r="11" spans="2:20" ht="20" customHeight="1" thickTop="1" thickBot="1">
      <c r="B11" s="27" t="s">
        <v>88</v>
      </c>
      <c r="C11" s="9" t="s">
        <v>9</v>
      </c>
      <c r="D11" s="52">
        <v>87</v>
      </c>
      <c r="E11" s="38">
        <v>17</v>
      </c>
      <c r="F11" s="38">
        <v>18</v>
      </c>
      <c r="G11" s="55">
        <v>86</v>
      </c>
      <c r="H11" s="14" t="s">
        <v>21</v>
      </c>
      <c r="I11" s="28" t="s">
        <v>89</v>
      </c>
      <c r="J11" s="3"/>
      <c r="K11" s="8"/>
      <c r="L11" s="59" t="s">
        <v>116</v>
      </c>
      <c r="M11" s="9" t="s">
        <v>295</v>
      </c>
      <c r="N11" s="51">
        <v>11</v>
      </c>
      <c r="O11" s="33">
        <v>17</v>
      </c>
      <c r="P11" s="33">
        <v>18</v>
      </c>
      <c r="Q11" s="46">
        <v>35</v>
      </c>
      <c r="R11" s="22" t="s">
        <v>48</v>
      </c>
      <c r="S11" s="16"/>
      <c r="T11" s="16"/>
    </row>
    <row r="12" spans="2:20" ht="20" customHeight="1" thickTop="1" thickBot="1">
      <c r="B12" s="27" t="s">
        <v>83</v>
      </c>
      <c r="C12" s="9" t="s">
        <v>80</v>
      </c>
      <c r="D12" s="52">
        <v>95</v>
      </c>
      <c r="E12" s="38">
        <v>19</v>
      </c>
      <c r="F12" s="38">
        <v>20</v>
      </c>
      <c r="G12" s="55">
        <v>94</v>
      </c>
      <c r="H12" s="14" t="s">
        <v>81</v>
      </c>
      <c r="I12" s="28" t="s">
        <v>82</v>
      </c>
      <c r="J12" s="3"/>
      <c r="K12" s="8"/>
      <c r="L12" s="59" t="s">
        <v>115</v>
      </c>
      <c r="M12" s="9" t="s">
        <v>32</v>
      </c>
      <c r="N12" s="51">
        <v>8</v>
      </c>
      <c r="O12" s="33">
        <v>19</v>
      </c>
      <c r="P12" s="32">
        <v>20</v>
      </c>
      <c r="Q12" s="46">
        <v>33</v>
      </c>
      <c r="R12" s="22" t="s">
        <v>64</v>
      </c>
      <c r="S12" s="23" t="s">
        <v>94</v>
      </c>
      <c r="T12" s="16"/>
    </row>
    <row r="13" spans="2:20" ht="20" customHeight="1" thickTop="1" thickBot="1">
      <c r="B13" s="26" t="s">
        <v>72</v>
      </c>
      <c r="C13" s="9" t="s">
        <v>10</v>
      </c>
      <c r="D13" s="52">
        <v>85</v>
      </c>
      <c r="E13" s="64">
        <v>21</v>
      </c>
      <c r="F13" s="64">
        <v>22</v>
      </c>
      <c r="G13" s="55">
        <v>84</v>
      </c>
      <c r="H13" s="14" t="s">
        <v>291</v>
      </c>
      <c r="I13" s="25" t="s">
        <v>73</v>
      </c>
      <c r="J13" s="3"/>
      <c r="K13" s="8"/>
      <c r="L13" s="17" t="s">
        <v>95</v>
      </c>
      <c r="M13" s="9" t="s">
        <v>67</v>
      </c>
      <c r="N13" s="51">
        <v>32</v>
      </c>
      <c r="O13" s="32">
        <v>21</v>
      </c>
      <c r="P13" s="32">
        <v>22</v>
      </c>
      <c r="Q13" s="46">
        <v>5</v>
      </c>
      <c r="R13" s="22" t="s">
        <v>65</v>
      </c>
      <c r="S13" s="23" t="s">
        <v>96</v>
      </c>
      <c r="T13" s="16"/>
    </row>
    <row r="14" spans="2:20" ht="20" customHeight="1" thickTop="1" thickBot="1">
      <c r="B14" s="18" t="s">
        <v>116</v>
      </c>
      <c r="C14" s="9" t="s">
        <v>11</v>
      </c>
      <c r="D14" s="52">
        <v>17</v>
      </c>
      <c r="E14" s="33">
        <v>23</v>
      </c>
      <c r="F14" s="64">
        <v>24</v>
      </c>
      <c r="G14" s="55">
        <v>97</v>
      </c>
      <c r="H14" s="14" t="s">
        <v>292</v>
      </c>
      <c r="I14" s="25" t="s">
        <v>74</v>
      </c>
      <c r="J14" s="3"/>
      <c r="K14" s="8"/>
      <c r="L14" s="17" t="s">
        <v>98</v>
      </c>
      <c r="M14" s="9" t="s">
        <v>69</v>
      </c>
      <c r="N14" s="51">
        <v>4</v>
      </c>
      <c r="O14" s="32">
        <v>23</v>
      </c>
      <c r="P14" s="32">
        <v>24</v>
      </c>
      <c r="Q14" s="46">
        <v>1</v>
      </c>
      <c r="R14" s="22" t="s">
        <v>66</v>
      </c>
      <c r="S14" s="23" t="s">
        <v>97</v>
      </c>
      <c r="T14" s="16"/>
    </row>
    <row r="15" spans="2:20" ht="20" customHeight="1" thickTop="1" thickBot="1">
      <c r="B15" s="8"/>
      <c r="C15" s="9" t="s">
        <v>12</v>
      </c>
      <c r="D15" s="52">
        <v>107</v>
      </c>
      <c r="E15" s="36">
        <v>25</v>
      </c>
      <c r="F15" s="64">
        <v>26</v>
      </c>
      <c r="G15" s="55">
        <v>96</v>
      </c>
      <c r="H15" s="14" t="s">
        <v>293</v>
      </c>
      <c r="I15" s="25" t="s">
        <v>75</v>
      </c>
      <c r="J15" s="3"/>
      <c r="K15" s="8"/>
      <c r="L15" s="17" t="s">
        <v>99</v>
      </c>
      <c r="M15" s="9" t="s">
        <v>68</v>
      </c>
      <c r="N15" s="51">
        <v>0</v>
      </c>
      <c r="O15" s="32">
        <v>25</v>
      </c>
      <c r="P15" s="33">
        <v>26</v>
      </c>
      <c r="Q15" s="46">
        <v>31</v>
      </c>
      <c r="R15" s="22" t="s">
        <v>49</v>
      </c>
      <c r="S15" s="16"/>
      <c r="T15" s="16"/>
    </row>
    <row r="16" spans="2:20" ht="20" customHeight="1" thickTop="1" thickBot="1">
      <c r="B16" s="29" t="s">
        <v>296</v>
      </c>
      <c r="C16" s="9" t="s">
        <v>13</v>
      </c>
      <c r="D16" s="52">
        <v>105</v>
      </c>
      <c r="E16" s="65">
        <v>27</v>
      </c>
      <c r="F16" s="65">
        <v>28</v>
      </c>
      <c r="G16" s="55">
        <v>103</v>
      </c>
      <c r="H16" s="14" t="s">
        <v>76</v>
      </c>
      <c r="I16" s="30" t="s">
        <v>84</v>
      </c>
      <c r="J16" s="3"/>
      <c r="K16" s="8"/>
      <c r="L16" s="76" t="s">
        <v>271</v>
      </c>
      <c r="M16" s="9" t="s">
        <v>33</v>
      </c>
      <c r="N16" s="51">
        <v>56</v>
      </c>
      <c r="O16" s="33">
        <v>27</v>
      </c>
      <c r="P16" s="33">
        <v>28</v>
      </c>
      <c r="Q16" s="46">
        <v>58</v>
      </c>
      <c r="R16" s="22" t="s">
        <v>50</v>
      </c>
      <c r="S16" s="77" t="s">
        <v>272</v>
      </c>
      <c r="T16" s="16"/>
    </row>
    <row r="17" spans="1:20" ht="20" customHeight="1" thickTop="1" thickBot="1">
      <c r="A17" s="3"/>
      <c r="B17" s="29" t="s">
        <v>86</v>
      </c>
      <c r="C17" s="9" t="s">
        <v>77</v>
      </c>
      <c r="D17" s="52">
        <v>101</v>
      </c>
      <c r="E17" s="65">
        <v>29</v>
      </c>
      <c r="F17" s="65">
        <v>30</v>
      </c>
      <c r="G17" s="55">
        <v>102</v>
      </c>
      <c r="H17" s="14" t="s">
        <v>78</v>
      </c>
      <c r="I17" s="30" t="s">
        <v>85</v>
      </c>
      <c r="J17" s="3"/>
      <c r="K17" s="8"/>
      <c r="L17" s="76" t="s">
        <v>273</v>
      </c>
      <c r="M17" s="9" t="s">
        <v>34</v>
      </c>
      <c r="N17" s="51">
        <v>57</v>
      </c>
      <c r="O17" s="33">
        <v>29</v>
      </c>
      <c r="P17" s="33">
        <v>30</v>
      </c>
      <c r="Q17" s="46">
        <v>59</v>
      </c>
      <c r="R17" s="22" t="s">
        <v>51</v>
      </c>
      <c r="S17" s="77" t="s">
        <v>274</v>
      </c>
      <c r="T17" s="16"/>
    </row>
    <row r="18" spans="1:20" ht="20" customHeight="1" thickTop="1" thickBot="1">
      <c r="A18" s="3"/>
      <c r="B18" s="29" t="s">
        <v>87</v>
      </c>
      <c r="C18" s="9" t="s">
        <v>79</v>
      </c>
      <c r="D18" s="52">
        <v>100</v>
      </c>
      <c r="E18" s="65">
        <v>31</v>
      </c>
      <c r="F18" s="34">
        <v>32</v>
      </c>
      <c r="G18" s="55"/>
      <c r="H18" s="12" t="s">
        <v>22</v>
      </c>
      <c r="I18" s="16"/>
      <c r="J18" s="3"/>
      <c r="K18" s="26" t="s">
        <v>106</v>
      </c>
      <c r="L18" s="76" t="s">
        <v>275</v>
      </c>
      <c r="M18" s="9" t="s">
        <v>35</v>
      </c>
      <c r="N18" s="51">
        <v>54</v>
      </c>
      <c r="O18" s="33">
        <v>31</v>
      </c>
      <c r="P18" s="33">
        <v>32</v>
      </c>
      <c r="Q18" s="46">
        <v>55</v>
      </c>
      <c r="R18" s="22" t="s">
        <v>52</v>
      </c>
      <c r="S18" s="77" t="s">
        <v>276</v>
      </c>
      <c r="T18" s="19" t="s">
        <v>107</v>
      </c>
    </row>
    <row r="19" spans="1:20" ht="20" customHeight="1" thickTop="1" thickBot="1">
      <c r="B19" s="8"/>
      <c r="C19" s="10" t="s">
        <v>14</v>
      </c>
      <c r="E19" s="37">
        <v>33</v>
      </c>
      <c r="F19" s="31">
        <v>34</v>
      </c>
      <c r="G19" s="55"/>
      <c r="H19" s="11" t="s">
        <v>23</v>
      </c>
      <c r="I19" s="16"/>
      <c r="J19" s="3"/>
      <c r="K19" s="26" t="s">
        <v>108</v>
      </c>
      <c r="L19" s="76" t="s">
        <v>277</v>
      </c>
      <c r="M19" s="9" t="s">
        <v>36</v>
      </c>
      <c r="N19" s="51">
        <v>53</v>
      </c>
      <c r="O19" s="33">
        <v>33</v>
      </c>
      <c r="P19" s="33">
        <v>34</v>
      </c>
      <c r="Q19" s="46">
        <v>51</v>
      </c>
      <c r="R19" s="22" t="s">
        <v>53</v>
      </c>
      <c r="S19" s="77" t="s">
        <v>278</v>
      </c>
      <c r="T19" s="62" t="s">
        <v>118</v>
      </c>
    </row>
    <row r="20" spans="1:20" ht="20" customHeight="1" thickTop="1" thickBot="1">
      <c r="B20" s="8"/>
      <c r="C20" s="10" t="s">
        <v>15</v>
      </c>
      <c r="E20" s="37">
        <v>35</v>
      </c>
      <c r="F20" s="37">
        <v>36</v>
      </c>
      <c r="G20" s="55"/>
      <c r="H20" s="15" t="s">
        <v>24</v>
      </c>
      <c r="I20" s="16"/>
      <c r="J20" s="3"/>
      <c r="K20" s="26" t="s">
        <v>109</v>
      </c>
      <c r="L20" s="76" t="s">
        <v>279</v>
      </c>
      <c r="M20" s="9" t="s">
        <v>37</v>
      </c>
      <c r="N20" s="51">
        <v>52</v>
      </c>
      <c r="O20" s="33">
        <v>35</v>
      </c>
      <c r="P20" s="33">
        <v>36</v>
      </c>
      <c r="Q20" s="46">
        <v>50</v>
      </c>
      <c r="R20" s="22" t="s">
        <v>54</v>
      </c>
      <c r="S20" s="77" t="s">
        <v>280</v>
      </c>
      <c r="T20" s="62" t="s">
        <v>119</v>
      </c>
    </row>
    <row r="21" spans="1:20" ht="20" customHeight="1" thickTop="1" thickBot="1">
      <c r="B21" s="8"/>
      <c r="C21" s="10" t="s">
        <v>16</v>
      </c>
      <c r="E21" s="37">
        <v>37</v>
      </c>
      <c r="F21" s="37">
        <v>38</v>
      </c>
      <c r="G21" s="55"/>
      <c r="H21" s="15" t="s">
        <v>25</v>
      </c>
      <c r="I21" s="16"/>
      <c r="J21" s="3"/>
      <c r="K21" s="26" t="s">
        <v>104</v>
      </c>
      <c r="L21" s="76" t="s">
        <v>281</v>
      </c>
      <c r="M21" s="9" t="s">
        <v>38</v>
      </c>
      <c r="N21" s="51">
        <v>48</v>
      </c>
      <c r="O21" s="64">
        <v>37</v>
      </c>
      <c r="P21" s="64">
        <v>38</v>
      </c>
      <c r="Q21" s="46">
        <v>49</v>
      </c>
      <c r="R21" s="22" t="s">
        <v>55</v>
      </c>
      <c r="S21" s="77" t="s">
        <v>282</v>
      </c>
      <c r="T21" s="19" t="s">
        <v>105</v>
      </c>
    </row>
    <row r="22" spans="1:20" ht="20" customHeight="1" thickTop="1" thickBot="1">
      <c r="B22" s="8"/>
      <c r="C22" s="10" t="s">
        <v>17</v>
      </c>
      <c r="E22" s="37">
        <v>39</v>
      </c>
      <c r="F22" s="37">
        <v>40</v>
      </c>
      <c r="G22" s="55"/>
      <c r="H22" s="15" t="s">
        <v>26</v>
      </c>
      <c r="I22" s="16"/>
      <c r="J22" s="3"/>
      <c r="K22" s="8"/>
      <c r="L22" s="76" t="s">
        <v>283</v>
      </c>
      <c r="M22" s="9" t="s">
        <v>39</v>
      </c>
      <c r="N22" s="51">
        <v>46</v>
      </c>
      <c r="O22" s="33">
        <v>39</v>
      </c>
      <c r="P22" s="33">
        <v>40</v>
      </c>
      <c r="Q22" s="46">
        <v>47</v>
      </c>
      <c r="R22" s="22" t="s">
        <v>56</v>
      </c>
      <c r="S22" s="77" t="s">
        <v>284</v>
      </c>
      <c r="T22" s="16"/>
    </row>
    <row r="23" spans="1:20" ht="20" customHeight="1" thickTop="1" thickBot="1">
      <c r="B23" s="8"/>
      <c r="C23" s="9" t="s">
        <v>18</v>
      </c>
      <c r="E23" s="56">
        <v>41</v>
      </c>
      <c r="F23" s="56">
        <v>42</v>
      </c>
      <c r="G23" s="55"/>
      <c r="H23" s="14" t="s">
        <v>27</v>
      </c>
      <c r="I23" s="16"/>
      <c r="J23" s="3"/>
      <c r="K23" s="8"/>
      <c r="L23" s="76" t="s">
        <v>285</v>
      </c>
      <c r="M23" s="9" t="s">
        <v>40</v>
      </c>
      <c r="N23" s="51">
        <v>44</v>
      </c>
      <c r="O23" s="33">
        <v>41</v>
      </c>
      <c r="P23" s="33">
        <v>42</v>
      </c>
      <c r="Q23" s="46">
        <v>45</v>
      </c>
      <c r="R23" s="22" t="s">
        <v>57</v>
      </c>
      <c r="S23" s="77" t="s">
        <v>286</v>
      </c>
      <c r="T23" s="16"/>
    </row>
    <row r="24" spans="1:20" ht="20" customHeight="1" thickTop="1" thickBot="1">
      <c r="B24" s="8"/>
      <c r="C24" s="6" t="s">
        <v>0</v>
      </c>
      <c r="E24" s="31">
        <v>43</v>
      </c>
      <c r="F24" s="31">
        <v>44</v>
      </c>
      <c r="G24" s="55"/>
      <c r="H24" s="11" t="s">
        <v>0</v>
      </c>
      <c r="I24" s="16"/>
      <c r="J24" s="3"/>
      <c r="K24" s="8"/>
      <c r="L24" s="76" t="s">
        <v>287</v>
      </c>
      <c r="M24" s="9" t="s">
        <v>41</v>
      </c>
      <c r="N24" s="51">
        <v>42</v>
      </c>
      <c r="O24" s="33">
        <v>43</v>
      </c>
      <c r="P24" s="33">
        <v>44</v>
      </c>
      <c r="Q24" s="46">
        <v>43</v>
      </c>
      <c r="R24" s="22" t="s">
        <v>58</v>
      </c>
      <c r="S24" s="77" t="s">
        <v>288</v>
      </c>
      <c r="T24" s="16"/>
    </row>
    <row r="25" spans="1:20" ht="20" customHeight="1" thickTop="1" thickBot="1">
      <c r="B25" s="8"/>
      <c r="C25" s="6" t="s">
        <v>0</v>
      </c>
      <c r="E25" s="31">
        <v>45</v>
      </c>
      <c r="F25" s="31">
        <v>46</v>
      </c>
      <c r="G25" s="55"/>
      <c r="H25" s="11" t="s">
        <v>0</v>
      </c>
      <c r="I25" s="16"/>
      <c r="J25" s="3"/>
      <c r="K25" s="59" t="s">
        <v>120</v>
      </c>
      <c r="L25" s="76" t="s">
        <v>289</v>
      </c>
      <c r="M25" s="9" t="s">
        <v>42</v>
      </c>
      <c r="N25" s="51">
        <v>40</v>
      </c>
      <c r="O25" s="33">
        <v>45</v>
      </c>
      <c r="P25" s="33">
        <v>46</v>
      </c>
      <c r="Q25" s="46">
        <v>41</v>
      </c>
      <c r="R25" s="22" t="s">
        <v>59</v>
      </c>
      <c r="S25" s="77" t="s">
        <v>290</v>
      </c>
      <c r="T25" s="61" t="s">
        <v>121</v>
      </c>
    </row>
    <row r="26" spans="1:20" ht="15" thickTop="1">
      <c r="O26" s="1"/>
      <c r="P26" s="1"/>
      <c r="Q26" s="63"/>
    </row>
  </sheetData>
  <mergeCells count="2">
    <mergeCell ref="E1:F2"/>
    <mergeCell ref="O1:P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topLeftCell="A109" workbookViewId="0">
      <selection activeCell="I145" sqref="I145"/>
    </sheetView>
  </sheetViews>
  <sheetFormatPr baseColWidth="10" defaultColWidth="8.83203125" defaultRowHeight="23" x14ac:dyDescent="0"/>
  <cols>
    <col min="1" max="1" width="14.33203125" style="39" bestFit="1" customWidth="1"/>
    <col min="2" max="2" width="18.6640625" style="39" customWidth="1"/>
    <col min="3" max="3" width="18.5" style="39" customWidth="1"/>
    <col min="4" max="4" width="15.6640625" style="86" customWidth="1"/>
    <col min="5" max="5" width="15.5" style="41" bestFit="1" customWidth="1"/>
    <col min="6" max="6" width="15.5" style="41" customWidth="1"/>
    <col min="7" max="8" width="8.83203125" style="42"/>
    <col min="9" max="9" width="13.33203125" style="89" bestFit="1" customWidth="1"/>
    <col min="11" max="11" width="14.33203125" style="2" bestFit="1" customWidth="1"/>
    <col min="12" max="12" width="15.6640625" style="5" bestFit="1" customWidth="1"/>
    <col min="13" max="13" width="15.83203125" style="5" bestFit="1" customWidth="1"/>
    <col min="14" max="14" width="20.6640625" style="112" customWidth="1"/>
    <col min="15" max="15" width="8.83203125" style="111"/>
  </cols>
  <sheetData>
    <row r="1" spans="1:15" s="45" customFormat="1">
      <c r="A1" s="106" t="s">
        <v>268</v>
      </c>
      <c r="B1" s="43" t="s">
        <v>299</v>
      </c>
      <c r="C1" s="43" t="s">
        <v>301</v>
      </c>
      <c r="D1" s="84" t="s">
        <v>298</v>
      </c>
      <c r="E1" s="44" t="s">
        <v>267</v>
      </c>
      <c r="F1" s="44"/>
      <c r="G1" s="43" t="s">
        <v>269</v>
      </c>
      <c r="H1" s="43" t="s">
        <v>270</v>
      </c>
      <c r="I1" s="88" t="s">
        <v>300</v>
      </c>
      <c r="K1" s="43" t="s">
        <v>268</v>
      </c>
      <c r="L1" s="43" t="s">
        <v>266</v>
      </c>
      <c r="M1" s="66" t="s">
        <v>267</v>
      </c>
      <c r="N1" s="109"/>
      <c r="O1" s="110"/>
    </row>
    <row r="2" spans="1:15">
      <c r="A2" s="69">
        <v>0</v>
      </c>
      <c r="B2" s="70" t="s">
        <v>303</v>
      </c>
      <c r="C2" s="70"/>
      <c r="D2" s="108" t="str">
        <f>DEC2HEX(O2, 3)</f>
        <v>000</v>
      </c>
      <c r="E2" s="71">
        <v>31</v>
      </c>
      <c r="F2" s="71"/>
      <c r="G2" s="72">
        <v>8</v>
      </c>
      <c r="H2" s="72">
        <v>25</v>
      </c>
      <c r="I2" s="72">
        <v>32</v>
      </c>
      <c r="J2" s="73"/>
      <c r="K2" s="74">
        <v>0</v>
      </c>
      <c r="L2" s="75" t="s">
        <v>123</v>
      </c>
      <c r="M2" s="72">
        <v>31</v>
      </c>
      <c r="N2" s="111">
        <f>HEX2DEC(B2)</f>
        <v>1155598336</v>
      </c>
      <c r="O2" s="111">
        <v>0</v>
      </c>
    </row>
    <row r="3" spans="1:15">
      <c r="A3" s="69">
        <v>1</v>
      </c>
      <c r="B3" s="70" t="s">
        <v>304</v>
      </c>
      <c r="C3" s="70"/>
      <c r="D3" s="108" t="str">
        <f>DEC2HEX(O3, 3)</f>
        <v>004</v>
      </c>
      <c r="E3" s="71">
        <v>31</v>
      </c>
      <c r="F3" s="71"/>
      <c r="G3" s="72">
        <v>8</v>
      </c>
      <c r="H3" s="72">
        <v>24</v>
      </c>
      <c r="I3" s="72">
        <v>33</v>
      </c>
      <c r="J3" s="73"/>
      <c r="K3" s="74">
        <v>1</v>
      </c>
      <c r="L3" s="75" t="s">
        <v>124</v>
      </c>
      <c r="M3" s="72">
        <v>31</v>
      </c>
      <c r="N3" s="111">
        <f>HEX2DEC(B3)</f>
        <v>1155598340</v>
      </c>
      <c r="O3" s="111">
        <f t="shared" ref="O3:O67" si="0">N3-$N$2</f>
        <v>4</v>
      </c>
    </row>
    <row r="4" spans="1:15">
      <c r="A4" s="69">
        <v>2</v>
      </c>
      <c r="B4" s="70" t="s">
        <v>305</v>
      </c>
      <c r="C4" s="70"/>
      <c r="D4" s="108" t="str">
        <f t="shared" ref="D4:D67" si="1">DEC2HEX(O4, 3)</f>
        <v>008</v>
      </c>
      <c r="E4" s="71">
        <v>31</v>
      </c>
      <c r="F4" s="71"/>
      <c r="G4" s="72">
        <v>8</v>
      </c>
      <c r="H4" s="72">
        <v>5</v>
      </c>
      <c r="I4" s="72">
        <v>34</v>
      </c>
      <c r="J4" s="73"/>
      <c r="K4" s="74">
        <v>2</v>
      </c>
      <c r="L4" s="75" t="s">
        <v>125</v>
      </c>
      <c r="M4" s="72">
        <v>31</v>
      </c>
      <c r="N4" s="111">
        <f t="shared" ref="N4:N67" si="2">HEX2DEC(B4)</f>
        <v>1155598344</v>
      </c>
      <c r="O4" s="111">
        <f t="shared" si="0"/>
        <v>8</v>
      </c>
    </row>
    <row r="5" spans="1:15">
      <c r="A5" s="69">
        <v>3</v>
      </c>
      <c r="B5" s="70" t="s">
        <v>306</v>
      </c>
      <c r="C5" s="70"/>
      <c r="D5" s="108" t="str">
        <f t="shared" si="1"/>
        <v>00C</v>
      </c>
      <c r="E5" s="71">
        <v>31</v>
      </c>
      <c r="F5" s="71"/>
      <c r="G5" s="72">
        <v>8</v>
      </c>
      <c r="H5" s="72">
        <v>6</v>
      </c>
      <c r="I5" s="72">
        <v>35</v>
      </c>
      <c r="J5" s="73"/>
      <c r="K5" s="74">
        <v>3</v>
      </c>
      <c r="L5" s="75" t="s">
        <v>126</v>
      </c>
      <c r="M5" s="72">
        <v>31</v>
      </c>
      <c r="N5" s="111">
        <f t="shared" si="2"/>
        <v>1155598348</v>
      </c>
      <c r="O5" s="111">
        <f t="shared" si="0"/>
        <v>12</v>
      </c>
    </row>
    <row r="6" spans="1:15">
      <c r="A6" s="69">
        <v>4</v>
      </c>
      <c r="B6" s="70" t="s">
        <v>307</v>
      </c>
      <c r="C6" s="70"/>
      <c r="D6" s="108" t="str">
        <f t="shared" si="1"/>
        <v>010</v>
      </c>
      <c r="E6" s="71">
        <v>31</v>
      </c>
      <c r="F6" s="71"/>
      <c r="G6" s="72">
        <v>8</v>
      </c>
      <c r="H6" s="72">
        <v>23</v>
      </c>
      <c r="I6" s="72">
        <v>36</v>
      </c>
      <c r="J6" s="73"/>
      <c r="K6" s="74">
        <v>4</v>
      </c>
      <c r="L6" s="75" t="s">
        <v>127</v>
      </c>
      <c r="M6" s="72">
        <v>27</v>
      </c>
      <c r="N6" s="111">
        <f t="shared" si="2"/>
        <v>1155598352</v>
      </c>
      <c r="O6" s="111">
        <f t="shared" si="0"/>
        <v>16</v>
      </c>
    </row>
    <row r="7" spans="1:15">
      <c r="A7" s="69">
        <v>5</v>
      </c>
      <c r="B7" s="70" t="s">
        <v>308</v>
      </c>
      <c r="C7" s="70"/>
      <c r="D7" s="108" t="str">
        <f t="shared" si="1"/>
        <v>014</v>
      </c>
      <c r="E7" s="71">
        <v>31</v>
      </c>
      <c r="F7" s="71"/>
      <c r="G7" s="72">
        <v>8</v>
      </c>
      <c r="H7" s="72">
        <v>22</v>
      </c>
      <c r="I7" s="72">
        <v>37</v>
      </c>
      <c r="J7" s="73"/>
      <c r="K7" s="74">
        <v>5</v>
      </c>
      <c r="L7" s="75" t="s">
        <v>128</v>
      </c>
      <c r="M7" s="72">
        <v>27</v>
      </c>
      <c r="N7" s="111">
        <f t="shared" si="2"/>
        <v>1155598356</v>
      </c>
      <c r="O7" s="111">
        <f t="shared" si="0"/>
        <v>20</v>
      </c>
    </row>
    <row r="8" spans="1:15">
      <c r="A8" s="69">
        <v>6</v>
      </c>
      <c r="B8" s="70" t="s">
        <v>309</v>
      </c>
      <c r="C8" s="70"/>
      <c r="D8" s="108" t="str">
        <f t="shared" si="1"/>
        <v>018</v>
      </c>
      <c r="E8" s="71">
        <v>31</v>
      </c>
      <c r="F8" s="71"/>
      <c r="G8" s="72">
        <v>8</v>
      </c>
      <c r="H8" s="72">
        <v>3</v>
      </c>
      <c r="I8" s="72">
        <v>38</v>
      </c>
      <c r="J8" s="73"/>
      <c r="K8" s="74">
        <v>6</v>
      </c>
      <c r="L8" s="75" t="s">
        <v>129</v>
      </c>
      <c r="M8" s="72">
        <v>27</v>
      </c>
      <c r="N8" s="111">
        <f t="shared" si="2"/>
        <v>1155598360</v>
      </c>
      <c r="O8" s="111">
        <f t="shared" si="0"/>
        <v>24</v>
      </c>
    </row>
    <row r="9" spans="1:15">
      <c r="A9" s="69">
        <v>7</v>
      </c>
      <c r="B9" s="70" t="s">
        <v>310</v>
      </c>
      <c r="C9" s="70"/>
      <c r="D9" s="108" t="str">
        <f t="shared" si="1"/>
        <v>01C</v>
      </c>
      <c r="E9" s="71">
        <v>31</v>
      </c>
      <c r="F9" s="71"/>
      <c r="G9" s="72">
        <v>8</v>
      </c>
      <c r="H9" s="72">
        <v>4</v>
      </c>
      <c r="I9" s="72">
        <v>39</v>
      </c>
      <c r="J9" s="73"/>
      <c r="K9" s="74">
        <v>7</v>
      </c>
      <c r="L9" s="75" t="s">
        <v>130</v>
      </c>
      <c r="M9" s="72">
        <v>27</v>
      </c>
      <c r="N9" s="111">
        <f t="shared" si="2"/>
        <v>1155598364</v>
      </c>
      <c r="O9" s="111">
        <f t="shared" si="0"/>
        <v>28</v>
      </c>
    </row>
    <row r="10" spans="1:15">
      <c r="A10" s="90">
        <v>8</v>
      </c>
      <c r="B10" s="91" t="s">
        <v>311</v>
      </c>
      <c r="C10" s="91"/>
      <c r="D10" s="92" t="str">
        <f t="shared" si="1"/>
        <v>020</v>
      </c>
      <c r="E10" s="93">
        <v>27</v>
      </c>
      <c r="F10" s="93"/>
      <c r="G10" s="94">
        <v>8</v>
      </c>
      <c r="H10" s="94">
        <v>19</v>
      </c>
      <c r="I10" s="94">
        <v>22</v>
      </c>
      <c r="J10" s="95"/>
      <c r="K10" s="96">
        <v>8</v>
      </c>
      <c r="L10" s="97" t="s">
        <v>131</v>
      </c>
      <c r="M10" s="94">
        <v>27</v>
      </c>
      <c r="N10" s="111">
        <f t="shared" si="2"/>
        <v>1155598368</v>
      </c>
      <c r="O10" s="111">
        <f t="shared" si="0"/>
        <v>32</v>
      </c>
    </row>
    <row r="11" spans="1:15">
      <c r="A11" s="90">
        <v>9</v>
      </c>
      <c r="B11" s="91" t="s">
        <v>312</v>
      </c>
      <c r="C11" s="91"/>
      <c r="D11" s="92" t="str">
        <f t="shared" si="1"/>
        <v>024</v>
      </c>
      <c r="E11" s="93">
        <v>27</v>
      </c>
      <c r="F11" s="93"/>
      <c r="G11" s="94">
        <v>8</v>
      </c>
      <c r="H11" s="94">
        <v>13</v>
      </c>
      <c r="I11" s="94">
        <v>23</v>
      </c>
      <c r="J11" s="95"/>
      <c r="K11" s="96">
        <v>9</v>
      </c>
      <c r="L11" s="97" t="s">
        <v>132</v>
      </c>
      <c r="M11" s="94">
        <v>27</v>
      </c>
      <c r="N11" s="111">
        <f t="shared" si="2"/>
        <v>1155598372</v>
      </c>
      <c r="O11" s="111">
        <f t="shared" si="0"/>
        <v>36</v>
      </c>
    </row>
    <row r="12" spans="1:15">
      <c r="A12" s="90">
        <v>10</v>
      </c>
      <c r="B12" s="91" t="s">
        <v>313</v>
      </c>
      <c r="C12" s="91"/>
      <c r="D12" s="92" t="str">
        <f t="shared" si="1"/>
        <v>028</v>
      </c>
      <c r="E12" s="93">
        <v>27</v>
      </c>
      <c r="F12" s="93"/>
      <c r="G12" s="94">
        <v>8</v>
      </c>
      <c r="H12" s="94">
        <v>14</v>
      </c>
      <c r="I12" s="94">
        <v>26</v>
      </c>
      <c r="J12" s="95"/>
      <c r="K12" s="96">
        <v>10</v>
      </c>
      <c r="L12" s="97" t="s">
        <v>133</v>
      </c>
      <c r="M12" s="94">
        <v>27</v>
      </c>
      <c r="N12" s="111">
        <f t="shared" si="2"/>
        <v>1155598376</v>
      </c>
      <c r="O12" s="111">
        <f t="shared" si="0"/>
        <v>40</v>
      </c>
    </row>
    <row r="13" spans="1:15">
      <c r="A13" s="90">
        <v>11</v>
      </c>
      <c r="B13" s="91" t="s">
        <v>314</v>
      </c>
      <c r="C13" s="91"/>
      <c r="D13" s="92" t="str">
        <f t="shared" si="1"/>
        <v>02C</v>
      </c>
      <c r="E13" s="93">
        <v>27</v>
      </c>
      <c r="F13" s="93"/>
      <c r="G13" s="94">
        <v>8</v>
      </c>
      <c r="H13" s="94">
        <v>17</v>
      </c>
      <c r="I13" s="94">
        <v>27</v>
      </c>
      <c r="J13" s="95"/>
      <c r="K13" s="96">
        <v>11</v>
      </c>
      <c r="L13" s="97" t="s">
        <v>134</v>
      </c>
      <c r="M13" s="94">
        <v>27</v>
      </c>
      <c r="N13" s="111">
        <f t="shared" si="2"/>
        <v>1155598380</v>
      </c>
      <c r="O13" s="111">
        <f t="shared" si="0"/>
        <v>44</v>
      </c>
    </row>
    <row r="14" spans="1:15">
      <c r="A14" s="90">
        <v>12</v>
      </c>
      <c r="B14" s="91" t="s">
        <v>315</v>
      </c>
      <c r="C14" s="91"/>
      <c r="D14" s="92" t="str">
        <f t="shared" si="1"/>
        <v>030</v>
      </c>
      <c r="E14" s="93">
        <v>27</v>
      </c>
      <c r="F14" s="93"/>
      <c r="G14" s="94">
        <v>8</v>
      </c>
      <c r="H14" s="94">
        <v>12</v>
      </c>
      <c r="I14" s="94">
        <v>44</v>
      </c>
      <c r="J14" s="95"/>
      <c r="K14" s="96">
        <v>12</v>
      </c>
      <c r="L14" s="97" t="s">
        <v>135</v>
      </c>
      <c r="M14" s="94">
        <v>27</v>
      </c>
      <c r="N14" s="111">
        <f t="shared" si="2"/>
        <v>1155598384</v>
      </c>
      <c r="O14" s="111">
        <f t="shared" si="0"/>
        <v>48</v>
      </c>
    </row>
    <row r="15" spans="1:15">
      <c r="A15" s="90">
        <v>13</v>
      </c>
      <c r="B15" s="91" t="s">
        <v>316</v>
      </c>
      <c r="C15" s="91"/>
      <c r="D15" s="92" t="str">
        <f t="shared" si="1"/>
        <v>034</v>
      </c>
      <c r="E15" s="93">
        <v>27</v>
      </c>
      <c r="F15" s="93"/>
      <c r="G15" s="94">
        <v>8</v>
      </c>
      <c r="H15" s="94">
        <v>11</v>
      </c>
      <c r="I15" s="94">
        <v>45</v>
      </c>
      <c r="J15" s="95"/>
      <c r="K15" s="96">
        <v>13</v>
      </c>
      <c r="L15" s="97" t="s">
        <v>136</v>
      </c>
      <c r="M15" s="94">
        <v>27</v>
      </c>
      <c r="N15" s="111">
        <f t="shared" si="2"/>
        <v>1155598388</v>
      </c>
      <c r="O15" s="111">
        <f t="shared" si="0"/>
        <v>52</v>
      </c>
    </row>
    <row r="16" spans="1:15">
      <c r="A16" s="90">
        <v>14</v>
      </c>
      <c r="B16" s="91" t="s">
        <v>317</v>
      </c>
      <c r="C16" s="91"/>
      <c r="D16" s="92" t="str">
        <f t="shared" si="1"/>
        <v>038</v>
      </c>
      <c r="E16" s="93">
        <v>27</v>
      </c>
      <c r="F16" s="93"/>
      <c r="G16" s="94">
        <v>8</v>
      </c>
      <c r="H16" s="94">
        <v>16</v>
      </c>
      <c r="I16" s="94">
        <v>46</v>
      </c>
      <c r="J16" s="95"/>
      <c r="K16" s="96">
        <v>14</v>
      </c>
      <c r="L16" s="97" t="s">
        <v>137</v>
      </c>
      <c r="M16" s="94">
        <v>27</v>
      </c>
      <c r="N16" s="111">
        <f t="shared" si="2"/>
        <v>1155598392</v>
      </c>
      <c r="O16" s="111">
        <f t="shared" si="0"/>
        <v>56</v>
      </c>
    </row>
    <row r="17" spans="1:15">
      <c r="A17" s="90">
        <v>15</v>
      </c>
      <c r="B17" s="91" t="s">
        <v>318</v>
      </c>
      <c r="C17" s="91"/>
      <c r="D17" s="92" t="str">
        <f t="shared" si="1"/>
        <v>03C</v>
      </c>
      <c r="E17" s="93">
        <v>27</v>
      </c>
      <c r="F17" s="93"/>
      <c r="G17" s="94">
        <v>8</v>
      </c>
      <c r="H17" s="94">
        <v>15</v>
      </c>
      <c r="I17" s="94">
        <v>47</v>
      </c>
      <c r="J17" s="95"/>
      <c r="K17" s="96">
        <v>15</v>
      </c>
      <c r="L17" s="97" t="s">
        <v>138</v>
      </c>
      <c r="M17" s="94">
        <v>27</v>
      </c>
      <c r="N17" s="111">
        <f t="shared" si="2"/>
        <v>1155598396</v>
      </c>
      <c r="O17" s="111">
        <f t="shared" si="0"/>
        <v>60</v>
      </c>
    </row>
    <row r="18" spans="1:15">
      <c r="A18" s="90">
        <v>16</v>
      </c>
      <c r="B18" s="91" t="s">
        <v>319</v>
      </c>
      <c r="C18" s="91"/>
      <c r="D18" s="92" t="str">
        <f t="shared" si="1"/>
        <v>040</v>
      </c>
      <c r="E18" s="93">
        <v>27</v>
      </c>
      <c r="F18" s="93"/>
      <c r="G18" s="94">
        <v>9</v>
      </c>
      <c r="H18" s="94">
        <v>15</v>
      </c>
      <c r="I18" s="94">
        <v>48</v>
      </c>
      <c r="J18" s="95"/>
      <c r="K18" s="96">
        <v>16</v>
      </c>
      <c r="L18" s="97" t="s">
        <v>139</v>
      </c>
      <c r="M18" s="94">
        <v>27</v>
      </c>
      <c r="N18" s="111">
        <f t="shared" si="2"/>
        <v>1155598400</v>
      </c>
      <c r="O18" s="111">
        <f t="shared" si="0"/>
        <v>64</v>
      </c>
    </row>
    <row r="19" spans="1:15">
      <c r="A19" s="90">
        <v>17</v>
      </c>
      <c r="B19" s="91" t="s">
        <v>320</v>
      </c>
      <c r="C19" s="91"/>
      <c r="D19" s="92" t="str">
        <f t="shared" si="1"/>
        <v>044</v>
      </c>
      <c r="E19" s="93">
        <v>27</v>
      </c>
      <c r="F19" s="93"/>
      <c r="G19" s="94">
        <v>9</v>
      </c>
      <c r="H19" s="94">
        <v>23</v>
      </c>
      <c r="I19" s="94">
        <v>49</v>
      </c>
      <c r="J19" s="95"/>
      <c r="K19" s="96">
        <v>17</v>
      </c>
      <c r="L19" s="97" t="s">
        <v>140</v>
      </c>
      <c r="M19" s="94">
        <v>27</v>
      </c>
      <c r="N19" s="111">
        <f t="shared" si="2"/>
        <v>1155598404</v>
      </c>
      <c r="O19" s="111">
        <f t="shared" si="0"/>
        <v>68</v>
      </c>
    </row>
    <row r="20" spans="1:15">
      <c r="A20" s="39">
        <v>18</v>
      </c>
      <c r="B20" s="40" t="s">
        <v>321</v>
      </c>
      <c r="C20" s="40"/>
      <c r="D20" s="86" t="str">
        <f t="shared" si="1"/>
        <v>048</v>
      </c>
      <c r="E20" s="41">
        <v>27</v>
      </c>
      <c r="I20" s="42"/>
      <c r="K20" s="68">
        <v>18</v>
      </c>
      <c r="L20" s="67" t="s">
        <v>141</v>
      </c>
      <c r="M20" s="42">
        <v>27</v>
      </c>
      <c r="N20" s="111">
        <f t="shared" si="2"/>
        <v>1155598408</v>
      </c>
      <c r="O20" s="111">
        <f t="shared" si="0"/>
        <v>72</v>
      </c>
    </row>
    <row r="21" spans="1:15">
      <c r="A21" s="39">
        <v>19</v>
      </c>
      <c r="B21" s="40" t="s">
        <v>322</v>
      </c>
      <c r="C21" s="40"/>
      <c r="D21" s="86" t="str">
        <f t="shared" si="1"/>
        <v>04C</v>
      </c>
      <c r="E21" s="41">
        <v>27</v>
      </c>
      <c r="I21" s="42"/>
      <c r="K21" s="68">
        <v>19</v>
      </c>
      <c r="L21" s="67" t="s">
        <v>142</v>
      </c>
      <c r="M21" s="42">
        <v>27</v>
      </c>
      <c r="N21" s="111">
        <f t="shared" si="2"/>
        <v>1155598412</v>
      </c>
      <c r="O21" s="111">
        <f t="shared" si="0"/>
        <v>76</v>
      </c>
    </row>
    <row r="22" spans="1:15">
      <c r="A22" s="39">
        <v>20</v>
      </c>
      <c r="B22" s="40" t="s">
        <v>323</v>
      </c>
      <c r="C22" s="40"/>
      <c r="D22" s="86" t="str">
        <f t="shared" si="1"/>
        <v>050</v>
      </c>
      <c r="E22" s="41">
        <v>17</v>
      </c>
      <c r="I22" s="42"/>
      <c r="K22" s="68">
        <v>20</v>
      </c>
      <c r="L22" s="67" t="s">
        <v>143</v>
      </c>
      <c r="M22" s="42">
        <v>17</v>
      </c>
      <c r="N22" s="111">
        <f t="shared" si="2"/>
        <v>1155598416</v>
      </c>
      <c r="O22" s="111">
        <f t="shared" si="0"/>
        <v>80</v>
      </c>
    </row>
    <row r="23" spans="1:15">
      <c r="A23" s="39">
        <v>21</v>
      </c>
      <c r="B23" s="40" t="s">
        <v>324</v>
      </c>
      <c r="C23" s="40"/>
      <c r="D23" s="86" t="str">
        <f t="shared" si="1"/>
        <v>054</v>
      </c>
      <c r="E23" s="41">
        <v>7</v>
      </c>
      <c r="I23" s="42"/>
      <c r="K23" s="68">
        <v>21</v>
      </c>
      <c r="L23" s="67" t="s">
        <v>144</v>
      </c>
      <c r="M23" s="42">
        <v>7</v>
      </c>
      <c r="N23" s="111">
        <f t="shared" si="2"/>
        <v>1155598420</v>
      </c>
      <c r="O23" s="111">
        <f t="shared" si="0"/>
        <v>84</v>
      </c>
    </row>
    <row r="24" spans="1:15">
      <c r="A24" s="39">
        <v>22</v>
      </c>
      <c r="B24" s="40" t="s">
        <v>325</v>
      </c>
      <c r="C24" s="40"/>
      <c r="D24" s="86" t="str">
        <f t="shared" si="1"/>
        <v>058</v>
      </c>
      <c r="E24" s="41">
        <v>17</v>
      </c>
      <c r="I24" s="42"/>
      <c r="K24" s="68">
        <v>22</v>
      </c>
      <c r="L24" s="67" t="s">
        <v>145</v>
      </c>
      <c r="M24" s="42">
        <v>17</v>
      </c>
      <c r="N24" s="111">
        <f t="shared" si="2"/>
        <v>1155598424</v>
      </c>
      <c r="O24" s="111">
        <f t="shared" si="0"/>
        <v>88</v>
      </c>
    </row>
    <row r="25" spans="1:15">
      <c r="A25" s="39">
        <v>23</v>
      </c>
      <c r="B25" s="40" t="s">
        <v>326</v>
      </c>
      <c r="C25" s="40"/>
      <c r="D25" s="86" t="str">
        <f t="shared" si="1"/>
        <v>05C</v>
      </c>
      <c r="E25" s="41">
        <v>7</v>
      </c>
      <c r="I25" s="42"/>
      <c r="K25" s="68">
        <v>23</v>
      </c>
      <c r="L25" s="67" t="s">
        <v>146</v>
      </c>
      <c r="M25" s="42">
        <v>7</v>
      </c>
      <c r="N25" s="111">
        <f t="shared" si="2"/>
        <v>1155598428</v>
      </c>
      <c r="O25" s="111">
        <f t="shared" si="0"/>
        <v>92</v>
      </c>
    </row>
    <row r="26" spans="1:15">
      <c r="A26" s="39">
        <v>24</v>
      </c>
      <c r="B26" s="40" t="s">
        <v>327</v>
      </c>
      <c r="C26" s="40"/>
      <c r="D26" s="86" t="str">
        <f t="shared" si="1"/>
        <v>060</v>
      </c>
      <c r="E26" s="41">
        <v>17</v>
      </c>
      <c r="I26" s="42"/>
      <c r="K26" s="68">
        <v>24</v>
      </c>
      <c r="L26" s="67" t="s">
        <v>147</v>
      </c>
      <c r="M26" s="42">
        <v>17</v>
      </c>
      <c r="N26" s="111">
        <f t="shared" si="2"/>
        <v>1155598432</v>
      </c>
      <c r="O26" s="111">
        <f t="shared" si="0"/>
        <v>96</v>
      </c>
    </row>
    <row r="27" spans="1:15">
      <c r="A27" s="39">
        <v>25</v>
      </c>
      <c r="B27" s="40" t="s">
        <v>328</v>
      </c>
      <c r="C27" s="40"/>
      <c r="D27" s="86" t="str">
        <f t="shared" si="1"/>
        <v>064</v>
      </c>
      <c r="E27" s="41">
        <v>27</v>
      </c>
      <c r="I27" s="42"/>
      <c r="K27" s="68">
        <v>25</v>
      </c>
      <c r="L27" s="67" t="s">
        <v>148</v>
      </c>
      <c r="M27" s="42">
        <v>27</v>
      </c>
      <c r="N27" s="111">
        <f t="shared" si="2"/>
        <v>1155598436</v>
      </c>
      <c r="O27" s="111">
        <f t="shared" si="0"/>
        <v>100</v>
      </c>
    </row>
    <row r="28" spans="1:15">
      <c r="A28" s="39">
        <v>26</v>
      </c>
      <c r="B28" s="40" t="s">
        <v>329</v>
      </c>
      <c r="C28" s="40"/>
      <c r="D28" s="86" t="str">
        <f t="shared" si="1"/>
        <v>068</v>
      </c>
      <c r="E28" s="41">
        <v>27</v>
      </c>
      <c r="I28" s="42"/>
      <c r="K28" s="68">
        <v>26</v>
      </c>
      <c r="L28" s="67" t="s">
        <v>149</v>
      </c>
      <c r="M28" s="42">
        <v>27</v>
      </c>
      <c r="N28" s="111">
        <f t="shared" si="2"/>
        <v>1155598440</v>
      </c>
      <c r="O28" s="111">
        <f t="shared" si="0"/>
        <v>104</v>
      </c>
    </row>
    <row r="29" spans="1:15">
      <c r="A29" s="39">
        <v>27</v>
      </c>
      <c r="B29" s="40" t="s">
        <v>330</v>
      </c>
      <c r="C29" s="40"/>
      <c r="D29" s="86" t="str">
        <f t="shared" si="1"/>
        <v>06C</v>
      </c>
      <c r="E29" s="41">
        <v>27</v>
      </c>
      <c r="I29" s="42"/>
      <c r="K29" s="68">
        <v>27</v>
      </c>
      <c r="L29" s="67" t="s">
        <v>150</v>
      </c>
      <c r="M29" s="42">
        <v>27</v>
      </c>
      <c r="N29" s="111">
        <f t="shared" si="2"/>
        <v>1155598444</v>
      </c>
      <c r="O29" s="111">
        <f t="shared" si="0"/>
        <v>108</v>
      </c>
    </row>
    <row r="30" spans="1:15">
      <c r="A30" s="90">
        <v>28</v>
      </c>
      <c r="B30" s="91" t="s">
        <v>331</v>
      </c>
      <c r="C30" s="91"/>
      <c r="D30" s="92" t="str">
        <f t="shared" si="1"/>
        <v>070</v>
      </c>
      <c r="E30" s="93">
        <v>37</v>
      </c>
      <c r="F30" s="93"/>
      <c r="G30" s="94">
        <v>9</v>
      </c>
      <c r="H30" s="94">
        <v>11</v>
      </c>
      <c r="I30" s="94">
        <v>30</v>
      </c>
      <c r="J30" s="95"/>
      <c r="K30" s="96">
        <v>28</v>
      </c>
      <c r="L30" s="97" t="s">
        <v>151</v>
      </c>
      <c r="M30" s="94">
        <v>26</v>
      </c>
      <c r="N30" s="111">
        <f t="shared" si="2"/>
        <v>1155598448</v>
      </c>
      <c r="O30" s="111">
        <f t="shared" si="0"/>
        <v>112</v>
      </c>
    </row>
    <row r="31" spans="1:15">
      <c r="A31" s="90">
        <v>29</v>
      </c>
      <c r="B31" s="91" t="s">
        <v>332</v>
      </c>
      <c r="C31" s="91"/>
      <c r="D31" s="92" t="str">
        <f t="shared" si="1"/>
        <v>074</v>
      </c>
      <c r="E31" s="93">
        <v>37</v>
      </c>
      <c r="F31" s="93"/>
      <c r="G31" s="94">
        <v>9</v>
      </c>
      <c r="H31" s="94">
        <v>13</v>
      </c>
      <c r="I31" s="94">
        <v>31</v>
      </c>
      <c r="J31" s="95"/>
      <c r="K31" s="96">
        <v>29</v>
      </c>
      <c r="L31" s="97" t="s">
        <v>152</v>
      </c>
      <c r="M31" s="94">
        <v>6</v>
      </c>
      <c r="N31" s="111">
        <f t="shared" si="2"/>
        <v>1155598452</v>
      </c>
      <c r="O31" s="111">
        <f t="shared" si="0"/>
        <v>116</v>
      </c>
    </row>
    <row r="32" spans="1:15">
      <c r="A32" s="90">
        <v>30</v>
      </c>
      <c r="B32" s="91" t="s">
        <v>333</v>
      </c>
      <c r="C32" s="91"/>
      <c r="D32" s="92" t="str">
        <f t="shared" si="1"/>
        <v>078</v>
      </c>
      <c r="E32" s="93">
        <v>37</v>
      </c>
      <c r="F32" s="93"/>
      <c r="G32" s="94">
        <v>9</v>
      </c>
      <c r="H32" s="94">
        <v>12</v>
      </c>
      <c r="I32" s="94">
        <v>60</v>
      </c>
      <c r="J32" s="95"/>
      <c r="K32" s="96">
        <v>30</v>
      </c>
      <c r="L32" s="97" t="s">
        <v>153</v>
      </c>
      <c r="M32" s="94">
        <v>37</v>
      </c>
      <c r="N32" s="111">
        <f t="shared" si="2"/>
        <v>1155598456</v>
      </c>
      <c r="O32" s="111">
        <f t="shared" si="0"/>
        <v>120</v>
      </c>
    </row>
    <row r="33" spans="1:15">
      <c r="A33" s="90">
        <v>31</v>
      </c>
      <c r="B33" s="91" t="s">
        <v>334</v>
      </c>
      <c r="C33" s="91"/>
      <c r="D33" s="92" t="str">
        <f t="shared" si="1"/>
        <v>07C</v>
      </c>
      <c r="E33" s="93">
        <v>37</v>
      </c>
      <c r="F33" s="93"/>
      <c r="G33" s="94">
        <v>8</v>
      </c>
      <c r="H33" s="94">
        <v>26</v>
      </c>
      <c r="I33" s="94">
        <v>61</v>
      </c>
      <c r="J33" s="95"/>
      <c r="K33" s="96">
        <v>31</v>
      </c>
      <c r="L33" s="97" t="s">
        <v>154</v>
      </c>
      <c r="M33" s="94">
        <v>37</v>
      </c>
      <c r="N33" s="111">
        <f t="shared" si="2"/>
        <v>1155598460</v>
      </c>
      <c r="O33" s="111">
        <f t="shared" si="0"/>
        <v>124</v>
      </c>
    </row>
    <row r="34" spans="1:15">
      <c r="A34" s="69">
        <v>32</v>
      </c>
      <c r="B34" s="70" t="s">
        <v>335</v>
      </c>
      <c r="C34" s="70"/>
      <c r="D34" s="85" t="str">
        <f t="shared" si="1"/>
        <v>080</v>
      </c>
      <c r="E34" s="71">
        <v>32</v>
      </c>
      <c r="F34" s="71"/>
      <c r="G34" s="72">
        <v>8</v>
      </c>
      <c r="H34" s="72">
        <v>21</v>
      </c>
      <c r="I34" s="72">
        <v>62</v>
      </c>
      <c r="J34" s="73"/>
      <c r="K34" s="74">
        <v>32</v>
      </c>
      <c r="L34" s="75" t="s">
        <v>155</v>
      </c>
      <c r="M34" s="72">
        <v>32</v>
      </c>
      <c r="N34" s="111">
        <f t="shared" si="2"/>
        <v>1155598464</v>
      </c>
      <c r="O34" s="111">
        <f t="shared" si="0"/>
        <v>128</v>
      </c>
    </row>
    <row r="35" spans="1:15">
      <c r="A35" s="69">
        <v>33</v>
      </c>
      <c r="B35" s="70" t="s">
        <v>336</v>
      </c>
      <c r="C35" s="70"/>
      <c r="D35" s="85" t="str">
        <f t="shared" si="1"/>
        <v>084</v>
      </c>
      <c r="E35" s="71">
        <v>32</v>
      </c>
      <c r="F35" s="71"/>
      <c r="G35" s="72">
        <v>8</v>
      </c>
      <c r="H35" s="72">
        <v>20</v>
      </c>
      <c r="I35" s="72">
        <v>63</v>
      </c>
      <c r="J35" s="73"/>
      <c r="K35" s="74">
        <v>33</v>
      </c>
      <c r="L35" s="75" t="s">
        <v>156</v>
      </c>
      <c r="M35" s="72">
        <v>32</v>
      </c>
      <c r="N35" s="111">
        <f t="shared" si="2"/>
        <v>1155598468</v>
      </c>
      <c r="O35" s="111">
        <f t="shared" si="0"/>
        <v>132</v>
      </c>
    </row>
    <row r="36" spans="1:15">
      <c r="A36" s="90">
        <v>34</v>
      </c>
      <c r="B36" s="91" t="s">
        <v>337</v>
      </c>
      <c r="C36" s="91"/>
      <c r="D36" s="92" t="str">
        <f t="shared" si="1"/>
        <v>088</v>
      </c>
      <c r="E36" s="93">
        <v>37</v>
      </c>
      <c r="F36" s="93"/>
      <c r="G36" s="94"/>
      <c r="H36" s="94"/>
      <c r="I36" s="94"/>
      <c r="J36" s="95"/>
      <c r="K36" s="96">
        <v>34</v>
      </c>
      <c r="L36" s="97" t="s">
        <v>157</v>
      </c>
      <c r="M36" s="94">
        <v>37</v>
      </c>
      <c r="N36" s="111">
        <f t="shared" si="2"/>
        <v>1155598472</v>
      </c>
      <c r="O36" s="111">
        <f t="shared" si="0"/>
        <v>136</v>
      </c>
    </row>
    <row r="37" spans="1:15">
      <c r="A37" s="90">
        <v>35</v>
      </c>
      <c r="B37" s="91" t="s">
        <v>338</v>
      </c>
      <c r="C37" s="91"/>
      <c r="D37" s="92" t="str">
        <f t="shared" si="1"/>
        <v>08C</v>
      </c>
      <c r="E37" s="93">
        <v>27</v>
      </c>
      <c r="F37" s="93"/>
      <c r="G37" s="94">
        <v>8</v>
      </c>
      <c r="H37" s="94">
        <v>18</v>
      </c>
      <c r="I37" s="94">
        <v>65</v>
      </c>
      <c r="J37" s="95"/>
      <c r="K37" s="96">
        <v>35</v>
      </c>
      <c r="L37" s="97" t="s">
        <v>158</v>
      </c>
      <c r="M37" s="94">
        <v>27</v>
      </c>
      <c r="N37" s="111">
        <f t="shared" si="2"/>
        <v>1155598476</v>
      </c>
      <c r="O37" s="111">
        <f t="shared" si="0"/>
        <v>140</v>
      </c>
    </row>
    <row r="38" spans="1:15">
      <c r="A38" s="90">
        <v>36</v>
      </c>
      <c r="B38" s="91" t="s">
        <v>339</v>
      </c>
      <c r="C38" s="91"/>
      <c r="D38" s="92" t="str">
        <f t="shared" si="1"/>
        <v>090</v>
      </c>
      <c r="E38" s="93">
        <v>37</v>
      </c>
      <c r="F38" s="93"/>
      <c r="G38" s="94">
        <v>8</v>
      </c>
      <c r="H38" s="94">
        <v>7</v>
      </c>
      <c r="I38" s="94">
        <v>66</v>
      </c>
      <c r="J38" s="95"/>
      <c r="K38" s="96">
        <v>36</v>
      </c>
      <c r="L38" s="97" t="s">
        <v>159</v>
      </c>
      <c r="M38" s="94">
        <v>37</v>
      </c>
      <c r="N38" s="111">
        <f t="shared" si="2"/>
        <v>1155598480</v>
      </c>
      <c r="O38" s="111">
        <f t="shared" si="0"/>
        <v>144</v>
      </c>
    </row>
    <row r="39" spans="1:15">
      <c r="A39" s="90">
        <v>37</v>
      </c>
      <c r="B39" s="91" t="s">
        <v>340</v>
      </c>
      <c r="C39" s="91"/>
      <c r="D39" s="92" t="str">
        <f t="shared" si="1"/>
        <v>094</v>
      </c>
      <c r="E39" s="93">
        <v>37</v>
      </c>
      <c r="F39" s="93"/>
      <c r="G39" s="94">
        <v>8</v>
      </c>
      <c r="H39" s="94">
        <v>8</v>
      </c>
      <c r="I39" s="94">
        <v>67</v>
      </c>
      <c r="J39" s="95"/>
      <c r="K39" s="96">
        <v>37</v>
      </c>
      <c r="L39" s="97" t="s">
        <v>160</v>
      </c>
      <c r="M39" s="94">
        <v>37</v>
      </c>
      <c r="N39" s="111">
        <f t="shared" si="2"/>
        <v>1155598484</v>
      </c>
      <c r="O39" s="111">
        <f t="shared" si="0"/>
        <v>148</v>
      </c>
    </row>
    <row r="40" spans="1:15">
      <c r="A40" s="90">
        <v>38</v>
      </c>
      <c r="B40" s="91" t="s">
        <v>341</v>
      </c>
      <c r="C40" s="91"/>
      <c r="D40" s="92" t="str">
        <f t="shared" si="1"/>
        <v>098</v>
      </c>
      <c r="E40" s="93">
        <v>37</v>
      </c>
      <c r="F40" s="93"/>
      <c r="G40" s="94">
        <v>8</v>
      </c>
      <c r="H40" s="94">
        <v>10</v>
      </c>
      <c r="I40" s="94">
        <v>68</v>
      </c>
      <c r="J40" s="95"/>
      <c r="K40" s="96">
        <v>38</v>
      </c>
      <c r="L40" s="97" t="s">
        <v>161</v>
      </c>
      <c r="M40" s="94">
        <v>37</v>
      </c>
      <c r="N40" s="111">
        <f t="shared" si="2"/>
        <v>1155598488</v>
      </c>
      <c r="O40" s="111">
        <f t="shared" si="0"/>
        <v>152</v>
      </c>
    </row>
    <row r="41" spans="1:15">
      <c r="A41" s="90">
        <v>39</v>
      </c>
      <c r="B41" s="91" t="s">
        <v>342</v>
      </c>
      <c r="C41" s="91"/>
      <c r="D41" s="92" t="str">
        <f t="shared" si="1"/>
        <v>09C</v>
      </c>
      <c r="E41" s="93">
        <v>37</v>
      </c>
      <c r="F41" s="93"/>
      <c r="G41" s="94">
        <v>8</v>
      </c>
      <c r="H41" s="94">
        <v>9</v>
      </c>
      <c r="I41" s="94">
        <v>69</v>
      </c>
      <c r="J41" s="95"/>
      <c r="K41" s="96">
        <v>39</v>
      </c>
      <c r="L41" s="97" t="s">
        <v>162</v>
      </c>
      <c r="M41" s="94">
        <v>37</v>
      </c>
      <c r="N41" s="111">
        <f t="shared" si="2"/>
        <v>1155598492</v>
      </c>
      <c r="O41" s="111">
        <f t="shared" si="0"/>
        <v>156</v>
      </c>
    </row>
    <row r="42" spans="1:15">
      <c r="A42" s="79">
        <v>40</v>
      </c>
      <c r="B42" s="79" t="s">
        <v>343</v>
      </c>
      <c r="C42" s="79"/>
      <c r="D42" s="87" t="str">
        <f t="shared" si="1"/>
        <v>0A0</v>
      </c>
      <c r="E42" s="80">
        <v>8</v>
      </c>
      <c r="F42" s="80"/>
      <c r="G42" s="81">
        <v>8</v>
      </c>
      <c r="H42" s="81">
        <v>45</v>
      </c>
      <c r="I42" s="81">
        <v>70</v>
      </c>
      <c r="J42" s="82"/>
      <c r="K42" s="83">
        <v>40</v>
      </c>
      <c r="L42" s="81" t="s">
        <v>163</v>
      </c>
      <c r="M42" s="81" t="s">
        <v>297</v>
      </c>
      <c r="N42" s="111">
        <f t="shared" si="2"/>
        <v>1155598496</v>
      </c>
      <c r="O42" s="111">
        <f t="shared" si="0"/>
        <v>160</v>
      </c>
    </row>
    <row r="43" spans="1:15">
      <c r="A43" s="79">
        <v>41</v>
      </c>
      <c r="B43" s="79" t="s">
        <v>344</v>
      </c>
      <c r="C43" s="79"/>
      <c r="D43" s="87" t="str">
        <f t="shared" si="1"/>
        <v>0A4</v>
      </c>
      <c r="E43" s="80">
        <v>8</v>
      </c>
      <c r="F43" s="80"/>
      <c r="G43" s="81">
        <v>8</v>
      </c>
      <c r="H43" s="81">
        <v>46</v>
      </c>
      <c r="I43" s="81">
        <v>71</v>
      </c>
      <c r="J43" s="82"/>
      <c r="K43" s="83">
        <v>41</v>
      </c>
      <c r="L43" s="81" t="s">
        <v>164</v>
      </c>
      <c r="M43" s="81" t="s">
        <v>297</v>
      </c>
      <c r="N43" s="111">
        <f t="shared" si="2"/>
        <v>1155598500</v>
      </c>
      <c r="O43" s="111">
        <f t="shared" si="0"/>
        <v>164</v>
      </c>
    </row>
    <row r="44" spans="1:15">
      <c r="A44" s="79">
        <v>42</v>
      </c>
      <c r="B44" s="79" t="s">
        <v>345</v>
      </c>
      <c r="C44" s="79"/>
      <c r="D44" s="87" t="str">
        <f t="shared" si="1"/>
        <v>0A8</v>
      </c>
      <c r="E44" s="80">
        <v>8</v>
      </c>
      <c r="F44" s="80"/>
      <c r="G44" s="81">
        <v>8</v>
      </c>
      <c r="H44" s="81">
        <v>43</v>
      </c>
      <c r="I44" s="81">
        <v>72</v>
      </c>
      <c r="J44" s="82"/>
      <c r="K44" s="83">
        <v>42</v>
      </c>
      <c r="L44" s="81" t="s">
        <v>165</v>
      </c>
      <c r="M44" s="81" t="s">
        <v>297</v>
      </c>
      <c r="N44" s="111">
        <f t="shared" si="2"/>
        <v>1155598504</v>
      </c>
      <c r="O44" s="111">
        <f t="shared" si="0"/>
        <v>168</v>
      </c>
    </row>
    <row r="45" spans="1:15">
      <c r="A45" s="79">
        <v>43</v>
      </c>
      <c r="B45" s="79" t="s">
        <v>346</v>
      </c>
      <c r="C45" s="79"/>
      <c r="D45" s="87" t="str">
        <f t="shared" si="1"/>
        <v>0AC</v>
      </c>
      <c r="E45" s="80">
        <v>8</v>
      </c>
      <c r="F45" s="80"/>
      <c r="G45" s="81">
        <v>8</v>
      </c>
      <c r="H45" s="81">
        <v>44</v>
      </c>
      <c r="I45" s="81">
        <v>73</v>
      </c>
      <c r="J45" s="82"/>
      <c r="K45" s="83">
        <v>43</v>
      </c>
      <c r="L45" s="81" t="s">
        <v>166</v>
      </c>
      <c r="M45" s="81" t="s">
        <v>297</v>
      </c>
      <c r="N45" s="111">
        <f t="shared" si="2"/>
        <v>1155598508</v>
      </c>
      <c r="O45" s="111">
        <f t="shared" si="0"/>
        <v>172</v>
      </c>
    </row>
    <row r="46" spans="1:15">
      <c r="A46" s="79">
        <v>44</v>
      </c>
      <c r="B46" s="79" t="s">
        <v>347</v>
      </c>
      <c r="C46" s="79"/>
      <c r="D46" s="87" t="str">
        <f t="shared" si="1"/>
        <v>0B0</v>
      </c>
      <c r="E46" s="80">
        <v>8</v>
      </c>
      <c r="F46" s="80"/>
      <c r="G46" s="81">
        <v>8</v>
      </c>
      <c r="H46" s="81">
        <v>41</v>
      </c>
      <c r="I46" s="81">
        <v>74</v>
      </c>
      <c r="J46" s="82"/>
      <c r="K46" s="83">
        <v>44</v>
      </c>
      <c r="L46" s="81" t="s">
        <v>167</v>
      </c>
      <c r="M46" s="81" t="s">
        <v>297</v>
      </c>
      <c r="N46" s="111">
        <f t="shared" si="2"/>
        <v>1155598512</v>
      </c>
      <c r="O46" s="111">
        <f t="shared" si="0"/>
        <v>176</v>
      </c>
    </row>
    <row r="47" spans="1:15">
      <c r="A47" s="79">
        <v>45</v>
      </c>
      <c r="B47" s="79" t="s">
        <v>348</v>
      </c>
      <c r="C47" s="79"/>
      <c r="D47" s="87" t="str">
        <f t="shared" si="1"/>
        <v>0B4</v>
      </c>
      <c r="E47" s="80">
        <v>8</v>
      </c>
      <c r="F47" s="80"/>
      <c r="G47" s="81">
        <v>8</v>
      </c>
      <c r="H47" s="81">
        <v>42</v>
      </c>
      <c r="I47" s="81">
        <v>75</v>
      </c>
      <c r="J47" s="82"/>
      <c r="K47" s="83">
        <v>45</v>
      </c>
      <c r="L47" s="81" t="s">
        <v>168</v>
      </c>
      <c r="M47" s="81" t="s">
        <v>297</v>
      </c>
      <c r="N47" s="111">
        <f t="shared" si="2"/>
        <v>1155598516</v>
      </c>
      <c r="O47" s="111">
        <f t="shared" si="0"/>
        <v>180</v>
      </c>
    </row>
    <row r="48" spans="1:15">
      <c r="A48" s="79">
        <v>46</v>
      </c>
      <c r="B48" s="79" t="s">
        <v>349</v>
      </c>
      <c r="C48" s="79"/>
      <c r="D48" s="87" t="str">
        <f t="shared" si="1"/>
        <v>0B8</v>
      </c>
      <c r="E48" s="80">
        <v>8</v>
      </c>
      <c r="F48" s="80"/>
      <c r="G48" s="81">
        <v>8</v>
      </c>
      <c r="H48" s="81">
        <v>39</v>
      </c>
      <c r="I48" s="81">
        <v>76</v>
      </c>
      <c r="J48" s="82"/>
      <c r="K48" s="83">
        <v>46</v>
      </c>
      <c r="L48" s="81" t="s">
        <v>169</v>
      </c>
      <c r="M48" s="81" t="s">
        <v>297</v>
      </c>
      <c r="N48" s="111">
        <f t="shared" si="2"/>
        <v>1155598520</v>
      </c>
      <c r="O48" s="111">
        <f t="shared" si="0"/>
        <v>184</v>
      </c>
    </row>
    <row r="49" spans="1:15">
      <c r="A49" s="79">
        <v>47</v>
      </c>
      <c r="B49" s="79" t="s">
        <v>350</v>
      </c>
      <c r="C49" s="79"/>
      <c r="D49" s="87" t="str">
        <f t="shared" si="1"/>
        <v>0BC</v>
      </c>
      <c r="E49" s="80">
        <v>8</v>
      </c>
      <c r="F49" s="80"/>
      <c r="G49" s="81">
        <v>8</v>
      </c>
      <c r="H49" s="81">
        <v>40</v>
      </c>
      <c r="I49" s="81">
        <v>77</v>
      </c>
      <c r="J49" s="82"/>
      <c r="K49" s="83">
        <v>47</v>
      </c>
      <c r="L49" s="81" t="s">
        <v>170</v>
      </c>
      <c r="M49" s="81" t="s">
        <v>297</v>
      </c>
      <c r="N49" s="111">
        <f t="shared" si="2"/>
        <v>1155598524</v>
      </c>
      <c r="O49" s="111">
        <f t="shared" si="0"/>
        <v>188</v>
      </c>
    </row>
    <row r="50" spans="1:15">
      <c r="A50" s="79">
        <v>48</v>
      </c>
      <c r="B50" s="79" t="s">
        <v>351</v>
      </c>
      <c r="C50" s="79"/>
      <c r="D50" s="87" t="str">
        <f t="shared" si="1"/>
        <v>0C0</v>
      </c>
      <c r="E50" s="80">
        <v>8</v>
      </c>
      <c r="F50" s="80"/>
      <c r="G50" s="81">
        <v>8</v>
      </c>
      <c r="H50" s="81">
        <v>37</v>
      </c>
      <c r="I50" s="81">
        <v>78</v>
      </c>
      <c r="J50" s="82"/>
      <c r="K50" s="83">
        <v>48</v>
      </c>
      <c r="L50" s="81" t="s">
        <v>171</v>
      </c>
      <c r="M50" s="81">
        <v>4</v>
      </c>
      <c r="N50" s="111">
        <f t="shared" si="2"/>
        <v>1155598528</v>
      </c>
      <c r="O50" s="111">
        <f t="shared" si="0"/>
        <v>192</v>
      </c>
    </row>
    <row r="51" spans="1:15">
      <c r="A51" s="79">
        <v>49</v>
      </c>
      <c r="B51" s="79" t="s">
        <v>352</v>
      </c>
      <c r="C51" s="79"/>
      <c r="D51" s="87" t="str">
        <f t="shared" si="1"/>
        <v>0C4</v>
      </c>
      <c r="E51" s="80">
        <v>8</v>
      </c>
      <c r="F51" s="80"/>
      <c r="G51" s="81">
        <v>8</v>
      </c>
      <c r="H51" s="81">
        <v>38</v>
      </c>
      <c r="I51" s="81">
        <v>79</v>
      </c>
      <c r="J51" s="82"/>
      <c r="K51" s="83">
        <v>49</v>
      </c>
      <c r="L51" s="81" t="s">
        <v>172</v>
      </c>
      <c r="M51" s="81">
        <v>24</v>
      </c>
      <c r="N51" s="111">
        <f t="shared" si="2"/>
        <v>1155598532</v>
      </c>
      <c r="O51" s="111">
        <f t="shared" si="0"/>
        <v>196</v>
      </c>
    </row>
    <row r="52" spans="1:15">
      <c r="A52" s="79">
        <v>50</v>
      </c>
      <c r="B52" s="79" t="s">
        <v>353</v>
      </c>
      <c r="C52" s="79"/>
      <c r="D52" s="87" t="str">
        <f t="shared" si="1"/>
        <v>0C8</v>
      </c>
      <c r="E52" s="80">
        <v>8</v>
      </c>
      <c r="F52" s="80"/>
      <c r="G52" s="81">
        <v>8</v>
      </c>
      <c r="H52" s="81">
        <v>36</v>
      </c>
      <c r="I52" s="81">
        <v>80</v>
      </c>
      <c r="J52" s="82"/>
      <c r="K52" s="83">
        <v>50</v>
      </c>
      <c r="L52" s="81" t="s">
        <v>173</v>
      </c>
      <c r="M52" s="81" t="s">
        <v>297</v>
      </c>
      <c r="N52" s="111">
        <f t="shared" si="2"/>
        <v>1155598536</v>
      </c>
      <c r="O52" s="111">
        <f t="shared" si="0"/>
        <v>200</v>
      </c>
    </row>
    <row r="53" spans="1:15">
      <c r="A53" s="79">
        <v>51</v>
      </c>
      <c r="B53" s="79" t="s">
        <v>354</v>
      </c>
      <c r="C53" s="79"/>
      <c r="D53" s="87" t="str">
        <f t="shared" si="1"/>
        <v>0CC</v>
      </c>
      <c r="E53" s="80">
        <v>8</v>
      </c>
      <c r="F53" s="80"/>
      <c r="G53" s="81">
        <v>8</v>
      </c>
      <c r="H53" s="81">
        <v>34</v>
      </c>
      <c r="I53" s="81">
        <v>81</v>
      </c>
      <c r="J53" s="82"/>
      <c r="K53" s="83">
        <v>51</v>
      </c>
      <c r="L53" s="81" t="s">
        <v>174</v>
      </c>
      <c r="M53" s="81" t="s">
        <v>297</v>
      </c>
      <c r="N53" s="111">
        <f t="shared" si="2"/>
        <v>1155598540</v>
      </c>
      <c r="O53" s="111">
        <f t="shared" si="0"/>
        <v>204</v>
      </c>
    </row>
    <row r="54" spans="1:15">
      <c r="A54" s="79">
        <v>52</v>
      </c>
      <c r="B54" s="79" t="s">
        <v>355</v>
      </c>
      <c r="C54" s="79"/>
      <c r="D54" s="87" t="str">
        <f t="shared" si="1"/>
        <v>0D0</v>
      </c>
      <c r="E54" s="80">
        <v>8</v>
      </c>
      <c r="F54" s="80"/>
      <c r="G54" s="81">
        <v>8</v>
      </c>
      <c r="H54" s="81">
        <v>35</v>
      </c>
      <c r="I54" s="81">
        <v>8</v>
      </c>
      <c r="J54" s="82"/>
      <c r="K54" s="83">
        <v>52</v>
      </c>
      <c r="L54" s="81" t="s">
        <v>175</v>
      </c>
      <c r="M54" s="81" t="s">
        <v>297</v>
      </c>
      <c r="N54" s="111">
        <f t="shared" si="2"/>
        <v>1155598544</v>
      </c>
      <c r="O54" s="111">
        <f t="shared" si="0"/>
        <v>208</v>
      </c>
    </row>
    <row r="55" spans="1:15">
      <c r="A55" s="79">
        <v>53</v>
      </c>
      <c r="B55" s="79" t="s">
        <v>356</v>
      </c>
      <c r="C55" s="79"/>
      <c r="D55" s="87" t="str">
        <f t="shared" si="1"/>
        <v>0D4</v>
      </c>
      <c r="E55" s="80">
        <v>8</v>
      </c>
      <c r="F55" s="80"/>
      <c r="G55" s="81">
        <v>8</v>
      </c>
      <c r="H55" s="81">
        <v>33</v>
      </c>
      <c r="I55" s="81">
        <v>9</v>
      </c>
      <c r="J55" s="82"/>
      <c r="K55" s="83">
        <v>53</v>
      </c>
      <c r="L55" s="81" t="s">
        <v>176</v>
      </c>
      <c r="M55" s="81" t="s">
        <v>297</v>
      </c>
      <c r="N55" s="111">
        <f t="shared" si="2"/>
        <v>1155598548</v>
      </c>
      <c r="O55" s="111">
        <f t="shared" si="0"/>
        <v>212</v>
      </c>
    </row>
    <row r="56" spans="1:15">
      <c r="A56" s="79">
        <v>54</v>
      </c>
      <c r="B56" s="79" t="s">
        <v>357</v>
      </c>
      <c r="C56" s="79"/>
      <c r="D56" s="87" t="str">
        <f t="shared" si="1"/>
        <v>0D8</v>
      </c>
      <c r="E56" s="80">
        <v>8</v>
      </c>
      <c r="F56" s="80"/>
      <c r="G56" s="81">
        <v>8</v>
      </c>
      <c r="H56" s="81">
        <v>31</v>
      </c>
      <c r="I56" s="81">
        <v>10</v>
      </c>
      <c r="J56" s="82"/>
      <c r="K56" s="83">
        <v>54</v>
      </c>
      <c r="L56" s="81" t="s">
        <v>177</v>
      </c>
      <c r="M56" s="81" t="s">
        <v>297</v>
      </c>
      <c r="N56" s="111">
        <f t="shared" si="2"/>
        <v>1155598552</v>
      </c>
      <c r="O56" s="111">
        <f t="shared" si="0"/>
        <v>216</v>
      </c>
    </row>
    <row r="57" spans="1:15">
      <c r="A57" s="79">
        <v>55</v>
      </c>
      <c r="B57" s="79" t="s">
        <v>358</v>
      </c>
      <c r="C57" s="79"/>
      <c r="D57" s="87" t="str">
        <f t="shared" si="1"/>
        <v>0DC</v>
      </c>
      <c r="E57" s="80">
        <v>8</v>
      </c>
      <c r="F57" s="80"/>
      <c r="G57" s="81">
        <v>8</v>
      </c>
      <c r="H57" s="81">
        <v>32</v>
      </c>
      <c r="I57" s="81">
        <v>11</v>
      </c>
      <c r="J57" s="82"/>
      <c r="K57" s="83">
        <v>55</v>
      </c>
      <c r="L57" s="81" t="s">
        <v>178</v>
      </c>
      <c r="M57" s="81" t="s">
        <v>297</v>
      </c>
      <c r="N57" s="111">
        <f t="shared" si="2"/>
        <v>1155598556</v>
      </c>
      <c r="O57" s="111">
        <f t="shared" si="0"/>
        <v>220</v>
      </c>
    </row>
    <row r="58" spans="1:15">
      <c r="A58" s="79">
        <v>56</v>
      </c>
      <c r="B58" s="79" t="s">
        <v>359</v>
      </c>
      <c r="C58" s="79"/>
      <c r="D58" s="87" t="str">
        <f t="shared" si="1"/>
        <v>0E0</v>
      </c>
      <c r="E58" s="80">
        <v>0</v>
      </c>
      <c r="F58" s="80"/>
      <c r="G58" s="81">
        <v>8</v>
      </c>
      <c r="H58" s="81">
        <v>27</v>
      </c>
      <c r="I58" s="81">
        <v>86</v>
      </c>
      <c r="J58" s="82"/>
      <c r="K58" s="83">
        <v>56</v>
      </c>
      <c r="L58" s="81" t="s">
        <v>179</v>
      </c>
      <c r="M58" s="81">
        <v>27</v>
      </c>
      <c r="N58" s="111">
        <f t="shared" si="2"/>
        <v>1155598560</v>
      </c>
      <c r="O58" s="111">
        <f t="shared" si="0"/>
        <v>224</v>
      </c>
    </row>
    <row r="59" spans="1:15">
      <c r="A59" s="79">
        <v>57</v>
      </c>
      <c r="B59" s="79" t="s">
        <v>360</v>
      </c>
      <c r="C59" s="79"/>
      <c r="D59" s="87" t="str">
        <f t="shared" si="1"/>
        <v>0E4</v>
      </c>
      <c r="E59" s="80">
        <v>0</v>
      </c>
      <c r="F59" s="80"/>
      <c r="G59" s="81">
        <v>8</v>
      </c>
      <c r="H59" s="81">
        <v>29</v>
      </c>
      <c r="I59" s="81">
        <v>87</v>
      </c>
      <c r="J59" s="82"/>
      <c r="K59" s="83">
        <v>57</v>
      </c>
      <c r="L59" s="81" t="s">
        <v>180</v>
      </c>
      <c r="M59" s="81">
        <v>27</v>
      </c>
      <c r="N59" s="111">
        <f t="shared" si="2"/>
        <v>1155598564</v>
      </c>
      <c r="O59" s="111">
        <f t="shared" si="0"/>
        <v>228</v>
      </c>
    </row>
    <row r="60" spans="1:15">
      <c r="A60" s="79">
        <v>58</v>
      </c>
      <c r="B60" s="79" t="s">
        <v>361</v>
      </c>
      <c r="C60" s="79"/>
      <c r="D60" s="87" t="str">
        <f t="shared" si="1"/>
        <v>0E8</v>
      </c>
      <c r="E60" s="80">
        <v>0</v>
      </c>
      <c r="F60" s="80"/>
      <c r="G60" s="81">
        <v>8</v>
      </c>
      <c r="H60" s="81">
        <v>28</v>
      </c>
      <c r="I60" s="81">
        <v>88</v>
      </c>
      <c r="J60" s="82"/>
      <c r="K60" s="83">
        <v>58</v>
      </c>
      <c r="L60" s="81" t="s">
        <v>181</v>
      </c>
      <c r="M60" s="81">
        <v>27</v>
      </c>
      <c r="N60" s="111">
        <f t="shared" si="2"/>
        <v>1155598568</v>
      </c>
      <c r="O60" s="111">
        <f t="shared" si="0"/>
        <v>232</v>
      </c>
    </row>
    <row r="61" spans="1:15">
      <c r="A61" s="79">
        <v>59</v>
      </c>
      <c r="B61" s="79" t="s">
        <v>362</v>
      </c>
      <c r="C61" s="79"/>
      <c r="D61" s="87" t="str">
        <f t="shared" si="1"/>
        <v>0EC</v>
      </c>
      <c r="E61" s="80">
        <v>0</v>
      </c>
      <c r="F61" s="80"/>
      <c r="G61" s="81">
        <v>8</v>
      </c>
      <c r="H61" s="81">
        <v>30</v>
      </c>
      <c r="I61" s="81">
        <v>89</v>
      </c>
      <c r="J61" s="82"/>
      <c r="K61" s="83">
        <v>59</v>
      </c>
      <c r="L61" s="81" t="s">
        <v>182</v>
      </c>
      <c r="M61" s="81">
        <v>27</v>
      </c>
      <c r="N61" s="111">
        <f t="shared" si="2"/>
        <v>1155598572</v>
      </c>
      <c r="O61" s="111">
        <f t="shared" si="0"/>
        <v>236</v>
      </c>
    </row>
    <row r="62" spans="1:15">
      <c r="A62" s="39">
        <v>60</v>
      </c>
      <c r="B62" s="39" t="s">
        <v>363</v>
      </c>
      <c r="D62" s="86" t="str">
        <f t="shared" si="1"/>
        <v>0F0</v>
      </c>
      <c r="E62" s="41">
        <v>30</v>
      </c>
      <c r="I62" s="42"/>
      <c r="K62" s="68">
        <v>60</v>
      </c>
      <c r="L62" s="42" t="s">
        <v>183</v>
      </c>
      <c r="M62" s="42">
        <v>30</v>
      </c>
      <c r="N62" s="111">
        <f t="shared" si="2"/>
        <v>1155598576</v>
      </c>
      <c r="O62" s="111">
        <f t="shared" si="0"/>
        <v>240</v>
      </c>
    </row>
    <row r="63" spans="1:15">
      <c r="A63" s="39">
        <v>61</v>
      </c>
      <c r="B63" s="39" t="s">
        <v>364</v>
      </c>
      <c r="D63" s="86" t="str">
        <f t="shared" si="1"/>
        <v>0F4</v>
      </c>
      <c r="E63" s="41">
        <v>30</v>
      </c>
      <c r="I63" s="42"/>
      <c r="K63" s="68">
        <v>61</v>
      </c>
      <c r="L63" s="42" t="s">
        <v>184</v>
      </c>
      <c r="M63" s="42">
        <v>30</v>
      </c>
      <c r="N63" s="111">
        <f t="shared" si="2"/>
        <v>1155598580</v>
      </c>
      <c r="O63" s="111">
        <f t="shared" si="0"/>
        <v>244</v>
      </c>
    </row>
    <row r="64" spans="1:15">
      <c r="A64" s="39">
        <v>62</v>
      </c>
      <c r="B64" s="39" t="s">
        <v>365</v>
      </c>
      <c r="D64" s="86" t="str">
        <f t="shared" si="1"/>
        <v>0F8</v>
      </c>
      <c r="E64" s="41">
        <v>30</v>
      </c>
      <c r="I64" s="42"/>
      <c r="K64" s="68">
        <v>62</v>
      </c>
      <c r="L64" s="42" t="s">
        <v>185</v>
      </c>
      <c r="M64" s="42">
        <v>30</v>
      </c>
      <c r="N64" s="111">
        <f t="shared" si="2"/>
        <v>1155598584</v>
      </c>
      <c r="O64" s="111">
        <f t="shared" si="0"/>
        <v>248</v>
      </c>
    </row>
    <row r="65" spans="1:15">
      <c r="A65" s="39">
        <v>63</v>
      </c>
      <c r="B65" s="39" t="s">
        <v>366</v>
      </c>
      <c r="D65" s="86" t="str">
        <f t="shared" si="1"/>
        <v>0FC</v>
      </c>
      <c r="E65" s="41">
        <v>30</v>
      </c>
      <c r="I65" s="42"/>
      <c r="K65" s="68">
        <v>63</v>
      </c>
      <c r="L65" s="42" t="s">
        <v>186</v>
      </c>
      <c r="M65" s="42">
        <v>30</v>
      </c>
      <c r="N65" s="111">
        <f t="shared" si="2"/>
        <v>1155598588</v>
      </c>
      <c r="O65" s="111">
        <f t="shared" si="0"/>
        <v>252</v>
      </c>
    </row>
    <row r="66" spans="1:15">
      <c r="A66" s="39">
        <v>64</v>
      </c>
      <c r="B66" s="40" t="s">
        <v>367</v>
      </c>
      <c r="C66" s="40"/>
      <c r="D66" s="86" t="str">
        <f t="shared" si="1"/>
        <v>100</v>
      </c>
      <c r="E66" s="41">
        <v>30</v>
      </c>
      <c r="I66" s="42"/>
      <c r="K66" s="68">
        <v>64</v>
      </c>
      <c r="L66" s="67" t="s">
        <v>187</v>
      </c>
      <c r="M66" s="42">
        <v>30</v>
      </c>
      <c r="N66" s="111">
        <f t="shared" si="2"/>
        <v>1155598592</v>
      </c>
      <c r="O66" s="111">
        <f t="shared" si="0"/>
        <v>256</v>
      </c>
    </row>
    <row r="67" spans="1:15">
      <c r="A67" s="39">
        <v>65</v>
      </c>
      <c r="B67" s="40" t="s">
        <v>368</v>
      </c>
      <c r="C67" s="40"/>
      <c r="D67" s="86" t="str">
        <f t="shared" si="1"/>
        <v>104</v>
      </c>
      <c r="E67" s="41">
        <v>30</v>
      </c>
      <c r="I67" s="42"/>
      <c r="K67" s="68">
        <v>65</v>
      </c>
      <c r="L67" s="67" t="s">
        <v>188</v>
      </c>
      <c r="M67" s="42">
        <v>30</v>
      </c>
      <c r="N67" s="111">
        <f t="shared" si="2"/>
        <v>1155598596</v>
      </c>
      <c r="O67" s="111">
        <f t="shared" si="0"/>
        <v>260</v>
      </c>
    </row>
    <row r="68" spans="1:15">
      <c r="A68" s="39">
        <v>66</v>
      </c>
      <c r="B68" s="40" t="s">
        <v>369</v>
      </c>
      <c r="C68" s="40"/>
      <c r="D68" s="86" t="str">
        <f t="shared" ref="D68:D131" si="3">DEC2HEX(O68, 3)</f>
        <v>108</v>
      </c>
      <c r="E68" s="41">
        <v>27</v>
      </c>
      <c r="I68" s="42"/>
      <c r="K68" s="68">
        <v>66</v>
      </c>
      <c r="L68" s="67" t="s">
        <v>189</v>
      </c>
      <c r="M68" s="42">
        <v>27</v>
      </c>
      <c r="N68" s="111">
        <f t="shared" ref="N68:N131" si="4">HEX2DEC(B68)</f>
        <v>1155598600</v>
      </c>
      <c r="O68" s="111">
        <f t="shared" ref="O68:O131" si="5">N68-$N$2</f>
        <v>264</v>
      </c>
    </row>
    <row r="69" spans="1:15">
      <c r="A69" s="39">
        <v>67</v>
      </c>
      <c r="B69" s="40" t="s">
        <v>370</v>
      </c>
      <c r="C69" s="40"/>
      <c r="D69" s="86" t="str">
        <f t="shared" si="3"/>
        <v>10C</v>
      </c>
      <c r="E69" s="41">
        <v>27</v>
      </c>
      <c r="I69" s="42"/>
      <c r="K69" s="68">
        <v>67</v>
      </c>
      <c r="L69" s="67" t="s">
        <v>190</v>
      </c>
      <c r="M69" s="42">
        <v>27</v>
      </c>
      <c r="N69" s="111">
        <f t="shared" si="4"/>
        <v>1155598604</v>
      </c>
      <c r="O69" s="111">
        <f t="shared" si="5"/>
        <v>268</v>
      </c>
    </row>
    <row r="70" spans="1:15">
      <c r="A70" s="39">
        <v>68</v>
      </c>
      <c r="B70" s="40" t="s">
        <v>371</v>
      </c>
      <c r="C70" s="40"/>
      <c r="D70" s="86" t="str">
        <f t="shared" si="3"/>
        <v>110</v>
      </c>
      <c r="E70" s="41">
        <v>20</v>
      </c>
      <c r="I70" s="42"/>
      <c r="K70" s="68">
        <v>68</v>
      </c>
      <c r="L70" s="67" t="s">
        <v>191</v>
      </c>
      <c r="M70" s="42">
        <v>20</v>
      </c>
      <c r="N70" s="111">
        <f t="shared" si="4"/>
        <v>1155598608</v>
      </c>
      <c r="O70" s="111">
        <f t="shared" si="5"/>
        <v>272</v>
      </c>
    </row>
    <row r="71" spans="1:15">
      <c r="A71" s="39">
        <v>69</v>
      </c>
      <c r="B71" s="40" t="s">
        <v>372</v>
      </c>
      <c r="C71" s="40"/>
      <c r="D71" s="86" t="str">
        <f t="shared" si="3"/>
        <v>114</v>
      </c>
      <c r="E71" s="41">
        <v>0</v>
      </c>
      <c r="I71" s="42"/>
      <c r="K71" s="68">
        <v>69</v>
      </c>
      <c r="L71" s="67" t="s">
        <v>192</v>
      </c>
      <c r="M71" s="42">
        <v>0</v>
      </c>
      <c r="N71" s="111">
        <f t="shared" si="4"/>
        <v>1155598612</v>
      </c>
      <c r="O71" s="111">
        <f t="shared" si="5"/>
        <v>276</v>
      </c>
    </row>
    <row r="72" spans="1:15">
      <c r="A72" s="39">
        <v>70</v>
      </c>
      <c r="B72" s="40" t="s">
        <v>373</v>
      </c>
      <c r="C72" s="40"/>
      <c r="D72" s="86" t="str">
        <f t="shared" si="3"/>
        <v>118</v>
      </c>
      <c r="E72" s="41">
        <v>20</v>
      </c>
      <c r="I72" s="42"/>
      <c r="K72" s="68">
        <v>70</v>
      </c>
      <c r="L72" s="67" t="s">
        <v>193</v>
      </c>
      <c r="M72" s="42">
        <v>20</v>
      </c>
      <c r="N72" s="111">
        <f t="shared" si="4"/>
        <v>1155598616</v>
      </c>
      <c r="O72" s="111">
        <f t="shared" si="5"/>
        <v>280</v>
      </c>
    </row>
    <row r="73" spans="1:15">
      <c r="A73" s="39">
        <v>71</v>
      </c>
      <c r="B73" s="40" t="s">
        <v>374</v>
      </c>
      <c r="C73" s="40"/>
      <c r="D73" s="86" t="str">
        <f t="shared" si="3"/>
        <v>11C</v>
      </c>
      <c r="E73" s="41">
        <v>0</v>
      </c>
      <c r="I73" s="42"/>
      <c r="K73" s="68">
        <v>71</v>
      </c>
      <c r="L73" s="67" t="s">
        <v>194</v>
      </c>
      <c r="M73" s="42">
        <v>0</v>
      </c>
      <c r="N73" s="111">
        <f t="shared" si="4"/>
        <v>1155598620</v>
      </c>
      <c r="O73" s="111">
        <f t="shared" si="5"/>
        <v>284</v>
      </c>
    </row>
    <row r="74" spans="1:15">
      <c r="A74" s="39">
        <v>72</v>
      </c>
      <c r="B74" s="40" t="s">
        <v>375</v>
      </c>
      <c r="C74" s="40"/>
      <c r="D74" s="86" t="str">
        <f t="shared" si="3"/>
        <v>120</v>
      </c>
      <c r="E74" s="41">
        <v>0</v>
      </c>
      <c r="I74" s="42"/>
      <c r="K74" s="68">
        <v>72</v>
      </c>
      <c r="L74" s="67" t="s">
        <v>195</v>
      </c>
      <c r="M74" s="42">
        <v>0</v>
      </c>
      <c r="N74" s="111">
        <f t="shared" si="4"/>
        <v>1155598624</v>
      </c>
      <c r="O74" s="111">
        <f t="shared" si="5"/>
        <v>288</v>
      </c>
    </row>
    <row r="75" spans="1:15">
      <c r="A75" s="39">
        <v>73</v>
      </c>
      <c r="B75" s="40" t="s">
        <v>376</v>
      </c>
      <c r="C75" s="40"/>
      <c r="D75" s="86" t="str">
        <f t="shared" si="3"/>
        <v>124</v>
      </c>
      <c r="E75" s="41">
        <v>0</v>
      </c>
      <c r="I75" s="42"/>
      <c r="K75" s="68">
        <v>73</v>
      </c>
      <c r="L75" s="67" t="s">
        <v>196</v>
      </c>
      <c r="M75" s="42">
        <v>0</v>
      </c>
      <c r="N75" s="111">
        <f t="shared" si="4"/>
        <v>1155598628</v>
      </c>
      <c r="O75" s="111">
        <f t="shared" si="5"/>
        <v>292</v>
      </c>
    </row>
    <row r="76" spans="1:15">
      <c r="A76" s="39">
        <v>74</v>
      </c>
      <c r="B76" s="40" t="s">
        <v>377</v>
      </c>
      <c r="C76" s="40"/>
      <c r="D76" s="86" t="str">
        <f t="shared" si="3"/>
        <v>128</v>
      </c>
      <c r="E76" s="41">
        <v>0</v>
      </c>
      <c r="I76" s="42"/>
      <c r="K76" s="68">
        <v>74</v>
      </c>
      <c r="L76" s="67" t="s">
        <v>197</v>
      </c>
      <c r="M76" s="42">
        <v>0</v>
      </c>
      <c r="N76" s="111">
        <f t="shared" si="4"/>
        <v>1155598632</v>
      </c>
      <c r="O76" s="111">
        <f t="shared" si="5"/>
        <v>296</v>
      </c>
    </row>
    <row r="77" spans="1:15">
      <c r="A77" s="39">
        <v>75</v>
      </c>
      <c r="B77" s="40" t="s">
        <v>378</v>
      </c>
      <c r="C77" s="40"/>
      <c r="D77" s="86" t="str">
        <f t="shared" si="3"/>
        <v>12C</v>
      </c>
      <c r="E77" s="41">
        <v>20</v>
      </c>
      <c r="I77" s="42"/>
      <c r="K77" s="68">
        <v>75</v>
      </c>
      <c r="L77" s="67" t="s">
        <v>198</v>
      </c>
      <c r="M77" s="42">
        <v>20</v>
      </c>
      <c r="N77" s="111">
        <f t="shared" si="4"/>
        <v>1155598636</v>
      </c>
      <c r="O77" s="111">
        <f t="shared" si="5"/>
        <v>300</v>
      </c>
    </row>
    <row r="78" spans="1:15">
      <c r="A78" s="39">
        <v>76</v>
      </c>
      <c r="B78" s="40" t="s">
        <v>379</v>
      </c>
      <c r="C78" s="40"/>
      <c r="D78" s="86" t="str">
        <f t="shared" si="3"/>
        <v>130</v>
      </c>
      <c r="E78" s="41">
        <v>20</v>
      </c>
      <c r="I78" s="42"/>
      <c r="K78" s="68">
        <v>76</v>
      </c>
      <c r="L78" s="67" t="s">
        <v>199</v>
      </c>
      <c r="M78" s="42">
        <v>20</v>
      </c>
      <c r="N78" s="111">
        <f t="shared" si="4"/>
        <v>1155598640</v>
      </c>
      <c r="O78" s="111">
        <f t="shared" si="5"/>
        <v>304</v>
      </c>
    </row>
    <row r="79" spans="1:15">
      <c r="A79" s="39">
        <v>77</v>
      </c>
      <c r="B79" s="40" t="s">
        <v>380</v>
      </c>
      <c r="C79" s="40"/>
      <c r="D79" s="86" t="str">
        <f t="shared" si="3"/>
        <v>134</v>
      </c>
      <c r="E79" s="41">
        <v>20</v>
      </c>
      <c r="I79" s="42"/>
      <c r="K79" s="68">
        <v>77</v>
      </c>
      <c r="L79" s="67" t="s">
        <v>200</v>
      </c>
      <c r="M79" s="42">
        <v>20</v>
      </c>
      <c r="N79" s="111">
        <f t="shared" si="4"/>
        <v>1155598644</v>
      </c>
      <c r="O79" s="111">
        <f t="shared" si="5"/>
        <v>308</v>
      </c>
    </row>
    <row r="80" spans="1:15">
      <c r="A80" s="39">
        <v>78</v>
      </c>
      <c r="B80" s="40" t="s">
        <v>381</v>
      </c>
      <c r="C80" s="40"/>
      <c r="D80" s="86" t="str">
        <f t="shared" si="3"/>
        <v>138</v>
      </c>
      <c r="E80" s="41">
        <v>20</v>
      </c>
      <c r="I80" s="42"/>
      <c r="K80" s="68">
        <v>78</v>
      </c>
      <c r="L80" s="67" t="s">
        <v>201</v>
      </c>
      <c r="M80" s="42">
        <v>20</v>
      </c>
      <c r="N80" s="111">
        <f t="shared" si="4"/>
        <v>1155598648</v>
      </c>
      <c r="O80" s="111">
        <f t="shared" si="5"/>
        <v>312</v>
      </c>
    </row>
    <row r="81" spans="1:15">
      <c r="A81" s="39">
        <v>79</v>
      </c>
      <c r="B81" s="40" t="s">
        <v>382</v>
      </c>
      <c r="C81" s="40"/>
      <c r="D81" s="86" t="str">
        <f t="shared" si="3"/>
        <v>13C</v>
      </c>
      <c r="E81" s="41">
        <v>20</v>
      </c>
      <c r="I81" s="42"/>
      <c r="K81" s="68">
        <v>79</v>
      </c>
      <c r="L81" s="67" t="s">
        <v>202</v>
      </c>
      <c r="M81" s="42">
        <v>20</v>
      </c>
      <c r="N81" s="111">
        <f t="shared" si="4"/>
        <v>1155598652</v>
      </c>
      <c r="O81" s="111">
        <f t="shared" si="5"/>
        <v>316</v>
      </c>
    </row>
    <row r="82" spans="1:15">
      <c r="A82" s="39">
        <v>80</v>
      </c>
      <c r="B82" s="40" t="s">
        <v>383</v>
      </c>
      <c r="C82" s="40"/>
      <c r="D82" s="86" t="str">
        <f t="shared" si="3"/>
        <v>140</v>
      </c>
      <c r="E82" s="41">
        <v>20</v>
      </c>
      <c r="I82" s="42"/>
      <c r="K82" s="68">
        <v>80</v>
      </c>
      <c r="L82" s="67" t="s">
        <v>203</v>
      </c>
      <c r="M82" s="42">
        <v>20</v>
      </c>
      <c r="N82" s="111">
        <f t="shared" si="4"/>
        <v>1155598656</v>
      </c>
      <c r="O82" s="111">
        <f t="shared" si="5"/>
        <v>320</v>
      </c>
    </row>
    <row r="83" spans="1:15">
      <c r="A83" s="39">
        <v>81</v>
      </c>
      <c r="B83" s="40" t="s">
        <v>384</v>
      </c>
      <c r="C83" s="40"/>
      <c r="D83" s="86" t="str">
        <f t="shared" si="3"/>
        <v>144</v>
      </c>
      <c r="E83" s="41">
        <v>27</v>
      </c>
      <c r="I83" s="42"/>
      <c r="K83" s="68">
        <v>81</v>
      </c>
      <c r="L83" s="67" t="s">
        <v>204</v>
      </c>
      <c r="M83" s="42">
        <v>27</v>
      </c>
      <c r="N83" s="111">
        <f t="shared" si="4"/>
        <v>1155598660</v>
      </c>
      <c r="O83" s="111">
        <f t="shared" si="5"/>
        <v>324</v>
      </c>
    </row>
    <row r="84" spans="1:15">
      <c r="A84" s="39">
        <v>82</v>
      </c>
      <c r="B84" s="40" t="s">
        <v>385</v>
      </c>
      <c r="C84" s="40"/>
      <c r="D84" s="86" t="str">
        <f t="shared" si="3"/>
        <v>148</v>
      </c>
      <c r="E84" s="41">
        <v>30</v>
      </c>
      <c r="I84" s="42"/>
      <c r="K84" s="68">
        <v>82</v>
      </c>
      <c r="L84" s="67" t="s">
        <v>205</v>
      </c>
      <c r="M84" s="42">
        <v>30</v>
      </c>
      <c r="N84" s="111">
        <f t="shared" si="4"/>
        <v>1155598664</v>
      </c>
      <c r="O84" s="111">
        <f t="shared" si="5"/>
        <v>328</v>
      </c>
    </row>
    <row r="85" spans="1:15">
      <c r="A85" s="39">
        <v>83</v>
      </c>
      <c r="B85" s="40" t="s">
        <v>386</v>
      </c>
      <c r="C85" s="40"/>
      <c r="D85" s="86" t="str">
        <f t="shared" si="3"/>
        <v>14C</v>
      </c>
      <c r="E85" s="41">
        <v>10</v>
      </c>
      <c r="I85" s="42"/>
      <c r="K85" s="68">
        <v>83</v>
      </c>
      <c r="L85" s="67" t="s">
        <v>206</v>
      </c>
      <c r="M85" s="42">
        <v>10</v>
      </c>
      <c r="N85" s="111">
        <f t="shared" si="4"/>
        <v>1155598668</v>
      </c>
      <c r="O85" s="111">
        <f t="shared" si="5"/>
        <v>332</v>
      </c>
    </row>
    <row r="86" spans="1:15">
      <c r="A86" s="90">
        <v>84</v>
      </c>
      <c r="B86" s="91" t="s">
        <v>387</v>
      </c>
      <c r="C86" s="91"/>
      <c r="D86" s="92" t="str">
        <f t="shared" si="3"/>
        <v>150</v>
      </c>
      <c r="E86" s="93">
        <v>37</v>
      </c>
      <c r="F86" s="93"/>
      <c r="G86" s="94">
        <v>9</v>
      </c>
      <c r="H86" s="94">
        <v>22</v>
      </c>
      <c r="I86" s="94">
        <v>2</v>
      </c>
      <c r="J86" s="95"/>
      <c r="K86" s="96">
        <v>84</v>
      </c>
      <c r="L86" s="97" t="s">
        <v>207</v>
      </c>
      <c r="M86" s="94">
        <v>21</v>
      </c>
      <c r="N86" s="111">
        <f t="shared" si="4"/>
        <v>1155598672</v>
      </c>
      <c r="O86" s="111">
        <f t="shared" si="5"/>
        <v>336</v>
      </c>
    </row>
    <row r="87" spans="1:15">
      <c r="A87" s="90">
        <v>85</v>
      </c>
      <c r="B87" s="91" t="s">
        <v>388</v>
      </c>
      <c r="C87" s="91"/>
      <c r="D87" s="92" t="str">
        <f t="shared" si="3"/>
        <v>154</v>
      </c>
      <c r="E87" s="93">
        <v>37</v>
      </c>
      <c r="F87" s="93"/>
      <c r="G87" s="94">
        <v>9</v>
      </c>
      <c r="H87" s="94">
        <v>21</v>
      </c>
      <c r="I87" s="94">
        <v>3</v>
      </c>
      <c r="J87" s="95"/>
      <c r="K87" s="96">
        <v>85</v>
      </c>
      <c r="L87" s="97" t="s">
        <v>208</v>
      </c>
      <c r="M87" s="94">
        <v>1</v>
      </c>
      <c r="N87" s="111">
        <f t="shared" si="4"/>
        <v>1155598676</v>
      </c>
      <c r="O87" s="111">
        <f t="shared" si="5"/>
        <v>340</v>
      </c>
    </row>
    <row r="88" spans="1:15">
      <c r="A88" s="98">
        <v>86</v>
      </c>
      <c r="B88" s="99" t="s">
        <v>389</v>
      </c>
      <c r="C88" s="99"/>
      <c r="D88" s="100" t="str">
        <f t="shared" si="3"/>
        <v>158</v>
      </c>
      <c r="E88" s="101">
        <v>62</v>
      </c>
      <c r="F88" s="101"/>
      <c r="G88" s="102">
        <v>9</v>
      </c>
      <c r="H88" s="102">
        <v>18</v>
      </c>
      <c r="I88" s="102">
        <v>5</v>
      </c>
      <c r="J88" s="103"/>
      <c r="K88" s="104">
        <v>86</v>
      </c>
      <c r="L88" s="105" t="s">
        <v>209</v>
      </c>
      <c r="M88" s="102">
        <v>62</v>
      </c>
      <c r="N88" s="111">
        <f t="shared" si="4"/>
        <v>1155598680</v>
      </c>
      <c r="O88" s="111">
        <f t="shared" si="5"/>
        <v>344</v>
      </c>
    </row>
    <row r="89" spans="1:15">
      <c r="A89" s="98">
        <v>87</v>
      </c>
      <c r="B89" s="99" t="s">
        <v>390</v>
      </c>
      <c r="C89" s="99"/>
      <c r="D89" s="100" t="str">
        <f t="shared" si="3"/>
        <v>15C</v>
      </c>
      <c r="E89" s="101">
        <v>62</v>
      </c>
      <c r="F89" s="101"/>
      <c r="G89" s="102">
        <v>9</v>
      </c>
      <c r="H89" s="102">
        <v>17</v>
      </c>
      <c r="I89" s="102">
        <v>4</v>
      </c>
      <c r="J89" s="103"/>
      <c r="K89" s="104">
        <v>87</v>
      </c>
      <c r="L89" s="105" t="s">
        <v>210</v>
      </c>
      <c r="M89" s="102">
        <v>62</v>
      </c>
      <c r="N89" s="111">
        <f t="shared" si="4"/>
        <v>1155598684</v>
      </c>
      <c r="O89" s="111">
        <f t="shared" si="5"/>
        <v>348</v>
      </c>
    </row>
    <row r="90" spans="1:15">
      <c r="A90" s="39">
        <v>88</v>
      </c>
      <c r="B90" s="40" t="s">
        <v>391</v>
      </c>
      <c r="C90" s="40"/>
      <c r="D90" s="86" t="str">
        <f t="shared" si="3"/>
        <v>160</v>
      </c>
      <c r="E90" s="41">
        <v>35</v>
      </c>
      <c r="I90" s="42"/>
      <c r="K90" s="68">
        <v>88</v>
      </c>
      <c r="L90" s="67" t="s">
        <v>211</v>
      </c>
      <c r="M90" s="42">
        <v>35</v>
      </c>
      <c r="N90" s="111">
        <f t="shared" si="4"/>
        <v>1155598688</v>
      </c>
      <c r="O90" s="111">
        <f t="shared" si="5"/>
        <v>352</v>
      </c>
    </row>
    <row r="91" spans="1:15">
      <c r="A91" s="39">
        <v>89</v>
      </c>
      <c r="B91" s="40" t="s">
        <v>392</v>
      </c>
      <c r="C91" s="40"/>
      <c r="D91" s="86" t="str">
        <f t="shared" si="3"/>
        <v>164</v>
      </c>
      <c r="E91" s="41">
        <v>27</v>
      </c>
      <c r="I91" s="42"/>
      <c r="K91" s="68">
        <v>89</v>
      </c>
      <c r="L91" s="67" t="s">
        <v>212</v>
      </c>
      <c r="M91" s="42">
        <v>27</v>
      </c>
      <c r="N91" s="111">
        <f t="shared" si="4"/>
        <v>1155598692</v>
      </c>
      <c r="O91" s="111">
        <f t="shared" si="5"/>
        <v>356</v>
      </c>
    </row>
    <row r="92" spans="1:15">
      <c r="A92" s="39">
        <v>90</v>
      </c>
      <c r="B92" s="40" t="s">
        <v>393</v>
      </c>
      <c r="C92" s="40"/>
      <c r="D92" s="86" t="str">
        <f t="shared" si="3"/>
        <v>168</v>
      </c>
      <c r="E92" s="41">
        <v>37</v>
      </c>
      <c r="I92" s="42"/>
      <c r="K92" s="68">
        <v>90</v>
      </c>
      <c r="L92" s="67" t="s">
        <v>213</v>
      </c>
      <c r="M92" s="42">
        <v>37</v>
      </c>
      <c r="N92" s="111">
        <f t="shared" si="4"/>
        <v>1155598696</v>
      </c>
      <c r="O92" s="111">
        <f t="shared" si="5"/>
        <v>360</v>
      </c>
    </row>
    <row r="93" spans="1:15">
      <c r="A93" s="39">
        <v>91</v>
      </c>
      <c r="B93" s="40" t="s">
        <v>394</v>
      </c>
      <c r="C93" s="40"/>
      <c r="D93" s="86" t="str">
        <f t="shared" si="3"/>
        <v>16C</v>
      </c>
      <c r="E93" s="41">
        <v>37</v>
      </c>
      <c r="I93" s="42"/>
      <c r="K93" s="68">
        <v>91</v>
      </c>
      <c r="L93" s="67" t="s">
        <v>214</v>
      </c>
      <c r="M93" s="42">
        <v>37</v>
      </c>
      <c r="N93" s="111">
        <f t="shared" si="4"/>
        <v>1155598700</v>
      </c>
      <c r="O93" s="111">
        <f t="shared" si="5"/>
        <v>364</v>
      </c>
    </row>
    <row r="94" spans="1:15">
      <c r="A94" s="39">
        <v>92</v>
      </c>
      <c r="B94" s="40" t="s">
        <v>395</v>
      </c>
      <c r="C94" s="40"/>
      <c r="D94" s="86" t="str">
        <f t="shared" si="3"/>
        <v>170</v>
      </c>
      <c r="E94" s="41">
        <v>30</v>
      </c>
      <c r="I94" s="42"/>
      <c r="K94" s="68">
        <v>92</v>
      </c>
      <c r="L94" s="67" t="s">
        <v>215</v>
      </c>
      <c r="M94" s="42">
        <v>30</v>
      </c>
      <c r="N94" s="111">
        <f t="shared" si="4"/>
        <v>1155598704</v>
      </c>
      <c r="O94" s="111">
        <f t="shared" si="5"/>
        <v>368</v>
      </c>
    </row>
    <row r="95" spans="1:15">
      <c r="A95" s="39">
        <v>93</v>
      </c>
      <c r="B95" s="40" t="s">
        <v>396</v>
      </c>
      <c r="C95" s="40"/>
      <c r="D95" s="86" t="str">
        <f t="shared" si="3"/>
        <v>174</v>
      </c>
      <c r="E95" s="41">
        <v>0</v>
      </c>
      <c r="I95" s="42"/>
      <c r="K95" s="68">
        <v>93</v>
      </c>
      <c r="L95" s="67" t="s">
        <v>216</v>
      </c>
      <c r="M95" s="42">
        <v>0</v>
      </c>
      <c r="N95" s="111">
        <f t="shared" si="4"/>
        <v>1155598708</v>
      </c>
      <c r="O95" s="111">
        <f t="shared" si="5"/>
        <v>372</v>
      </c>
    </row>
    <row r="96" spans="1:15">
      <c r="A96" s="98">
        <v>94</v>
      </c>
      <c r="B96" s="99" t="s">
        <v>397</v>
      </c>
      <c r="C96" s="99"/>
      <c r="D96" s="100" t="str">
        <f t="shared" si="3"/>
        <v>178</v>
      </c>
      <c r="E96" s="101">
        <v>73</v>
      </c>
      <c r="F96" s="101"/>
      <c r="G96" s="102">
        <v>9</v>
      </c>
      <c r="H96" s="102">
        <v>20</v>
      </c>
      <c r="I96" s="102">
        <v>12</v>
      </c>
      <c r="J96" s="103"/>
      <c r="K96" s="104">
        <v>94</v>
      </c>
      <c r="L96" s="105" t="s">
        <v>217</v>
      </c>
      <c r="M96" s="102">
        <v>73</v>
      </c>
      <c r="N96" s="111">
        <f t="shared" si="4"/>
        <v>1155598712</v>
      </c>
      <c r="O96" s="111">
        <f t="shared" si="5"/>
        <v>376</v>
      </c>
    </row>
    <row r="97" spans="1:15">
      <c r="A97" s="98">
        <v>95</v>
      </c>
      <c r="B97" s="99" t="s">
        <v>398</v>
      </c>
      <c r="C97" s="99"/>
      <c r="D97" s="100" t="str">
        <f t="shared" si="3"/>
        <v>17C</v>
      </c>
      <c r="E97" s="101">
        <v>73</v>
      </c>
      <c r="F97" s="101"/>
      <c r="G97" s="102">
        <v>9</v>
      </c>
      <c r="H97" s="102">
        <v>19</v>
      </c>
      <c r="I97" s="102">
        <v>13</v>
      </c>
      <c r="J97" s="103"/>
      <c r="K97" s="104">
        <v>95</v>
      </c>
      <c r="L97" s="105" t="s">
        <v>218</v>
      </c>
      <c r="M97" s="102">
        <v>73</v>
      </c>
      <c r="N97" s="111">
        <f t="shared" si="4"/>
        <v>1155598716</v>
      </c>
      <c r="O97" s="111">
        <f t="shared" si="5"/>
        <v>380</v>
      </c>
    </row>
    <row r="98" spans="1:15">
      <c r="A98" s="90">
        <v>96</v>
      </c>
      <c r="B98" s="91" t="s">
        <v>399</v>
      </c>
      <c r="C98" s="91"/>
      <c r="D98" s="92" t="str">
        <f t="shared" si="3"/>
        <v>180</v>
      </c>
      <c r="E98" s="93">
        <v>37</v>
      </c>
      <c r="F98" s="93"/>
      <c r="G98" s="94">
        <v>9</v>
      </c>
      <c r="H98" s="94">
        <v>26</v>
      </c>
      <c r="I98" s="94">
        <v>14</v>
      </c>
      <c r="J98" s="95"/>
      <c r="K98" s="96">
        <v>96</v>
      </c>
      <c r="L98" s="97" t="s">
        <v>219</v>
      </c>
      <c r="M98" s="94">
        <v>20</v>
      </c>
      <c r="N98" s="111">
        <f t="shared" si="4"/>
        <v>1155598720</v>
      </c>
      <c r="O98" s="111">
        <f t="shared" si="5"/>
        <v>384</v>
      </c>
    </row>
    <row r="99" spans="1:15">
      <c r="A99" s="90">
        <v>97</v>
      </c>
      <c r="B99" s="91" t="s">
        <v>400</v>
      </c>
      <c r="C99" s="91"/>
      <c r="D99" s="92" t="str">
        <f t="shared" si="3"/>
        <v>184</v>
      </c>
      <c r="E99" s="93">
        <v>37</v>
      </c>
      <c r="F99" s="93"/>
      <c r="G99" s="94">
        <v>9</v>
      </c>
      <c r="H99" s="94">
        <v>24</v>
      </c>
      <c r="I99" s="94">
        <v>15</v>
      </c>
      <c r="J99" s="95"/>
      <c r="K99" s="96">
        <v>97</v>
      </c>
      <c r="L99" s="97" t="s">
        <v>220</v>
      </c>
      <c r="M99" s="94">
        <v>0</v>
      </c>
      <c r="N99" s="111">
        <f t="shared" si="4"/>
        <v>1155598724</v>
      </c>
      <c r="O99" s="111">
        <f t="shared" si="5"/>
        <v>388</v>
      </c>
    </row>
    <row r="100" spans="1:15">
      <c r="A100" s="39">
        <v>98</v>
      </c>
      <c r="B100" s="40" t="s">
        <v>401</v>
      </c>
      <c r="C100" s="40"/>
      <c r="D100" s="86" t="str">
        <f t="shared" si="3"/>
        <v>188</v>
      </c>
      <c r="E100" s="41">
        <v>70</v>
      </c>
      <c r="I100" s="42"/>
      <c r="K100" s="68">
        <v>98</v>
      </c>
      <c r="L100" s="67" t="s">
        <v>221</v>
      </c>
      <c r="M100" s="42">
        <v>70</v>
      </c>
      <c r="N100" s="111">
        <f t="shared" si="4"/>
        <v>1155598728</v>
      </c>
      <c r="O100" s="111">
        <f t="shared" si="5"/>
        <v>392</v>
      </c>
    </row>
    <row r="101" spans="1:15">
      <c r="A101" s="39">
        <v>99</v>
      </c>
      <c r="B101" s="40" t="s">
        <v>402</v>
      </c>
      <c r="C101" s="40"/>
      <c r="D101" s="86" t="str">
        <f t="shared" si="3"/>
        <v>18C</v>
      </c>
      <c r="E101" s="41">
        <v>70</v>
      </c>
      <c r="I101" s="42"/>
      <c r="K101" s="68">
        <v>99</v>
      </c>
      <c r="L101" s="67" t="s">
        <v>222</v>
      </c>
      <c r="M101" s="42">
        <v>70</v>
      </c>
      <c r="N101" s="111">
        <f t="shared" si="4"/>
        <v>1155598732</v>
      </c>
      <c r="O101" s="111">
        <f t="shared" si="5"/>
        <v>396</v>
      </c>
    </row>
    <row r="102" spans="1:15">
      <c r="A102" s="39">
        <v>100</v>
      </c>
      <c r="B102" s="40" t="s">
        <v>403</v>
      </c>
      <c r="C102" s="40"/>
      <c r="D102" s="86" t="str">
        <f t="shared" si="3"/>
        <v>190</v>
      </c>
      <c r="E102" s="41">
        <v>0</v>
      </c>
      <c r="G102" s="42">
        <v>9</v>
      </c>
      <c r="H102" s="42">
        <v>31</v>
      </c>
      <c r="I102" s="42">
        <v>110</v>
      </c>
      <c r="K102" s="68">
        <v>100</v>
      </c>
      <c r="L102" s="67" t="s">
        <v>223</v>
      </c>
      <c r="M102" s="42">
        <v>27</v>
      </c>
      <c r="N102" s="111">
        <f t="shared" si="4"/>
        <v>1155598736</v>
      </c>
      <c r="O102" s="111">
        <f t="shared" si="5"/>
        <v>400</v>
      </c>
    </row>
    <row r="103" spans="1:15">
      <c r="A103" s="39">
        <v>101</v>
      </c>
      <c r="B103" s="40" t="s">
        <v>404</v>
      </c>
      <c r="C103" s="40"/>
      <c r="D103" s="86" t="str">
        <f t="shared" si="3"/>
        <v>194</v>
      </c>
      <c r="E103" s="41">
        <v>10</v>
      </c>
      <c r="G103" s="42">
        <v>9</v>
      </c>
      <c r="H103" s="42">
        <v>29</v>
      </c>
      <c r="I103" s="42">
        <v>111</v>
      </c>
      <c r="K103" s="68">
        <v>101</v>
      </c>
      <c r="L103" s="67" t="s">
        <v>224</v>
      </c>
      <c r="M103" s="42">
        <v>27</v>
      </c>
      <c r="N103" s="111">
        <f t="shared" si="4"/>
        <v>1155598740</v>
      </c>
      <c r="O103" s="111">
        <f t="shared" si="5"/>
        <v>404</v>
      </c>
    </row>
    <row r="104" spans="1:15">
      <c r="A104" s="90">
        <v>102</v>
      </c>
      <c r="B104" s="91" t="s">
        <v>405</v>
      </c>
      <c r="C104" s="91"/>
      <c r="D104" s="92" t="str">
        <f t="shared" si="3"/>
        <v>198</v>
      </c>
      <c r="E104" s="93">
        <v>27</v>
      </c>
      <c r="F104" s="93"/>
      <c r="G104" s="94">
        <v>9</v>
      </c>
      <c r="H104" s="94">
        <v>30</v>
      </c>
      <c r="I104" s="94">
        <v>112</v>
      </c>
      <c r="J104" s="95"/>
      <c r="K104" s="96">
        <v>102</v>
      </c>
      <c r="L104" s="97" t="s">
        <v>225</v>
      </c>
      <c r="M104" s="94">
        <v>27</v>
      </c>
      <c r="N104" s="111">
        <f t="shared" si="4"/>
        <v>1155598744</v>
      </c>
      <c r="O104" s="111">
        <f t="shared" si="5"/>
        <v>408</v>
      </c>
    </row>
    <row r="105" spans="1:15">
      <c r="A105" s="39">
        <v>103</v>
      </c>
      <c r="B105" s="40" t="s">
        <v>406</v>
      </c>
      <c r="C105" s="40"/>
      <c r="D105" s="86" t="str">
        <f t="shared" si="3"/>
        <v>19C</v>
      </c>
      <c r="E105" s="41">
        <v>2</v>
      </c>
      <c r="G105" s="42">
        <v>9</v>
      </c>
      <c r="H105" s="42">
        <v>28</v>
      </c>
      <c r="I105" s="42">
        <v>113</v>
      </c>
      <c r="K105" s="68">
        <v>103</v>
      </c>
      <c r="L105" s="67" t="s">
        <v>226</v>
      </c>
      <c r="M105" s="42">
        <v>27</v>
      </c>
      <c r="N105" s="111">
        <f t="shared" si="4"/>
        <v>1155598748</v>
      </c>
      <c r="O105" s="111">
        <f t="shared" si="5"/>
        <v>412</v>
      </c>
    </row>
    <row r="106" spans="1:15">
      <c r="A106" s="39">
        <v>104</v>
      </c>
      <c r="B106" s="39" t="s">
        <v>407</v>
      </c>
      <c r="D106" s="86" t="str">
        <f t="shared" si="3"/>
        <v>1A0</v>
      </c>
      <c r="E106" s="41">
        <v>24</v>
      </c>
      <c r="I106" s="42"/>
      <c r="K106" s="68">
        <v>104</v>
      </c>
      <c r="L106" s="42" t="s">
        <v>227</v>
      </c>
      <c r="M106" s="42">
        <v>24</v>
      </c>
      <c r="N106" s="111">
        <f t="shared" si="4"/>
        <v>1155598752</v>
      </c>
      <c r="O106" s="111">
        <f t="shared" si="5"/>
        <v>416</v>
      </c>
    </row>
    <row r="107" spans="1:15">
      <c r="A107" s="90">
        <v>105</v>
      </c>
      <c r="B107" s="90" t="s">
        <v>408</v>
      </c>
      <c r="C107" s="90"/>
      <c r="D107" s="92" t="str">
        <f t="shared" si="3"/>
        <v>1A4</v>
      </c>
      <c r="E107" s="93">
        <v>27</v>
      </c>
      <c r="F107" s="93"/>
      <c r="G107" s="94">
        <v>9</v>
      </c>
      <c r="H107" s="94">
        <v>27</v>
      </c>
      <c r="I107" s="94">
        <v>125</v>
      </c>
      <c r="J107" s="95"/>
      <c r="K107" s="96">
        <v>105</v>
      </c>
      <c r="L107" s="94" t="s">
        <v>228</v>
      </c>
      <c r="M107" s="94">
        <v>27</v>
      </c>
      <c r="N107" s="111">
        <f t="shared" si="4"/>
        <v>1155598756</v>
      </c>
      <c r="O107" s="111">
        <f t="shared" si="5"/>
        <v>420</v>
      </c>
    </row>
    <row r="108" spans="1:15">
      <c r="A108" s="39">
        <v>106</v>
      </c>
      <c r="B108" s="39" t="s">
        <v>409</v>
      </c>
      <c r="D108" s="86" t="str">
        <f t="shared" si="3"/>
        <v>1A8</v>
      </c>
      <c r="E108" s="41" t="s">
        <v>265</v>
      </c>
      <c r="I108" s="42"/>
      <c r="K108" s="68">
        <v>106</v>
      </c>
      <c r="L108" s="42" t="s">
        <v>229</v>
      </c>
      <c r="M108" s="42">
        <v>27</v>
      </c>
      <c r="N108" s="111">
        <f t="shared" si="4"/>
        <v>1155598760</v>
      </c>
      <c r="O108" s="111">
        <f t="shared" si="5"/>
        <v>424</v>
      </c>
    </row>
    <row r="109" spans="1:15">
      <c r="A109" s="39">
        <v>107</v>
      </c>
      <c r="B109" s="39" t="s">
        <v>410</v>
      </c>
      <c r="D109" s="86" t="str">
        <f t="shared" si="3"/>
        <v>1AC</v>
      </c>
      <c r="E109" s="41">
        <v>30</v>
      </c>
      <c r="G109" s="42">
        <v>9</v>
      </c>
      <c r="H109" s="42">
        <v>25</v>
      </c>
      <c r="I109" s="42">
        <v>117</v>
      </c>
      <c r="K109" s="68">
        <v>107</v>
      </c>
      <c r="L109" s="42" t="s">
        <v>230</v>
      </c>
      <c r="M109" s="42">
        <v>27</v>
      </c>
      <c r="N109" s="111">
        <f t="shared" si="4"/>
        <v>1155598764</v>
      </c>
      <c r="O109" s="111">
        <f t="shared" si="5"/>
        <v>428</v>
      </c>
    </row>
    <row r="110" spans="1:15">
      <c r="A110" s="39">
        <v>108</v>
      </c>
      <c r="B110" s="39" t="s">
        <v>411</v>
      </c>
      <c r="D110" s="86" t="str">
        <f t="shared" si="3"/>
        <v>1B0</v>
      </c>
      <c r="E110" s="41">
        <v>3</v>
      </c>
      <c r="I110" s="42"/>
      <c r="K110" s="68">
        <v>108</v>
      </c>
      <c r="L110" s="42" t="s">
        <v>231</v>
      </c>
      <c r="M110" s="42">
        <v>23</v>
      </c>
      <c r="N110" s="111">
        <f t="shared" si="4"/>
        <v>1155598768</v>
      </c>
      <c r="O110" s="111">
        <f t="shared" si="5"/>
        <v>432</v>
      </c>
    </row>
    <row r="111" spans="1:15">
      <c r="A111" s="39">
        <v>109</v>
      </c>
      <c r="B111" s="39" t="s">
        <v>412</v>
      </c>
      <c r="D111" s="86" t="str">
        <f t="shared" si="3"/>
        <v>1B4</v>
      </c>
      <c r="E111" s="41">
        <v>27</v>
      </c>
      <c r="I111" s="42"/>
      <c r="K111" s="68">
        <v>109</v>
      </c>
      <c r="L111" s="42" t="s">
        <v>232</v>
      </c>
      <c r="M111" s="42">
        <v>27</v>
      </c>
      <c r="N111" s="111">
        <f t="shared" si="4"/>
        <v>1155598772</v>
      </c>
      <c r="O111" s="111">
        <f t="shared" si="5"/>
        <v>436</v>
      </c>
    </row>
    <row r="112" spans="1:15">
      <c r="A112" s="39">
        <v>110</v>
      </c>
      <c r="B112" s="39" t="s">
        <v>413</v>
      </c>
      <c r="D112" s="86" t="str">
        <f t="shared" si="3"/>
        <v>1B8</v>
      </c>
      <c r="E112" s="41">
        <v>30</v>
      </c>
      <c r="I112" s="42"/>
      <c r="K112" s="68">
        <v>110</v>
      </c>
      <c r="L112" s="42" t="s">
        <v>233</v>
      </c>
      <c r="M112" s="42">
        <v>30</v>
      </c>
      <c r="N112" s="111">
        <f t="shared" si="4"/>
        <v>1155598776</v>
      </c>
      <c r="O112" s="111">
        <f t="shared" si="5"/>
        <v>440</v>
      </c>
    </row>
    <row r="113" spans="1:15">
      <c r="A113" s="39">
        <v>111</v>
      </c>
      <c r="B113" s="39" t="s">
        <v>414</v>
      </c>
      <c r="D113" s="86" t="str">
        <f t="shared" si="3"/>
        <v>1BC</v>
      </c>
      <c r="E113" s="41">
        <v>28</v>
      </c>
      <c r="I113" s="42"/>
      <c r="K113" s="68">
        <v>111</v>
      </c>
      <c r="L113" s="42" t="s">
        <v>234</v>
      </c>
      <c r="M113" s="42">
        <v>28</v>
      </c>
      <c r="N113" s="111">
        <f t="shared" si="4"/>
        <v>1155598780</v>
      </c>
      <c r="O113" s="111">
        <f t="shared" si="5"/>
        <v>444</v>
      </c>
    </row>
    <row r="114" spans="1:15">
      <c r="A114" s="39">
        <v>112</v>
      </c>
      <c r="B114" s="39" t="s">
        <v>415</v>
      </c>
      <c r="D114" s="86" t="str">
        <f t="shared" si="3"/>
        <v>1C0</v>
      </c>
      <c r="E114" s="41">
        <v>30</v>
      </c>
      <c r="I114" s="42"/>
      <c r="K114" s="68">
        <v>112</v>
      </c>
      <c r="L114" s="42" t="s">
        <v>235</v>
      </c>
      <c r="M114" s="42">
        <v>30</v>
      </c>
      <c r="N114" s="111">
        <f t="shared" si="4"/>
        <v>1155598784</v>
      </c>
      <c r="O114" s="111">
        <f t="shared" si="5"/>
        <v>448</v>
      </c>
    </row>
    <row r="115" spans="1:15">
      <c r="A115" s="39">
        <v>113</v>
      </c>
      <c r="B115" s="39" t="s">
        <v>416</v>
      </c>
      <c r="D115" s="86" t="str">
        <f t="shared" si="3"/>
        <v>1C4</v>
      </c>
      <c r="E115" s="41">
        <v>28</v>
      </c>
      <c r="I115" s="42"/>
      <c r="K115" s="68">
        <v>113</v>
      </c>
      <c r="L115" s="42" t="s">
        <v>236</v>
      </c>
      <c r="M115" s="42">
        <v>28</v>
      </c>
      <c r="N115" s="111">
        <f t="shared" si="4"/>
        <v>1155598788</v>
      </c>
      <c r="O115" s="111">
        <f t="shared" si="5"/>
        <v>452</v>
      </c>
    </row>
    <row r="116" spans="1:15">
      <c r="A116" s="39">
        <v>114</v>
      </c>
      <c r="B116" s="39" t="s">
        <v>417</v>
      </c>
      <c r="D116" s="86" t="str">
        <f t="shared" si="3"/>
        <v>1C8</v>
      </c>
      <c r="E116" s="41">
        <v>28</v>
      </c>
      <c r="I116" s="42"/>
      <c r="K116" s="68">
        <v>114</v>
      </c>
      <c r="L116" s="42" t="s">
        <v>237</v>
      </c>
      <c r="M116" s="42">
        <v>28</v>
      </c>
      <c r="N116" s="111">
        <f t="shared" si="4"/>
        <v>1155598792</v>
      </c>
      <c r="O116" s="111">
        <f t="shared" si="5"/>
        <v>456</v>
      </c>
    </row>
    <row r="117" spans="1:15">
      <c r="A117" s="39">
        <v>115</v>
      </c>
      <c r="B117" s="39" t="s">
        <v>418</v>
      </c>
      <c r="D117" s="86" t="str">
        <f t="shared" si="3"/>
        <v>1CC</v>
      </c>
      <c r="E117" s="41">
        <v>28</v>
      </c>
      <c r="I117" s="42"/>
      <c r="K117" s="68">
        <v>115</v>
      </c>
      <c r="L117" s="42" t="s">
        <v>238</v>
      </c>
      <c r="M117" s="42">
        <v>28</v>
      </c>
      <c r="N117" s="111">
        <f t="shared" si="4"/>
        <v>1155598796</v>
      </c>
      <c r="O117" s="111">
        <f t="shared" si="5"/>
        <v>460</v>
      </c>
    </row>
    <row r="118" spans="1:15">
      <c r="A118" s="39">
        <v>116</v>
      </c>
      <c r="B118" s="39" t="s">
        <v>419</v>
      </c>
      <c r="D118" s="86" t="str">
        <f t="shared" si="3"/>
        <v>1D0</v>
      </c>
      <c r="E118" s="41">
        <v>30</v>
      </c>
      <c r="I118" s="42"/>
      <c r="K118" s="68">
        <v>116</v>
      </c>
      <c r="L118" s="42" t="s">
        <v>239</v>
      </c>
      <c r="M118" s="42">
        <v>30</v>
      </c>
      <c r="N118" s="111">
        <f t="shared" si="4"/>
        <v>1155598800</v>
      </c>
      <c r="O118" s="111">
        <f t="shared" si="5"/>
        <v>464</v>
      </c>
    </row>
    <row r="119" spans="1:15">
      <c r="A119" s="39">
        <v>117</v>
      </c>
      <c r="B119" s="39" t="s">
        <v>420</v>
      </c>
      <c r="D119" s="86" t="str">
        <f t="shared" si="3"/>
        <v>1D4</v>
      </c>
      <c r="E119" s="41">
        <v>30</v>
      </c>
      <c r="I119" s="42"/>
      <c r="K119" s="68">
        <v>117</v>
      </c>
      <c r="L119" s="42" t="s">
        <v>240</v>
      </c>
      <c r="M119" s="42">
        <v>30</v>
      </c>
      <c r="N119" s="111">
        <f t="shared" si="4"/>
        <v>1155598804</v>
      </c>
      <c r="O119" s="111">
        <f t="shared" si="5"/>
        <v>468</v>
      </c>
    </row>
    <row r="120" spans="1:15">
      <c r="A120" s="39">
        <v>118</v>
      </c>
      <c r="B120" s="39" t="s">
        <v>421</v>
      </c>
      <c r="D120" s="86" t="str">
        <f t="shared" si="3"/>
        <v>1D8</v>
      </c>
      <c r="E120" s="41">
        <v>30</v>
      </c>
      <c r="I120" s="42"/>
      <c r="K120" s="68">
        <v>118</v>
      </c>
      <c r="L120" s="42" t="s">
        <v>241</v>
      </c>
      <c r="M120" s="42">
        <v>30</v>
      </c>
      <c r="N120" s="111">
        <f t="shared" si="4"/>
        <v>1155598808</v>
      </c>
      <c r="O120" s="111">
        <f t="shared" si="5"/>
        <v>472</v>
      </c>
    </row>
    <row r="121" spans="1:15">
      <c r="A121" s="39">
        <v>119</v>
      </c>
      <c r="B121" s="39" t="s">
        <v>422</v>
      </c>
      <c r="D121" s="86" t="str">
        <f t="shared" si="3"/>
        <v>1DC</v>
      </c>
      <c r="E121" s="41">
        <v>30</v>
      </c>
      <c r="I121" s="42"/>
      <c r="K121" s="68">
        <v>119</v>
      </c>
      <c r="L121" s="42" t="s">
        <v>242</v>
      </c>
      <c r="M121" s="42">
        <v>30</v>
      </c>
      <c r="N121" s="111">
        <f t="shared" si="4"/>
        <v>1155598812</v>
      </c>
      <c r="O121" s="111">
        <f t="shared" si="5"/>
        <v>476</v>
      </c>
    </row>
    <row r="122" spans="1:15">
      <c r="A122" s="39">
        <v>120</v>
      </c>
      <c r="B122" s="39" t="s">
        <v>423</v>
      </c>
      <c r="D122" s="86" t="str">
        <f t="shared" si="3"/>
        <v>1E0</v>
      </c>
      <c r="E122" s="41">
        <v>20</v>
      </c>
      <c r="I122" s="42"/>
      <c r="K122" s="68">
        <v>120</v>
      </c>
      <c r="L122" s="42" t="s">
        <v>243</v>
      </c>
      <c r="M122" s="42">
        <v>20</v>
      </c>
      <c r="N122" s="111">
        <f t="shared" si="4"/>
        <v>1155598816</v>
      </c>
      <c r="O122" s="111">
        <f t="shared" si="5"/>
        <v>480</v>
      </c>
    </row>
    <row r="123" spans="1:15">
      <c r="A123" s="39">
        <v>121</v>
      </c>
      <c r="B123" s="39" t="s">
        <v>424</v>
      </c>
      <c r="D123" s="86" t="str">
        <f t="shared" si="3"/>
        <v>1E4</v>
      </c>
      <c r="E123" s="41">
        <v>30</v>
      </c>
      <c r="I123" s="42"/>
      <c r="K123" s="68">
        <v>121</v>
      </c>
      <c r="L123" s="42" t="s">
        <v>244</v>
      </c>
      <c r="M123" s="42">
        <v>30</v>
      </c>
      <c r="N123" s="111">
        <f t="shared" si="4"/>
        <v>1155598820</v>
      </c>
      <c r="O123" s="111">
        <f t="shared" si="5"/>
        <v>484</v>
      </c>
    </row>
    <row r="124" spans="1:15">
      <c r="A124" s="39">
        <v>122</v>
      </c>
      <c r="B124" s="39" t="s">
        <v>425</v>
      </c>
      <c r="D124" s="86" t="str">
        <f t="shared" si="3"/>
        <v>1E8</v>
      </c>
      <c r="E124" s="41">
        <v>30</v>
      </c>
      <c r="I124" s="42"/>
      <c r="K124" s="68">
        <v>122</v>
      </c>
      <c r="L124" s="42" t="s">
        <v>245</v>
      </c>
      <c r="M124" s="42">
        <v>30</v>
      </c>
      <c r="N124" s="111">
        <f t="shared" si="4"/>
        <v>1155598824</v>
      </c>
      <c r="O124" s="111">
        <f t="shared" si="5"/>
        <v>488</v>
      </c>
    </row>
    <row r="125" spans="1:15">
      <c r="A125" s="39">
        <v>123</v>
      </c>
      <c r="B125" s="39" t="s">
        <v>426</v>
      </c>
      <c r="D125" s="86" t="str">
        <f t="shared" si="3"/>
        <v>1EC</v>
      </c>
      <c r="E125" s="41">
        <v>28</v>
      </c>
      <c r="I125" s="42"/>
      <c r="K125" s="68">
        <v>123</v>
      </c>
      <c r="L125" s="42" t="s">
        <v>246</v>
      </c>
      <c r="M125" s="42">
        <v>28</v>
      </c>
      <c r="N125" s="111">
        <f t="shared" si="4"/>
        <v>1155598828</v>
      </c>
      <c r="O125" s="111">
        <f t="shared" si="5"/>
        <v>492</v>
      </c>
    </row>
    <row r="126" spans="1:15">
      <c r="A126" s="39">
        <v>124</v>
      </c>
      <c r="B126" s="39" t="s">
        <v>427</v>
      </c>
      <c r="D126" s="86" t="str">
        <f t="shared" si="3"/>
        <v>1F0</v>
      </c>
      <c r="E126" s="41">
        <v>28</v>
      </c>
      <c r="I126" s="42"/>
      <c r="K126" s="68">
        <v>124</v>
      </c>
      <c r="L126" s="42" t="s">
        <v>247</v>
      </c>
      <c r="M126" s="42">
        <v>28</v>
      </c>
      <c r="N126" s="111">
        <f t="shared" si="4"/>
        <v>1155598832</v>
      </c>
      <c r="O126" s="111">
        <f t="shared" si="5"/>
        <v>496</v>
      </c>
    </row>
    <row r="127" spans="1:15">
      <c r="A127" s="39">
        <v>125</v>
      </c>
      <c r="B127" s="39" t="s">
        <v>428</v>
      </c>
      <c r="D127" s="86" t="str">
        <f t="shared" si="3"/>
        <v>1F4</v>
      </c>
      <c r="E127" s="41">
        <v>28</v>
      </c>
      <c r="I127" s="42"/>
      <c r="K127" s="68">
        <v>125</v>
      </c>
      <c r="L127" s="42" t="s">
        <v>248</v>
      </c>
      <c r="M127" s="42">
        <v>28</v>
      </c>
      <c r="N127" s="111">
        <f t="shared" si="4"/>
        <v>1155598836</v>
      </c>
      <c r="O127" s="111">
        <f t="shared" si="5"/>
        <v>500</v>
      </c>
    </row>
    <row r="128" spans="1:15">
      <c r="A128" s="39">
        <v>126</v>
      </c>
      <c r="B128" s="39" t="s">
        <v>429</v>
      </c>
      <c r="D128" s="86" t="str">
        <f t="shared" si="3"/>
        <v>1F8</v>
      </c>
      <c r="E128" s="41">
        <v>30</v>
      </c>
      <c r="I128" s="42"/>
      <c r="K128" s="68">
        <v>126</v>
      </c>
      <c r="L128" s="42" t="s">
        <v>249</v>
      </c>
      <c r="M128" s="42">
        <v>30</v>
      </c>
      <c r="N128" s="111">
        <f t="shared" si="4"/>
        <v>1155598840</v>
      </c>
      <c r="O128" s="111">
        <f t="shared" si="5"/>
        <v>504</v>
      </c>
    </row>
    <row r="129" spans="1:15">
      <c r="A129" s="39">
        <v>127</v>
      </c>
      <c r="B129" s="39" t="s">
        <v>430</v>
      </c>
      <c r="D129" s="86" t="str">
        <f t="shared" si="3"/>
        <v>1FC</v>
      </c>
      <c r="E129" s="41">
        <v>28</v>
      </c>
      <c r="I129" s="42"/>
      <c r="K129" s="68">
        <v>127</v>
      </c>
      <c r="L129" s="42" t="s">
        <v>250</v>
      </c>
      <c r="M129" s="42">
        <v>28</v>
      </c>
      <c r="N129" s="111">
        <f t="shared" si="4"/>
        <v>1155598844</v>
      </c>
      <c r="O129" s="111">
        <f t="shared" si="5"/>
        <v>508</v>
      </c>
    </row>
    <row r="130" spans="1:15">
      <c r="A130" s="39">
        <v>128</v>
      </c>
      <c r="B130" s="39" t="s">
        <v>431</v>
      </c>
      <c r="D130" s="86" t="str">
        <f t="shared" si="3"/>
        <v>200</v>
      </c>
      <c r="E130" s="41">
        <v>28</v>
      </c>
      <c r="I130" s="42"/>
      <c r="K130" s="68">
        <v>128</v>
      </c>
      <c r="L130" s="42" t="s">
        <v>251</v>
      </c>
      <c r="M130" s="42">
        <v>28</v>
      </c>
      <c r="N130" s="111">
        <f t="shared" si="4"/>
        <v>1155598848</v>
      </c>
      <c r="O130" s="111">
        <f t="shared" si="5"/>
        <v>512</v>
      </c>
    </row>
    <row r="131" spans="1:15">
      <c r="A131" s="39">
        <v>129</v>
      </c>
      <c r="B131" s="39" t="s">
        <v>432</v>
      </c>
      <c r="D131" s="86" t="str">
        <f t="shared" si="3"/>
        <v>204</v>
      </c>
      <c r="E131" s="41">
        <v>20</v>
      </c>
      <c r="I131" s="42"/>
      <c r="K131" s="68">
        <v>129</v>
      </c>
      <c r="L131" s="42" t="s">
        <v>252</v>
      </c>
      <c r="M131" s="42">
        <v>20</v>
      </c>
      <c r="N131" s="111">
        <f t="shared" si="4"/>
        <v>1155598852</v>
      </c>
      <c r="O131" s="111">
        <f t="shared" si="5"/>
        <v>516</v>
      </c>
    </row>
    <row r="132" spans="1:15">
      <c r="A132" s="39">
        <v>130</v>
      </c>
      <c r="B132" s="39" t="s">
        <v>433</v>
      </c>
      <c r="D132" s="86" t="str">
        <f t="shared" ref="D132:D143" si="6">DEC2HEX(O132, 3)</f>
        <v>208</v>
      </c>
      <c r="E132" s="41">
        <v>28</v>
      </c>
      <c r="I132" s="42"/>
      <c r="K132" s="68">
        <v>130</v>
      </c>
      <c r="L132" s="42" t="s">
        <v>253</v>
      </c>
      <c r="M132" s="42">
        <v>28</v>
      </c>
      <c r="N132" s="111">
        <f t="shared" ref="N132:N143" si="7">HEX2DEC(B132)</f>
        <v>1155598856</v>
      </c>
      <c r="O132" s="111">
        <f t="shared" ref="O132:O143" si="8">N132-$N$2</f>
        <v>520</v>
      </c>
    </row>
    <row r="133" spans="1:15">
      <c r="A133" s="39">
        <v>131</v>
      </c>
      <c r="B133" s="39" t="s">
        <v>434</v>
      </c>
      <c r="D133" s="86" t="str">
        <f t="shared" si="6"/>
        <v>20C</v>
      </c>
      <c r="E133" s="41">
        <v>28</v>
      </c>
      <c r="I133" s="42"/>
      <c r="K133" s="68">
        <v>131</v>
      </c>
      <c r="L133" s="42" t="s">
        <v>254</v>
      </c>
      <c r="M133" s="42">
        <v>28</v>
      </c>
      <c r="N133" s="111">
        <f t="shared" si="7"/>
        <v>1155598860</v>
      </c>
      <c r="O133" s="111">
        <f t="shared" si="8"/>
        <v>524</v>
      </c>
    </row>
    <row r="134" spans="1:15">
      <c r="A134" s="39">
        <v>132</v>
      </c>
      <c r="B134" s="39" t="s">
        <v>435</v>
      </c>
      <c r="D134" s="86" t="str">
        <f t="shared" si="6"/>
        <v>210</v>
      </c>
      <c r="E134" s="41">
        <v>28</v>
      </c>
      <c r="I134" s="42"/>
      <c r="K134" s="68">
        <v>132</v>
      </c>
      <c r="L134" s="42" t="s">
        <v>255</v>
      </c>
      <c r="M134" s="42">
        <v>28</v>
      </c>
      <c r="N134" s="111">
        <f t="shared" si="7"/>
        <v>1155598864</v>
      </c>
      <c r="O134" s="111">
        <f t="shared" si="8"/>
        <v>528</v>
      </c>
    </row>
    <row r="135" spans="1:15">
      <c r="A135" s="39">
        <v>133</v>
      </c>
      <c r="B135" s="39" t="s">
        <v>436</v>
      </c>
      <c r="D135" s="86" t="str">
        <f t="shared" si="6"/>
        <v>214</v>
      </c>
      <c r="E135" s="41">
        <v>28</v>
      </c>
      <c r="I135" s="42"/>
      <c r="K135" s="68">
        <v>133</v>
      </c>
      <c r="L135" s="42" t="s">
        <v>256</v>
      </c>
      <c r="M135" s="42">
        <v>28</v>
      </c>
      <c r="N135" s="111">
        <f t="shared" si="7"/>
        <v>1155598868</v>
      </c>
      <c r="O135" s="111">
        <f t="shared" si="8"/>
        <v>532</v>
      </c>
    </row>
    <row r="136" spans="1:15">
      <c r="A136" s="39">
        <v>134</v>
      </c>
      <c r="B136" s="39" t="s">
        <v>437</v>
      </c>
      <c r="D136" s="86" t="str">
        <f t="shared" si="6"/>
        <v>218</v>
      </c>
      <c r="E136" s="41">
        <v>28</v>
      </c>
      <c r="I136" s="42"/>
      <c r="K136" s="68">
        <v>134</v>
      </c>
      <c r="L136" s="42" t="s">
        <v>257</v>
      </c>
      <c r="M136" s="42">
        <v>28</v>
      </c>
      <c r="N136" s="111">
        <f t="shared" si="7"/>
        <v>1155598872</v>
      </c>
      <c r="O136" s="111">
        <f t="shared" si="8"/>
        <v>536</v>
      </c>
    </row>
    <row r="137" spans="1:15">
      <c r="A137" s="39">
        <v>135</v>
      </c>
      <c r="B137" s="39" t="s">
        <v>438</v>
      </c>
      <c r="D137" s="86" t="str">
        <f t="shared" si="6"/>
        <v>21C</v>
      </c>
      <c r="E137" s="41">
        <v>20</v>
      </c>
      <c r="I137" s="42"/>
      <c r="K137" s="68">
        <v>135</v>
      </c>
      <c r="L137" s="42" t="s">
        <v>258</v>
      </c>
      <c r="M137" s="42">
        <v>20</v>
      </c>
      <c r="N137" s="111">
        <f t="shared" si="7"/>
        <v>1155598876</v>
      </c>
      <c r="O137" s="111">
        <f t="shared" si="8"/>
        <v>540</v>
      </c>
    </row>
    <row r="138" spans="1:15">
      <c r="A138" s="39">
        <v>136</v>
      </c>
      <c r="B138" s="39" t="s">
        <v>439</v>
      </c>
      <c r="D138" s="86" t="str">
        <f t="shared" si="6"/>
        <v>220</v>
      </c>
      <c r="E138" s="41">
        <v>28</v>
      </c>
      <c r="I138" s="42"/>
      <c r="K138" s="68">
        <v>136</v>
      </c>
      <c r="L138" s="42" t="s">
        <v>259</v>
      </c>
      <c r="M138" s="42">
        <v>28</v>
      </c>
      <c r="N138" s="111">
        <f t="shared" si="7"/>
        <v>1155598880</v>
      </c>
      <c r="O138" s="111">
        <f t="shared" si="8"/>
        <v>544</v>
      </c>
    </row>
    <row r="139" spans="1:15">
      <c r="A139" s="39">
        <v>137</v>
      </c>
      <c r="B139" s="39" t="s">
        <v>440</v>
      </c>
      <c r="D139" s="86" t="str">
        <f t="shared" si="6"/>
        <v>224</v>
      </c>
      <c r="E139" s="41">
        <v>28</v>
      </c>
      <c r="I139" s="42"/>
      <c r="K139" s="68">
        <v>137</v>
      </c>
      <c r="L139" s="42" t="s">
        <v>260</v>
      </c>
      <c r="M139" s="42">
        <v>28</v>
      </c>
      <c r="N139" s="111">
        <f t="shared" si="7"/>
        <v>1155598884</v>
      </c>
      <c r="O139" s="111">
        <f t="shared" si="8"/>
        <v>548</v>
      </c>
    </row>
    <row r="140" spans="1:15">
      <c r="A140" s="39">
        <v>138</v>
      </c>
      <c r="B140" s="39" t="s">
        <v>441</v>
      </c>
      <c r="D140" s="86" t="str">
        <f t="shared" si="6"/>
        <v>228</v>
      </c>
      <c r="E140" s="41">
        <v>28</v>
      </c>
      <c r="I140" s="42"/>
      <c r="K140" s="68">
        <v>138</v>
      </c>
      <c r="L140" s="42" t="s">
        <v>261</v>
      </c>
      <c r="M140" s="42">
        <v>28</v>
      </c>
      <c r="N140" s="111">
        <f t="shared" si="7"/>
        <v>1155598888</v>
      </c>
      <c r="O140" s="111">
        <f t="shared" si="8"/>
        <v>552</v>
      </c>
    </row>
    <row r="141" spans="1:15">
      <c r="A141" s="39">
        <v>139</v>
      </c>
      <c r="B141" s="39" t="s">
        <v>442</v>
      </c>
      <c r="D141" s="86" t="str">
        <f t="shared" si="6"/>
        <v>22C</v>
      </c>
      <c r="E141" s="41">
        <v>28</v>
      </c>
      <c r="I141" s="42"/>
      <c r="K141" s="68">
        <v>139</v>
      </c>
      <c r="L141" s="42" t="s">
        <v>262</v>
      </c>
      <c r="M141" s="42">
        <v>28</v>
      </c>
      <c r="N141" s="111">
        <f t="shared" si="7"/>
        <v>1155598892</v>
      </c>
      <c r="O141" s="111">
        <f t="shared" si="8"/>
        <v>556</v>
      </c>
    </row>
    <row r="142" spans="1:15">
      <c r="A142" s="39">
        <v>140</v>
      </c>
      <c r="B142" s="39" t="s">
        <v>443</v>
      </c>
      <c r="D142" s="86" t="str">
        <f t="shared" si="6"/>
        <v>230</v>
      </c>
      <c r="E142" s="41">
        <v>28</v>
      </c>
      <c r="I142" s="42"/>
      <c r="K142" s="68">
        <v>140</v>
      </c>
      <c r="L142" s="42" t="s">
        <v>263</v>
      </c>
      <c r="M142" s="42">
        <v>28</v>
      </c>
      <c r="N142" s="111">
        <f t="shared" si="7"/>
        <v>1155598896</v>
      </c>
      <c r="O142" s="111">
        <f t="shared" si="8"/>
        <v>560</v>
      </c>
    </row>
    <row r="143" spans="1:15">
      <c r="A143" s="39">
        <v>141</v>
      </c>
      <c r="B143" s="39" t="s">
        <v>444</v>
      </c>
      <c r="D143" s="86" t="str">
        <f t="shared" si="6"/>
        <v>234</v>
      </c>
      <c r="E143" s="41">
        <v>20</v>
      </c>
      <c r="I143" s="42"/>
      <c r="K143" s="68">
        <v>141</v>
      </c>
      <c r="L143" s="42" t="s">
        <v>264</v>
      </c>
      <c r="M143" s="42">
        <v>20</v>
      </c>
      <c r="N143" s="111">
        <f t="shared" si="7"/>
        <v>1155598900</v>
      </c>
      <c r="O143" s="111">
        <f t="shared" si="8"/>
        <v>564</v>
      </c>
    </row>
    <row r="144" spans="1:15">
      <c r="I144" s="89">
        <f>MAX(I2:I143)</f>
        <v>125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 Black</vt:lpstr>
      <vt:lpstr>PROWLERBOT</vt:lpstr>
      <vt:lpstr>Kernel Pins</vt:lpstr>
      <vt:lpstr>Sheet3</vt:lpstr>
    </vt:vector>
  </TitlesOfParts>
  <Company>The University of Kansas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Kyle Crane</cp:lastModifiedBy>
  <cp:lastPrinted>2013-05-11T19:02:45Z</cp:lastPrinted>
  <dcterms:created xsi:type="dcterms:W3CDTF">2013-05-08T17:22:08Z</dcterms:created>
  <dcterms:modified xsi:type="dcterms:W3CDTF">2013-05-14T18:23:57Z</dcterms:modified>
</cp:coreProperties>
</file>