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 hidePivotFieldList="1" defaultThemeVersion="124226"/>
  <bookViews>
    <workbookView xWindow="240" yWindow="108" windowWidth="14808" windowHeight="8016" activeTab="1"/>
  </bookViews>
  <sheets>
    <sheet name="Фильтры" sheetId="2" r:id="rId1"/>
    <sheet name="Лист1" sheetId="5" r:id="rId2"/>
    <sheet name="Сводная таблица" sheetId="3" r:id="rId3"/>
    <sheet name="Структура" sheetId="4" r:id="rId4"/>
  </sheets>
  <definedNames>
    <definedName name="_xlnm._FilterDatabase" localSheetId="0" hidden="1">Фильтры!$A$8:$J$23</definedName>
    <definedName name="_xlnm.Criteria" localSheetId="0">Фильтры!$A$1:$J$2</definedName>
  </definedNames>
  <calcPr calcId="152511"/>
  <pivotCaches>
    <pivotCache cacheId="0" r:id="rId5"/>
  </pivotCaches>
</workbook>
</file>

<file path=xl/calcChain.xml><?xml version="1.0" encoding="utf-8"?>
<calcChain xmlns="http://schemas.openxmlformats.org/spreadsheetml/2006/main">
  <c r="I8" i="4" l="1"/>
  <c r="C15" i="4" l="1"/>
  <c r="B15" i="4"/>
  <c r="D15" i="4"/>
  <c r="F15" i="4"/>
  <c r="G15" i="4"/>
  <c r="H15" i="4"/>
  <c r="K15" i="4"/>
  <c r="L15" i="4"/>
  <c r="M15" i="4"/>
  <c r="O15" i="4"/>
  <c r="P15" i="4"/>
  <c r="Q15" i="4"/>
  <c r="I16" i="4"/>
  <c r="N16" i="4"/>
  <c r="R16" i="4"/>
  <c r="E17" i="4"/>
  <c r="I17" i="4"/>
  <c r="N17" i="4"/>
  <c r="R17" i="4"/>
  <c r="E18" i="4"/>
  <c r="I18" i="4"/>
  <c r="N18" i="4"/>
  <c r="R18" i="4"/>
  <c r="E19" i="4"/>
  <c r="I19" i="4"/>
  <c r="N19" i="4"/>
  <c r="R19" i="4"/>
  <c r="E20" i="4"/>
  <c r="I20" i="4"/>
  <c r="N20" i="4"/>
  <c r="R20" i="4"/>
  <c r="E21" i="4"/>
  <c r="I21" i="4"/>
  <c r="N21" i="4"/>
  <c r="R21" i="4"/>
  <c r="E22" i="4"/>
  <c r="I22" i="4"/>
  <c r="N22" i="4"/>
  <c r="R22" i="4"/>
  <c r="E23" i="4"/>
  <c r="I23" i="4"/>
  <c r="N23" i="4"/>
  <c r="R23" i="4"/>
  <c r="E24" i="4"/>
  <c r="I24" i="4"/>
  <c r="N24" i="4"/>
  <c r="R24" i="4"/>
  <c r="E25" i="4"/>
  <c r="I25" i="4"/>
  <c r="N25" i="4"/>
  <c r="R25" i="4"/>
  <c r="E26" i="4"/>
  <c r="I26" i="4"/>
  <c r="N26" i="4"/>
  <c r="R26" i="4"/>
  <c r="E27" i="4"/>
  <c r="I27" i="4"/>
  <c r="N27" i="4"/>
  <c r="R27" i="4"/>
  <c r="R4" i="4"/>
  <c r="R5" i="4"/>
  <c r="R6" i="4"/>
  <c r="R7" i="4"/>
  <c r="R8" i="4"/>
  <c r="R9" i="4"/>
  <c r="R10" i="4"/>
  <c r="R11" i="4"/>
  <c r="R12" i="4"/>
  <c r="R13" i="4"/>
  <c r="R14" i="4"/>
  <c r="R3" i="4"/>
  <c r="N4" i="4"/>
  <c r="N5" i="4"/>
  <c r="N6" i="4"/>
  <c r="N7" i="4"/>
  <c r="N8" i="4"/>
  <c r="N9" i="4"/>
  <c r="N10" i="4"/>
  <c r="N11" i="4"/>
  <c r="N12" i="4"/>
  <c r="N13" i="4"/>
  <c r="N14" i="4"/>
  <c r="N3" i="4"/>
  <c r="I4" i="4"/>
  <c r="I5" i="4"/>
  <c r="I6" i="4"/>
  <c r="I7" i="4"/>
  <c r="I9" i="4"/>
  <c r="I10" i="4"/>
  <c r="I11" i="4"/>
  <c r="I12" i="4"/>
  <c r="I13" i="4"/>
  <c r="I14" i="4"/>
  <c r="I3" i="4"/>
  <c r="J3" i="4" s="1"/>
  <c r="E4" i="4"/>
  <c r="E5" i="4"/>
  <c r="E6" i="4"/>
  <c r="E7" i="4"/>
  <c r="E8" i="4"/>
  <c r="E9" i="4"/>
  <c r="E10" i="4"/>
  <c r="E11" i="4"/>
  <c r="E12" i="4"/>
  <c r="E13" i="4"/>
  <c r="E14" i="4"/>
  <c r="E3" i="4"/>
  <c r="C2" i="4"/>
  <c r="D2" i="4"/>
  <c r="F2" i="4"/>
  <c r="G2" i="4"/>
  <c r="H2" i="4"/>
  <c r="K2" i="4"/>
  <c r="L2" i="4"/>
  <c r="M2" i="4"/>
  <c r="O2" i="4"/>
  <c r="P2" i="4"/>
  <c r="Q2" i="4"/>
  <c r="B2" i="4"/>
  <c r="J27" i="4" l="1"/>
  <c r="J25" i="4"/>
  <c r="J23" i="4"/>
  <c r="J21" i="4"/>
  <c r="J19" i="4"/>
  <c r="S24" i="4"/>
  <c r="S16" i="4"/>
  <c r="J17" i="4"/>
  <c r="J14" i="4"/>
  <c r="S14" i="4"/>
  <c r="S27" i="4"/>
  <c r="S25" i="4"/>
  <c r="S23" i="4"/>
  <c r="S21" i="4"/>
  <c r="S19" i="4"/>
  <c r="S17" i="4"/>
  <c r="J26" i="4"/>
  <c r="J24" i="4"/>
  <c r="J22" i="4"/>
  <c r="J20" i="4"/>
  <c r="J18" i="4"/>
  <c r="S9" i="4"/>
  <c r="S10" i="4"/>
  <c r="S26" i="4"/>
  <c r="S22" i="4"/>
  <c r="S20" i="4"/>
  <c r="S18" i="4"/>
  <c r="J6" i="4"/>
  <c r="S6" i="4"/>
  <c r="S13" i="4"/>
  <c r="J12" i="4"/>
  <c r="J4" i="4"/>
  <c r="S12" i="4"/>
  <c r="S4" i="4"/>
  <c r="J13" i="4"/>
  <c r="S11" i="4"/>
  <c r="J5" i="4"/>
  <c r="S5" i="4"/>
  <c r="J11" i="4"/>
  <c r="J10" i="4"/>
  <c r="S8" i="4"/>
  <c r="J7" i="4"/>
  <c r="S3" i="4"/>
  <c r="S7" i="4"/>
  <c r="J9" i="4"/>
  <c r="J8" i="4"/>
  <c r="N2" i="4"/>
  <c r="I2" i="4"/>
  <c r="R15" i="4"/>
  <c r="N15" i="4"/>
  <c r="I15" i="4"/>
  <c r="E16" i="4"/>
  <c r="E15" i="4" s="1"/>
  <c r="R2" i="4"/>
  <c r="E2" i="4"/>
  <c r="T17" i="4" l="1"/>
  <c r="T23" i="4"/>
  <c r="T21" i="4"/>
  <c r="T19" i="4"/>
  <c r="T25" i="4"/>
  <c r="T27" i="4"/>
  <c r="T24" i="4"/>
  <c r="T22" i="4"/>
  <c r="T20" i="4"/>
  <c r="T26" i="4"/>
  <c r="T5" i="4"/>
  <c r="T14" i="4"/>
  <c r="T6" i="4"/>
  <c r="T11" i="4"/>
  <c r="T12" i="4"/>
  <c r="T10" i="4"/>
  <c r="T18" i="4"/>
  <c r="T13" i="4"/>
  <c r="T3" i="4"/>
  <c r="T7" i="4"/>
  <c r="S15" i="4"/>
  <c r="T9" i="4"/>
  <c r="T4" i="4"/>
  <c r="J16" i="4"/>
  <c r="T16" i="4" s="1"/>
  <c r="T8" i="4"/>
  <c r="J15" i="4"/>
  <c r="S2" i="4"/>
  <c r="J2" i="4"/>
  <c r="T15" i="4" l="1"/>
  <c r="T2" i="4"/>
</calcChain>
</file>

<file path=xl/sharedStrings.xml><?xml version="1.0" encoding="utf-8"?>
<sst xmlns="http://schemas.openxmlformats.org/spreadsheetml/2006/main" count="951" uniqueCount="95">
  <si>
    <t>Audi</t>
  </si>
  <si>
    <t>BMW</t>
  </si>
  <si>
    <t>Ford</t>
  </si>
  <si>
    <t>Honda</t>
  </si>
  <si>
    <t>Jaguar</t>
  </si>
  <si>
    <t>Kia</t>
  </si>
  <si>
    <t>Lamborghini</t>
  </si>
  <si>
    <t>Mercedes-Benz</t>
  </si>
  <si>
    <t>Volkswagen</t>
  </si>
  <si>
    <t>Toyota</t>
  </si>
  <si>
    <t>Aston Martin</t>
  </si>
  <si>
    <t>Ferrari</t>
  </si>
  <si>
    <t>Nissan</t>
  </si>
  <si>
    <t>Skoda</t>
  </si>
  <si>
    <t>A5</t>
  </si>
  <si>
    <t>Черный</t>
  </si>
  <si>
    <t>Полный</t>
  </si>
  <si>
    <t>X6</t>
  </si>
  <si>
    <t>Mustang Shelby GT350 VI</t>
  </si>
  <si>
    <t>Серый</t>
  </si>
  <si>
    <t>Задний</t>
  </si>
  <si>
    <t>Jazz I</t>
  </si>
  <si>
    <t>Голубой</t>
  </si>
  <si>
    <t>Передний</t>
  </si>
  <si>
    <t>F-Type I</t>
  </si>
  <si>
    <t>Rio 4-speed III</t>
  </si>
  <si>
    <t>Серебристый</t>
  </si>
  <si>
    <t>Aventador SVJ I</t>
  </si>
  <si>
    <t>Зеленый</t>
  </si>
  <si>
    <t>С-Класс 180 III</t>
  </si>
  <si>
    <t>Белый</t>
  </si>
  <si>
    <t>Polo V</t>
  </si>
  <si>
    <t>Camry VIII</t>
  </si>
  <si>
    <t>Красный</t>
  </si>
  <si>
    <t>DB11 I</t>
  </si>
  <si>
    <t>Оранжевый</t>
  </si>
  <si>
    <t>458 Italia</t>
  </si>
  <si>
    <t>Желтый</t>
  </si>
  <si>
    <t>GT-R I</t>
  </si>
  <si>
    <t>Octavia III (A7)</t>
  </si>
  <si>
    <t>Chevrolet</t>
  </si>
  <si>
    <t>Camaro V</t>
  </si>
  <si>
    <t>Петров</t>
  </si>
  <si>
    <t>Иванов</t>
  </si>
  <si>
    <t>Сидоров</t>
  </si>
  <si>
    <t>Владов</t>
  </si>
  <si>
    <t>Марка</t>
  </si>
  <si>
    <t>Модель</t>
  </si>
  <si>
    <t>Год выпуска</t>
  </si>
  <si>
    <t>Мощность</t>
  </si>
  <si>
    <t>Цвет</t>
  </si>
  <si>
    <t>Привод</t>
  </si>
  <si>
    <t>Пробег, тыс. км</t>
  </si>
  <si>
    <t>Цена, руб</t>
  </si>
  <si>
    <t>Прием в салон</t>
  </si>
  <si>
    <t>Менеджер</t>
  </si>
  <si>
    <t>Названия строк</t>
  </si>
  <si>
    <t>Общий итог</t>
  </si>
  <si>
    <t>Сумма по полю Цена, руб</t>
  </si>
  <si>
    <t>Филиалы</t>
  </si>
  <si>
    <t>Янв</t>
  </si>
  <si>
    <t>Фев</t>
  </si>
  <si>
    <t>Мар</t>
  </si>
  <si>
    <t>1-й квартал</t>
  </si>
  <si>
    <t>Апр</t>
  </si>
  <si>
    <t>Май</t>
  </si>
  <si>
    <t>Июн</t>
  </si>
  <si>
    <t>2-й квартал</t>
  </si>
  <si>
    <t>Июл</t>
  </si>
  <si>
    <t>Авг</t>
  </si>
  <si>
    <t>Сен</t>
  </si>
  <si>
    <t>3-й квартал</t>
  </si>
  <si>
    <t>Окт</t>
  </si>
  <si>
    <t>Ноя</t>
  </si>
  <si>
    <t>Дек</t>
  </si>
  <si>
    <t>4-й квартал</t>
  </si>
  <si>
    <t>Всего</t>
  </si>
  <si>
    <t>Филиал 1</t>
  </si>
  <si>
    <t>Египет</t>
  </si>
  <si>
    <t>Израиль</t>
  </si>
  <si>
    <t>Кипр</t>
  </si>
  <si>
    <t>Мальта</t>
  </si>
  <si>
    <t>Аргентина</t>
  </si>
  <si>
    <t>Португалия</t>
  </si>
  <si>
    <t>Япония</t>
  </si>
  <si>
    <t>Испания</t>
  </si>
  <si>
    <t>Германия</t>
  </si>
  <si>
    <t>Турция</t>
  </si>
  <si>
    <t>Италия</t>
  </si>
  <si>
    <t>Болгария</t>
  </si>
  <si>
    <t>Филиал 2</t>
  </si>
  <si>
    <t>1-е полугодие</t>
  </si>
  <si>
    <t>2-е полугодие</t>
  </si>
  <si>
    <t>&gt;500</t>
  </si>
  <si>
    <t>&lt;50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</si>
</sst>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4" xfId="0" applyFill="1" applyBorder="1"/>
    <xf numFmtId="0" fontId="0" fillId="0" borderId="0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5" borderId="4" xfId="0" applyFill="1" applyBorder="1"/>
    <xf numFmtId="0" fontId="2" fillId="5" borderId="4" xfId="0" applyFont="1" applyFill="1" applyBorder="1"/>
    <xf numFmtId="0" fontId="2" fillId="3" borderId="4" xfId="0" applyFont="1" applyFill="1" applyBorder="1"/>
    <xf numFmtId="0" fontId="2" fillId="4" borderId="4" xfId="0" applyFont="1" applyFill="1" applyBorder="1"/>
  </cellXfs>
  <cellStyles count="1">
    <cellStyle name="Обычный" xfId="0" builtinId="0"/>
  </cellStyles>
  <dxfs count="3"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&#1051;&#1072;&#1073;&#1086;&#1088;&#1072;&#1090;&#1086;&#1088;&#1085;&#1072;&#1103;%20&#1056;&#1072;&#1073;&#1086;&#1090;&#1072;%202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Автор" refreshedDate="44829.864904513888" createdVersion="5" refreshedVersion="5" minRefreshableVersion="3" recordCount="135">
  <cacheSource type="worksheet">
    <worksheetSource name="Таблица246[[Год выпуска]:[Менеджер]]" r:id="rId2"/>
  </cacheSource>
  <cacheFields count="8">
    <cacheField name="Год выпуска" numFmtId="0">
      <sharedItems containsSemiMixedTypes="0" containsString="0" containsNumber="1" containsInteger="1" minValue="2008" maxValue="2021"/>
    </cacheField>
    <cacheField name="Пробег, тыс. км" numFmtId="0">
      <sharedItems containsSemiMixedTypes="0" containsString="0" containsNumber="1" containsInteger="1" minValue="5" maxValue="218"/>
    </cacheField>
    <cacheField name="Мощность" numFmtId="0">
      <sharedItems containsSemiMixedTypes="0" containsString="0" containsNumber="1" containsInteger="1" minValue="83" maxValue="770"/>
    </cacheField>
    <cacheField name="Цвет" numFmtId="0">
      <sharedItems/>
    </cacheField>
    <cacheField name="Привод" numFmtId="0">
      <sharedItems count="3">
        <s v="Полный"/>
        <s v="Задний"/>
        <s v="Передний"/>
      </sharedItems>
    </cacheField>
    <cacheField name="Цена, руб" numFmtId="0">
      <sharedItems containsSemiMixedTypes="0" containsString="0" containsNumber="1" containsInteger="1" minValue="450000" maxValue="60000000"/>
    </cacheField>
    <cacheField name="Прием в салон" numFmtId="14">
      <sharedItems containsSemiMixedTypes="0" containsNonDate="0" containsDate="1" containsString="0" minDate="2017-04-06T00:00:00" maxDate="2022-07-31T00:00:00"/>
    </cacheField>
    <cacheField name="Менеджер" numFmtId="0">
      <sharedItems count="4">
        <s v="Петров"/>
        <s v="Иванов"/>
        <s v="Сидоров"/>
        <s v="Владов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5">
  <r>
    <n v="2016"/>
    <n v="128"/>
    <n v="230"/>
    <s v="Черный"/>
    <x v="0"/>
    <n v="1670000"/>
    <d v="2020-07-25T00:00:00"/>
    <x v="0"/>
  </r>
  <r>
    <n v="2010"/>
    <n v="150"/>
    <n v="306"/>
    <s v="Черный"/>
    <x v="0"/>
    <n v="1716000"/>
    <d v="2021-02-06T00:00:00"/>
    <x v="1"/>
  </r>
  <r>
    <n v="2017"/>
    <n v="8"/>
    <n v="526"/>
    <s v="Серый"/>
    <x v="1"/>
    <n v="7999000"/>
    <d v="2018-07-27T00:00:00"/>
    <x v="2"/>
  </r>
  <r>
    <n v="2008"/>
    <n v="143"/>
    <n v="83"/>
    <s v="Голубой"/>
    <x v="2"/>
    <n v="450000"/>
    <d v="2019-07-28T00:00:00"/>
    <x v="3"/>
  </r>
  <r>
    <n v="2018"/>
    <n v="28"/>
    <n v="400"/>
    <s v="Черный"/>
    <x v="1"/>
    <n v="5600000"/>
    <d v="2020-10-29T00:00:00"/>
    <x v="0"/>
  </r>
  <r>
    <n v="2012"/>
    <n v="218"/>
    <n v="123"/>
    <s v="Серебристый"/>
    <x v="2"/>
    <n v="555000"/>
    <d v="2022-07-30T00:00:00"/>
    <x v="1"/>
  </r>
  <r>
    <n v="2020"/>
    <n v="5"/>
    <n v="770"/>
    <s v="Зеленый"/>
    <x v="0"/>
    <n v="60000000"/>
    <d v="2020-07-31T00:00:00"/>
    <x v="2"/>
  </r>
  <r>
    <n v="2013"/>
    <n v="101"/>
    <n v="156"/>
    <s v="Белый"/>
    <x v="1"/>
    <n v="1355000"/>
    <d v="2020-08-01T00:00:00"/>
    <x v="3"/>
  </r>
  <r>
    <n v="2017"/>
    <n v="173"/>
    <n v="110"/>
    <s v="Желтый"/>
    <x v="2"/>
    <n v="570000"/>
    <d v="2020-08-02T00:00:00"/>
    <x v="0"/>
  </r>
  <r>
    <n v="2021"/>
    <n v="24"/>
    <n v="249"/>
    <s v="Красный"/>
    <x v="2"/>
    <n v="3490000"/>
    <d v="2022-06-03T00:00:00"/>
    <x v="1"/>
  </r>
  <r>
    <n v="2017"/>
    <n v="8"/>
    <n v="608"/>
    <s v="Оранжевый"/>
    <x v="1"/>
    <n v="22888888"/>
    <d v="2020-05-04T00:00:00"/>
    <x v="2"/>
  </r>
  <r>
    <n v="2011"/>
    <n v="16"/>
    <n v="570"/>
    <s v="Желтый"/>
    <x v="1"/>
    <n v="17000000"/>
    <d v="2020-08-05T00:00:00"/>
    <x v="3"/>
  </r>
  <r>
    <n v="2009"/>
    <n v="59"/>
    <n v="485"/>
    <s v="Белый"/>
    <x v="0"/>
    <n v="3700000"/>
    <d v="2017-04-06T00:00:00"/>
    <x v="0"/>
  </r>
  <r>
    <n v="2013"/>
    <n v="150"/>
    <n v="140"/>
    <s v="Белый"/>
    <x v="2"/>
    <n v="735000"/>
    <d v="2020-08-07T00:00:00"/>
    <x v="1"/>
  </r>
  <r>
    <n v="2009"/>
    <n v="175"/>
    <n v="312"/>
    <s v="Желтый"/>
    <x v="1"/>
    <n v="1500000"/>
    <d v="2018-03-08T00:00:00"/>
    <x v="2"/>
  </r>
  <r>
    <n v="2016"/>
    <n v="128"/>
    <n v="230"/>
    <s v="Черный"/>
    <x v="0"/>
    <n v="1670000"/>
    <d v="2020-07-25T00:00:00"/>
    <x v="0"/>
  </r>
  <r>
    <n v="2010"/>
    <n v="150"/>
    <n v="306"/>
    <s v="Черный"/>
    <x v="0"/>
    <n v="1716000"/>
    <d v="2021-02-06T00:00:00"/>
    <x v="1"/>
  </r>
  <r>
    <n v="2017"/>
    <n v="8"/>
    <n v="526"/>
    <s v="Серый"/>
    <x v="1"/>
    <n v="7999000"/>
    <d v="2018-07-27T00:00:00"/>
    <x v="2"/>
  </r>
  <r>
    <n v="2008"/>
    <n v="143"/>
    <n v="83"/>
    <s v="Голубой"/>
    <x v="2"/>
    <n v="450000"/>
    <d v="2019-07-28T00:00:00"/>
    <x v="3"/>
  </r>
  <r>
    <n v="2018"/>
    <n v="28"/>
    <n v="400"/>
    <s v="Черный"/>
    <x v="1"/>
    <n v="5600000"/>
    <d v="2020-10-29T00:00:00"/>
    <x v="0"/>
  </r>
  <r>
    <n v="2012"/>
    <n v="218"/>
    <n v="123"/>
    <s v="Серебристый"/>
    <x v="2"/>
    <n v="555000"/>
    <d v="2022-07-30T00:00:00"/>
    <x v="1"/>
  </r>
  <r>
    <n v="2020"/>
    <n v="5"/>
    <n v="770"/>
    <s v="Зеленый"/>
    <x v="0"/>
    <n v="60000000"/>
    <d v="2020-07-31T00:00:00"/>
    <x v="2"/>
  </r>
  <r>
    <n v="2013"/>
    <n v="101"/>
    <n v="156"/>
    <s v="Белый"/>
    <x v="1"/>
    <n v="1355000"/>
    <d v="2020-08-01T00:00:00"/>
    <x v="3"/>
  </r>
  <r>
    <n v="2017"/>
    <n v="173"/>
    <n v="110"/>
    <s v="Желтый"/>
    <x v="2"/>
    <n v="570000"/>
    <d v="2020-08-02T00:00:00"/>
    <x v="0"/>
  </r>
  <r>
    <n v="2021"/>
    <n v="24"/>
    <n v="249"/>
    <s v="Красный"/>
    <x v="2"/>
    <n v="3490000"/>
    <d v="2022-06-03T00:00:00"/>
    <x v="1"/>
  </r>
  <r>
    <n v="2017"/>
    <n v="8"/>
    <n v="608"/>
    <s v="Оранжевый"/>
    <x v="1"/>
    <n v="22888888"/>
    <d v="2020-05-04T00:00:00"/>
    <x v="2"/>
  </r>
  <r>
    <n v="2011"/>
    <n v="16"/>
    <n v="570"/>
    <s v="Желтый"/>
    <x v="1"/>
    <n v="17000000"/>
    <d v="2020-08-05T00:00:00"/>
    <x v="3"/>
  </r>
  <r>
    <n v="2009"/>
    <n v="59"/>
    <n v="485"/>
    <s v="Белый"/>
    <x v="0"/>
    <n v="3700000"/>
    <d v="2017-04-06T00:00:00"/>
    <x v="0"/>
  </r>
  <r>
    <n v="2013"/>
    <n v="150"/>
    <n v="140"/>
    <s v="Белый"/>
    <x v="2"/>
    <n v="735000"/>
    <d v="2020-08-07T00:00:00"/>
    <x v="1"/>
  </r>
  <r>
    <n v="2009"/>
    <n v="175"/>
    <n v="312"/>
    <s v="Желтый"/>
    <x v="1"/>
    <n v="1500000"/>
    <d v="2018-03-08T00:00:00"/>
    <x v="2"/>
  </r>
  <r>
    <n v="2016"/>
    <n v="128"/>
    <n v="230"/>
    <s v="Черный"/>
    <x v="0"/>
    <n v="1670000"/>
    <d v="2020-07-25T00:00:00"/>
    <x v="0"/>
  </r>
  <r>
    <n v="2010"/>
    <n v="150"/>
    <n v="306"/>
    <s v="Черный"/>
    <x v="0"/>
    <n v="1716000"/>
    <d v="2021-02-06T00:00:00"/>
    <x v="1"/>
  </r>
  <r>
    <n v="2017"/>
    <n v="8"/>
    <n v="526"/>
    <s v="Серый"/>
    <x v="1"/>
    <n v="7999000"/>
    <d v="2018-07-27T00:00:00"/>
    <x v="2"/>
  </r>
  <r>
    <n v="2008"/>
    <n v="143"/>
    <n v="83"/>
    <s v="Голубой"/>
    <x v="2"/>
    <n v="450000"/>
    <d v="2019-07-28T00:00:00"/>
    <x v="3"/>
  </r>
  <r>
    <n v="2018"/>
    <n v="28"/>
    <n v="400"/>
    <s v="Черный"/>
    <x v="1"/>
    <n v="5600000"/>
    <d v="2020-10-29T00:00:00"/>
    <x v="0"/>
  </r>
  <r>
    <n v="2012"/>
    <n v="218"/>
    <n v="123"/>
    <s v="Серебристый"/>
    <x v="2"/>
    <n v="555000"/>
    <d v="2022-07-30T00:00:00"/>
    <x v="1"/>
  </r>
  <r>
    <n v="2020"/>
    <n v="5"/>
    <n v="770"/>
    <s v="Зеленый"/>
    <x v="0"/>
    <n v="60000000"/>
    <d v="2020-07-31T00:00:00"/>
    <x v="2"/>
  </r>
  <r>
    <n v="2013"/>
    <n v="101"/>
    <n v="156"/>
    <s v="Белый"/>
    <x v="1"/>
    <n v="1355000"/>
    <d v="2020-08-01T00:00:00"/>
    <x v="3"/>
  </r>
  <r>
    <n v="2017"/>
    <n v="173"/>
    <n v="110"/>
    <s v="Желтый"/>
    <x v="2"/>
    <n v="570000"/>
    <d v="2020-08-02T00:00:00"/>
    <x v="0"/>
  </r>
  <r>
    <n v="2021"/>
    <n v="24"/>
    <n v="249"/>
    <s v="Красный"/>
    <x v="2"/>
    <n v="3490000"/>
    <d v="2022-06-03T00:00:00"/>
    <x v="1"/>
  </r>
  <r>
    <n v="2017"/>
    <n v="8"/>
    <n v="608"/>
    <s v="Оранжевый"/>
    <x v="1"/>
    <n v="22888888"/>
    <d v="2020-05-04T00:00:00"/>
    <x v="2"/>
  </r>
  <r>
    <n v="2011"/>
    <n v="16"/>
    <n v="570"/>
    <s v="Желтый"/>
    <x v="1"/>
    <n v="17000000"/>
    <d v="2020-08-05T00:00:00"/>
    <x v="3"/>
  </r>
  <r>
    <n v="2009"/>
    <n v="59"/>
    <n v="485"/>
    <s v="Белый"/>
    <x v="0"/>
    <n v="3700000"/>
    <d v="2017-04-06T00:00:00"/>
    <x v="0"/>
  </r>
  <r>
    <n v="2013"/>
    <n v="150"/>
    <n v="140"/>
    <s v="Белый"/>
    <x v="2"/>
    <n v="735000"/>
    <d v="2020-08-07T00:00:00"/>
    <x v="1"/>
  </r>
  <r>
    <n v="2009"/>
    <n v="175"/>
    <n v="312"/>
    <s v="Желтый"/>
    <x v="1"/>
    <n v="1500000"/>
    <d v="2018-03-08T00:00:00"/>
    <x v="2"/>
  </r>
  <r>
    <n v="2016"/>
    <n v="128"/>
    <n v="230"/>
    <s v="Черный"/>
    <x v="0"/>
    <n v="1670000"/>
    <d v="2020-07-25T00:00:00"/>
    <x v="0"/>
  </r>
  <r>
    <n v="2010"/>
    <n v="150"/>
    <n v="306"/>
    <s v="Черный"/>
    <x v="0"/>
    <n v="1716000"/>
    <d v="2021-02-06T00:00:00"/>
    <x v="1"/>
  </r>
  <r>
    <n v="2017"/>
    <n v="8"/>
    <n v="526"/>
    <s v="Серый"/>
    <x v="1"/>
    <n v="7999000"/>
    <d v="2018-07-27T00:00:00"/>
    <x v="2"/>
  </r>
  <r>
    <n v="2008"/>
    <n v="143"/>
    <n v="83"/>
    <s v="Голубой"/>
    <x v="2"/>
    <n v="450000"/>
    <d v="2019-07-28T00:00:00"/>
    <x v="3"/>
  </r>
  <r>
    <n v="2018"/>
    <n v="28"/>
    <n v="400"/>
    <s v="Черный"/>
    <x v="1"/>
    <n v="5600000"/>
    <d v="2020-10-29T00:00:00"/>
    <x v="0"/>
  </r>
  <r>
    <n v="2012"/>
    <n v="218"/>
    <n v="123"/>
    <s v="Серебристый"/>
    <x v="2"/>
    <n v="555000"/>
    <d v="2022-07-30T00:00:00"/>
    <x v="1"/>
  </r>
  <r>
    <n v="2020"/>
    <n v="5"/>
    <n v="770"/>
    <s v="Зеленый"/>
    <x v="0"/>
    <n v="60000000"/>
    <d v="2020-07-31T00:00:00"/>
    <x v="2"/>
  </r>
  <r>
    <n v="2013"/>
    <n v="101"/>
    <n v="156"/>
    <s v="Белый"/>
    <x v="1"/>
    <n v="1355000"/>
    <d v="2020-08-01T00:00:00"/>
    <x v="3"/>
  </r>
  <r>
    <n v="2017"/>
    <n v="173"/>
    <n v="110"/>
    <s v="Желтый"/>
    <x v="2"/>
    <n v="570000"/>
    <d v="2020-08-02T00:00:00"/>
    <x v="0"/>
  </r>
  <r>
    <n v="2021"/>
    <n v="24"/>
    <n v="249"/>
    <s v="Красный"/>
    <x v="2"/>
    <n v="3490000"/>
    <d v="2022-06-03T00:00:00"/>
    <x v="1"/>
  </r>
  <r>
    <n v="2017"/>
    <n v="8"/>
    <n v="608"/>
    <s v="Оранжевый"/>
    <x v="1"/>
    <n v="22888888"/>
    <d v="2020-05-04T00:00:00"/>
    <x v="2"/>
  </r>
  <r>
    <n v="2011"/>
    <n v="16"/>
    <n v="570"/>
    <s v="Желтый"/>
    <x v="1"/>
    <n v="17000000"/>
    <d v="2020-08-05T00:00:00"/>
    <x v="3"/>
  </r>
  <r>
    <n v="2009"/>
    <n v="59"/>
    <n v="485"/>
    <s v="Белый"/>
    <x v="0"/>
    <n v="3700000"/>
    <d v="2017-04-06T00:00:00"/>
    <x v="0"/>
  </r>
  <r>
    <n v="2013"/>
    <n v="150"/>
    <n v="140"/>
    <s v="Белый"/>
    <x v="2"/>
    <n v="735000"/>
    <d v="2020-08-07T00:00:00"/>
    <x v="1"/>
  </r>
  <r>
    <n v="2009"/>
    <n v="175"/>
    <n v="312"/>
    <s v="Желтый"/>
    <x v="1"/>
    <n v="1500000"/>
    <d v="2018-03-08T00:00:00"/>
    <x v="2"/>
  </r>
  <r>
    <n v="2016"/>
    <n v="128"/>
    <n v="230"/>
    <s v="Черный"/>
    <x v="0"/>
    <n v="1670000"/>
    <d v="2020-07-25T00:00:00"/>
    <x v="0"/>
  </r>
  <r>
    <n v="2010"/>
    <n v="150"/>
    <n v="306"/>
    <s v="Черный"/>
    <x v="0"/>
    <n v="1716000"/>
    <d v="2021-02-06T00:00:00"/>
    <x v="1"/>
  </r>
  <r>
    <n v="2017"/>
    <n v="8"/>
    <n v="526"/>
    <s v="Серый"/>
    <x v="1"/>
    <n v="7999000"/>
    <d v="2018-07-27T00:00:00"/>
    <x v="2"/>
  </r>
  <r>
    <n v="2008"/>
    <n v="143"/>
    <n v="83"/>
    <s v="Голубой"/>
    <x v="2"/>
    <n v="450000"/>
    <d v="2019-07-28T00:00:00"/>
    <x v="3"/>
  </r>
  <r>
    <n v="2018"/>
    <n v="28"/>
    <n v="400"/>
    <s v="Черный"/>
    <x v="1"/>
    <n v="5600000"/>
    <d v="2020-10-29T00:00:00"/>
    <x v="0"/>
  </r>
  <r>
    <n v="2012"/>
    <n v="218"/>
    <n v="123"/>
    <s v="Серебристый"/>
    <x v="2"/>
    <n v="555000"/>
    <d v="2022-07-30T00:00:00"/>
    <x v="1"/>
  </r>
  <r>
    <n v="2020"/>
    <n v="5"/>
    <n v="770"/>
    <s v="Зеленый"/>
    <x v="0"/>
    <n v="60000000"/>
    <d v="2020-07-31T00:00:00"/>
    <x v="2"/>
  </r>
  <r>
    <n v="2013"/>
    <n v="101"/>
    <n v="156"/>
    <s v="Белый"/>
    <x v="1"/>
    <n v="1355000"/>
    <d v="2020-08-01T00:00:00"/>
    <x v="3"/>
  </r>
  <r>
    <n v="2017"/>
    <n v="173"/>
    <n v="110"/>
    <s v="Желтый"/>
    <x v="2"/>
    <n v="570000"/>
    <d v="2020-08-02T00:00:00"/>
    <x v="0"/>
  </r>
  <r>
    <n v="2021"/>
    <n v="24"/>
    <n v="249"/>
    <s v="Красный"/>
    <x v="2"/>
    <n v="3490000"/>
    <d v="2022-06-03T00:00:00"/>
    <x v="1"/>
  </r>
  <r>
    <n v="2017"/>
    <n v="8"/>
    <n v="608"/>
    <s v="Оранжевый"/>
    <x v="1"/>
    <n v="22888888"/>
    <d v="2020-05-04T00:00:00"/>
    <x v="2"/>
  </r>
  <r>
    <n v="2011"/>
    <n v="16"/>
    <n v="570"/>
    <s v="Желтый"/>
    <x v="1"/>
    <n v="17000000"/>
    <d v="2020-08-05T00:00:00"/>
    <x v="3"/>
  </r>
  <r>
    <n v="2009"/>
    <n v="59"/>
    <n v="485"/>
    <s v="Белый"/>
    <x v="0"/>
    <n v="3700000"/>
    <d v="2017-04-06T00:00:00"/>
    <x v="0"/>
  </r>
  <r>
    <n v="2013"/>
    <n v="150"/>
    <n v="140"/>
    <s v="Белый"/>
    <x v="2"/>
    <n v="735000"/>
    <d v="2020-08-07T00:00:00"/>
    <x v="1"/>
  </r>
  <r>
    <n v="2009"/>
    <n v="175"/>
    <n v="312"/>
    <s v="Желтый"/>
    <x v="1"/>
    <n v="1500000"/>
    <d v="2018-03-08T00:00:00"/>
    <x v="2"/>
  </r>
  <r>
    <n v="2016"/>
    <n v="128"/>
    <n v="230"/>
    <s v="Черный"/>
    <x v="0"/>
    <n v="1670000"/>
    <d v="2020-07-25T00:00:00"/>
    <x v="0"/>
  </r>
  <r>
    <n v="2010"/>
    <n v="150"/>
    <n v="306"/>
    <s v="Черный"/>
    <x v="0"/>
    <n v="1716000"/>
    <d v="2021-02-06T00:00:00"/>
    <x v="1"/>
  </r>
  <r>
    <n v="2017"/>
    <n v="8"/>
    <n v="526"/>
    <s v="Серый"/>
    <x v="1"/>
    <n v="7999000"/>
    <d v="2018-07-27T00:00:00"/>
    <x v="2"/>
  </r>
  <r>
    <n v="2008"/>
    <n v="143"/>
    <n v="83"/>
    <s v="Голубой"/>
    <x v="2"/>
    <n v="450000"/>
    <d v="2019-07-28T00:00:00"/>
    <x v="3"/>
  </r>
  <r>
    <n v="2018"/>
    <n v="28"/>
    <n v="400"/>
    <s v="Черный"/>
    <x v="1"/>
    <n v="5600000"/>
    <d v="2020-10-29T00:00:00"/>
    <x v="0"/>
  </r>
  <r>
    <n v="2012"/>
    <n v="218"/>
    <n v="123"/>
    <s v="Серебристый"/>
    <x v="2"/>
    <n v="555000"/>
    <d v="2022-07-30T00:00:00"/>
    <x v="1"/>
  </r>
  <r>
    <n v="2020"/>
    <n v="5"/>
    <n v="770"/>
    <s v="Зеленый"/>
    <x v="0"/>
    <n v="60000000"/>
    <d v="2020-07-31T00:00:00"/>
    <x v="2"/>
  </r>
  <r>
    <n v="2013"/>
    <n v="101"/>
    <n v="156"/>
    <s v="Белый"/>
    <x v="1"/>
    <n v="1355000"/>
    <d v="2020-08-01T00:00:00"/>
    <x v="3"/>
  </r>
  <r>
    <n v="2017"/>
    <n v="173"/>
    <n v="110"/>
    <s v="Желтый"/>
    <x v="2"/>
    <n v="570000"/>
    <d v="2020-08-02T00:00:00"/>
    <x v="0"/>
  </r>
  <r>
    <n v="2021"/>
    <n v="24"/>
    <n v="249"/>
    <s v="Красный"/>
    <x v="2"/>
    <n v="3490000"/>
    <d v="2022-06-03T00:00:00"/>
    <x v="1"/>
  </r>
  <r>
    <n v="2017"/>
    <n v="8"/>
    <n v="608"/>
    <s v="Оранжевый"/>
    <x v="1"/>
    <n v="22888888"/>
    <d v="2020-05-04T00:00:00"/>
    <x v="2"/>
  </r>
  <r>
    <n v="2011"/>
    <n v="16"/>
    <n v="570"/>
    <s v="Желтый"/>
    <x v="1"/>
    <n v="17000000"/>
    <d v="2020-08-05T00:00:00"/>
    <x v="3"/>
  </r>
  <r>
    <n v="2009"/>
    <n v="59"/>
    <n v="485"/>
    <s v="Белый"/>
    <x v="0"/>
    <n v="3700000"/>
    <d v="2017-04-06T00:00:00"/>
    <x v="0"/>
  </r>
  <r>
    <n v="2013"/>
    <n v="150"/>
    <n v="140"/>
    <s v="Белый"/>
    <x v="2"/>
    <n v="735000"/>
    <d v="2020-08-07T00:00:00"/>
    <x v="1"/>
  </r>
  <r>
    <n v="2009"/>
    <n v="175"/>
    <n v="312"/>
    <s v="Желтый"/>
    <x v="1"/>
    <n v="1500000"/>
    <d v="2018-03-08T00:00:00"/>
    <x v="2"/>
  </r>
  <r>
    <n v="2016"/>
    <n v="128"/>
    <n v="230"/>
    <s v="Черный"/>
    <x v="0"/>
    <n v="1670000"/>
    <d v="2020-07-25T00:00:00"/>
    <x v="0"/>
  </r>
  <r>
    <n v="2010"/>
    <n v="150"/>
    <n v="306"/>
    <s v="Черный"/>
    <x v="0"/>
    <n v="1716000"/>
    <d v="2021-02-06T00:00:00"/>
    <x v="1"/>
  </r>
  <r>
    <n v="2017"/>
    <n v="8"/>
    <n v="526"/>
    <s v="Серый"/>
    <x v="1"/>
    <n v="7999000"/>
    <d v="2018-07-27T00:00:00"/>
    <x v="2"/>
  </r>
  <r>
    <n v="2008"/>
    <n v="143"/>
    <n v="83"/>
    <s v="Голубой"/>
    <x v="2"/>
    <n v="450000"/>
    <d v="2019-07-28T00:00:00"/>
    <x v="3"/>
  </r>
  <r>
    <n v="2018"/>
    <n v="28"/>
    <n v="400"/>
    <s v="Черный"/>
    <x v="1"/>
    <n v="5600000"/>
    <d v="2020-10-29T00:00:00"/>
    <x v="0"/>
  </r>
  <r>
    <n v="2012"/>
    <n v="218"/>
    <n v="123"/>
    <s v="Серебристый"/>
    <x v="2"/>
    <n v="555000"/>
    <d v="2022-07-30T00:00:00"/>
    <x v="1"/>
  </r>
  <r>
    <n v="2020"/>
    <n v="5"/>
    <n v="770"/>
    <s v="Зеленый"/>
    <x v="0"/>
    <n v="60000000"/>
    <d v="2020-07-31T00:00:00"/>
    <x v="2"/>
  </r>
  <r>
    <n v="2013"/>
    <n v="101"/>
    <n v="156"/>
    <s v="Белый"/>
    <x v="1"/>
    <n v="1355000"/>
    <d v="2020-08-01T00:00:00"/>
    <x v="3"/>
  </r>
  <r>
    <n v="2017"/>
    <n v="173"/>
    <n v="110"/>
    <s v="Желтый"/>
    <x v="2"/>
    <n v="570000"/>
    <d v="2020-08-02T00:00:00"/>
    <x v="0"/>
  </r>
  <r>
    <n v="2021"/>
    <n v="24"/>
    <n v="249"/>
    <s v="Красный"/>
    <x v="2"/>
    <n v="3490000"/>
    <d v="2022-06-03T00:00:00"/>
    <x v="1"/>
  </r>
  <r>
    <n v="2017"/>
    <n v="8"/>
    <n v="608"/>
    <s v="Оранжевый"/>
    <x v="1"/>
    <n v="22888888"/>
    <d v="2020-05-04T00:00:00"/>
    <x v="2"/>
  </r>
  <r>
    <n v="2011"/>
    <n v="16"/>
    <n v="570"/>
    <s v="Желтый"/>
    <x v="1"/>
    <n v="17000000"/>
    <d v="2020-08-05T00:00:00"/>
    <x v="3"/>
  </r>
  <r>
    <n v="2009"/>
    <n v="59"/>
    <n v="485"/>
    <s v="Белый"/>
    <x v="0"/>
    <n v="3700000"/>
    <d v="2017-04-06T00:00:00"/>
    <x v="0"/>
  </r>
  <r>
    <n v="2013"/>
    <n v="150"/>
    <n v="140"/>
    <s v="Белый"/>
    <x v="2"/>
    <n v="735000"/>
    <d v="2020-08-07T00:00:00"/>
    <x v="1"/>
  </r>
  <r>
    <n v="2009"/>
    <n v="175"/>
    <n v="312"/>
    <s v="Желтый"/>
    <x v="1"/>
    <n v="1500000"/>
    <d v="2018-03-08T00:00:00"/>
    <x v="2"/>
  </r>
  <r>
    <n v="2016"/>
    <n v="128"/>
    <n v="230"/>
    <s v="Черный"/>
    <x v="0"/>
    <n v="1670000"/>
    <d v="2020-07-25T00:00:00"/>
    <x v="0"/>
  </r>
  <r>
    <n v="2010"/>
    <n v="150"/>
    <n v="306"/>
    <s v="Черный"/>
    <x v="0"/>
    <n v="1716000"/>
    <d v="2021-02-06T00:00:00"/>
    <x v="1"/>
  </r>
  <r>
    <n v="2017"/>
    <n v="8"/>
    <n v="526"/>
    <s v="Серый"/>
    <x v="1"/>
    <n v="7999000"/>
    <d v="2018-07-27T00:00:00"/>
    <x v="2"/>
  </r>
  <r>
    <n v="2008"/>
    <n v="143"/>
    <n v="83"/>
    <s v="Голубой"/>
    <x v="2"/>
    <n v="450000"/>
    <d v="2019-07-28T00:00:00"/>
    <x v="3"/>
  </r>
  <r>
    <n v="2018"/>
    <n v="28"/>
    <n v="400"/>
    <s v="Черный"/>
    <x v="1"/>
    <n v="5600000"/>
    <d v="2020-10-29T00:00:00"/>
    <x v="0"/>
  </r>
  <r>
    <n v="2012"/>
    <n v="218"/>
    <n v="123"/>
    <s v="Серебристый"/>
    <x v="2"/>
    <n v="555000"/>
    <d v="2022-07-30T00:00:00"/>
    <x v="1"/>
  </r>
  <r>
    <n v="2020"/>
    <n v="5"/>
    <n v="770"/>
    <s v="Зеленый"/>
    <x v="0"/>
    <n v="60000000"/>
    <d v="2020-07-31T00:00:00"/>
    <x v="2"/>
  </r>
  <r>
    <n v="2013"/>
    <n v="101"/>
    <n v="156"/>
    <s v="Белый"/>
    <x v="1"/>
    <n v="1355000"/>
    <d v="2020-08-01T00:00:00"/>
    <x v="3"/>
  </r>
  <r>
    <n v="2017"/>
    <n v="173"/>
    <n v="110"/>
    <s v="Желтый"/>
    <x v="2"/>
    <n v="570000"/>
    <d v="2020-08-02T00:00:00"/>
    <x v="0"/>
  </r>
  <r>
    <n v="2021"/>
    <n v="24"/>
    <n v="249"/>
    <s v="Красный"/>
    <x v="2"/>
    <n v="3490000"/>
    <d v="2022-06-03T00:00:00"/>
    <x v="1"/>
  </r>
  <r>
    <n v="2017"/>
    <n v="8"/>
    <n v="608"/>
    <s v="Оранжевый"/>
    <x v="1"/>
    <n v="22888888"/>
    <d v="2020-05-04T00:00:00"/>
    <x v="2"/>
  </r>
  <r>
    <n v="2011"/>
    <n v="16"/>
    <n v="570"/>
    <s v="Желтый"/>
    <x v="1"/>
    <n v="17000000"/>
    <d v="2020-08-05T00:00:00"/>
    <x v="3"/>
  </r>
  <r>
    <n v="2009"/>
    <n v="59"/>
    <n v="485"/>
    <s v="Белый"/>
    <x v="0"/>
    <n v="3700000"/>
    <d v="2017-04-06T00:00:00"/>
    <x v="0"/>
  </r>
  <r>
    <n v="2013"/>
    <n v="150"/>
    <n v="140"/>
    <s v="Белый"/>
    <x v="2"/>
    <n v="735000"/>
    <d v="2020-08-07T00:00:00"/>
    <x v="1"/>
  </r>
  <r>
    <n v="2009"/>
    <n v="175"/>
    <n v="312"/>
    <s v="Желтый"/>
    <x v="1"/>
    <n v="1500000"/>
    <d v="2018-03-08T00:00:00"/>
    <x v="2"/>
  </r>
  <r>
    <n v="2016"/>
    <n v="128"/>
    <n v="230"/>
    <s v="Черный"/>
    <x v="0"/>
    <n v="1670000"/>
    <d v="2020-07-25T00:00:00"/>
    <x v="0"/>
  </r>
  <r>
    <n v="2010"/>
    <n v="150"/>
    <n v="306"/>
    <s v="Черный"/>
    <x v="0"/>
    <n v="1716000"/>
    <d v="2021-02-06T00:00:00"/>
    <x v="1"/>
  </r>
  <r>
    <n v="2017"/>
    <n v="8"/>
    <n v="526"/>
    <s v="Серый"/>
    <x v="1"/>
    <n v="7999000"/>
    <d v="2018-07-27T00:00:00"/>
    <x v="2"/>
  </r>
  <r>
    <n v="2008"/>
    <n v="143"/>
    <n v="83"/>
    <s v="Голубой"/>
    <x v="2"/>
    <n v="450000"/>
    <d v="2019-07-28T00:00:00"/>
    <x v="3"/>
  </r>
  <r>
    <n v="2018"/>
    <n v="28"/>
    <n v="400"/>
    <s v="Черный"/>
    <x v="1"/>
    <n v="5600000"/>
    <d v="2020-10-29T00:00:00"/>
    <x v="0"/>
  </r>
  <r>
    <n v="2012"/>
    <n v="218"/>
    <n v="123"/>
    <s v="Серебристый"/>
    <x v="2"/>
    <n v="555000"/>
    <d v="2022-07-30T00:00:00"/>
    <x v="1"/>
  </r>
  <r>
    <n v="2020"/>
    <n v="5"/>
    <n v="770"/>
    <s v="Зеленый"/>
    <x v="0"/>
    <n v="60000000"/>
    <d v="2020-07-31T00:00:00"/>
    <x v="2"/>
  </r>
  <r>
    <n v="2013"/>
    <n v="101"/>
    <n v="156"/>
    <s v="Белый"/>
    <x v="1"/>
    <n v="1355000"/>
    <d v="2020-08-01T00:00:00"/>
    <x v="3"/>
  </r>
  <r>
    <n v="2017"/>
    <n v="173"/>
    <n v="110"/>
    <s v="Желтый"/>
    <x v="2"/>
    <n v="570000"/>
    <d v="2020-08-02T00:00:00"/>
    <x v="0"/>
  </r>
  <r>
    <n v="2021"/>
    <n v="24"/>
    <n v="249"/>
    <s v="Красный"/>
    <x v="2"/>
    <n v="3490000"/>
    <d v="2022-06-03T00:00:00"/>
    <x v="1"/>
  </r>
  <r>
    <n v="2017"/>
    <n v="8"/>
    <n v="608"/>
    <s v="Оранжевый"/>
    <x v="1"/>
    <n v="22888888"/>
    <d v="2020-05-04T00:00:00"/>
    <x v="2"/>
  </r>
  <r>
    <n v="2011"/>
    <n v="16"/>
    <n v="570"/>
    <s v="Желтый"/>
    <x v="1"/>
    <n v="17000000"/>
    <d v="2020-08-05T00:00:00"/>
    <x v="3"/>
  </r>
  <r>
    <n v="2009"/>
    <n v="59"/>
    <n v="485"/>
    <s v="Белый"/>
    <x v="0"/>
    <n v="3700000"/>
    <d v="2017-04-06T00:00:00"/>
    <x v="0"/>
  </r>
  <r>
    <n v="2013"/>
    <n v="150"/>
    <n v="140"/>
    <s v="Белый"/>
    <x v="2"/>
    <n v="735000"/>
    <d v="2020-08-07T00:00:00"/>
    <x v="1"/>
  </r>
  <r>
    <n v="2009"/>
    <n v="175"/>
    <n v="312"/>
    <s v="Желтый"/>
    <x v="1"/>
    <n v="1500000"/>
    <d v="2018-03-08T00:00:0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Таблица1" cacheId="0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>
  <location ref="M14:N19" firstHeaderRow="1" firstDataRow="1" firstDataCol="1"/>
  <pivotFields count="8">
    <pivotField showAll="0"/>
    <pivotField showAll="0"/>
    <pivotField showAll="0"/>
    <pivotField showAll="0"/>
    <pivotField showAll="0">
      <items count="4">
        <item x="1"/>
        <item x="2"/>
        <item x="0"/>
        <item t="default"/>
      </items>
    </pivotField>
    <pivotField dataField="1" showAll="0"/>
    <pivotField numFmtId="14" showAll="0"/>
    <pivotField axis="axisRow" showAll="0">
      <items count="5">
        <item x="3"/>
        <item x="1"/>
        <item x="0"/>
        <item x="2"/>
        <item t="default"/>
      </items>
    </pivotField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Сумма по полю Цена, руб" fld="5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3" name="Таблица24" displayName="Таблица24" ref="A8:J23" totalsRowShown="0">
  <tableColumns count="10">
    <tableColumn id="1" name="Марка"/>
    <tableColumn id="2" name="Модель"/>
    <tableColumn id="3" name="Год выпуска"/>
    <tableColumn id="4" name="Пробег, тыс. км"/>
    <tableColumn id="5" name="Мощность"/>
    <tableColumn id="6" name="Цвет"/>
    <tableColumn id="7" name="Привод"/>
    <tableColumn id="8" name="Цена, руб"/>
    <tableColumn id="9" name="Прием в салон" dataDxfId="2"/>
    <tableColumn id="11" name="Менеджер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Таблица1" displayName="Таблица1" ref="A1:H37" totalsRowShown="0">
  <autoFilter ref="A1:H37"/>
  <tableColumns count="8">
    <tableColumn id="1" name="Год выпуска"/>
    <tableColumn id="2" name="Пробег, тыс. км"/>
    <tableColumn id="3" name="Мощность"/>
    <tableColumn id="4" name="Цвет"/>
    <tableColumn id="5" name="Привод"/>
    <tableColumn id="6" name="Цена, руб"/>
    <tableColumn id="7" name="Прием в салон" dataDxfId="0"/>
    <tableColumn id="8" name="Менеджер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Таблица246" displayName="Таблица246" ref="A1:J136" totalsRowShown="0">
  <tableColumns count="10">
    <tableColumn id="1" name="Марка"/>
    <tableColumn id="2" name="Модель"/>
    <tableColumn id="3" name="Год выпуска"/>
    <tableColumn id="4" name="Пробег, тыс. км"/>
    <tableColumn id="5" name="Мощность"/>
    <tableColumn id="6" name="Цвет"/>
    <tableColumn id="7" name="Привод"/>
    <tableColumn id="8" name="Цена, руб"/>
    <tableColumn id="9" name="Прием в салон" dataDxfId="1"/>
    <tableColumn id="11" name="Менеджер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23"/>
  <sheetViews>
    <sheetView zoomScale="102" zoomScaleNormal="100" workbookViewId="0">
      <selection activeCell="I33" sqref="I33"/>
    </sheetView>
  </sheetViews>
  <sheetFormatPr defaultRowHeight="14.4" x14ac:dyDescent="0.3"/>
  <cols>
    <col min="1" max="1" width="14.88671875" customWidth="1"/>
    <col min="2" max="2" width="21.5546875" customWidth="1"/>
    <col min="3" max="3" width="13.88671875" customWidth="1"/>
    <col min="4" max="4" width="15.77734375" customWidth="1"/>
    <col min="5" max="5" width="10.77734375" customWidth="1"/>
    <col min="6" max="6" width="11.88671875" customWidth="1"/>
    <col min="7" max="7" width="12.109375" customWidth="1"/>
    <col min="8" max="8" width="11.6640625" customWidth="1"/>
    <col min="9" max="9" width="15.109375" customWidth="1"/>
    <col min="10" max="10" width="12.6640625" customWidth="1"/>
    <col min="11" max="11" width="15.21875" customWidth="1"/>
    <col min="12" max="12" width="13.109375" customWidth="1"/>
    <col min="13" max="13" width="12.77734375" customWidth="1"/>
    <col min="14" max="14" width="17" customWidth="1"/>
    <col min="15" max="15" width="11.21875" customWidth="1"/>
    <col min="18" max="18" width="12.88671875" customWidth="1"/>
    <col min="19" max="19" width="14.33203125" customWidth="1"/>
  </cols>
  <sheetData>
    <row r="1" spans="1:10" x14ac:dyDescent="0.3">
      <c r="A1" s="2" t="s">
        <v>46</v>
      </c>
      <c r="B1" s="3" t="s">
        <v>47</v>
      </c>
      <c r="C1" s="3" t="s">
        <v>48</v>
      </c>
      <c r="D1" s="3" t="s">
        <v>52</v>
      </c>
      <c r="E1" s="3" t="s">
        <v>49</v>
      </c>
      <c r="F1" s="3" t="s">
        <v>50</v>
      </c>
      <c r="G1" s="3" t="s">
        <v>51</v>
      </c>
      <c r="H1" s="3" t="s">
        <v>53</v>
      </c>
      <c r="I1" s="3" t="s">
        <v>54</v>
      </c>
      <c r="J1" s="4" t="s">
        <v>55</v>
      </c>
    </row>
    <row r="2" spans="1:10" x14ac:dyDescent="0.3">
      <c r="D2" t="s">
        <v>94</v>
      </c>
      <c r="E2" t="s">
        <v>93</v>
      </c>
    </row>
    <row r="8" spans="1:10" x14ac:dyDescent="0.3">
      <c r="A8" t="s">
        <v>46</v>
      </c>
      <c r="B8" t="s">
        <v>47</v>
      </c>
      <c r="C8" t="s">
        <v>48</v>
      </c>
      <c r="D8" t="s">
        <v>52</v>
      </c>
      <c r="E8" t="s">
        <v>49</v>
      </c>
      <c r="F8" t="s">
        <v>50</v>
      </c>
      <c r="G8" t="s">
        <v>51</v>
      </c>
      <c r="H8" t="s">
        <v>53</v>
      </c>
      <c r="I8" t="s">
        <v>54</v>
      </c>
      <c r="J8" t="s">
        <v>55</v>
      </c>
    </row>
    <row r="9" spans="1:10" hidden="1" x14ac:dyDescent="0.3">
      <c r="A9" t="s">
        <v>0</v>
      </c>
      <c r="B9" t="s">
        <v>14</v>
      </c>
      <c r="C9">
        <v>2016</v>
      </c>
      <c r="D9">
        <v>128</v>
      </c>
      <c r="E9">
        <v>230</v>
      </c>
      <c r="F9" t="s">
        <v>15</v>
      </c>
      <c r="G9" t="s">
        <v>16</v>
      </c>
      <c r="H9">
        <v>1670000</v>
      </c>
      <c r="I9" s="1">
        <v>44037</v>
      </c>
      <c r="J9" t="s">
        <v>42</v>
      </c>
    </row>
    <row r="10" spans="1:10" hidden="1" x14ac:dyDescent="0.3">
      <c r="A10" t="s">
        <v>1</v>
      </c>
      <c r="B10" t="s">
        <v>17</v>
      </c>
      <c r="C10">
        <v>2010</v>
      </c>
      <c r="D10">
        <v>150</v>
      </c>
      <c r="E10">
        <v>306</v>
      </c>
      <c r="F10" t="s">
        <v>15</v>
      </c>
      <c r="G10" t="s">
        <v>16</v>
      </c>
      <c r="H10">
        <v>1716000</v>
      </c>
      <c r="I10" s="1">
        <v>44233</v>
      </c>
      <c r="J10" t="s">
        <v>43</v>
      </c>
    </row>
    <row r="11" spans="1:10" x14ac:dyDescent="0.3">
      <c r="A11" t="s">
        <v>2</v>
      </c>
      <c r="B11" t="s">
        <v>18</v>
      </c>
      <c r="C11">
        <v>2017</v>
      </c>
      <c r="D11">
        <v>8</v>
      </c>
      <c r="E11">
        <v>526</v>
      </c>
      <c r="F11" t="s">
        <v>19</v>
      </c>
      <c r="G11" t="s">
        <v>20</v>
      </c>
      <c r="H11">
        <v>7999000</v>
      </c>
      <c r="I11" s="1">
        <v>43308</v>
      </c>
      <c r="J11" t="s">
        <v>44</v>
      </c>
    </row>
    <row r="12" spans="1:10" hidden="1" x14ac:dyDescent="0.3">
      <c r="A12" t="s">
        <v>3</v>
      </c>
      <c r="B12" t="s">
        <v>21</v>
      </c>
      <c r="C12">
        <v>2008</v>
      </c>
      <c r="D12">
        <v>143</v>
      </c>
      <c r="E12">
        <v>83</v>
      </c>
      <c r="F12" t="s">
        <v>22</v>
      </c>
      <c r="G12" t="s">
        <v>23</v>
      </c>
      <c r="H12">
        <v>450000</v>
      </c>
      <c r="I12" s="1">
        <v>43674</v>
      </c>
      <c r="J12" t="s">
        <v>45</v>
      </c>
    </row>
    <row r="13" spans="1:10" hidden="1" x14ac:dyDescent="0.3">
      <c r="A13" t="s">
        <v>4</v>
      </c>
      <c r="B13" t="s">
        <v>24</v>
      </c>
      <c r="C13">
        <v>2018</v>
      </c>
      <c r="D13">
        <v>28</v>
      </c>
      <c r="E13">
        <v>400</v>
      </c>
      <c r="F13" t="s">
        <v>15</v>
      </c>
      <c r="G13" t="s">
        <v>20</v>
      </c>
      <c r="H13">
        <v>5600000</v>
      </c>
      <c r="I13" s="1">
        <v>44133</v>
      </c>
      <c r="J13" t="s">
        <v>42</v>
      </c>
    </row>
    <row r="14" spans="1:10" hidden="1" x14ac:dyDescent="0.3">
      <c r="A14" t="s">
        <v>5</v>
      </c>
      <c r="B14" t="s">
        <v>25</v>
      </c>
      <c r="C14">
        <v>2012</v>
      </c>
      <c r="D14">
        <v>218</v>
      </c>
      <c r="E14">
        <v>123</v>
      </c>
      <c r="F14" t="s">
        <v>26</v>
      </c>
      <c r="G14" t="s">
        <v>23</v>
      </c>
      <c r="H14">
        <v>555000</v>
      </c>
      <c r="I14" s="1">
        <v>44772</v>
      </c>
      <c r="J14" t="s">
        <v>43</v>
      </c>
    </row>
    <row r="15" spans="1:10" x14ac:dyDescent="0.3">
      <c r="A15" t="s">
        <v>6</v>
      </c>
      <c r="B15" t="s">
        <v>27</v>
      </c>
      <c r="C15">
        <v>2020</v>
      </c>
      <c r="D15">
        <v>5</v>
      </c>
      <c r="E15">
        <v>770</v>
      </c>
      <c r="F15" t="s">
        <v>28</v>
      </c>
      <c r="G15" t="s">
        <v>16</v>
      </c>
      <c r="H15">
        <v>60000000</v>
      </c>
      <c r="I15" s="1">
        <v>44043</v>
      </c>
      <c r="J15" t="s">
        <v>44</v>
      </c>
    </row>
    <row r="16" spans="1:10" hidden="1" x14ac:dyDescent="0.3">
      <c r="A16" t="s">
        <v>7</v>
      </c>
      <c r="B16" t="s">
        <v>29</v>
      </c>
      <c r="C16">
        <v>2013</v>
      </c>
      <c r="D16">
        <v>101</v>
      </c>
      <c r="E16">
        <v>156</v>
      </c>
      <c r="F16" t="s">
        <v>30</v>
      </c>
      <c r="G16" t="s">
        <v>20</v>
      </c>
      <c r="H16">
        <v>1355000</v>
      </c>
      <c r="I16" s="1">
        <v>44044</v>
      </c>
      <c r="J16" t="s">
        <v>45</v>
      </c>
    </row>
    <row r="17" spans="1:10" hidden="1" x14ac:dyDescent="0.3">
      <c r="A17" t="s">
        <v>8</v>
      </c>
      <c r="B17" t="s">
        <v>31</v>
      </c>
      <c r="C17">
        <v>2017</v>
      </c>
      <c r="D17">
        <v>173</v>
      </c>
      <c r="E17">
        <v>110</v>
      </c>
      <c r="F17" t="s">
        <v>37</v>
      </c>
      <c r="G17" t="s">
        <v>23</v>
      </c>
      <c r="H17">
        <v>570000</v>
      </c>
      <c r="I17" s="1">
        <v>44045</v>
      </c>
      <c r="J17" t="s">
        <v>42</v>
      </c>
    </row>
    <row r="18" spans="1:10" hidden="1" x14ac:dyDescent="0.3">
      <c r="A18" t="s">
        <v>9</v>
      </c>
      <c r="B18" t="s">
        <v>32</v>
      </c>
      <c r="C18">
        <v>2021</v>
      </c>
      <c r="D18">
        <v>24</v>
      </c>
      <c r="E18">
        <v>249</v>
      </c>
      <c r="F18" t="s">
        <v>33</v>
      </c>
      <c r="G18" t="s">
        <v>23</v>
      </c>
      <c r="H18">
        <v>3490000</v>
      </c>
      <c r="I18" s="1">
        <v>44715</v>
      </c>
      <c r="J18" t="s">
        <v>43</v>
      </c>
    </row>
    <row r="19" spans="1:10" x14ac:dyDescent="0.3">
      <c r="A19" t="s">
        <v>10</v>
      </c>
      <c r="B19" t="s">
        <v>34</v>
      </c>
      <c r="C19">
        <v>2017</v>
      </c>
      <c r="D19">
        <v>8</v>
      </c>
      <c r="E19">
        <v>608</v>
      </c>
      <c r="F19" t="s">
        <v>35</v>
      </c>
      <c r="G19" t="s">
        <v>20</v>
      </c>
      <c r="H19">
        <v>22888888</v>
      </c>
      <c r="I19" s="1">
        <v>43955</v>
      </c>
      <c r="J19" t="s">
        <v>44</v>
      </c>
    </row>
    <row r="20" spans="1:10" x14ac:dyDescent="0.3">
      <c r="A20" t="s">
        <v>11</v>
      </c>
      <c r="B20" t="s">
        <v>36</v>
      </c>
      <c r="C20">
        <v>2011</v>
      </c>
      <c r="D20">
        <v>16</v>
      </c>
      <c r="E20">
        <v>570</v>
      </c>
      <c r="F20" t="s">
        <v>37</v>
      </c>
      <c r="G20" t="s">
        <v>20</v>
      </c>
      <c r="H20">
        <v>17000000</v>
      </c>
      <c r="I20" s="1">
        <v>44048</v>
      </c>
      <c r="J20" t="s">
        <v>45</v>
      </c>
    </row>
    <row r="21" spans="1:10" hidden="1" x14ac:dyDescent="0.3">
      <c r="A21" t="s">
        <v>12</v>
      </c>
      <c r="B21" t="s">
        <v>38</v>
      </c>
      <c r="C21">
        <v>2009</v>
      </c>
      <c r="D21">
        <v>59</v>
      </c>
      <c r="E21">
        <v>485</v>
      </c>
      <c r="F21" t="s">
        <v>30</v>
      </c>
      <c r="G21" t="s">
        <v>16</v>
      </c>
      <c r="H21">
        <v>3700000</v>
      </c>
      <c r="I21" s="1">
        <v>42831</v>
      </c>
      <c r="J21" t="s">
        <v>42</v>
      </c>
    </row>
    <row r="22" spans="1:10" hidden="1" x14ac:dyDescent="0.3">
      <c r="A22" t="s">
        <v>13</v>
      </c>
      <c r="B22" t="s">
        <v>39</v>
      </c>
      <c r="C22">
        <v>2013</v>
      </c>
      <c r="D22">
        <v>150</v>
      </c>
      <c r="E22">
        <v>140</v>
      </c>
      <c r="F22" t="s">
        <v>30</v>
      </c>
      <c r="G22" t="s">
        <v>23</v>
      </c>
      <c r="H22">
        <v>735000</v>
      </c>
      <c r="I22" s="1">
        <v>44050</v>
      </c>
      <c r="J22" t="s">
        <v>43</v>
      </c>
    </row>
    <row r="23" spans="1:10" hidden="1" x14ac:dyDescent="0.3">
      <c r="A23" t="s">
        <v>40</v>
      </c>
      <c r="B23" t="s">
        <v>41</v>
      </c>
      <c r="C23">
        <v>2009</v>
      </c>
      <c r="D23">
        <v>175</v>
      </c>
      <c r="E23">
        <v>312</v>
      </c>
      <c r="F23" t="s">
        <v>37</v>
      </c>
      <c r="G23" t="s">
        <v>20</v>
      </c>
      <c r="H23">
        <v>1500000</v>
      </c>
      <c r="I23" s="1">
        <v>43167</v>
      </c>
      <c r="J23" t="s">
        <v>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sqref="A1:H37"/>
    </sheetView>
  </sheetViews>
  <sheetFormatPr defaultRowHeight="14.4" x14ac:dyDescent="0.3"/>
  <cols>
    <col min="1" max="1" width="13.88671875" customWidth="1"/>
    <col min="2" max="2" width="16.6640625" customWidth="1"/>
    <col min="3" max="3" width="12.21875" customWidth="1"/>
    <col min="5" max="5" width="9.5546875" customWidth="1"/>
    <col min="6" max="6" width="11.5546875" customWidth="1"/>
    <col min="7" max="7" width="15.77734375" customWidth="1"/>
    <col min="8" max="8" width="12.44140625" customWidth="1"/>
  </cols>
  <sheetData>
    <row r="1" spans="1:8" x14ac:dyDescent="0.3">
      <c r="A1" t="s">
        <v>48</v>
      </c>
      <c r="B1" t="s">
        <v>52</v>
      </c>
      <c r="C1" t="s">
        <v>49</v>
      </c>
      <c r="D1" t="s">
        <v>50</v>
      </c>
      <c r="E1" t="s">
        <v>51</v>
      </c>
      <c r="F1" t="s">
        <v>53</v>
      </c>
      <c r="G1" t="s">
        <v>54</v>
      </c>
      <c r="H1" t="s">
        <v>55</v>
      </c>
    </row>
    <row r="2" spans="1:8" x14ac:dyDescent="0.3">
      <c r="A2">
        <v>2013</v>
      </c>
      <c r="B2">
        <v>150</v>
      </c>
      <c r="C2">
        <v>140</v>
      </c>
      <c r="D2" t="s">
        <v>30</v>
      </c>
      <c r="E2" t="s">
        <v>23</v>
      </c>
      <c r="F2">
        <v>735000</v>
      </c>
      <c r="G2" s="1">
        <v>44050</v>
      </c>
      <c r="H2" t="s">
        <v>43</v>
      </c>
    </row>
    <row r="3" spans="1:8" x14ac:dyDescent="0.3">
      <c r="A3">
        <v>2010</v>
      </c>
      <c r="B3">
        <v>150</v>
      </c>
      <c r="C3">
        <v>306</v>
      </c>
      <c r="D3" t="s">
        <v>15</v>
      </c>
      <c r="E3" t="s">
        <v>16</v>
      </c>
      <c r="F3">
        <v>1716000</v>
      </c>
      <c r="G3" s="1">
        <v>44233</v>
      </c>
      <c r="H3" t="s">
        <v>43</v>
      </c>
    </row>
    <row r="4" spans="1:8" x14ac:dyDescent="0.3">
      <c r="A4">
        <v>2021</v>
      </c>
      <c r="B4">
        <v>24</v>
      </c>
      <c r="C4">
        <v>249</v>
      </c>
      <c r="D4" t="s">
        <v>33</v>
      </c>
      <c r="E4" t="s">
        <v>23</v>
      </c>
      <c r="F4">
        <v>3490000</v>
      </c>
      <c r="G4" s="1">
        <v>44715</v>
      </c>
      <c r="H4" t="s">
        <v>43</v>
      </c>
    </row>
    <row r="5" spans="1:8" x14ac:dyDescent="0.3">
      <c r="A5">
        <v>2012</v>
      </c>
      <c r="B5">
        <v>218</v>
      </c>
      <c r="C5">
        <v>123</v>
      </c>
      <c r="D5" t="s">
        <v>26</v>
      </c>
      <c r="E5" t="s">
        <v>23</v>
      </c>
      <c r="F5">
        <v>555000</v>
      </c>
      <c r="G5" s="1">
        <v>44772</v>
      </c>
      <c r="H5" t="s">
        <v>43</v>
      </c>
    </row>
    <row r="6" spans="1:8" x14ac:dyDescent="0.3">
      <c r="A6">
        <v>2010</v>
      </c>
      <c r="B6">
        <v>150</v>
      </c>
      <c r="C6">
        <v>306</v>
      </c>
      <c r="D6" t="s">
        <v>15</v>
      </c>
      <c r="E6" t="s">
        <v>16</v>
      </c>
      <c r="F6">
        <v>1716000</v>
      </c>
      <c r="G6" s="1">
        <v>44233</v>
      </c>
      <c r="H6" t="s">
        <v>43</v>
      </c>
    </row>
    <row r="7" spans="1:8" x14ac:dyDescent="0.3">
      <c r="A7">
        <v>2012</v>
      </c>
      <c r="B7">
        <v>218</v>
      </c>
      <c r="C7">
        <v>123</v>
      </c>
      <c r="D7" t="s">
        <v>26</v>
      </c>
      <c r="E7" t="s">
        <v>23</v>
      </c>
      <c r="F7">
        <v>555000</v>
      </c>
      <c r="G7" s="1">
        <v>44772</v>
      </c>
      <c r="H7" t="s">
        <v>43</v>
      </c>
    </row>
    <row r="8" spans="1:8" x14ac:dyDescent="0.3">
      <c r="A8">
        <v>2013</v>
      </c>
      <c r="B8">
        <v>150</v>
      </c>
      <c r="C8">
        <v>140</v>
      </c>
      <c r="D8" t="s">
        <v>30</v>
      </c>
      <c r="E8" t="s">
        <v>23</v>
      </c>
      <c r="F8">
        <v>735000</v>
      </c>
      <c r="G8" s="1">
        <v>44050</v>
      </c>
      <c r="H8" t="s">
        <v>43</v>
      </c>
    </row>
    <row r="9" spans="1:8" x14ac:dyDescent="0.3">
      <c r="A9">
        <v>2021</v>
      </c>
      <c r="B9">
        <v>24</v>
      </c>
      <c r="C9">
        <v>249</v>
      </c>
      <c r="D9" t="s">
        <v>33</v>
      </c>
      <c r="E9" t="s">
        <v>23</v>
      </c>
      <c r="F9">
        <v>3490000</v>
      </c>
      <c r="G9" s="1">
        <v>44715</v>
      </c>
      <c r="H9" t="s">
        <v>43</v>
      </c>
    </row>
    <row r="10" spans="1:8" x14ac:dyDescent="0.3">
      <c r="A10">
        <v>2012</v>
      </c>
      <c r="B10">
        <v>218</v>
      </c>
      <c r="C10">
        <v>123</v>
      </c>
      <c r="D10" t="s">
        <v>26</v>
      </c>
      <c r="E10" t="s">
        <v>23</v>
      </c>
      <c r="F10">
        <v>555000</v>
      </c>
      <c r="G10" s="1">
        <v>44772</v>
      </c>
      <c r="H10" t="s">
        <v>43</v>
      </c>
    </row>
    <row r="11" spans="1:8" x14ac:dyDescent="0.3">
      <c r="A11">
        <v>2021</v>
      </c>
      <c r="B11">
        <v>24</v>
      </c>
      <c r="C11">
        <v>249</v>
      </c>
      <c r="D11" t="s">
        <v>33</v>
      </c>
      <c r="E11" t="s">
        <v>23</v>
      </c>
      <c r="F11">
        <v>3490000</v>
      </c>
      <c r="G11" s="1">
        <v>44715</v>
      </c>
      <c r="H11" t="s">
        <v>43</v>
      </c>
    </row>
    <row r="12" spans="1:8" x14ac:dyDescent="0.3">
      <c r="A12">
        <v>2010</v>
      </c>
      <c r="B12">
        <v>150</v>
      </c>
      <c r="C12">
        <v>306</v>
      </c>
      <c r="D12" t="s">
        <v>15</v>
      </c>
      <c r="E12" t="s">
        <v>16</v>
      </c>
      <c r="F12">
        <v>1716000</v>
      </c>
      <c r="G12" s="1">
        <v>44233</v>
      </c>
      <c r="H12" t="s">
        <v>43</v>
      </c>
    </row>
    <row r="13" spans="1:8" x14ac:dyDescent="0.3">
      <c r="A13">
        <v>2013</v>
      </c>
      <c r="B13">
        <v>150</v>
      </c>
      <c r="C13">
        <v>140</v>
      </c>
      <c r="D13" t="s">
        <v>30</v>
      </c>
      <c r="E13" t="s">
        <v>23</v>
      </c>
      <c r="F13">
        <v>735000</v>
      </c>
      <c r="G13" s="1">
        <v>44050</v>
      </c>
      <c r="H13" t="s">
        <v>43</v>
      </c>
    </row>
    <row r="14" spans="1:8" x14ac:dyDescent="0.3">
      <c r="A14">
        <v>2021</v>
      </c>
      <c r="B14">
        <v>24</v>
      </c>
      <c r="C14">
        <v>249</v>
      </c>
      <c r="D14" t="s">
        <v>33</v>
      </c>
      <c r="E14" t="s">
        <v>23</v>
      </c>
      <c r="F14">
        <v>3490000</v>
      </c>
      <c r="G14" s="1">
        <v>44715</v>
      </c>
      <c r="H14" t="s">
        <v>43</v>
      </c>
    </row>
    <row r="15" spans="1:8" x14ac:dyDescent="0.3">
      <c r="A15">
        <v>2013</v>
      </c>
      <c r="B15">
        <v>150</v>
      </c>
      <c r="C15">
        <v>140</v>
      </c>
      <c r="D15" t="s">
        <v>30</v>
      </c>
      <c r="E15" t="s">
        <v>23</v>
      </c>
      <c r="F15">
        <v>735000</v>
      </c>
      <c r="G15" s="1">
        <v>44050</v>
      </c>
      <c r="H15" t="s">
        <v>43</v>
      </c>
    </row>
    <row r="16" spans="1:8" x14ac:dyDescent="0.3">
      <c r="A16">
        <v>2012</v>
      </c>
      <c r="B16">
        <v>218</v>
      </c>
      <c r="C16">
        <v>123</v>
      </c>
      <c r="D16" t="s">
        <v>26</v>
      </c>
      <c r="E16" t="s">
        <v>23</v>
      </c>
      <c r="F16">
        <v>555000</v>
      </c>
      <c r="G16" s="1">
        <v>44772</v>
      </c>
      <c r="H16" t="s">
        <v>43</v>
      </c>
    </row>
    <row r="17" spans="1:8" x14ac:dyDescent="0.3">
      <c r="A17">
        <v>2010</v>
      </c>
      <c r="B17">
        <v>150</v>
      </c>
      <c r="C17">
        <v>306</v>
      </c>
      <c r="D17" t="s">
        <v>15</v>
      </c>
      <c r="E17" t="s">
        <v>16</v>
      </c>
      <c r="F17">
        <v>1716000</v>
      </c>
      <c r="G17" s="1">
        <v>44233</v>
      </c>
      <c r="H17" t="s">
        <v>43</v>
      </c>
    </row>
    <row r="18" spans="1:8" x14ac:dyDescent="0.3">
      <c r="A18">
        <v>2010</v>
      </c>
      <c r="B18">
        <v>150</v>
      </c>
      <c r="C18">
        <v>306</v>
      </c>
      <c r="D18" t="s">
        <v>15</v>
      </c>
      <c r="E18" t="s">
        <v>16</v>
      </c>
      <c r="F18">
        <v>1716000</v>
      </c>
      <c r="G18" s="1">
        <v>44233</v>
      </c>
      <c r="H18" t="s">
        <v>43</v>
      </c>
    </row>
    <row r="19" spans="1:8" x14ac:dyDescent="0.3">
      <c r="A19">
        <v>2013</v>
      </c>
      <c r="B19">
        <v>150</v>
      </c>
      <c r="C19">
        <v>140</v>
      </c>
      <c r="D19" t="s">
        <v>30</v>
      </c>
      <c r="E19" t="s">
        <v>23</v>
      </c>
      <c r="F19">
        <v>735000</v>
      </c>
      <c r="G19" s="1">
        <v>44050</v>
      </c>
      <c r="H19" t="s">
        <v>43</v>
      </c>
    </row>
    <row r="20" spans="1:8" x14ac:dyDescent="0.3">
      <c r="A20">
        <v>2021</v>
      </c>
      <c r="B20">
        <v>24</v>
      </c>
      <c r="C20">
        <v>249</v>
      </c>
      <c r="D20" t="s">
        <v>33</v>
      </c>
      <c r="E20" t="s">
        <v>23</v>
      </c>
      <c r="F20">
        <v>3490000</v>
      </c>
      <c r="G20" s="1">
        <v>44715</v>
      </c>
      <c r="H20" t="s">
        <v>43</v>
      </c>
    </row>
    <row r="21" spans="1:8" x14ac:dyDescent="0.3">
      <c r="A21">
        <v>2012</v>
      </c>
      <c r="B21">
        <v>218</v>
      </c>
      <c r="C21">
        <v>123</v>
      </c>
      <c r="D21" t="s">
        <v>26</v>
      </c>
      <c r="E21" t="s">
        <v>23</v>
      </c>
      <c r="F21">
        <v>555000</v>
      </c>
      <c r="G21" s="1">
        <v>44772</v>
      </c>
      <c r="H21" t="s">
        <v>43</v>
      </c>
    </row>
    <row r="22" spans="1:8" x14ac:dyDescent="0.3">
      <c r="A22">
        <v>2012</v>
      </c>
      <c r="B22">
        <v>218</v>
      </c>
      <c r="C22">
        <v>123</v>
      </c>
      <c r="D22" t="s">
        <v>26</v>
      </c>
      <c r="E22" t="s">
        <v>23</v>
      </c>
      <c r="F22">
        <v>555000</v>
      </c>
      <c r="G22" s="1">
        <v>44772</v>
      </c>
      <c r="H22" t="s">
        <v>43</v>
      </c>
    </row>
    <row r="23" spans="1:8" x14ac:dyDescent="0.3">
      <c r="A23">
        <v>2010</v>
      </c>
      <c r="B23">
        <v>150</v>
      </c>
      <c r="C23">
        <v>306</v>
      </c>
      <c r="D23" t="s">
        <v>15</v>
      </c>
      <c r="E23" t="s">
        <v>16</v>
      </c>
      <c r="F23">
        <v>1716000</v>
      </c>
      <c r="G23" s="1">
        <v>44233</v>
      </c>
      <c r="H23" t="s">
        <v>43</v>
      </c>
    </row>
    <row r="24" spans="1:8" x14ac:dyDescent="0.3">
      <c r="A24">
        <v>2013</v>
      </c>
      <c r="B24">
        <v>150</v>
      </c>
      <c r="C24">
        <v>140</v>
      </c>
      <c r="D24" t="s">
        <v>30</v>
      </c>
      <c r="E24" t="s">
        <v>23</v>
      </c>
      <c r="F24">
        <v>735000</v>
      </c>
      <c r="G24" s="1">
        <v>44050</v>
      </c>
      <c r="H24" t="s">
        <v>43</v>
      </c>
    </row>
    <row r="25" spans="1:8" x14ac:dyDescent="0.3">
      <c r="A25">
        <v>2021</v>
      </c>
      <c r="B25">
        <v>24</v>
      </c>
      <c r="C25">
        <v>249</v>
      </c>
      <c r="D25" t="s">
        <v>33</v>
      </c>
      <c r="E25" t="s">
        <v>23</v>
      </c>
      <c r="F25">
        <v>3490000</v>
      </c>
      <c r="G25" s="1">
        <v>44715</v>
      </c>
      <c r="H25" t="s">
        <v>43</v>
      </c>
    </row>
    <row r="26" spans="1:8" x14ac:dyDescent="0.3">
      <c r="A26">
        <v>2021</v>
      </c>
      <c r="B26">
        <v>24</v>
      </c>
      <c r="C26">
        <v>249</v>
      </c>
      <c r="D26" t="s">
        <v>33</v>
      </c>
      <c r="E26" t="s">
        <v>23</v>
      </c>
      <c r="F26">
        <v>3490000</v>
      </c>
      <c r="G26" s="1">
        <v>44715</v>
      </c>
      <c r="H26" t="s">
        <v>43</v>
      </c>
    </row>
    <row r="27" spans="1:8" x14ac:dyDescent="0.3">
      <c r="A27">
        <v>2012</v>
      </c>
      <c r="B27">
        <v>218</v>
      </c>
      <c r="C27">
        <v>123</v>
      </c>
      <c r="D27" t="s">
        <v>26</v>
      </c>
      <c r="E27" t="s">
        <v>23</v>
      </c>
      <c r="F27">
        <v>555000</v>
      </c>
      <c r="G27" s="1">
        <v>44772</v>
      </c>
      <c r="H27" t="s">
        <v>43</v>
      </c>
    </row>
    <row r="28" spans="1:8" x14ac:dyDescent="0.3">
      <c r="A28">
        <v>2010</v>
      </c>
      <c r="B28">
        <v>150</v>
      </c>
      <c r="C28">
        <v>306</v>
      </c>
      <c r="D28" t="s">
        <v>15</v>
      </c>
      <c r="E28" t="s">
        <v>16</v>
      </c>
      <c r="F28">
        <v>1716000</v>
      </c>
      <c r="G28" s="1">
        <v>44233</v>
      </c>
      <c r="H28" t="s">
        <v>43</v>
      </c>
    </row>
    <row r="29" spans="1:8" x14ac:dyDescent="0.3">
      <c r="A29">
        <v>2013</v>
      </c>
      <c r="B29">
        <v>150</v>
      </c>
      <c r="C29">
        <v>140</v>
      </c>
      <c r="D29" t="s">
        <v>30</v>
      </c>
      <c r="E29" t="s">
        <v>23</v>
      </c>
      <c r="F29">
        <v>735000</v>
      </c>
      <c r="G29" s="1">
        <v>44050</v>
      </c>
      <c r="H29" t="s">
        <v>43</v>
      </c>
    </row>
    <row r="30" spans="1:8" x14ac:dyDescent="0.3">
      <c r="A30">
        <v>2013</v>
      </c>
      <c r="B30">
        <v>150</v>
      </c>
      <c r="C30">
        <v>140</v>
      </c>
      <c r="D30" t="s">
        <v>30</v>
      </c>
      <c r="E30" t="s">
        <v>23</v>
      </c>
      <c r="F30">
        <v>735000</v>
      </c>
      <c r="G30" s="1">
        <v>44050</v>
      </c>
      <c r="H30" t="s">
        <v>43</v>
      </c>
    </row>
    <row r="31" spans="1:8" x14ac:dyDescent="0.3">
      <c r="A31">
        <v>2021</v>
      </c>
      <c r="B31">
        <v>24</v>
      </c>
      <c r="C31">
        <v>249</v>
      </c>
      <c r="D31" t="s">
        <v>33</v>
      </c>
      <c r="E31" t="s">
        <v>23</v>
      </c>
      <c r="F31">
        <v>3490000</v>
      </c>
      <c r="G31" s="1">
        <v>44715</v>
      </c>
      <c r="H31" t="s">
        <v>43</v>
      </c>
    </row>
    <row r="32" spans="1:8" x14ac:dyDescent="0.3">
      <c r="A32">
        <v>2012</v>
      </c>
      <c r="B32">
        <v>218</v>
      </c>
      <c r="C32">
        <v>123</v>
      </c>
      <c r="D32" t="s">
        <v>26</v>
      </c>
      <c r="E32" t="s">
        <v>23</v>
      </c>
      <c r="F32">
        <v>555000</v>
      </c>
      <c r="G32" s="1">
        <v>44772</v>
      </c>
      <c r="H32" t="s">
        <v>43</v>
      </c>
    </row>
    <row r="33" spans="1:8" x14ac:dyDescent="0.3">
      <c r="A33">
        <v>2010</v>
      </c>
      <c r="B33">
        <v>150</v>
      </c>
      <c r="C33">
        <v>306</v>
      </c>
      <c r="D33" t="s">
        <v>15</v>
      </c>
      <c r="E33" t="s">
        <v>16</v>
      </c>
      <c r="F33">
        <v>1716000</v>
      </c>
      <c r="G33" s="1">
        <v>44233</v>
      </c>
      <c r="H33" t="s">
        <v>43</v>
      </c>
    </row>
    <row r="34" spans="1:8" x14ac:dyDescent="0.3">
      <c r="A34">
        <v>2010</v>
      </c>
      <c r="B34">
        <v>150</v>
      </c>
      <c r="C34">
        <v>306</v>
      </c>
      <c r="D34" t="s">
        <v>15</v>
      </c>
      <c r="E34" t="s">
        <v>16</v>
      </c>
      <c r="F34">
        <v>1716000</v>
      </c>
      <c r="G34" s="1">
        <v>44233</v>
      </c>
      <c r="H34" t="s">
        <v>43</v>
      </c>
    </row>
    <row r="35" spans="1:8" x14ac:dyDescent="0.3">
      <c r="A35">
        <v>2013</v>
      </c>
      <c r="B35">
        <v>150</v>
      </c>
      <c r="C35">
        <v>140</v>
      </c>
      <c r="D35" t="s">
        <v>30</v>
      </c>
      <c r="E35" t="s">
        <v>23</v>
      </c>
      <c r="F35">
        <v>735000</v>
      </c>
      <c r="G35" s="1">
        <v>44050</v>
      </c>
      <c r="H35" t="s">
        <v>43</v>
      </c>
    </row>
    <row r="36" spans="1:8" x14ac:dyDescent="0.3">
      <c r="A36">
        <v>2021</v>
      </c>
      <c r="B36">
        <v>24</v>
      </c>
      <c r="C36">
        <v>249</v>
      </c>
      <c r="D36" t="s">
        <v>33</v>
      </c>
      <c r="E36" t="s">
        <v>23</v>
      </c>
      <c r="F36">
        <v>3490000</v>
      </c>
      <c r="G36" s="1">
        <v>44715</v>
      </c>
      <c r="H36" t="s">
        <v>43</v>
      </c>
    </row>
    <row r="37" spans="1:8" x14ac:dyDescent="0.3">
      <c r="A37">
        <v>2012</v>
      </c>
      <c r="B37">
        <v>218</v>
      </c>
      <c r="C37">
        <v>123</v>
      </c>
      <c r="D37" t="s">
        <v>26</v>
      </c>
      <c r="E37" t="s">
        <v>23</v>
      </c>
      <c r="F37">
        <v>555000</v>
      </c>
      <c r="G37" s="1">
        <v>44772</v>
      </c>
      <c r="H37" t="s">
        <v>43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6"/>
  <sheetViews>
    <sheetView workbookViewId="0">
      <selection activeCell="N16" sqref="N16"/>
    </sheetView>
  </sheetViews>
  <sheetFormatPr defaultRowHeight="14.4" x14ac:dyDescent="0.3"/>
  <cols>
    <col min="1" max="1" width="13.6640625" customWidth="1"/>
    <col min="2" max="2" width="22.109375" customWidth="1"/>
    <col min="3" max="3" width="12.33203125" customWidth="1"/>
    <col min="4" max="4" width="15" customWidth="1"/>
    <col min="5" max="5" width="10.21875" customWidth="1"/>
    <col min="6" max="6" width="12.6640625" customWidth="1"/>
    <col min="7" max="7" width="12.5546875" customWidth="1"/>
    <col min="8" max="8" width="11.6640625" customWidth="1"/>
    <col min="9" max="9" width="14.109375" customWidth="1"/>
    <col min="10" max="10" width="11.33203125" customWidth="1"/>
    <col min="13" max="13" width="17" customWidth="1"/>
    <col min="14" max="14" width="24.33203125" customWidth="1"/>
  </cols>
  <sheetData>
    <row r="1" spans="1:14" x14ac:dyDescent="0.3">
      <c r="A1" t="s">
        <v>46</v>
      </c>
      <c r="B1" t="s">
        <v>47</v>
      </c>
      <c r="C1" t="s">
        <v>48</v>
      </c>
      <c r="D1" t="s">
        <v>52</v>
      </c>
      <c r="E1" t="s">
        <v>49</v>
      </c>
      <c r="F1" t="s">
        <v>50</v>
      </c>
      <c r="G1" t="s">
        <v>51</v>
      </c>
      <c r="H1" t="s">
        <v>53</v>
      </c>
      <c r="I1" t="s">
        <v>54</v>
      </c>
      <c r="J1" t="s">
        <v>55</v>
      </c>
    </row>
    <row r="2" spans="1:14" x14ac:dyDescent="0.3">
      <c r="A2" t="s">
        <v>0</v>
      </c>
      <c r="B2" t="s">
        <v>14</v>
      </c>
      <c r="C2">
        <v>2016</v>
      </c>
      <c r="D2">
        <v>128</v>
      </c>
      <c r="E2">
        <v>230</v>
      </c>
      <c r="F2" t="s">
        <v>15</v>
      </c>
      <c r="G2" t="s">
        <v>16</v>
      </c>
      <c r="H2">
        <v>1670000</v>
      </c>
      <c r="I2" s="1">
        <v>44037</v>
      </c>
      <c r="J2" t="s">
        <v>42</v>
      </c>
      <c r="M2" s="6"/>
      <c r="N2" s="6"/>
    </row>
    <row r="3" spans="1:14" x14ac:dyDescent="0.3">
      <c r="A3" t="s">
        <v>1</v>
      </c>
      <c r="B3" t="s">
        <v>17</v>
      </c>
      <c r="C3">
        <v>2010</v>
      </c>
      <c r="D3">
        <v>150</v>
      </c>
      <c r="E3">
        <v>306</v>
      </c>
      <c r="F3" t="s">
        <v>15</v>
      </c>
      <c r="G3" t="s">
        <v>16</v>
      </c>
      <c r="H3">
        <v>1716000</v>
      </c>
      <c r="I3" s="1">
        <v>44233</v>
      </c>
      <c r="J3" t="s">
        <v>43</v>
      </c>
      <c r="M3" s="6"/>
      <c r="N3" s="6"/>
    </row>
    <row r="4" spans="1:14" x14ac:dyDescent="0.3">
      <c r="A4" t="s">
        <v>2</v>
      </c>
      <c r="B4" t="s">
        <v>18</v>
      </c>
      <c r="C4">
        <v>2017</v>
      </c>
      <c r="D4">
        <v>8</v>
      </c>
      <c r="E4">
        <v>526</v>
      </c>
      <c r="F4" t="s">
        <v>19</v>
      </c>
      <c r="G4" t="s">
        <v>20</v>
      </c>
      <c r="H4">
        <v>7999000</v>
      </c>
      <c r="I4" s="1">
        <v>43308</v>
      </c>
      <c r="J4" t="s">
        <v>44</v>
      </c>
      <c r="M4" s="6"/>
      <c r="N4" s="6"/>
    </row>
    <row r="5" spans="1:14" x14ac:dyDescent="0.3">
      <c r="A5" t="s">
        <v>3</v>
      </c>
      <c r="B5" t="s">
        <v>21</v>
      </c>
      <c r="C5">
        <v>2008</v>
      </c>
      <c r="D5">
        <v>143</v>
      </c>
      <c r="E5">
        <v>83</v>
      </c>
      <c r="F5" t="s">
        <v>22</v>
      </c>
      <c r="G5" t="s">
        <v>23</v>
      </c>
      <c r="H5">
        <v>450000</v>
      </c>
      <c r="I5" s="1">
        <v>43674</v>
      </c>
      <c r="J5" t="s">
        <v>45</v>
      </c>
      <c r="M5" s="6"/>
      <c r="N5" s="6"/>
    </row>
    <row r="6" spans="1:14" x14ac:dyDescent="0.3">
      <c r="A6" t="s">
        <v>4</v>
      </c>
      <c r="B6" t="s">
        <v>24</v>
      </c>
      <c r="C6">
        <v>2018</v>
      </c>
      <c r="D6">
        <v>28</v>
      </c>
      <c r="E6">
        <v>400</v>
      </c>
      <c r="F6" t="s">
        <v>15</v>
      </c>
      <c r="G6" t="s">
        <v>20</v>
      </c>
      <c r="H6">
        <v>5600000</v>
      </c>
      <c r="I6" s="1">
        <v>44133</v>
      </c>
      <c r="J6" t="s">
        <v>42</v>
      </c>
      <c r="M6" s="6"/>
      <c r="N6" s="6"/>
    </row>
    <row r="7" spans="1:14" x14ac:dyDescent="0.3">
      <c r="A7" t="s">
        <v>5</v>
      </c>
      <c r="B7" t="s">
        <v>25</v>
      </c>
      <c r="C7">
        <v>2012</v>
      </c>
      <c r="D7">
        <v>218</v>
      </c>
      <c r="E7">
        <v>123</v>
      </c>
      <c r="F7" t="s">
        <v>26</v>
      </c>
      <c r="G7" t="s">
        <v>23</v>
      </c>
      <c r="H7">
        <v>555000</v>
      </c>
      <c r="I7" s="1">
        <v>44772</v>
      </c>
      <c r="J7" t="s">
        <v>43</v>
      </c>
    </row>
    <row r="8" spans="1:14" x14ac:dyDescent="0.3">
      <c r="A8" t="s">
        <v>6</v>
      </c>
      <c r="B8" t="s">
        <v>27</v>
      </c>
      <c r="C8">
        <v>2020</v>
      </c>
      <c r="D8">
        <v>5</v>
      </c>
      <c r="E8">
        <v>770</v>
      </c>
      <c r="F8" t="s">
        <v>28</v>
      </c>
      <c r="G8" t="s">
        <v>16</v>
      </c>
      <c r="H8">
        <v>60000000</v>
      </c>
      <c r="I8" s="1">
        <v>44043</v>
      </c>
      <c r="J8" t="s">
        <v>44</v>
      </c>
    </row>
    <row r="9" spans="1:14" x14ac:dyDescent="0.3">
      <c r="A9" t="s">
        <v>7</v>
      </c>
      <c r="B9" t="s">
        <v>29</v>
      </c>
      <c r="C9">
        <v>2013</v>
      </c>
      <c r="D9">
        <v>101</v>
      </c>
      <c r="E9">
        <v>156</v>
      </c>
      <c r="F9" t="s">
        <v>30</v>
      </c>
      <c r="G9" t="s">
        <v>20</v>
      </c>
      <c r="H9">
        <v>1355000</v>
      </c>
      <c r="I9" s="1">
        <v>44044</v>
      </c>
      <c r="J9" t="s">
        <v>45</v>
      </c>
    </row>
    <row r="10" spans="1:14" x14ac:dyDescent="0.3">
      <c r="A10" t="s">
        <v>8</v>
      </c>
      <c r="B10" t="s">
        <v>31</v>
      </c>
      <c r="C10">
        <v>2017</v>
      </c>
      <c r="D10">
        <v>173</v>
      </c>
      <c r="E10">
        <v>110</v>
      </c>
      <c r="F10" t="s">
        <v>37</v>
      </c>
      <c r="G10" t="s">
        <v>23</v>
      </c>
      <c r="H10">
        <v>570000</v>
      </c>
      <c r="I10" s="1">
        <v>44045</v>
      </c>
      <c r="J10" t="s">
        <v>42</v>
      </c>
    </row>
    <row r="11" spans="1:14" x14ac:dyDescent="0.3">
      <c r="A11" t="s">
        <v>9</v>
      </c>
      <c r="B11" t="s">
        <v>32</v>
      </c>
      <c r="C11">
        <v>2021</v>
      </c>
      <c r="D11">
        <v>24</v>
      </c>
      <c r="E11">
        <v>249</v>
      </c>
      <c r="F11" t="s">
        <v>33</v>
      </c>
      <c r="G11" t="s">
        <v>23</v>
      </c>
      <c r="H11">
        <v>3490000</v>
      </c>
      <c r="I11" s="1">
        <v>44715</v>
      </c>
      <c r="J11" t="s">
        <v>43</v>
      </c>
    </row>
    <row r="12" spans="1:14" x14ac:dyDescent="0.3">
      <c r="A12" t="s">
        <v>10</v>
      </c>
      <c r="B12" t="s">
        <v>34</v>
      </c>
      <c r="C12">
        <v>2017</v>
      </c>
      <c r="D12">
        <v>8</v>
      </c>
      <c r="E12">
        <v>608</v>
      </c>
      <c r="F12" t="s">
        <v>35</v>
      </c>
      <c r="G12" t="s">
        <v>20</v>
      </c>
      <c r="H12">
        <v>22888888</v>
      </c>
      <c r="I12" s="1">
        <v>43955</v>
      </c>
      <c r="J12" t="s">
        <v>44</v>
      </c>
    </row>
    <row r="13" spans="1:14" x14ac:dyDescent="0.3">
      <c r="A13" t="s">
        <v>11</v>
      </c>
      <c r="B13" t="s">
        <v>36</v>
      </c>
      <c r="C13">
        <v>2011</v>
      </c>
      <c r="D13">
        <v>16</v>
      </c>
      <c r="E13">
        <v>570</v>
      </c>
      <c r="F13" t="s">
        <v>37</v>
      </c>
      <c r="G13" t="s">
        <v>20</v>
      </c>
      <c r="H13">
        <v>17000000</v>
      </c>
      <c r="I13" s="1">
        <v>44048</v>
      </c>
      <c r="J13" t="s">
        <v>45</v>
      </c>
    </row>
    <row r="14" spans="1:14" x14ac:dyDescent="0.3">
      <c r="A14" t="s">
        <v>12</v>
      </c>
      <c r="B14" t="s">
        <v>38</v>
      </c>
      <c r="C14">
        <v>2009</v>
      </c>
      <c r="D14">
        <v>59</v>
      </c>
      <c r="E14">
        <v>485</v>
      </c>
      <c r="F14" t="s">
        <v>30</v>
      </c>
      <c r="G14" t="s">
        <v>16</v>
      </c>
      <c r="H14">
        <v>3700000</v>
      </c>
      <c r="I14" s="1">
        <v>42831</v>
      </c>
      <c r="J14" t="s">
        <v>42</v>
      </c>
      <c r="M14" s="7" t="s">
        <v>56</v>
      </c>
      <c r="N14" t="s">
        <v>58</v>
      </c>
    </row>
    <row r="15" spans="1:14" x14ac:dyDescent="0.3">
      <c r="A15" t="s">
        <v>13</v>
      </c>
      <c r="B15" t="s">
        <v>39</v>
      </c>
      <c r="C15">
        <v>2013</v>
      </c>
      <c r="D15">
        <v>150</v>
      </c>
      <c r="E15">
        <v>140</v>
      </c>
      <c r="F15" t="s">
        <v>30</v>
      </c>
      <c r="G15" t="s">
        <v>23</v>
      </c>
      <c r="H15">
        <v>735000</v>
      </c>
      <c r="I15" s="1">
        <v>44050</v>
      </c>
      <c r="J15" t="s">
        <v>43</v>
      </c>
      <c r="M15" s="8" t="s">
        <v>45</v>
      </c>
      <c r="N15" s="9">
        <v>169245000</v>
      </c>
    </row>
    <row r="16" spans="1:14" x14ac:dyDescent="0.3">
      <c r="A16" t="s">
        <v>40</v>
      </c>
      <c r="B16" t="s">
        <v>41</v>
      </c>
      <c r="C16">
        <v>2009</v>
      </c>
      <c r="D16">
        <v>175</v>
      </c>
      <c r="E16">
        <v>312</v>
      </c>
      <c r="F16" t="s">
        <v>37</v>
      </c>
      <c r="G16" t="s">
        <v>20</v>
      </c>
      <c r="H16">
        <v>1500000</v>
      </c>
      <c r="I16" s="1">
        <v>43167</v>
      </c>
      <c r="J16" t="s">
        <v>44</v>
      </c>
      <c r="M16" s="8" t="s">
        <v>43</v>
      </c>
      <c r="N16" s="9">
        <v>58464000</v>
      </c>
    </row>
    <row r="17" spans="1:14" x14ac:dyDescent="0.3">
      <c r="A17" t="s">
        <v>0</v>
      </c>
      <c r="B17" t="s">
        <v>14</v>
      </c>
      <c r="C17">
        <v>2016</v>
      </c>
      <c r="D17">
        <v>128</v>
      </c>
      <c r="E17">
        <v>230</v>
      </c>
      <c r="F17" t="s">
        <v>15</v>
      </c>
      <c r="G17" t="s">
        <v>16</v>
      </c>
      <c r="H17">
        <v>1670000</v>
      </c>
      <c r="I17" s="1">
        <v>44037</v>
      </c>
      <c r="J17" t="s">
        <v>42</v>
      </c>
      <c r="M17" s="8" t="s">
        <v>42</v>
      </c>
      <c r="N17" s="9">
        <v>103860000</v>
      </c>
    </row>
    <row r="18" spans="1:14" x14ac:dyDescent="0.3">
      <c r="A18" t="s">
        <v>1</v>
      </c>
      <c r="B18" t="s">
        <v>17</v>
      </c>
      <c r="C18">
        <v>2010</v>
      </c>
      <c r="D18">
        <v>150</v>
      </c>
      <c r="E18">
        <v>306</v>
      </c>
      <c r="F18" t="s">
        <v>15</v>
      </c>
      <c r="G18" t="s">
        <v>16</v>
      </c>
      <c r="H18">
        <v>1716000</v>
      </c>
      <c r="I18" s="1">
        <v>44233</v>
      </c>
      <c r="J18" t="s">
        <v>43</v>
      </c>
      <c r="M18" s="8" t="s">
        <v>44</v>
      </c>
      <c r="N18" s="9">
        <v>831490992</v>
      </c>
    </row>
    <row r="19" spans="1:14" x14ac:dyDescent="0.3">
      <c r="A19" t="s">
        <v>2</v>
      </c>
      <c r="B19" t="s">
        <v>18</v>
      </c>
      <c r="C19">
        <v>2017</v>
      </c>
      <c r="D19">
        <v>8</v>
      </c>
      <c r="E19">
        <v>526</v>
      </c>
      <c r="F19" t="s">
        <v>19</v>
      </c>
      <c r="G19" t="s">
        <v>20</v>
      </c>
      <c r="H19">
        <v>7999000</v>
      </c>
      <c r="I19" s="1">
        <v>43308</v>
      </c>
      <c r="J19" t="s">
        <v>44</v>
      </c>
      <c r="M19" s="8" t="s">
        <v>57</v>
      </c>
      <c r="N19" s="9">
        <v>1163059992</v>
      </c>
    </row>
    <row r="20" spans="1:14" x14ac:dyDescent="0.3">
      <c r="A20" t="s">
        <v>3</v>
      </c>
      <c r="B20" t="s">
        <v>21</v>
      </c>
      <c r="C20">
        <v>2008</v>
      </c>
      <c r="D20">
        <v>143</v>
      </c>
      <c r="E20">
        <v>83</v>
      </c>
      <c r="F20" t="s">
        <v>22</v>
      </c>
      <c r="G20" t="s">
        <v>23</v>
      </c>
      <c r="H20">
        <v>450000</v>
      </c>
      <c r="I20" s="1">
        <v>43674</v>
      </c>
      <c r="J20" t="s">
        <v>45</v>
      </c>
    </row>
    <row r="21" spans="1:14" x14ac:dyDescent="0.3">
      <c r="A21" t="s">
        <v>4</v>
      </c>
      <c r="B21" t="s">
        <v>24</v>
      </c>
      <c r="C21">
        <v>2018</v>
      </c>
      <c r="D21">
        <v>28</v>
      </c>
      <c r="E21">
        <v>400</v>
      </c>
      <c r="F21" t="s">
        <v>15</v>
      </c>
      <c r="G21" t="s">
        <v>20</v>
      </c>
      <c r="H21">
        <v>5600000</v>
      </c>
      <c r="I21" s="1">
        <v>44133</v>
      </c>
      <c r="J21" t="s">
        <v>42</v>
      </c>
    </row>
    <row r="22" spans="1:14" x14ac:dyDescent="0.3">
      <c r="A22" t="s">
        <v>5</v>
      </c>
      <c r="B22" t="s">
        <v>25</v>
      </c>
      <c r="C22">
        <v>2012</v>
      </c>
      <c r="D22">
        <v>218</v>
      </c>
      <c r="E22">
        <v>123</v>
      </c>
      <c r="F22" t="s">
        <v>26</v>
      </c>
      <c r="G22" t="s">
        <v>23</v>
      </c>
      <c r="H22">
        <v>555000</v>
      </c>
      <c r="I22" s="1">
        <v>44772</v>
      </c>
      <c r="J22" t="s">
        <v>43</v>
      </c>
    </row>
    <row r="23" spans="1:14" x14ac:dyDescent="0.3">
      <c r="A23" t="s">
        <v>6</v>
      </c>
      <c r="B23" t="s">
        <v>27</v>
      </c>
      <c r="C23">
        <v>2020</v>
      </c>
      <c r="D23">
        <v>5</v>
      </c>
      <c r="E23">
        <v>770</v>
      </c>
      <c r="F23" t="s">
        <v>28</v>
      </c>
      <c r="G23" t="s">
        <v>16</v>
      </c>
      <c r="H23">
        <v>60000000</v>
      </c>
      <c r="I23" s="1">
        <v>44043</v>
      </c>
      <c r="J23" t="s">
        <v>44</v>
      </c>
    </row>
    <row r="24" spans="1:14" x14ac:dyDescent="0.3">
      <c r="A24" t="s">
        <v>7</v>
      </c>
      <c r="B24" t="s">
        <v>29</v>
      </c>
      <c r="C24">
        <v>2013</v>
      </c>
      <c r="D24">
        <v>101</v>
      </c>
      <c r="E24">
        <v>156</v>
      </c>
      <c r="F24" t="s">
        <v>30</v>
      </c>
      <c r="G24" t="s">
        <v>20</v>
      </c>
      <c r="H24">
        <v>1355000</v>
      </c>
      <c r="I24" s="1">
        <v>44044</v>
      </c>
      <c r="J24" t="s">
        <v>45</v>
      </c>
    </row>
    <row r="25" spans="1:14" x14ac:dyDescent="0.3">
      <c r="A25" t="s">
        <v>8</v>
      </c>
      <c r="B25" t="s">
        <v>31</v>
      </c>
      <c r="C25">
        <v>2017</v>
      </c>
      <c r="D25">
        <v>173</v>
      </c>
      <c r="E25">
        <v>110</v>
      </c>
      <c r="F25" t="s">
        <v>37</v>
      </c>
      <c r="G25" t="s">
        <v>23</v>
      </c>
      <c r="H25">
        <v>570000</v>
      </c>
      <c r="I25" s="1">
        <v>44045</v>
      </c>
      <c r="J25" t="s">
        <v>42</v>
      </c>
    </row>
    <row r="26" spans="1:14" x14ac:dyDescent="0.3">
      <c r="A26" t="s">
        <v>9</v>
      </c>
      <c r="B26" t="s">
        <v>32</v>
      </c>
      <c r="C26">
        <v>2021</v>
      </c>
      <c r="D26">
        <v>24</v>
      </c>
      <c r="E26">
        <v>249</v>
      </c>
      <c r="F26" t="s">
        <v>33</v>
      </c>
      <c r="G26" t="s">
        <v>23</v>
      </c>
      <c r="H26">
        <v>3490000</v>
      </c>
      <c r="I26" s="1">
        <v>44715</v>
      </c>
      <c r="J26" t="s">
        <v>43</v>
      </c>
    </row>
    <row r="27" spans="1:14" x14ac:dyDescent="0.3">
      <c r="A27" t="s">
        <v>10</v>
      </c>
      <c r="B27" t="s">
        <v>34</v>
      </c>
      <c r="C27">
        <v>2017</v>
      </c>
      <c r="D27">
        <v>8</v>
      </c>
      <c r="E27">
        <v>608</v>
      </c>
      <c r="F27" t="s">
        <v>35</v>
      </c>
      <c r="G27" t="s">
        <v>20</v>
      </c>
      <c r="H27">
        <v>22888888</v>
      </c>
      <c r="I27" s="1">
        <v>43955</v>
      </c>
      <c r="J27" t="s">
        <v>44</v>
      </c>
    </row>
    <row r="28" spans="1:14" x14ac:dyDescent="0.3">
      <c r="A28" t="s">
        <v>11</v>
      </c>
      <c r="B28" t="s">
        <v>36</v>
      </c>
      <c r="C28">
        <v>2011</v>
      </c>
      <c r="D28">
        <v>16</v>
      </c>
      <c r="E28">
        <v>570</v>
      </c>
      <c r="F28" t="s">
        <v>37</v>
      </c>
      <c r="G28" t="s">
        <v>20</v>
      </c>
      <c r="H28">
        <v>17000000</v>
      </c>
      <c r="I28" s="1">
        <v>44048</v>
      </c>
      <c r="J28" t="s">
        <v>45</v>
      </c>
    </row>
    <row r="29" spans="1:14" x14ac:dyDescent="0.3">
      <c r="A29" t="s">
        <v>12</v>
      </c>
      <c r="B29" t="s">
        <v>38</v>
      </c>
      <c r="C29">
        <v>2009</v>
      </c>
      <c r="D29">
        <v>59</v>
      </c>
      <c r="E29">
        <v>485</v>
      </c>
      <c r="F29" t="s">
        <v>30</v>
      </c>
      <c r="G29" t="s">
        <v>16</v>
      </c>
      <c r="H29">
        <v>3700000</v>
      </c>
      <c r="I29" s="1">
        <v>42831</v>
      </c>
      <c r="J29" t="s">
        <v>42</v>
      </c>
    </row>
    <row r="30" spans="1:14" x14ac:dyDescent="0.3">
      <c r="A30" t="s">
        <v>13</v>
      </c>
      <c r="B30" t="s">
        <v>39</v>
      </c>
      <c r="C30">
        <v>2013</v>
      </c>
      <c r="D30">
        <v>150</v>
      </c>
      <c r="E30">
        <v>140</v>
      </c>
      <c r="F30" t="s">
        <v>30</v>
      </c>
      <c r="G30" t="s">
        <v>23</v>
      </c>
      <c r="H30">
        <v>735000</v>
      </c>
      <c r="I30" s="1">
        <v>44050</v>
      </c>
      <c r="J30" t="s">
        <v>43</v>
      </c>
    </row>
    <row r="31" spans="1:14" x14ac:dyDescent="0.3">
      <c r="A31" t="s">
        <v>40</v>
      </c>
      <c r="B31" t="s">
        <v>41</v>
      </c>
      <c r="C31">
        <v>2009</v>
      </c>
      <c r="D31">
        <v>175</v>
      </c>
      <c r="E31">
        <v>312</v>
      </c>
      <c r="F31" t="s">
        <v>37</v>
      </c>
      <c r="G31" t="s">
        <v>20</v>
      </c>
      <c r="H31">
        <v>1500000</v>
      </c>
      <c r="I31" s="1">
        <v>43167</v>
      </c>
      <c r="J31" t="s">
        <v>44</v>
      </c>
    </row>
    <row r="32" spans="1:14" x14ac:dyDescent="0.3">
      <c r="A32" t="s">
        <v>0</v>
      </c>
      <c r="B32" t="s">
        <v>14</v>
      </c>
      <c r="C32">
        <v>2016</v>
      </c>
      <c r="D32">
        <v>128</v>
      </c>
      <c r="E32">
        <v>230</v>
      </c>
      <c r="F32" t="s">
        <v>15</v>
      </c>
      <c r="G32" t="s">
        <v>16</v>
      </c>
      <c r="H32">
        <v>1670000</v>
      </c>
      <c r="I32" s="1">
        <v>44037</v>
      </c>
      <c r="J32" t="s">
        <v>42</v>
      </c>
    </row>
    <row r="33" spans="1:10" x14ac:dyDescent="0.3">
      <c r="A33" t="s">
        <v>1</v>
      </c>
      <c r="B33" t="s">
        <v>17</v>
      </c>
      <c r="C33">
        <v>2010</v>
      </c>
      <c r="D33">
        <v>150</v>
      </c>
      <c r="E33">
        <v>306</v>
      </c>
      <c r="F33" t="s">
        <v>15</v>
      </c>
      <c r="G33" t="s">
        <v>16</v>
      </c>
      <c r="H33">
        <v>1716000</v>
      </c>
      <c r="I33" s="1">
        <v>44233</v>
      </c>
      <c r="J33" t="s">
        <v>43</v>
      </c>
    </row>
    <row r="34" spans="1:10" x14ac:dyDescent="0.3">
      <c r="A34" t="s">
        <v>2</v>
      </c>
      <c r="B34" t="s">
        <v>18</v>
      </c>
      <c r="C34">
        <v>2017</v>
      </c>
      <c r="D34">
        <v>8</v>
      </c>
      <c r="E34">
        <v>526</v>
      </c>
      <c r="F34" t="s">
        <v>19</v>
      </c>
      <c r="G34" t="s">
        <v>20</v>
      </c>
      <c r="H34">
        <v>7999000</v>
      </c>
      <c r="I34" s="1">
        <v>43308</v>
      </c>
      <c r="J34" t="s">
        <v>44</v>
      </c>
    </row>
    <row r="35" spans="1:10" x14ac:dyDescent="0.3">
      <c r="A35" t="s">
        <v>3</v>
      </c>
      <c r="B35" t="s">
        <v>21</v>
      </c>
      <c r="C35">
        <v>2008</v>
      </c>
      <c r="D35">
        <v>143</v>
      </c>
      <c r="E35">
        <v>83</v>
      </c>
      <c r="F35" t="s">
        <v>22</v>
      </c>
      <c r="G35" t="s">
        <v>23</v>
      </c>
      <c r="H35">
        <v>450000</v>
      </c>
      <c r="I35" s="1">
        <v>43674</v>
      </c>
      <c r="J35" t="s">
        <v>45</v>
      </c>
    </row>
    <row r="36" spans="1:10" x14ac:dyDescent="0.3">
      <c r="A36" t="s">
        <v>4</v>
      </c>
      <c r="B36" t="s">
        <v>24</v>
      </c>
      <c r="C36">
        <v>2018</v>
      </c>
      <c r="D36">
        <v>28</v>
      </c>
      <c r="E36">
        <v>400</v>
      </c>
      <c r="F36" t="s">
        <v>15</v>
      </c>
      <c r="G36" t="s">
        <v>20</v>
      </c>
      <c r="H36">
        <v>5600000</v>
      </c>
      <c r="I36" s="1">
        <v>44133</v>
      </c>
      <c r="J36" t="s">
        <v>42</v>
      </c>
    </row>
    <row r="37" spans="1:10" x14ac:dyDescent="0.3">
      <c r="A37" t="s">
        <v>5</v>
      </c>
      <c r="B37" t="s">
        <v>25</v>
      </c>
      <c r="C37">
        <v>2012</v>
      </c>
      <c r="D37">
        <v>218</v>
      </c>
      <c r="E37">
        <v>123</v>
      </c>
      <c r="F37" t="s">
        <v>26</v>
      </c>
      <c r="G37" t="s">
        <v>23</v>
      </c>
      <c r="H37">
        <v>555000</v>
      </c>
      <c r="I37" s="1">
        <v>44772</v>
      </c>
      <c r="J37" t="s">
        <v>43</v>
      </c>
    </row>
    <row r="38" spans="1:10" x14ac:dyDescent="0.3">
      <c r="A38" t="s">
        <v>6</v>
      </c>
      <c r="B38" t="s">
        <v>27</v>
      </c>
      <c r="C38">
        <v>2020</v>
      </c>
      <c r="D38">
        <v>5</v>
      </c>
      <c r="E38">
        <v>770</v>
      </c>
      <c r="F38" t="s">
        <v>28</v>
      </c>
      <c r="G38" t="s">
        <v>16</v>
      </c>
      <c r="H38">
        <v>60000000</v>
      </c>
      <c r="I38" s="1">
        <v>44043</v>
      </c>
      <c r="J38" t="s">
        <v>44</v>
      </c>
    </row>
    <row r="39" spans="1:10" x14ac:dyDescent="0.3">
      <c r="A39" t="s">
        <v>7</v>
      </c>
      <c r="B39" t="s">
        <v>29</v>
      </c>
      <c r="C39">
        <v>2013</v>
      </c>
      <c r="D39">
        <v>101</v>
      </c>
      <c r="E39">
        <v>156</v>
      </c>
      <c r="F39" t="s">
        <v>30</v>
      </c>
      <c r="G39" t="s">
        <v>20</v>
      </c>
      <c r="H39">
        <v>1355000</v>
      </c>
      <c r="I39" s="1">
        <v>44044</v>
      </c>
      <c r="J39" t="s">
        <v>45</v>
      </c>
    </row>
    <row r="40" spans="1:10" x14ac:dyDescent="0.3">
      <c r="A40" t="s">
        <v>8</v>
      </c>
      <c r="B40" t="s">
        <v>31</v>
      </c>
      <c r="C40">
        <v>2017</v>
      </c>
      <c r="D40">
        <v>173</v>
      </c>
      <c r="E40">
        <v>110</v>
      </c>
      <c r="F40" t="s">
        <v>37</v>
      </c>
      <c r="G40" t="s">
        <v>23</v>
      </c>
      <c r="H40">
        <v>570000</v>
      </c>
      <c r="I40" s="1">
        <v>44045</v>
      </c>
      <c r="J40" t="s">
        <v>42</v>
      </c>
    </row>
    <row r="41" spans="1:10" x14ac:dyDescent="0.3">
      <c r="A41" t="s">
        <v>9</v>
      </c>
      <c r="B41" t="s">
        <v>32</v>
      </c>
      <c r="C41">
        <v>2021</v>
      </c>
      <c r="D41">
        <v>24</v>
      </c>
      <c r="E41">
        <v>249</v>
      </c>
      <c r="F41" t="s">
        <v>33</v>
      </c>
      <c r="G41" t="s">
        <v>23</v>
      </c>
      <c r="H41">
        <v>3490000</v>
      </c>
      <c r="I41" s="1">
        <v>44715</v>
      </c>
      <c r="J41" t="s">
        <v>43</v>
      </c>
    </row>
    <row r="42" spans="1:10" x14ac:dyDescent="0.3">
      <c r="A42" t="s">
        <v>10</v>
      </c>
      <c r="B42" t="s">
        <v>34</v>
      </c>
      <c r="C42">
        <v>2017</v>
      </c>
      <c r="D42">
        <v>8</v>
      </c>
      <c r="E42">
        <v>608</v>
      </c>
      <c r="F42" t="s">
        <v>35</v>
      </c>
      <c r="G42" t="s">
        <v>20</v>
      </c>
      <c r="H42">
        <v>22888888</v>
      </c>
      <c r="I42" s="1">
        <v>43955</v>
      </c>
      <c r="J42" t="s">
        <v>44</v>
      </c>
    </row>
    <row r="43" spans="1:10" x14ac:dyDescent="0.3">
      <c r="A43" t="s">
        <v>11</v>
      </c>
      <c r="B43" t="s">
        <v>36</v>
      </c>
      <c r="C43">
        <v>2011</v>
      </c>
      <c r="D43">
        <v>16</v>
      </c>
      <c r="E43">
        <v>570</v>
      </c>
      <c r="F43" t="s">
        <v>37</v>
      </c>
      <c r="G43" t="s">
        <v>20</v>
      </c>
      <c r="H43">
        <v>17000000</v>
      </c>
      <c r="I43" s="1">
        <v>44048</v>
      </c>
      <c r="J43" t="s">
        <v>45</v>
      </c>
    </row>
    <row r="44" spans="1:10" x14ac:dyDescent="0.3">
      <c r="A44" t="s">
        <v>12</v>
      </c>
      <c r="B44" t="s">
        <v>38</v>
      </c>
      <c r="C44">
        <v>2009</v>
      </c>
      <c r="D44">
        <v>59</v>
      </c>
      <c r="E44">
        <v>485</v>
      </c>
      <c r="F44" t="s">
        <v>30</v>
      </c>
      <c r="G44" t="s">
        <v>16</v>
      </c>
      <c r="H44">
        <v>3700000</v>
      </c>
      <c r="I44" s="1">
        <v>42831</v>
      </c>
      <c r="J44" t="s">
        <v>42</v>
      </c>
    </row>
    <row r="45" spans="1:10" x14ac:dyDescent="0.3">
      <c r="A45" t="s">
        <v>13</v>
      </c>
      <c r="B45" t="s">
        <v>39</v>
      </c>
      <c r="C45">
        <v>2013</v>
      </c>
      <c r="D45">
        <v>150</v>
      </c>
      <c r="E45">
        <v>140</v>
      </c>
      <c r="F45" t="s">
        <v>30</v>
      </c>
      <c r="G45" t="s">
        <v>23</v>
      </c>
      <c r="H45">
        <v>735000</v>
      </c>
      <c r="I45" s="1">
        <v>44050</v>
      </c>
      <c r="J45" t="s">
        <v>43</v>
      </c>
    </row>
    <row r="46" spans="1:10" x14ac:dyDescent="0.3">
      <c r="A46" t="s">
        <v>40</v>
      </c>
      <c r="B46" t="s">
        <v>41</v>
      </c>
      <c r="C46">
        <v>2009</v>
      </c>
      <c r="D46">
        <v>175</v>
      </c>
      <c r="E46">
        <v>312</v>
      </c>
      <c r="F46" t="s">
        <v>37</v>
      </c>
      <c r="G46" t="s">
        <v>20</v>
      </c>
      <c r="H46">
        <v>1500000</v>
      </c>
      <c r="I46" s="1">
        <v>43167</v>
      </c>
      <c r="J46" t="s">
        <v>44</v>
      </c>
    </row>
    <row r="47" spans="1:10" x14ac:dyDescent="0.3">
      <c r="A47" t="s">
        <v>0</v>
      </c>
      <c r="B47" t="s">
        <v>14</v>
      </c>
      <c r="C47">
        <v>2016</v>
      </c>
      <c r="D47">
        <v>128</v>
      </c>
      <c r="E47">
        <v>230</v>
      </c>
      <c r="F47" t="s">
        <v>15</v>
      </c>
      <c r="G47" t="s">
        <v>16</v>
      </c>
      <c r="H47">
        <v>1670000</v>
      </c>
      <c r="I47" s="1">
        <v>44037</v>
      </c>
      <c r="J47" t="s">
        <v>42</v>
      </c>
    </row>
    <row r="48" spans="1:10" x14ac:dyDescent="0.3">
      <c r="A48" t="s">
        <v>1</v>
      </c>
      <c r="B48" t="s">
        <v>17</v>
      </c>
      <c r="C48">
        <v>2010</v>
      </c>
      <c r="D48">
        <v>150</v>
      </c>
      <c r="E48">
        <v>306</v>
      </c>
      <c r="F48" t="s">
        <v>15</v>
      </c>
      <c r="G48" t="s">
        <v>16</v>
      </c>
      <c r="H48">
        <v>1716000</v>
      </c>
      <c r="I48" s="1">
        <v>44233</v>
      </c>
      <c r="J48" t="s">
        <v>43</v>
      </c>
    </row>
    <row r="49" spans="1:10" x14ac:dyDescent="0.3">
      <c r="A49" t="s">
        <v>2</v>
      </c>
      <c r="B49" t="s">
        <v>18</v>
      </c>
      <c r="C49">
        <v>2017</v>
      </c>
      <c r="D49">
        <v>8</v>
      </c>
      <c r="E49">
        <v>526</v>
      </c>
      <c r="F49" t="s">
        <v>19</v>
      </c>
      <c r="G49" t="s">
        <v>20</v>
      </c>
      <c r="H49">
        <v>7999000</v>
      </c>
      <c r="I49" s="1">
        <v>43308</v>
      </c>
      <c r="J49" t="s">
        <v>44</v>
      </c>
    </row>
    <row r="50" spans="1:10" x14ac:dyDescent="0.3">
      <c r="A50" t="s">
        <v>3</v>
      </c>
      <c r="B50" t="s">
        <v>21</v>
      </c>
      <c r="C50">
        <v>2008</v>
      </c>
      <c r="D50">
        <v>143</v>
      </c>
      <c r="E50">
        <v>83</v>
      </c>
      <c r="F50" t="s">
        <v>22</v>
      </c>
      <c r="G50" t="s">
        <v>23</v>
      </c>
      <c r="H50">
        <v>450000</v>
      </c>
      <c r="I50" s="1">
        <v>43674</v>
      </c>
      <c r="J50" t="s">
        <v>45</v>
      </c>
    </row>
    <row r="51" spans="1:10" x14ac:dyDescent="0.3">
      <c r="A51" t="s">
        <v>4</v>
      </c>
      <c r="B51" t="s">
        <v>24</v>
      </c>
      <c r="C51">
        <v>2018</v>
      </c>
      <c r="D51">
        <v>28</v>
      </c>
      <c r="E51">
        <v>400</v>
      </c>
      <c r="F51" t="s">
        <v>15</v>
      </c>
      <c r="G51" t="s">
        <v>20</v>
      </c>
      <c r="H51">
        <v>5600000</v>
      </c>
      <c r="I51" s="1">
        <v>44133</v>
      </c>
      <c r="J51" t="s">
        <v>42</v>
      </c>
    </row>
    <row r="52" spans="1:10" x14ac:dyDescent="0.3">
      <c r="A52" t="s">
        <v>5</v>
      </c>
      <c r="B52" t="s">
        <v>25</v>
      </c>
      <c r="C52">
        <v>2012</v>
      </c>
      <c r="D52">
        <v>218</v>
      </c>
      <c r="E52">
        <v>123</v>
      </c>
      <c r="F52" t="s">
        <v>26</v>
      </c>
      <c r="G52" t="s">
        <v>23</v>
      </c>
      <c r="H52">
        <v>555000</v>
      </c>
      <c r="I52" s="1">
        <v>44772</v>
      </c>
      <c r="J52" t="s">
        <v>43</v>
      </c>
    </row>
    <row r="53" spans="1:10" x14ac:dyDescent="0.3">
      <c r="A53" t="s">
        <v>6</v>
      </c>
      <c r="B53" t="s">
        <v>27</v>
      </c>
      <c r="C53">
        <v>2020</v>
      </c>
      <c r="D53">
        <v>5</v>
      </c>
      <c r="E53">
        <v>770</v>
      </c>
      <c r="F53" t="s">
        <v>28</v>
      </c>
      <c r="G53" t="s">
        <v>16</v>
      </c>
      <c r="H53">
        <v>60000000</v>
      </c>
      <c r="I53" s="1">
        <v>44043</v>
      </c>
      <c r="J53" t="s">
        <v>44</v>
      </c>
    </row>
    <row r="54" spans="1:10" x14ac:dyDescent="0.3">
      <c r="A54" t="s">
        <v>7</v>
      </c>
      <c r="B54" t="s">
        <v>29</v>
      </c>
      <c r="C54">
        <v>2013</v>
      </c>
      <c r="D54">
        <v>101</v>
      </c>
      <c r="E54">
        <v>156</v>
      </c>
      <c r="F54" t="s">
        <v>30</v>
      </c>
      <c r="G54" t="s">
        <v>20</v>
      </c>
      <c r="H54">
        <v>1355000</v>
      </c>
      <c r="I54" s="1">
        <v>44044</v>
      </c>
      <c r="J54" t="s">
        <v>45</v>
      </c>
    </row>
    <row r="55" spans="1:10" x14ac:dyDescent="0.3">
      <c r="A55" t="s">
        <v>8</v>
      </c>
      <c r="B55" t="s">
        <v>31</v>
      </c>
      <c r="C55">
        <v>2017</v>
      </c>
      <c r="D55">
        <v>173</v>
      </c>
      <c r="E55">
        <v>110</v>
      </c>
      <c r="F55" t="s">
        <v>37</v>
      </c>
      <c r="G55" t="s">
        <v>23</v>
      </c>
      <c r="H55">
        <v>570000</v>
      </c>
      <c r="I55" s="1">
        <v>44045</v>
      </c>
      <c r="J55" t="s">
        <v>42</v>
      </c>
    </row>
    <row r="56" spans="1:10" x14ac:dyDescent="0.3">
      <c r="A56" t="s">
        <v>9</v>
      </c>
      <c r="B56" t="s">
        <v>32</v>
      </c>
      <c r="C56">
        <v>2021</v>
      </c>
      <c r="D56">
        <v>24</v>
      </c>
      <c r="E56">
        <v>249</v>
      </c>
      <c r="F56" t="s">
        <v>33</v>
      </c>
      <c r="G56" t="s">
        <v>23</v>
      </c>
      <c r="H56">
        <v>3490000</v>
      </c>
      <c r="I56" s="1">
        <v>44715</v>
      </c>
      <c r="J56" t="s">
        <v>43</v>
      </c>
    </row>
    <row r="57" spans="1:10" x14ac:dyDescent="0.3">
      <c r="A57" t="s">
        <v>10</v>
      </c>
      <c r="B57" t="s">
        <v>34</v>
      </c>
      <c r="C57">
        <v>2017</v>
      </c>
      <c r="D57">
        <v>8</v>
      </c>
      <c r="E57">
        <v>608</v>
      </c>
      <c r="F57" t="s">
        <v>35</v>
      </c>
      <c r="G57" t="s">
        <v>20</v>
      </c>
      <c r="H57">
        <v>22888888</v>
      </c>
      <c r="I57" s="1">
        <v>43955</v>
      </c>
      <c r="J57" t="s">
        <v>44</v>
      </c>
    </row>
    <row r="58" spans="1:10" x14ac:dyDescent="0.3">
      <c r="A58" t="s">
        <v>11</v>
      </c>
      <c r="B58" t="s">
        <v>36</v>
      </c>
      <c r="C58">
        <v>2011</v>
      </c>
      <c r="D58">
        <v>16</v>
      </c>
      <c r="E58">
        <v>570</v>
      </c>
      <c r="F58" t="s">
        <v>37</v>
      </c>
      <c r="G58" t="s">
        <v>20</v>
      </c>
      <c r="H58">
        <v>17000000</v>
      </c>
      <c r="I58" s="1">
        <v>44048</v>
      </c>
      <c r="J58" t="s">
        <v>45</v>
      </c>
    </row>
    <row r="59" spans="1:10" x14ac:dyDescent="0.3">
      <c r="A59" t="s">
        <v>12</v>
      </c>
      <c r="B59" t="s">
        <v>38</v>
      </c>
      <c r="C59">
        <v>2009</v>
      </c>
      <c r="D59">
        <v>59</v>
      </c>
      <c r="E59">
        <v>485</v>
      </c>
      <c r="F59" t="s">
        <v>30</v>
      </c>
      <c r="G59" t="s">
        <v>16</v>
      </c>
      <c r="H59">
        <v>3700000</v>
      </c>
      <c r="I59" s="1">
        <v>42831</v>
      </c>
      <c r="J59" t="s">
        <v>42</v>
      </c>
    </row>
    <row r="60" spans="1:10" x14ac:dyDescent="0.3">
      <c r="A60" t="s">
        <v>13</v>
      </c>
      <c r="B60" t="s">
        <v>39</v>
      </c>
      <c r="C60">
        <v>2013</v>
      </c>
      <c r="D60">
        <v>150</v>
      </c>
      <c r="E60">
        <v>140</v>
      </c>
      <c r="F60" t="s">
        <v>30</v>
      </c>
      <c r="G60" t="s">
        <v>23</v>
      </c>
      <c r="H60">
        <v>735000</v>
      </c>
      <c r="I60" s="1">
        <v>44050</v>
      </c>
      <c r="J60" t="s">
        <v>43</v>
      </c>
    </row>
    <row r="61" spans="1:10" x14ac:dyDescent="0.3">
      <c r="A61" t="s">
        <v>40</v>
      </c>
      <c r="B61" t="s">
        <v>41</v>
      </c>
      <c r="C61">
        <v>2009</v>
      </c>
      <c r="D61">
        <v>175</v>
      </c>
      <c r="E61">
        <v>312</v>
      </c>
      <c r="F61" t="s">
        <v>37</v>
      </c>
      <c r="G61" t="s">
        <v>20</v>
      </c>
      <c r="H61">
        <v>1500000</v>
      </c>
      <c r="I61" s="1">
        <v>43167</v>
      </c>
      <c r="J61" t="s">
        <v>44</v>
      </c>
    </row>
    <row r="62" spans="1:10" x14ac:dyDescent="0.3">
      <c r="A62" t="s">
        <v>0</v>
      </c>
      <c r="B62" t="s">
        <v>14</v>
      </c>
      <c r="C62">
        <v>2016</v>
      </c>
      <c r="D62">
        <v>128</v>
      </c>
      <c r="E62">
        <v>230</v>
      </c>
      <c r="F62" t="s">
        <v>15</v>
      </c>
      <c r="G62" t="s">
        <v>16</v>
      </c>
      <c r="H62">
        <v>1670000</v>
      </c>
      <c r="I62" s="1">
        <v>44037</v>
      </c>
      <c r="J62" t="s">
        <v>42</v>
      </c>
    </row>
    <row r="63" spans="1:10" x14ac:dyDescent="0.3">
      <c r="A63" t="s">
        <v>1</v>
      </c>
      <c r="B63" t="s">
        <v>17</v>
      </c>
      <c r="C63">
        <v>2010</v>
      </c>
      <c r="D63">
        <v>150</v>
      </c>
      <c r="E63">
        <v>306</v>
      </c>
      <c r="F63" t="s">
        <v>15</v>
      </c>
      <c r="G63" t="s">
        <v>16</v>
      </c>
      <c r="H63">
        <v>1716000</v>
      </c>
      <c r="I63" s="1">
        <v>44233</v>
      </c>
      <c r="J63" t="s">
        <v>43</v>
      </c>
    </row>
    <row r="64" spans="1:10" x14ac:dyDescent="0.3">
      <c r="A64" t="s">
        <v>2</v>
      </c>
      <c r="B64" t="s">
        <v>18</v>
      </c>
      <c r="C64">
        <v>2017</v>
      </c>
      <c r="D64">
        <v>8</v>
      </c>
      <c r="E64">
        <v>526</v>
      </c>
      <c r="F64" t="s">
        <v>19</v>
      </c>
      <c r="G64" t="s">
        <v>20</v>
      </c>
      <c r="H64">
        <v>7999000</v>
      </c>
      <c r="I64" s="1">
        <v>43308</v>
      </c>
      <c r="J64" t="s">
        <v>44</v>
      </c>
    </row>
    <row r="65" spans="1:10" x14ac:dyDescent="0.3">
      <c r="A65" t="s">
        <v>3</v>
      </c>
      <c r="B65" t="s">
        <v>21</v>
      </c>
      <c r="C65">
        <v>2008</v>
      </c>
      <c r="D65">
        <v>143</v>
      </c>
      <c r="E65">
        <v>83</v>
      </c>
      <c r="F65" t="s">
        <v>22</v>
      </c>
      <c r="G65" t="s">
        <v>23</v>
      </c>
      <c r="H65">
        <v>450000</v>
      </c>
      <c r="I65" s="1">
        <v>43674</v>
      </c>
      <c r="J65" t="s">
        <v>45</v>
      </c>
    </row>
    <row r="66" spans="1:10" x14ac:dyDescent="0.3">
      <c r="A66" t="s">
        <v>4</v>
      </c>
      <c r="B66" t="s">
        <v>24</v>
      </c>
      <c r="C66">
        <v>2018</v>
      </c>
      <c r="D66">
        <v>28</v>
      </c>
      <c r="E66">
        <v>400</v>
      </c>
      <c r="F66" t="s">
        <v>15</v>
      </c>
      <c r="G66" t="s">
        <v>20</v>
      </c>
      <c r="H66">
        <v>5600000</v>
      </c>
      <c r="I66" s="1">
        <v>44133</v>
      </c>
      <c r="J66" t="s">
        <v>42</v>
      </c>
    </row>
    <row r="67" spans="1:10" x14ac:dyDescent="0.3">
      <c r="A67" t="s">
        <v>5</v>
      </c>
      <c r="B67" t="s">
        <v>25</v>
      </c>
      <c r="C67">
        <v>2012</v>
      </c>
      <c r="D67">
        <v>218</v>
      </c>
      <c r="E67">
        <v>123</v>
      </c>
      <c r="F67" t="s">
        <v>26</v>
      </c>
      <c r="G67" t="s">
        <v>23</v>
      </c>
      <c r="H67">
        <v>555000</v>
      </c>
      <c r="I67" s="1">
        <v>44772</v>
      </c>
      <c r="J67" t="s">
        <v>43</v>
      </c>
    </row>
    <row r="68" spans="1:10" x14ac:dyDescent="0.3">
      <c r="A68" t="s">
        <v>6</v>
      </c>
      <c r="B68" t="s">
        <v>27</v>
      </c>
      <c r="C68">
        <v>2020</v>
      </c>
      <c r="D68">
        <v>5</v>
      </c>
      <c r="E68">
        <v>770</v>
      </c>
      <c r="F68" t="s">
        <v>28</v>
      </c>
      <c r="G68" t="s">
        <v>16</v>
      </c>
      <c r="H68">
        <v>60000000</v>
      </c>
      <c r="I68" s="1">
        <v>44043</v>
      </c>
      <c r="J68" t="s">
        <v>44</v>
      </c>
    </row>
    <row r="69" spans="1:10" x14ac:dyDescent="0.3">
      <c r="A69" t="s">
        <v>7</v>
      </c>
      <c r="B69" t="s">
        <v>29</v>
      </c>
      <c r="C69">
        <v>2013</v>
      </c>
      <c r="D69">
        <v>101</v>
      </c>
      <c r="E69">
        <v>156</v>
      </c>
      <c r="F69" t="s">
        <v>30</v>
      </c>
      <c r="G69" t="s">
        <v>20</v>
      </c>
      <c r="H69">
        <v>1355000</v>
      </c>
      <c r="I69" s="1">
        <v>44044</v>
      </c>
      <c r="J69" t="s">
        <v>45</v>
      </c>
    </row>
    <row r="70" spans="1:10" x14ac:dyDescent="0.3">
      <c r="A70" t="s">
        <v>8</v>
      </c>
      <c r="B70" t="s">
        <v>31</v>
      </c>
      <c r="C70">
        <v>2017</v>
      </c>
      <c r="D70">
        <v>173</v>
      </c>
      <c r="E70">
        <v>110</v>
      </c>
      <c r="F70" t="s">
        <v>37</v>
      </c>
      <c r="G70" t="s">
        <v>23</v>
      </c>
      <c r="H70">
        <v>570000</v>
      </c>
      <c r="I70" s="1">
        <v>44045</v>
      </c>
      <c r="J70" t="s">
        <v>42</v>
      </c>
    </row>
    <row r="71" spans="1:10" x14ac:dyDescent="0.3">
      <c r="A71" t="s">
        <v>9</v>
      </c>
      <c r="B71" t="s">
        <v>32</v>
      </c>
      <c r="C71">
        <v>2021</v>
      </c>
      <c r="D71">
        <v>24</v>
      </c>
      <c r="E71">
        <v>249</v>
      </c>
      <c r="F71" t="s">
        <v>33</v>
      </c>
      <c r="G71" t="s">
        <v>23</v>
      </c>
      <c r="H71">
        <v>3490000</v>
      </c>
      <c r="I71" s="1">
        <v>44715</v>
      </c>
      <c r="J71" t="s">
        <v>43</v>
      </c>
    </row>
    <row r="72" spans="1:10" x14ac:dyDescent="0.3">
      <c r="A72" t="s">
        <v>10</v>
      </c>
      <c r="B72" t="s">
        <v>34</v>
      </c>
      <c r="C72">
        <v>2017</v>
      </c>
      <c r="D72">
        <v>8</v>
      </c>
      <c r="E72">
        <v>608</v>
      </c>
      <c r="F72" t="s">
        <v>35</v>
      </c>
      <c r="G72" t="s">
        <v>20</v>
      </c>
      <c r="H72">
        <v>22888888</v>
      </c>
      <c r="I72" s="1">
        <v>43955</v>
      </c>
      <c r="J72" t="s">
        <v>44</v>
      </c>
    </row>
    <row r="73" spans="1:10" x14ac:dyDescent="0.3">
      <c r="A73" t="s">
        <v>11</v>
      </c>
      <c r="B73" t="s">
        <v>36</v>
      </c>
      <c r="C73">
        <v>2011</v>
      </c>
      <c r="D73">
        <v>16</v>
      </c>
      <c r="E73">
        <v>570</v>
      </c>
      <c r="F73" t="s">
        <v>37</v>
      </c>
      <c r="G73" t="s">
        <v>20</v>
      </c>
      <c r="H73">
        <v>17000000</v>
      </c>
      <c r="I73" s="1">
        <v>44048</v>
      </c>
      <c r="J73" t="s">
        <v>45</v>
      </c>
    </row>
    <row r="74" spans="1:10" x14ac:dyDescent="0.3">
      <c r="A74" t="s">
        <v>12</v>
      </c>
      <c r="B74" t="s">
        <v>38</v>
      </c>
      <c r="C74">
        <v>2009</v>
      </c>
      <c r="D74">
        <v>59</v>
      </c>
      <c r="E74">
        <v>485</v>
      </c>
      <c r="F74" t="s">
        <v>30</v>
      </c>
      <c r="G74" t="s">
        <v>16</v>
      </c>
      <c r="H74">
        <v>3700000</v>
      </c>
      <c r="I74" s="1">
        <v>42831</v>
      </c>
      <c r="J74" t="s">
        <v>42</v>
      </c>
    </row>
    <row r="75" spans="1:10" x14ac:dyDescent="0.3">
      <c r="A75" t="s">
        <v>13</v>
      </c>
      <c r="B75" t="s">
        <v>39</v>
      </c>
      <c r="C75">
        <v>2013</v>
      </c>
      <c r="D75">
        <v>150</v>
      </c>
      <c r="E75">
        <v>140</v>
      </c>
      <c r="F75" t="s">
        <v>30</v>
      </c>
      <c r="G75" t="s">
        <v>23</v>
      </c>
      <c r="H75">
        <v>735000</v>
      </c>
      <c r="I75" s="1">
        <v>44050</v>
      </c>
      <c r="J75" t="s">
        <v>43</v>
      </c>
    </row>
    <row r="76" spans="1:10" x14ac:dyDescent="0.3">
      <c r="A76" t="s">
        <v>40</v>
      </c>
      <c r="B76" t="s">
        <v>41</v>
      </c>
      <c r="C76">
        <v>2009</v>
      </c>
      <c r="D76">
        <v>175</v>
      </c>
      <c r="E76">
        <v>312</v>
      </c>
      <c r="F76" t="s">
        <v>37</v>
      </c>
      <c r="G76" t="s">
        <v>20</v>
      </c>
      <c r="H76">
        <v>1500000</v>
      </c>
      <c r="I76" s="1">
        <v>43167</v>
      </c>
      <c r="J76" t="s">
        <v>44</v>
      </c>
    </row>
    <row r="77" spans="1:10" x14ac:dyDescent="0.3">
      <c r="A77" t="s">
        <v>0</v>
      </c>
      <c r="B77" t="s">
        <v>14</v>
      </c>
      <c r="C77">
        <v>2016</v>
      </c>
      <c r="D77">
        <v>128</v>
      </c>
      <c r="E77">
        <v>230</v>
      </c>
      <c r="F77" t="s">
        <v>15</v>
      </c>
      <c r="G77" t="s">
        <v>16</v>
      </c>
      <c r="H77">
        <v>1670000</v>
      </c>
      <c r="I77" s="1">
        <v>44037</v>
      </c>
      <c r="J77" t="s">
        <v>42</v>
      </c>
    </row>
    <row r="78" spans="1:10" x14ac:dyDescent="0.3">
      <c r="A78" t="s">
        <v>1</v>
      </c>
      <c r="B78" t="s">
        <v>17</v>
      </c>
      <c r="C78">
        <v>2010</v>
      </c>
      <c r="D78">
        <v>150</v>
      </c>
      <c r="E78">
        <v>306</v>
      </c>
      <c r="F78" t="s">
        <v>15</v>
      </c>
      <c r="G78" t="s">
        <v>16</v>
      </c>
      <c r="H78">
        <v>1716000</v>
      </c>
      <c r="I78" s="1">
        <v>44233</v>
      </c>
      <c r="J78" t="s">
        <v>43</v>
      </c>
    </row>
    <row r="79" spans="1:10" x14ac:dyDescent="0.3">
      <c r="A79" t="s">
        <v>2</v>
      </c>
      <c r="B79" t="s">
        <v>18</v>
      </c>
      <c r="C79">
        <v>2017</v>
      </c>
      <c r="D79">
        <v>8</v>
      </c>
      <c r="E79">
        <v>526</v>
      </c>
      <c r="F79" t="s">
        <v>19</v>
      </c>
      <c r="G79" t="s">
        <v>20</v>
      </c>
      <c r="H79">
        <v>7999000</v>
      </c>
      <c r="I79" s="1">
        <v>43308</v>
      </c>
      <c r="J79" t="s">
        <v>44</v>
      </c>
    </row>
    <row r="80" spans="1:10" x14ac:dyDescent="0.3">
      <c r="A80" t="s">
        <v>3</v>
      </c>
      <c r="B80" t="s">
        <v>21</v>
      </c>
      <c r="C80">
        <v>2008</v>
      </c>
      <c r="D80">
        <v>143</v>
      </c>
      <c r="E80">
        <v>83</v>
      </c>
      <c r="F80" t="s">
        <v>22</v>
      </c>
      <c r="G80" t="s">
        <v>23</v>
      </c>
      <c r="H80">
        <v>450000</v>
      </c>
      <c r="I80" s="1">
        <v>43674</v>
      </c>
      <c r="J80" t="s">
        <v>45</v>
      </c>
    </row>
    <row r="81" spans="1:10" x14ac:dyDescent="0.3">
      <c r="A81" t="s">
        <v>4</v>
      </c>
      <c r="B81" t="s">
        <v>24</v>
      </c>
      <c r="C81">
        <v>2018</v>
      </c>
      <c r="D81">
        <v>28</v>
      </c>
      <c r="E81">
        <v>400</v>
      </c>
      <c r="F81" t="s">
        <v>15</v>
      </c>
      <c r="G81" t="s">
        <v>20</v>
      </c>
      <c r="H81">
        <v>5600000</v>
      </c>
      <c r="I81" s="1">
        <v>44133</v>
      </c>
      <c r="J81" t="s">
        <v>42</v>
      </c>
    </row>
    <row r="82" spans="1:10" x14ac:dyDescent="0.3">
      <c r="A82" t="s">
        <v>5</v>
      </c>
      <c r="B82" t="s">
        <v>25</v>
      </c>
      <c r="C82">
        <v>2012</v>
      </c>
      <c r="D82">
        <v>218</v>
      </c>
      <c r="E82">
        <v>123</v>
      </c>
      <c r="F82" t="s">
        <v>26</v>
      </c>
      <c r="G82" t="s">
        <v>23</v>
      </c>
      <c r="H82">
        <v>555000</v>
      </c>
      <c r="I82" s="1">
        <v>44772</v>
      </c>
      <c r="J82" t="s">
        <v>43</v>
      </c>
    </row>
    <row r="83" spans="1:10" x14ac:dyDescent="0.3">
      <c r="A83" t="s">
        <v>6</v>
      </c>
      <c r="B83" t="s">
        <v>27</v>
      </c>
      <c r="C83">
        <v>2020</v>
      </c>
      <c r="D83">
        <v>5</v>
      </c>
      <c r="E83">
        <v>770</v>
      </c>
      <c r="F83" t="s">
        <v>28</v>
      </c>
      <c r="G83" t="s">
        <v>16</v>
      </c>
      <c r="H83">
        <v>60000000</v>
      </c>
      <c r="I83" s="1">
        <v>44043</v>
      </c>
      <c r="J83" t="s">
        <v>44</v>
      </c>
    </row>
    <row r="84" spans="1:10" x14ac:dyDescent="0.3">
      <c r="A84" t="s">
        <v>7</v>
      </c>
      <c r="B84" t="s">
        <v>29</v>
      </c>
      <c r="C84">
        <v>2013</v>
      </c>
      <c r="D84">
        <v>101</v>
      </c>
      <c r="E84">
        <v>156</v>
      </c>
      <c r="F84" t="s">
        <v>30</v>
      </c>
      <c r="G84" t="s">
        <v>20</v>
      </c>
      <c r="H84">
        <v>1355000</v>
      </c>
      <c r="I84" s="1">
        <v>44044</v>
      </c>
      <c r="J84" t="s">
        <v>45</v>
      </c>
    </row>
    <row r="85" spans="1:10" x14ac:dyDescent="0.3">
      <c r="A85" t="s">
        <v>8</v>
      </c>
      <c r="B85" t="s">
        <v>31</v>
      </c>
      <c r="C85">
        <v>2017</v>
      </c>
      <c r="D85">
        <v>173</v>
      </c>
      <c r="E85">
        <v>110</v>
      </c>
      <c r="F85" t="s">
        <v>37</v>
      </c>
      <c r="G85" t="s">
        <v>23</v>
      </c>
      <c r="H85">
        <v>570000</v>
      </c>
      <c r="I85" s="1">
        <v>44045</v>
      </c>
      <c r="J85" t="s">
        <v>42</v>
      </c>
    </row>
    <row r="86" spans="1:10" x14ac:dyDescent="0.3">
      <c r="A86" t="s">
        <v>9</v>
      </c>
      <c r="B86" t="s">
        <v>32</v>
      </c>
      <c r="C86">
        <v>2021</v>
      </c>
      <c r="D86">
        <v>24</v>
      </c>
      <c r="E86">
        <v>249</v>
      </c>
      <c r="F86" t="s">
        <v>33</v>
      </c>
      <c r="G86" t="s">
        <v>23</v>
      </c>
      <c r="H86">
        <v>3490000</v>
      </c>
      <c r="I86" s="1">
        <v>44715</v>
      </c>
      <c r="J86" t="s">
        <v>43</v>
      </c>
    </row>
    <row r="87" spans="1:10" x14ac:dyDescent="0.3">
      <c r="A87" t="s">
        <v>10</v>
      </c>
      <c r="B87" t="s">
        <v>34</v>
      </c>
      <c r="C87">
        <v>2017</v>
      </c>
      <c r="D87">
        <v>8</v>
      </c>
      <c r="E87">
        <v>608</v>
      </c>
      <c r="F87" t="s">
        <v>35</v>
      </c>
      <c r="G87" t="s">
        <v>20</v>
      </c>
      <c r="H87">
        <v>22888888</v>
      </c>
      <c r="I87" s="1">
        <v>43955</v>
      </c>
      <c r="J87" t="s">
        <v>44</v>
      </c>
    </row>
    <row r="88" spans="1:10" x14ac:dyDescent="0.3">
      <c r="A88" t="s">
        <v>11</v>
      </c>
      <c r="B88" t="s">
        <v>36</v>
      </c>
      <c r="C88">
        <v>2011</v>
      </c>
      <c r="D88">
        <v>16</v>
      </c>
      <c r="E88">
        <v>570</v>
      </c>
      <c r="F88" t="s">
        <v>37</v>
      </c>
      <c r="G88" t="s">
        <v>20</v>
      </c>
      <c r="H88">
        <v>17000000</v>
      </c>
      <c r="I88" s="1">
        <v>44048</v>
      </c>
      <c r="J88" t="s">
        <v>45</v>
      </c>
    </row>
    <row r="89" spans="1:10" x14ac:dyDescent="0.3">
      <c r="A89" t="s">
        <v>12</v>
      </c>
      <c r="B89" t="s">
        <v>38</v>
      </c>
      <c r="C89">
        <v>2009</v>
      </c>
      <c r="D89">
        <v>59</v>
      </c>
      <c r="E89">
        <v>485</v>
      </c>
      <c r="F89" t="s">
        <v>30</v>
      </c>
      <c r="G89" t="s">
        <v>16</v>
      </c>
      <c r="H89">
        <v>3700000</v>
      </c>
      <c r="I89" s="1">
        <v>42831</v>
      </c>
      <c r="J89" t="s">
        <v>42</v>
      </c>
    </row>
    <row r="90" spans="1:10" x14ac:dyDescent="0.3">
      <c r="A90" t="s">
        <v>13</v>
      </c>
      <c r="B90" t="s">
        <v>39</v>
      </c>
      <c r="C90">
        <v>2013</v>
      </c>
      <c r="D90">
        <v>150</v>
      </c>
      <c r="E90">
        <v>140</v>
      </c>
      <c r="F90" t="s">
        <v>30</v>
      </c>
      <c r="G90" t="s">
        <v>23</v>
      </c>
      <c r="H90">
        <v>735000</v>
      </c>
      <c r="I90" s="1">
        <v>44050</v>
      </c>
      <c r="J90" t="s">
        <v>43</v>
      </c>
    </row>
    <row r="91" spans="1:10" x14ac:dyDescent="0.3">
      <c r="A91" t="s">
        <v>40</v>
      </c>
      <c r="B91" t="s">
        <v>41</v>
      </c>
      <c r="C91">
        <v>2009</v>
      </c>
      <c r="D91">
        <v>175</v>
      </c>
      <c r="E91">
        <v>312</v>
      </c>
      <c r="F91" t="s">
        <v>37</v>
      </c>
      <c r="G91" t="s">
        <v>20</v>
      </c>
      <c r="H91">
        <v>1500000</v>
      </c>
      <c r="I91" s="1">
        <v>43167</v>
      </c>
      <c r="J91" t="s">
        <v>44</v>
      </c>
    </row>
    <row r="92" spans="1:10" x14ac:dyDescent="0.3">
      <c r="A92" t="s">
        <v>0</v>
      </c>
      <c r="B92" t="s">
        <v>14</v>
      </c>
      <c r="C92">
        <v>2016</v>
      </c>
      <c r="D92">
        <v>128</v>
      </c>
      <c r="E92">
        <v>230</v>
      </c>
      <c r="F92" t="s">
        <v>15</v>
      </c>
      <c r="G92" t="s">
        <v>16</v>
      </c>
      <c r="H92">
        <v>1670000</v>
      </c>
      <c r="I92" s="1">
        <v>44037</v>
      </c>
      <c r="J92" t="s">
        <v>42</v>
      </c>
    </row>
    <row r="93" spans="1:10" x14ac:dyDescent="0.3">
      <c r="A93" t="s">
        <v>1</v>
      </c>
      <c r="B93" t="s">
        <v>17</v>
      </c>
      <c r="C93">
        <v>2010</v>
      </c>
      <c r="D93">
        <v>150</v>
      </c>
      <c r="E93">
        <v>306</v>
      </c>
      <c r="F93" t="s">
        <v>15</v>
      </c>
      <c r="G93" t="s">
        <v>16</v>
      </c>
      <c r="H93">
        <v>1716000</v>
      </c>
      <c r="I93" s="1">
        <v>44233</v>
      </c>
      <c r="J93" t="s">
        <v>43</v>
      </c>
    </row>
    <row r="94" spans="1:10" x14ac:dyDescent="0.3">
      <c r="A94" t="s">
        <v>2</v>
      </c>
      <c r="B94" t="s">
        <v>18</v>
      </c>
      <c r="C94">
        <v>2017</v>
      </c>
      <c r="D94">
        <v>8</v>
      </c>
      <c r="E94">
        <v>526</v>
      </c>
      <c r="F94" t="s">
        <v>19</v>
      </c>
      <c r="G94" t="s">
        <v>20</v>
      </c>
      <c r="H94">
        <v>7999000</v>
      </c>
      <c r="I94" s="1">
        <v>43308</v>
      </c>
      <c r="J94" t="s">
        <v>44</v>
      </c>
    </row>
    <row r="95" spans="1:10" x14ac:dyDescent="0.3">
      <c r="A95" t="s">
        <v>3</v>
      </c>
      <c r="B95" t="s">
        <v>21</v>
      </c>
      <c r="C95">
        <v>2008</v>
      </c>
      <c r="D95">
        <v>143</v>
      </c>
      <c r="E95">
        <v>83</v>
      </c>
      <c r="F95" t="s">
        <v>22</v>
      </c>
      <c r="G95" t="s">
        <v>23</v>
      </c>
      <c r="H95">
        <v>450000</v>
      </c>
      <c r="I95" s="1">
        <v>43674</v>
      </c>
      <c r="J95" t="s">
        <v>45</v>
      </c>
    </row>
    <row r="96" spans="1:10" x14ac:dyDescent="0.3">
      <c r="A96" t="s">
        <v>4</v>
      </c>
      <c r="B96" t="s">
        <v>24</v>
      </c>
      <c r="C96">
        <v>2018</v>
      </c>
      <c r="D96">
        <v>28</v>
      </c>
      <c r="E96">
        <v>400</v>
      </c>
      <c r="F96" t="s">
        <v>15</v>
      </c>
      <c r="G96" t="s">
        <v>20</v>
      </c>
      <c r="H96">
        <v>5600000</v>
      </c>
      <c r="I96" s="1">
        <v>44133</v>
      </c>
      <c r="J96" t="s">
        <v>42</v>
      </c>
    </row>
    <row r="97" spans="1:10" x14ac:dyDescent="0.3">
      <c r="A97" t="s">
        <v>5</v>
      </c>
      <c r="B97" t="s">
        <v>25</v>
      </c>
      <c r="C97">
        <v>2012</v>
      </c>
      <c r="D97">
        <v>218</v>
      </c>
      <c r="E97">
        <v>123</v>
      </c>
      <c r="F97" t="s">
        <v>26</v>
      </c>
      <c r="G97" t="s">
        <v>23</v>
      </c>
      <c r="H97">
        <v>555000</v>
      </c>
      <c r="I97" s="1">
        <v>44772</v>
      </c>
      <c r="J97" t="s">
        <v>43</v>
      </c>
    </row>
    <row r="98" spans="1:10" x14ac:dyDescent="0.3">
      <c r="A98" t="s">
        <v>6</v>
      </c>
      <c r="B98" t="s">
        <v>27</v>
      </c>
      <c r="C98">
        <v>2020</v>
      </c>
      <c r="D98">
        <v>5</v>
      </c>
      <c r="E98">
        <v>770</v>
      </c>
      <c r="F98" t="s">
        <v>28</v>
      </c>
      <c r="G98" t="s">
        <v>16</v>
      </c>
      <c r="H98">
        <v>60000000</v>
      </c>
      <c r="I98" s="1">
        <v>44043</v>
      </c>
      <c r="J98" t="s">
        <v>44</v>
      </c>
    </row>
    <row r="99" spans="1:10" x14ac:dyDescent="0.3">
      <c r="A99" t="s">
        <v>7</v>
      </c>
      <c r="B99" t="s">
        <v>29</v>
      </c>
      <c r="C99">
        <v>2013</v>
      </c>
      <c r="D99">
        <v>101</v>
      </c>
      <c r="E99">
        <v>156</v>
      </c>
      <c r="F99" t="s">
        <v>30</v>
      </c>
      <c r="G99" t="s">
        <v>20</v>
      </c>
      <c r="H99">
        <v>1355000</v>
      </c>
      <c r="I99" s="1">
        <v>44044</v>
      </c>
      <c r="J99" t="s">
        <v>45</v>
      </c>
    </row>
    <row r="100" spans="1:10" x14ac:dyDescent="0.3">
      <c r="A100" t="s">
        <v>8</v>
      </c>
      <c r="B100" t="s">
        <v>31</v>
      </c>
      <c r="C100">
        <v>2017</v>
      </c>
      <c r="D100">
        <v>173</v>
      </c>
      <c r="E100">
        <v>110</v>
      </c>
      <c r="F100" t="s">
        <v>37</v>
      </c>
      <c r="G100" t="s">
        <v>23</v>
      </c>
      <c r="H100">
        <v>570000</v>
      </c>
      <c r="I100" s="1">
        <v>44045</v>
      </c>
      <c r="J100" t="s">
        <v>42</v>
      </c>
    </row>
    <row r="101" spans="1:10" x14ac:dyDescent="0.3">
      <c r="A101" t="s">
        <v>9</v>
      </c>
      <c r="B101" t="s">
        <v>32</v>
      </c>
      <c r="C101">
        <v>2021</v>
      </c>
      <c r="D101">
        <v>24</v>
      </c>
      <c r="E101">
        <v>249</v>
      </c>
      <c r="F101" t="s">
        <v>33</v>
      </c>
      <c r="G101" t="s">
        <v>23</v>
      </c>
      <c r="H101">
        <v>3490000</v>
      </c>
      <c r="I101" s="1">
        <v>44715</v>
      </c>
      <c r="J101" t="s">
        <v>43</v>
      </c>
    </row>
    <row r="102" spans="1:10" x14ac:dyDescent="0.3">
      <c r="A102" t="s">
        <v>10</v>
      </c>
      <c r="B102" t="s">
        <v>34</v>
      </c>
      <c r="C102">
        <v>2017</v>
      </c>
      <c r="D102">
        <v>8</v>
      </c>
      <c r="E102">
        <v>608</v>
      </c>
      <c r="F102" t="s">
        <v>35</v>
      </c>
      <c r="G102" t="s">
        <v>20</v>
      </c>
      <c r="H102">
        <v>22888888</v>
      </c>
      <c r="I102" s="1">
        <v>43955</v>
      </c>
      <c r="J102" t="s">
        <v>44</v>
      </c>
    </row>
    <row r="103" spans="1:10" x14ac:dyDescent="0.3">
      <c r="A103" t="s">
        <v>11</v>
      </c>
      <c r="B103" t="s">
        <v>36</v>
      </c>
      <c r="C103">
        <v>2011</v>
      </c>
      <c r="D103">
        <v>16</v>
      </c>
      <c r="E103">
        <v>570</v>
      </c>
      <c r="F103" t="s">
        <v>37</v>
      </c>
      <c r="G103" t="s">
        <v>20</v>
      </c>
      <c r="H103">
        <v>17000000</v>
      </c>
      <c r="I103" s="1">
        <v>44048</v>
      </c>
      <c r="J103" t="s">
        <v>45</v>
      </c>
    </row>
    <row r="104" spans="1:10" x14ac:dyDescent="0.3">
      <c r="A104" t="s">
        <v>12</v>
      </c>
      <c r="B104" t="s">
        <v>38</v>
      </c>
      <c r="C104">
        <v>2009</v>
      </c>
      <c r="D104">
        <v>59</v>
      </c>
      <c r="E104">
        <v>485</v>
      </c>
      <c r="F104" t="s">
        <v>30</v>
      </c>
      <c r="G104" t="s">
        <v>16</v>
      </c>
      <c r="H104">
        <v>3700000</v>
      </c>
      <c r="I104" s="1">
        <v>42831</v>
      </c>
      <c r="J104" t="s">
        <v>42</v>
      </c>
    </row>
    <row r="105" spans="1:10" x14ac:dyDescent="0.3">
      <c r="A105" t="s">
        <v>13</v>
      </c>
      <c r="B105" t="s">
        <v>39</v>
      </c>
      <c r="C105">
        <v>2013</v>
      </c>
      <c r="D105">
        <v>150</v>
      </c>
      <c r="E105">
        <v>140</v>
      </c>
      <c r="F105" t="s">
        <v>30</v>
      </c>
      <c r="G105" t="s">
        <v>23</v>
      </c>
      <c r="H105">
        <v>735000</v>
      </c>
      <c r="I105" s="1">
        <v>44050</v>
      </c>
      <c r="J105" t="s">
        <v>43</v>
      </c>
    </row>
    <row r="106" spans="1:10" x14ac:dyDescent="0.3">
      <c r="A106" t="s">
        <v>40</v>
      </c>
      <c r="B106" t="s">
        <v>41</v>
      </c>
      <c r="C106">
        <v>2009</v>
      </c>
      <c r="D106">
        <v>175</v>
      </c>
      <c r="E106">
        <v>312</v>
      </c>
      <c r="F106" t="s">
        <v>37</v>
      </c>
      <c r="G106" t="s">
        <v>20</v>
      </c>
      <c r="H106">
        <v>1500000</v>
      </c>
      <c r="I106" s="1">
        <v>43167</v>
      </c>
      <c r="J106" t="s">
        <v>44</v>
      </c>
    </row>
    <row r="107" spans="1:10" x14ac:dyDescent="0.3">
      <c r="A107" t="s">
        <v>0</v>
      </c>
      <c r="B107" t="s">
        <v>14</v>
      </c>
      <c r="C107">
        <v>2016</v>
      </c>
      <c r="D107">
        <v>128</v>
      </c>
      <c r="E107">
        <v>230</v>
      </c>
      <c r="F107" t="s">
        <v>15</v>
      </c>
      <c r="G107" t="s">
        <v>16</v>
      </c>
      <c r="H107">
        <v>1670000</v>
      </c>
      <c r="I107" s="1">
        <v>44037</v>
      </c>
      <c r="J107" t="s">
        <v>42</v>
      </c>
    </row>
    <row r="108" spans="1:10" x14ac:dyDescent="0.3">
      <c r="A108" t="s">
        <v>1</v>
      </c>
      <c r="B108" t="s">
        <v>17</v>
      </c>
      <c r="C108">
        <v>2010</v>
      </c>
      <c r="D108">
        <v>150</v>
      </c>
      <c r="E108">
        <v>306</v>
      </c>
      <c r="F108" t="s">
        <v>15</v>
      </c>
      <c r="G108" t="s">
        <v>16</v>
      </c>
      <c r="H108">
        <v>1716000</v>
      </c>
      <c r="I108" s="1">
        <v>44233</v>
      </c>
      <c r="J108" t="s">
        <v>43</v>
      </c>
    </row>
    <row r="109" spans="1:10" x14ac:dyDescent="0.3">
      <c r="A109" t="s">
        <v>2</v>
      </c>
      <c r="B109" t="s">
        <v>18</v>
      </c>
      <c r="C109">
        <v>2017</v>
      </c>
      <c r="D109">
        <v>8</v>
      </c>
      <c r="E109">
        <v>526</v>
      </c>
      <c r="F109" t="s">
        <v>19</v>
      </c>
      <c r="G109" t="s">
        <v>20</v>
      </c>
      <c r="H109">
        <v>7999000</v>
      </c>
      <c r="I109" s="1">
        <v>43308</v>
      </c>
      <c r="J109" t="s">
        <v>44</v>
      </c>
    </row>
    <row r="110" spans="1:10" x14ac:dyDescent="0.3">
      <c r="A110" t="s">
        <v>3</v>
      </c>
      <c r="B110" t="s">
        <v>21</v>
      </c>
      <c r="C110">
        <v>2008</v>
      </c>
      <c r="D110">
        <v>143</v>
      </c>
      <c r="E110">
        <v>83</v>
      </c>
      <c r="F110" t="s">
        <v>22</v>
      </c>
      <c r="G110" t="s">
        <v>23</v>
      </c>
      <c r="H110">
        <v>450000</v>
      </c>
      <c r="I110" s="1">
        <v>43674</v>
      </c>
      <c r="J110" t="s">
        <v>45</v>
      </c>
    </row>
    <row r="111" spans="1:10" x14ac:dyDescent="0.3">
      <c r="A111" t="s">
        <v>4</v>
      </c>
      <c r="B111" t="s">
        <v>24</v>
      </c>
      <c r="C111">
        <v>2018</v>
      </c>
      <c r="D111">
        <v>28</v>
      </c>
      <c r="E111">
        <v>400</v>
      </c>
      <c r="F111" t="s">
        <v>15</v>
      </c>
      <c r="G111" t="s">
        <v>20</v>
      </c>
      <c r="H111">
        <v>5600000</v>
      </c>
      <c r="I111" s="1">
        <v>44133</v>
      </c>
      <c r="J111" t="s">
        <v>42</v>
      </c>
    </row>
    <row r="112" spans="1:10" x14ac:dyDescent="0.3">
      <c r="A112" t="s">
        <v>5</v>
      </c>
      <c r="B112" t="s">
        <v>25</v>
      </c>
      <c r="C112">
        <v>2012</v>
      </c>
      <c r="D112">
        <v>218</v>
      </c>
      <c r="E112">
        <v>123</v>
      </c>
      <c r="F112" t="s">
        <v>26</v>
      </c>
      <c r="G112" t="s">
        <v>23</v>
      </c>
      <c r="H112">
        <v>555000</v>
      </c>
      <c r="I112" s="1">
        <v>44772</v>
      </c>
      <c r="J112" t="s">
        <v>43</v>
      </c>
    </row>
    <row r="113" spans="1:10" x14ac:dyDescent="0.3">
      <c r="A113" t="s">
        <v>6</v>
      </c>
      <c r="B113" t="s">
        <v>27</v>
      </c>
      <c r="C113">
        <v>2020</v>
      </c>
      <c r="D113">
        <v>5</v>
      </c>
      <c r="E113">
        <v>770</v>
      </c>
      <c r="F113" t="s">
        <v>28</v>
      </c>
      <c r="G113" t="s">
        <v>16</v>
      </c>
      <c r="H113">
        <v>60000000</v>
      </c>
      <c r="I113" s="1">
        <v>44043</v>
      </c>
      <c r="J113" t="s">
        <v>44</v>
      </c>
    </row>
    <row r="114" spans="1:10" x14ac:dyDescent="0.3">
      <c r="A114" t="s">
        <v>7</v>
      </c>
      <c r="B114" t="s">
        <v>29</v>
      </c>
      <c r="C114">
        <v>2013</v>
      </c>
      <c r="D114">
        <v>101</v>
      </c>
      <c r="E114">
        <v>156</v>
      </c>
      <c r="F114" t="s">
        <v>30</v>
      </c>
      <c r="G114" t="s">
        <v>20</v>
      </c>
      <c r="H114">
        <v>1355000</v>
      </c>
      <c r="I114" s="1">
        <v>44044</v>
      </c>
      <c r="J114" t="s">
        <v>45</v>
      </c>
    </row>
    <row r="115" spans="1:10" x14ac:dyDescent="0.3">
      <c r="A115" t="s">
        <v>8</v>
      </c>
      <c r="B115" t="s">
        <v>31</v>
      </c>
      <c r="C115">
        <v>2017</v>
      </c>
      <c r="D115">
        <v>173</v>
      </c>
      <c r="E115">
        <v>110</v>
      </c>
      <c r="F115" t="s">
        <v>37</v>
      </c>
      <c r="G115" t="s">
        <v>23</v>
      </c>
      <c r="H115">
        <v>570000</v>
      </c>
      <c r="I115" s="1">
        <v>44045</v>
      </c>
      <c r="J115" t="s">
        <v>42</v>
      </c>
    </row>
    <row r="116" spans="1:10" x14ac:dyDescent="0.3">
      <c r="A116" t="s">
        <v>9</v>
      </c>
      <c r="B116" t="s">
        <v>32</v>
      </c>
      <c r="C116">
        <v>2021</v>
      </c>
      <c r="D116">
        <v>24</v>
      </c>
      <c r="E116">
        <v>249</v>
      </c>
      <c r="F116" t="s">
        <v>33</v>
      </c>
      <c r="G116" t="s">
        <v>23</v>
      </c>
      <c r="H116">
        <v>3490000</v>
      </c>
      <c r="I116" s="1">
        <v>44715</v>
      </c>
      <c r="J116" t="s">
        <v>43</v>
      </c>
    </row>
    <row r="117" spans="1:10" x14ac:dyDescent="0.3">
      <c r="A117" t="s">
        <v>10</v>
      </c>
      <c r="B117" t="s">
        <v>34</v>
      </c>
      <c r="C117">
        <v>2017</v>
      </c>
      <c r="D117">
        <v>8</v>
      </c>
      <c r="E117">
        <v>608</v>
      </c>
      <c r="F117" t="s">
        <v>35</v>
      </c>
      <c r="G117" t="s">
        <v>20</v>
      </c>
      <c r="H117">
        <v>22888888</v>
      </c>
      <c r="I117" s="1">
        <v>43955</v>
      </c>
      <c r="J117" t="s">
        <v>44</v>
      </c>
    </row>
    <row r="118" spans="1:10" x14ac:dyDescent="0.3">
      <c r="A118" t="s">
        <v>11</v>
      </c>
      <c r="B118" t="s">
        <v>36</v>
      </c>
      <c r="C118">
        <v>2011</v>
      </c>
      <c r="D118">
        <v>16</v>
      </c>
      <c r="E118">
        <v>570</v>
      </c>
      <c r="F118" t="s">
        <v>37</v>
      </c>
      <c r="G118" t="s">
        <v>20</v>
      </c>
      <c r="H118">
        <v>17000000</v>
      </c>
      <c r="I118" s="1">
        <v>44048</v>
      </c>
      <c r="J118" t="s">
        <v>45</v>
      </c>
    </row>
    <row r="119" spans="1:10" x14ac:dyDescent="0.3">
      <c r="A119" t="s">
        <v>12</v>
      </c>
      <c r="B119" t="s">
        <v>38</v>
      </c>
      <c r="C119">
        <v>2009</v>
      </c>
      <c r="D119">
        <v>59</v>
      </c>
      <c r="E119">
        <v>485</v>
      </c>
      <c r="F119" t="s">
        <v>30</v>
      </c>
      <c r="G119" t="s">
        <v>16</v>
      </c>
      <c r="H119">
        <v>3700000</v>
      </c>
      <c r="I119" s="1">
        <v>42831</v>
      </c>
      <c r="J119" t="s">
        <v>42</v>
      </c>
    </row>
    <row r="120" spans="1:10" x14ac:dyDescent="0.3">
      <c r="A120" t="s">
        <v>13</v>
      </c>
      <c r="B120" t="s">
        <v>39</v>
      </c>
      <c r="C120">
        <v>2013</v>
      </c>
      <c r="D120">
        <v>150</v>
      </c>
      <c r="E120">
        <v>140</v>
      </c>
      <c r="F120" t="s">
        <v>30</v>
      </c>
      <c r="G120" t="s">
        <v>23</v>
      </c>
      <c r="H120">
        <v>735000</v>
      </c>
      <c r="I120" s="1">
        <v>44050</v>
      </c>
      <c r="J120" t="s">
        <v>43</v>
      </c>
    </row>
    <row r="121" spans="1:10" x14ac:dyDescent="0.3">
      <c r="A121" t="s">
        <v>40</v>
      </c>
      <c r="B121" t="s">
        <v>41</v>
      </c>
      <c r="C121">
        <v>2009</v>
      </c>
      <c r="D121">
        <v>175</v>
      </c>
      <c r="E121">
        <v>312</v>
      </c>
      <c r="F121" t="s">
        <v>37</v>
      </c>
      <c r="G121" t="s">
        <v>20</v>
      </c>
      <c r="H121">
        <v>1500000</v>
      </c>
      <c r="I121" s="1">
        <v>43167</v>
      </c>
      <c r="J121" t="s">
        <v>44</v>
      </c>
    </row>
    <row r="122" spans="1:10" x14ac:dyDescent="0.3">
      <c r="A122" t="s">
        <v>0</v>
      </c>
      <c r="B122" t="s">
        <v>14</v>
      </c>
      <c r="C122">
        <v>2016</v>
      </c>
      <c r="D122">
        <v>128</v>
      </c>
      <c r="E122">
        <v>230</v>
      </c>
      <c r="F122" t="s">
        <v>15</v>
      </c>
      <c r="G122" t="s">
        <v>16</v>
      </c>
      <c r="H122">
        <v>1670000</v>
      </c>
      <c r="I122" s="1">
        <v>44037</v>
      </c>
      <c r="J122" t="s">
        <v>42</v>
      </c>
    </row>
    <row r="123" spans="1:10" x14ac:dyDescent="0.3">
      <c r="A123" t="s">
        <v>1</v>
      </c>
      <c r="B123" t="s">
        <v>17</v>
      </c>
      <c r="C123">
        <v>2010</v>
      </c>
      <c r="D123">
        <v>150</v>
      </c>
      <c r="E123">
        <v>306</v>
      </c>
      <c r="F123" t="s">
        <v>15</v>
      </c>
      <c r="G123" t="s">
        <v>16</v>
      </c>
      <c r="H123">
        <v>1716000</v>
      </c>
      <c r="I123" s="1">
        <v>44233</v>
      </c>
      <c r="J123" t="s">
        <v>43</v>
      </c>
    </row>
    <row r="124" spans="1:10" x14ac:dyDescent="0.3">
      <c r="A124" t="s">
        <v>2</v>
      </c>
      <c r="B124" t="s">
        <v>18</v>
      </c>
      <c r="C124">
        <v>2017</v>
      </c>
      <c r="D124">
        <v>8</v>
      </c>
      <c r="E124">
        <v>526</v>
      </c>
      <c r="F124" t="s">
        <v>19</v>
      </c>
      <c r="G124" t="s">
        <v>20</v>
      </c>
      <c r="H124">
        <v>7999000</v>
      </c>
      <c r="I124" s="1">
        <v>43308</v>
      </c>
      <c r="J124" t="s">
        <v>44</v>
      </c>
    </row>
    <row r="125" spans="1:10" x14ac:dyDescent="0.3">
      <c r="A125" t="s">
        <v>3</v>
      </c>
      <c r="B125" t="s">
        <v>21</v>
      </c>
      <c r="C125">
        <v>2008</v>
      </c>
      <c r="D125">
        <v>143</v>
      </c>
      <c r="E125">
        <v>83</v>
      </c>
      <c r="F125" t="s">
        <v>22</v>
      </c>
      <c r="G125" t="s">
        <v>23</v>
      </c>
      <c r="H125">
        <v>450000</v>
      </c>
      <c r="I125" s="1">
        <v>43674</v>
      </c>
      <c r="J125" t="s">
        <v>45</v>
      </c>
    </row>
    <row r="126" spans="1:10" x14ac:dyDescent="0.3">
      <c r="A126" t="s">
        <v>4</v>
      </c>
      <c r="B126" t="s">
        <v>24</v>
      </c>
      <c r="C126">
        <v>2018</v>
      </c>
      <c r="D126">
        <v>28</v>
      </c>
      <c r="E126">
        <v>400</v>
      </c>
      <c r="F126" t="s">
        <v>15</v>
      </c>
      <c r="G126" t="s">
        <v>20</v>
      </c>
      <c r="H126">
        <v>5600000</v>
      </c>
      <c r="I126" s="1">
        <v>44133</v>
      </c>
      <c r="J126" t="s">
        <v>42</v>
      </c>
    </row>
    <row r="127" spans="1:10" x14ac:dyDescent="0.3">
      <c r="A127" t="s">
        <v>5</v>
      </c>
      <c r="B127" t="s">
        <v>25</v>
      </c>
      <c r="C127">
        <v>2012</v>
      </c>
      <c r="D127">
        <v>218</v>
      </c>
      <c r="E127">
        <v>123</v>
      </c>
      <c r="F127" t="s">
        <v>26</v>
      </c>
      <c r="G127" t="s">
        <v>23</v>
      </c>
      <c r="H127">
        <v>555000</v>
      </c>
      <c r="I127" s="1">
        <v>44772</v>
      </c>
      <c r="J127" t="s">
        <v>43</v>
      </c>
    </row>
    <row r="128" spans="1:10" x14ac:dyDescent="0.3">
      <c r="A128" t="s">
        <v>6</v>
      </c>
      <c r="B128" t="s">
        <v>27</v>
      </c>
      <c r="C128">
        <v>2020</v>
      </c>
      <c r="D128">
        <v>5</v>
      </c>
      <c r="E128">
        <v>770</v>
      </c>
      <c r="F128" t="s">
        <v>28</v>
      </c>
      <c r="G128" t="s">
        <v>16</v>
      </c>
      <c r="H128">
        <v>60000000</v>
      </c>
      <c r="I128" s="1">
        <v>44043</v>
      </c>
      <c r="J128" t="s">
        <v>44</v>
      </c>
    </row>
    <row r="129" spans="1:10" x14ac:dyDescent="0.3">
      <c r="A129" t="s">
        <v>7</v>
      </c>
      <c r="B129" t="s">
        <v>29</v>
      </c>
      <c r="C129">
        <v>2013</v>
      </c>
      <c r="D129">
        <v>101</v>
      </c>
      <c r="E129">
        <v>156</v>
      </c>
      <c r="F129" t="s">
        <v>30</v>
      </c>
      <c r="G129" t="s">
        <v>20</v>
      </c>
      <c r="H129">
        <v>1355000</v>
      </c>
      <c r="I129" s="1">
        <v>44044</v>
      </c>
      <c r="J129" t="s">
        <v>45</v>
      </c>
    </row>
    <row r="130" spans="1:10" x14ac:dyDescent="0.3">
      <c r="A130" t="s">
        <v>8</v>
      </c>
      <c r="B130" t="s">
        <v>31</v>
      </c>
      <c r="C130">
        <v>2017</v>
      </c>
      <c r="D130">
        <v>173</v>
      </c>
      <c r="E130">
        <v>110</v>
      </c>
      <c r="F130" t="s">
        <v>37</v>
      </c>
      <c r="G130" t="s">
        <v>23</v>
      </c>
      <c r="H130">
        <v>570000</v>
      </c>
      <c r="I130" s="1">
        <v>44045</v>
      </c>
      <c r="J130" t="s">
        <v>42</v>
      </c>
    </row>
    <row r="131" spans="1:10" x14ac:dyDescent="0.3">
      <c r="A131" t="s">
        <v>9</v>
      </c>
      <c r="B131" t="s">
        <v>32</v>
      </c>
      <c r="C131">
        <v>2021</v>
      </c>
      <c r="D131">
        <v>24</v>
      </c>
      <c r="E131">
        <v>249</v>
      </c>
      <c r="F131" t="s">
        <v>33</v>
      </c>
      <c r="G131" t="s">
        <v>23</v>
      </c>
      <c r="H131">
        <v>3490000</v>
      </c>
      <c r="I131" s="1">
        <v>44715</v>
      </c>
      <c r="J131" t="s">
        <v>43</v>
      </c>
    </row>
    <row r="132" spans="1:10" x14ac:dyDescent="0.3">
      <c r="A132" t="s">
        <v>10</v>
      </c>
      <c r="B132" t="s">
        <v>34</v>
      </c>
      <c r="C132">
        <v>2017</v>
      </c>
      <c r="D132">
        <v>8</v>
      </c>
      <c r="E132">
        <v>608</v>
      </c>
      <c r="F132" t="s">
        <v>35</v>
      </c>
      <c r="G132" t="s">
        <v>20</v>
      </c>
      <c r="H132">
        <v>22888888</v>
      </c>
      <c r="I132" s="1">
        <v>43955</v>
      </c>
      <c r="J132" t="s">
        <v>44</v>
      </c>
    </row>
    <row r="133" spans="1:10" x14ac:dyDescent="0.3">
      <c r="A133" t="s">
        <v>11</v>
      </c>
      <c r="B133" t="s">
        <v>36</v>
      </c>
      <c r="C133">
        <v>2011</v>
      </c>
      <c r="D133">
        <v>16</v>
      </c>
      <c r="E133">
        <v>570</v>
      </c>
      <c r="F133" t="s">
        <v>37</v>
      </c>
      <c r="G133" t="s">
        <v>20</v>
      </c>
      <c r="H133">
        <v>17000000</v>
      </c>
      <c r="I133" s="1">
        <v>44048</v>
      </c>
      <c r="J133" t="s">
        <v>45</v>
      </c>
    </row>
    <row r="134" spans="1:10" x14ac:dyDescent="0.3">
      <c r="A134" t="s">
        <v>12</v>
      </c>
      <c r="B134" t="s">
        <v>38</v>
      </c>
      <c r="C134">
        <v>2009</v>
      </c>
      <c r="D134">
        <v>59</v>
      </c>
      <c r="E134">
        <v>485</v>
      </c>
      <c r="F134" t="s">
        <v>30</v>
      </c>
      <c r="G134" t="s">
        <v>16</v>
      </c>
      <c r="H134">
        <v>3700000</v>
      </c>
      <c r="I134" s="1">
        <v>42831</v>
      </c>
      <c r="J134" t="s">
        <v>42</v>
      </c>
    </row>
    <row r="135" spans="1:10" x14ac:dyDescent="0.3">
      <c r="A135" t="s">
        <v>13</v>
      </c>
      <c r="B135" t="s">
        <v>39</v>
      </c>
      <c r="C135">
        <v>2013</v>
      </c>
      <c r="D135">
        <v>150</v>
      </c>
      <c r="E135">
        <v>140</v>
      </c>
      <c r="F135" t="s">
        <v>30</v>
      </c>
      <c r="G135" t="s">
        <v>23</v>
      </c>
      <c r="H135">
        <v>735000</v>
      </c>
      <c r="I135" s="1">
        <v>44050</v>
      </c>
      <c r="J135" t="s">
        <v>43</v>
      </c>
    </row>
    <row r="136" spans="1:10" x14ac:dyDescent="0.3">
      <c r="A136" t="s">
        <v>40</v>
      </c>
      <c r="B136" t="s">
        <v>41</v>
      </c>
      <c r="C136">
        <v>2009</v>
      </c>
      <c r="D136">
        <v>175</v>
      </c>
      <c r="E136">
        <v>312</v>
      </c>
      <c r="F136" t="s">
        <v>37</v>
      </c>
      <c r="G136" t="s">
        <v>20</v>
      </c>
      <c r="H136">
        <v>1500000</v>
      </c>
      <c r="I136" s="1">
        <v>43167</v>
      </c>
      <c r="J136" t="s">
        <v>44</v>
      </c>
    </row>
  </sheetData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7"/>
  <sheetViews>
    <sheetView zoomScale="90" zoomScaleNormal="90" workbookViewId="0">
      <selection activeCell="V13" sqref="V13"/>
    </sheetView>
  </sheetViews>
  <sheetFormatPr defaultRowHeight="14.4" outlineLevelRow="1" outlineLevelCol="3" x14ac:dyDescent="0.3"/>
  <cols>
    <col min="1" max="1" width="10.88671875" customWidth="1" outlineLevel="2"/>
    <col min="2" max="4" width="8.88671875" customWidth="1" outlineLevel="3"/>
    <col min="5" max="5" width="11.5546875" customWidth="1" outlineLevel="2"/>
    <col min="6" max="8" width="8.88671875" customWidth="1" outlineLevel="3"/>
    <col min="9" max="9" width="11.5546875" customWidth="1" outlineLevel="2"/>
    <col min="10" max="10" width="13" customWidth="1" outlineLevel="1"/>
    <col min="11" max="12" width="8.88671875" customWidth="1" outlineLevel="3"/>
    <col min="13" max="13" width="11.109375" customWidth="1" outlineLevel="3"/>
    <col min="14" max="14" width="8.88671875" customWidth="1" outlineLevel="2"/>
    <col min="15" max="16" width="8.88671875" customWidth="1" outlineLevel="3"/>
    <col min="17" max="17" width="11.21875" customWidth="1" outlineLevel="3"/>
    <col min="18" max="18" width="11.44140625" customWidth="1" outlineLevel="2"/>
    <col min="19" max="19" width="13.44140625" customWidth="1" outlineLevel="1"/>
  </cols>
  <sheetData>
    <row r="1" spans="1:20" x14ac:dyDescent="0.3">
      <c r="A1" s="11" t="s">
        <v>59</v>
      </c>
      <c r="B1" s="10" t="s">
        <v>60</v>
      </c>
      <c r="C1" s="10" t="s">
        <v>61</v>
      </c>
      <c r="D1" s="10" t="s">
        <v>62</v>
      </c>
      <c r="E1" s="10" t="s">
        <v>63</v>
      </c>
      <c r="F1" s="10" t="s">
        <v>64</v>
      </c>
      <c r="G1" s="10" t="s">
        <v>65</v>
      </c>
      <c r="H1" s="10" t="s">
        <v>66</v>
      </c>
      <c r="I1" s="10" t="s">
        <v>67</v>
      </c>
      <c r="J1" s="10" t="s">
        <v>91</v>
      </c>
      <c r="K1" s="10" t="s">
        <v>68</v>
      </c>
      <c r="L1" s="10" t="s">
        <v>69</v>
      </c>
      <c r="M1" s="10" t="s">
        <v>70</v>
      </c>
      <c r="N1" s="10" t="s">
        <v>71</v>
      </c>
      <c r="O1" s="10" t="s">
        <v>72</v>
      </c>
      <c r="P1" s="10" t="s">
        <v>73</v>
      </c>
      <c r="Q1" s="10" t="s">
        <v>74</v>
      </c>
      <c r="R1" s="10" t="s">
        <v>75</v>
      </c>
      <c r="S1" s="10" t="s">
        <v>92</v>
      </c>
      <c r="T1" s="10" t="s">
        <v>76</v>
      </c>
    </row>
    <row r="2" spans="1:20" x14ac:dyDescent="0.3">
      <c r="A2" s="12" t="s">
        <v>77</v>
      </c>
      <c r="B2" s="13">
        <f t="shared" ref="B2:I2" si="0">SUM(B3:B14)</f>
        <v>313</v>
      </c>
      <c r="C2" s="13">
        <f t="shared" si="0"/>
        <v>244</v>
      </c>
      <c r="D2" s="13">
        <f t="shared" si="0"/>
        <v>426</v>
      </c>
      <c r="E2" s="13">
        <f t="shared" si="0"/>
        <v>983</v>
      </c>
      <c r="F2" s="13">
        <f t="shared" si="0"/>
        <v>270</v>
      </c>
      <c r="G2" s="13">
        <f t="shared" si="0"/>
        <v>335</v>
      </c>
      <c r="H2" s="13">
        <f t="shared" si="0"/>
        <v>302</v>
      </c>
      <c r="I2" s="13">
        <f t="shared" si="0"/>
        <v>907</v>
      </c>
      <c r="J2" s="13">
        <f>I2+E2</f>
        <v>1890</v>
      </c>
      <c r="K2" s="13">
        <f t="shared" ref="K2:R2" si="1">SUM(K3:K14)</f>
        <v>344</v>
      </c>
      <c r="L2" s="13">
        <f t="shared" si="1"/>
        <v>288</v>
      </c>
      <c r="M2" s="13">
        <f t="shared" si="1"/>
        <v>427</v>
      </c>
      <c r="N2" s="13">
        <f t="shared" si="1"/>
        <v>1059</v>
      </c>
      <c r="O2" s="13">
        <f t="shared" si="1"/>
        <v>387</v>
      </c>
      <c r="P2" s="13">
        <f t="shared" si="1"/>
        <v>369</v>
      </c>
      <c r="Q2" s="13">
        <f t="shared" si="1"/>
        <v>416</v>
      </c>
      <c r="R2" s="13">
        <f t="shared" si="1"/>
        <v>1172</v>
      </c>
      <c r="S2" s="13">
        <f>R2+N2</f>
        <v>2231</v>
      </c>
      <c r="T2" s="13">
        <f>S2+J2</f>
        <v>4121</v>
      </c>
    </row>
    <row r="3" spans="1:20" outlineLevel="1" x14ac:dyDescent="0.3">
      <c r="A3" s="5" t="s">
        <v>78</v>
      </c>
      <c r="B3" s="5">
        <v>51</v>
      </c>
      <c r="C3" s="5">
        <v>65</v>
      </c>
      <c r="D3" s="5">
        <v>95</v>
      </c>
      <c r="E3" s="5">
        <f>SUM(B3:D3)</f>
        <v>211</v>
      </c>
      <c r="F3" s="5">
        <v>7</v>
      </c>
      <c r="G3" s="5">
        <v>9</v>
      </c>
      <c r="H3" s="5">
        <v>41</v>
      </c>
      <c r="I3" s="5">
        <f>SUM(F3:H3)</f>
        <v>57</v>
      </c>
      <c r="J3" s="5">
        <f>I3+E3</f>
        <v>268</v>
      </c>
      <c r="K3" s="5">
        <v>4</v>
      </c>
      <c r="L3" s="5">
        <v>41</v>
      </c>
      <c r="M3" s="5">
        <v>42</v>
      </c>
      <c r="N3" s="5">
        <f>SUM(K3:M3)</f>
        <v>87</v>
      </c>
      <c r="O3" s="5">
        <v>51</v>
      </c>
      <c r="P3" s="5">
        <v>41</v>
      </c>
      <c r="Q3" s="5">
        <v>42</v>
      </c>
      <c r="R3" s="5">
        <f>SUM(O3:Q3)</f>
        <v>134</v>
      </c>
      <c r="S3" s="5">
        <f t="shared" ref="S3:S27" si="2">R3+N3</f>
        <v>221</v>
      </c>
      <c r="T3" s="13">
        <f t="shared" ref="T3:T27" si="3">S3+J3</f>
        <v>489</v>
      </c>
    </row>
    <row r="4" spans="1:20" outlineLevel="1" x14ac:dyDescent="0.3">
      <c r="A4" s="5" t="s">
        <v>79</v>
      </c>
      <c r="B4" s="5">
        <v>26</v>
      </c>
      <c r="C4" s="5">
        <v>23</v>
      </c>
      <c r="D4" s="5">
        <v>62</v>
      </c>
      <c r="E4" s="5">
        <f t="shared" ref="E4:E14" si="4">SUM(B4:D4)</f>
        <v>111</v>
      </c>
      <c r="F4" s="5">
        <v>65</v>
      </c>
      <c r="G4" s="5">
        <v>5</v>
      </c>
      <c r="H4" s="5">
        <v>52</v>
      </c>
      <c r="I4" s="5">
        <f t="shared" ref="I4:I14" si="5">SUM(F4:H4)</f>
        <v>122</v>
      </c>
      <c r="J4" s="5">
        <f t="shared" ref="J3:J27" si="6">I4+E4</f>
        <v>233</v>
      </c>
      <c r="K4" s="5">
        <v>32</v>
      </c>
      <c r="L4" s="5">
        <v>63</v>
      </c>
      <c r="M4" s="5">
        <v>41</v>
      </c>
      <c r="N4" s="5">
        <f t="shared" ref="N4:N14" si="7">SUM(K4:M4)</f>
        <v>136</v>
      </c>
      <c r="O4" s="5">
        <v>63</v>
      </c>
      <c r="P4" s="5">
        <v>62</v>
      </c>
      <c r="Q4" s="5">
        <v>3</v>
      </c>
      <c r="R4" s="5">
        <f t="shared" ref="R4:R14" si="8">SUM(O4:Q4)</f>
        <v>128</v>
      </c>
      <c r="S4" s="5">
        <f t="shared" si="2"/>
        <v>264</v>
      </c>
      <c r="T4" s="13">
        <f t="shared" si="3"/>
        <v>497</v>
      </c>
    </row>
    <row r="5" spans="1:20" outlineLevel="1" x14ac:dyDescent="0.3">
      <c r="A5" s="5" t="s">
        <v>80</v>
      </c>
      <c r="B5" s="5">
        <v>36</v>
      </c>
      <c r="C5" s="5">
        <v>7</v>
      </c>
      <c r="D5" s="5">
        <v>2</v>
      </c>
      <c r="E5" s="5">
        <f t="shared" si="4"/>
        <v>45</v>
      </c>
      <c r="F5" s="5">
        <v>2</v>
      </c>
      <c r="G5" s="5">
        <v>33</v>
      </c>
      <c r="H5" s="5">
        <v>1</v>
      </c>
      <c r="I5" s="5">
        <f t="shared" si="5"/>
        <v>36</v>
      </c>
      <c r="J5" s="5">
        <f t="shared" si="6"/>
        <v>81</v>
      </c>
      <c r="K5" s="5">
        <v>52</v>
      </c>
      <c r="L5" s="5">
        <v>1</v>
      </c>
      <c r="M5" s="5">
        <v>2</v>
      </c>
      <c r="N5" s="5">
        <f t="shared" si="7"/>
        <v>55</v>
      </c>
      <c r="O5" s="5">
        <v>2</v>
      </c>
      <c r="P5" s="5">
        <v>14</v>
      </c>
      <c r="Q5" s="5">
        <v>21</v>
      </c>
      <c r="R5" s="5">
        <f t="shared" si="8"/>
        <v>37</v>
      </c>
      <c r="S5" s="5">
        <f t="shared" si="2"/>
        <v>92</v>
      </c>
      <c r="T5" s="13">
        <f t="shared" si="3"/>
        <v>173</v>
      </c>
    </row>
    <row r="6" spans="1:20" outlineLevel="1" x14ac:dyDescent="0.3">
      <c r="A6" s="5" t="s">
        <v>81</v>
      </c>
      <c r="B6" s="5">
        <v>12</v>
      </c>
      <c r="C6" s="5">
        <v>36</v>
      </c>
      <c r="D6" s="5">
        <v>62</v>
      </c>
      <c r="E6" s="5">
        <f t="shared" si="4"/>
        <v>110</v>
      </c>
      <c r="F6" s="5">
        <v>63</v>
      </c>
      <c r="G6" s="5">
        <v>63</v>
      </c>
      <c r="H6" s="5">
        <v>52</v>
      </c>
      <c r="I6" s="5">
        <f t="shared" si="5"/>
        <v>178</v>
      </c>
      <c r="J6" s="5">
        <f t="shared" si="6"/>
        <v>288</v>
      </c>
      <c r="K6" s="5">
        <v>3</v>
      </c>
      <c r="L6" s="5">
        <v>32</v>
      </c>
      <c r="M6" s="5">
        <v>65</v>
      </c>
      <c r="N6" s="5">
        <f t="shared" si="7"/>
        <v>100</v>
      </c>
      <c r="O6" s="5">
        <v>12</v>
      </c>
      <c r="P6" s="5">
        <v>62</v>
      </c>
      <c r="Q6" s="5">
        <v>25</v>
      </c>
      <c r="R6" s="5">
        <f t="shared" si="8"/>
        <v>99</v>
      </c>
      <c r="S6" s="5">
        <f t="shared" si="2"/>
        <v>199</v>
      </c>
      <c r="T6" s="13">
        <f t="shared" si="3"/>
        <v>487</v>
      </c>
    </row>
    <row r="7" spans="1:20" outlineLevel="1" x14ac:dyDescent="0.3">
      <c r="A7" s="5" t="s">
        <v>82</v>
      </c>
      <c r="B7" s="5">
        <v>0</v>
      </c>
      <c r="C7" s="5">
        <v>2</v>
      </c>
      <c r="D7" s="5">
        <v>1</v>
      </c>
      <c r="E7" s="5">
        <f t="shared" si="4"/>
        <v>3</v>
      </c>
      <c r="F7" s="5">
        <v>24</v>
      </c>
      <c r="G7" s="5">
        <v>2</v>
      </c>
      <c r="H7" s="5">
        <v>3</v>
      </c>
      <c r="I7" s="5">
        <f t="shared" si="5"/>
        <v>29</v>
      </c>
      <c r="J7" s="5">
        <f t="shared" si="6"/>
        <v>32</v>
      </c>
      <c r="K7" s="5">
        <v>20</v>
      </c>
      <c r="L7" s="5">
        <v>6</v>
      </c>
      <c r="M7" s="5">
        <v>26</v>
      </c>
      <c r="N7" s="5">
        <f t="shared" si="7"/>
        <v>52</v>
      </c>
      <c r="O7" s="5">
        <v>36</v>
      </c>
      <c r="P7" s="5">
        <v>56</v>
      </c>
      <c r="Q7" s="5">
        <v>36</v>
      </c>
      <c r="R7" s="5">
        <f t="shared" si="8"/>
        <v>128</v>
      </c>
      <c r="S7" s="5">
        <f t="shared" si="2"/>
        <v>180</v>
      </c>
      <c r="T7" s="13">
        <f t="shared" si="3"/>
        <v>212</v>
      </c>
    </row>
    <row r="8" spans="1:20" outlineLevel="1" x14ac:dyDescent="0.3">
      <c r="A8" s="5" t="s">
        <v>83</v>
      </c>
      <c r="B8" s="5">
        <v>26</v>
      </c>
      <c r="C8" s="5">
        <v>10</v>
      </c>
      <c r="D8" s="5">
        <v>25</v>
      </c>
      <c r="E8" s="5">
        <f t="shared" si="4"/>
        <v>61</v>
      </c>
      <c r="F8" s="5">
        <v>21</v>
      </c>
      <c r="G8" s="5">
        <v>0</v>
      </c>
      <c r="H8" s="5">
        <v>21</v>
      </c>
      <c r="I8" s="5">
        <f t="shared" si="5"/>
        <v>42</v>
      </c>
      <c r="J8" s="5">
        <f t="shared" si="6"/>
        <v>103</v>
      </c>
      <c r="K8" s="5">
        <v>62</v>
      </c>
      <c r="L8" s="5">
        <v>10</v>
      </c>
      <c r="M8" s="5">
        <v>52</v>
      </c>
      <c r="N8" s="5">
        <f t="shared" si="7"/>
        <v>124</v>
      </c>
      <c r="O8" s="5">
        <v>25</v>
      </c>
      <c r="P8" s="5">
        <v>23</v>
      </c>
      <c r="Q8" s="5">
        <v>25</v>
      </c>
      <c r="R8" s="5">
        <f t="shared" si="8"/>
        <v>73</v>
      </c>
      <c r="S8" s="5">
        <f t="shared" si="2"/>
        <v>197</v>
      </c>
      <c r="T8" s="13">
        <f t="shared" si="3"/>
        <v>300</v>
      </c>
    </row>
    <row r="9" spans="1:20" outlineLevel="1" x14ac:dyDescent="0.3">
      <c r="A9" s="5" t="s">
        <v>84</v>
      </c>
      <c r="B9" s="5">
        <v>2</v>
      </c>
      <c r="C9" s="5">
        <v>69</v>
      </c>
      <c r="D9" s="5">
        <v>25</v>
      </c>
      <c r="E9" s="5">
        <f t="shared" si="4"/>
        <v>96</v>
      </c>
      <c r="F9" s="5">
        <v>6</v>
      </c>
      <c r="G9" s="5">
        <v>21</v>
      </c>
      <c r="H9" s="5">
        <v>25</v>
      </c>
      <c r="I9" s="5">
        <f t="shared" si="5"/>
        <v>52</v>
      </c>
      <c r="J9" s="5">
        <f t="shared" si="6"/>
        <v>148</v>
      </c>
      <c r="K9" s="5">
        <v>0</v>
      </c>
      <c r="L9" s="5">
        <v>23</v>
      </c>
      <c r="M9" s="5">
        <v>23</v>
      </c>
      <c r="N9" s="5">
        <f t="shared" si="7"/>
        <v>46</v>
      </c>
      <c r="O9" s="5">
        <v>2</v>
      </c>
      <c r="P9" s="5">
        <v>6</v>
      </c>
      <c r="Q9" s="5">
        <v>13</v>
      </c>
      <c r="R9" s="5">
        <f t="shared" si="8"/>
        <v>21</v>
      </c>
      <c r="S9" s="5">
        <f t="shared" si="2"/>
        <v>67</v>
      </c>
      <c r="T9" s="13">
        <f t="shared" si="3"/>
        <v>215</v>
      </c>
    </row>
    <row r="10" spans="1:20" outlineLevel="1" x14ac:dyDescent="0.3">
      <c r="A10" s="5" t="s">
        <v>85</v>
      </c>
      <c r="B10" s="5">
        <v>95</v>
      </c>
      <c r="C10" s="5">
        <v>12</v>
      </c>
      <c r="D10" s="5">
        <v>6</v>
      </c>
      <c r="E10" s="5">
        <f t="shared" si="4"/>
        <v>113</v>
      </c>
      <c r="F10" s="5">
        <v>32</v>
      </c>
      <c r="G10" s="5">
        <v>36</v>
      </c>
      <c r="H10" s="5">
        <v>36</v>
      </c>
      <c r="I10" s="5">
        <f t="shared" si="5"/>
        <v>104</v>
      </c>
      <c r="J10" s="5">
        <f t="shared" si="6"/>
        <v>217</v>
      </c>
      <c r="K10" s="5">
        <v>62</v>
      </c>
      <c r="L10" s="5">
        <v>51</v>
      </c>
      <c r="M10" s="5">
        <v>62</v>
      </c>
      <c r="N10" s="5">
        <f t="shared" si="7"/>
        <v>175</v>
      </c>
      <c r="O10" s="5">
        <v>1</v>
      </c>
      <c r="P10" s="5">
        <v>35</v>
      </c>
      <c r="Q10" s="5">
        <v>65</v>
      </c>
      <c r="R10" s="5">
        <f t="shared" si="8"/>
        <v>101</v>
      </c>
      <c r="S10" s="5">
        <f t="shared" si="2"/>
        <v>276</v>
      </c>
      <c r="T10" s="13">
        <f t="shared" si="3"/>
        <v>493</v>
      </c>
    </row>
    <row r="11" spans="1:20" outlineLevel="1" x14ac:dyDescent="0.3">
      <c r="A11" s="5" t="s">
        <v>86</v>
      </c>
      <c r="B11" s="5">
        <v>1</v>
      </c>
      <c r="C11" s="5">
        <v>12</v>
      </c>
      <c r="D11" s="5">
        <v>32</v>
      </c>
      <c r="E11" s="5">
        <f t="shared" si="4"/>
        <v>45</v>
      </c>
      <c r="F11" s="5">
        <v>12</v>
      </c>
      <c r="G11" s="5">
        <v>23</v>
      </c>
      <c r="H11" s="5">
        <v>13</v>
      </c>
      <c r="I11" s="5">
        <f t="shared" si="5"/>
        <v>48</v>
      </c>
      <c r="J11" s="5">
        <f t="shared" si="6"/>
        <v>93</v>
      </c>
      <c r="K11" s="5">
        <v>31</v>
      </c>
      <c r="L11" s="5">
        <v>10</v>
      </c>
      <c r="M11" s="5">
        <v>9</v>
      </c>
      <c r="N11" s="5">
        <f t="shared" si="7"/>
        <v>50</v>
      </c>
      <c r="O11" s="5">
        <v>46</v>
      </c>
      <c r="P11" s="5">
        <v>0</v>
      </c>
      <c r="Q11" s="5">
        <v>25</v>
      </c>
      <c r="R11" s="5">
        <f t="shared" si="8"/>
        <v>71</v>
      </c>
      <c r="S11" s="5">
        <f t="shared" si="2"/>
        <v>121</v>
      </c>
      <c r="T11" s="13">
        <f t="shared" si="3"/>
        <v>214</v>
      </c>
    </row>
    <row r="12" spans="1:20" outlineLevel="1" x14ac:dyDescent="0.3">
      <c r="A12" s="5" t="s">
        <v>87</v>
      </c>
      <c r="B12" s="5">
        <v>36</v>
      </c>
      <c r="C12" s="5">
        <v>2</v>
      </c>
      <c r="D12" s="5">
        <v>51</v>
      </c>
      <c r="E12" s="5">
        <f t="shared" si="4"/>
        <v>89</v>
      </c>
      <c r="F12" s="5">
        <v>2</v>
      </c>
      <c r="G12" s="5">
        <v>25</v>
      </c>
      <c r="H12" s="5">
        <v>52</v>
      </c>
      <c r="I12" s="5">
        <f t="shared" si="5"/>
        <v>79</v>
      </c>
      <c r="J12" s="5">
        <f t="shared" si="6"/>
        <v>168</v>
      </c>
      <c r="K12" s="5">
        <v>54</v>
      </c>
      <c r="L12" s="5">
        <v>21</v>
      </c>
      <c r="M12" s="5">
        <v>16</v>
      </c>
      <c r="N12" s="5">
        <f t="shared" si="7"/>
        <v>91</v>
      </c>
      <c r="O12" s="5">
        <v>21</v>
      </c>
      <c r="P12" s="5">
        <v>52</v>
      </c>
      <c r="Q12" s="5">
        <v>62</v>
      </c>
      <c r="R12" s="5">
        <f t="shared" si="8"/>
        <v>135</v>
      </c>
      <c r="S12" s="5">
        <f t="shared" si="2"/>
        <v>226</v>
      </c>
      <c r="T12" s="13">
        <f t="shared" si="3"/>
        <v>394</v>
      </c>
    </row>
    <row r="13" spans="1:20" outlineLevel="1" x14ac:dyDescent="0.3">
      <c r="A13" s="5" t="s">
        <v>88</v>
      </c>
      <c r="B13" s="5">
        <v>3</v>
      </c>
      <c r="C13" s="5">
        <v>1</v>
      </c>
      <c r="D13" s="5">
        <v>54</v>
      </c>
      <c r="E13" s="5">
        <f t="shared" si="4"/>
        <v>58</v>
      </c>
      <c r="F13" s="5">
        <v>36</v>
      </c>
      <c r="G13" s="5">
        <v>62</v>
      </c>
      <c r="H13" s="5">
        <v>0</v>
      </c>
      <c r="I13" s="5">
        <f t="shared" si="5"/>
        <v>98</v>
      </c>
      <c r="J13" s="5">
        <f t="shared" si="6"/>
        <v>156</v>
      </c>
      <c r="K13" s="5">
        <v>1</v>
      </c>
      <c r="L13" s="5">
        <v>5</v>
      </c>
      <c r="M13" s="5">
        <v>66</v>
      </c>
      <c r="N13" s="5">
        <f t="shared" si="7"/>
        <v>72</v>
      </c>
      <c r="O13" s="5">
        <v>65</v>
      </c>
      <c r="P13" s="5">
        <v>6</v>
      </c>
      <c r="Q13" s="5">
        <v>3</v>
      </c>
      <c r="R13" s="5">
        <f t="shared" si="8"/>
        <v>74</v>
      </c>
      <c r="S13" s="5">
        <f t="shared" si="2"/>
        <v>146</v>
      </c>
      <c r="T13" s="13">
        <f t="shared" si="3"/>
        <v>302</v>
      </c>
    </row>
    <row r="14" spans="1:20" outlineLevel="1" x14ac:dyDescent="0.3">
      <c r="A14" s="5" t="s">
        <v>89</v>
      </c>
      <c r="B14" s="5">
        <v>25</v>
      </c>
      <c r="C14" s="5">
        <v>5</v>
      </c>
      <c r="D14" s="5">
        <v>11</v>
      </c>
      <c r="E14" s="5">
        <f t="shared" si="4"/>
        <v>41</v>
      </c>
      <c r="F14" s="5">
        <v>0</v>
      </c>
      <c r="G14" s="5">
        <v>56</v>
      </c>
      <c r="H14" s="5">
        <v>6</v>
      </c>
      <c r="I14" s="5">
        <f t="shared" si="5"/>
        <v>62</v>
      </c>
      <c r="J14" s="5">
        <f t="shared" si="6"/>
        <v>103</v>
      </c>
      <c r="K14" s="5">
        <v>23</v>
      </c>
      <c r="L14" s="5">
        <v>25</v>
      </c>
      <c r="M14" s="5">
        <v>23</v>
      </c>
      <c r="N14" s="5">
        <f t="shared" si="7"/>
        <v>71</v>
      </c>
      <c r="O14" s="5">
        <v>63</v>
      </c>
      <c r="P14" s="5">
        <v>12</v>
      </c>
      <c r="Q14" s="5">
        <v>96</v>
      </c>
      <c r="R14" s="5">
        <f t="shared" si="8"/>
        <v>171</v>
      </c>
      <c r="S14" s="5">
        <f t="shared" si="2"/>
        <v>242</v>
      </c>
      <c r="T14" s="13">
        <f t="shared" si="3"/>
        <v>345</v>
      </c>
    </row>
    <row r="15" spans="1:20" x14ac:dyDescent="0.3">
      <c r="A15" s="12" t="s">
        <v>90</v>
      </c>
      <c r="B15" s="13">
        <f t="shared" ref="B15:I15" si="9">SUM(B16:B27)</f>
        <v>297</v>
      </c>
      <c r="C15" s="13">
        <f t="shared" si="9"/>
        <v>288</v>
      </c>
      <c r="D15" s="13">
        <f t="shared" si="9"/>
        <v>387</v>
      </c>
      <c r="E15" s="13">
        <f t="shared" si="9"/>
        <v>972</v>
      </c>
      <c r="F15" s="13">
        <f t="shared" si="9"/>
        <v>416</v>
      </c>
      <c r="G15" s="13">
        <f t="shared" si="9"/>
        <v>369</v>
      </c>
      <c r="H15" s="13">
        <f t="shared" si="9"/>
        <v>288</v>
      </c>
      <c r="I15" s="13">
        <f t="shared" si="9"/>
        <v>1073</v>
      </c>
      <c r="J15" s="13">
        <f t="shared" si="6"/>
        <v>2045</v>
      </c>
      <c r="K15" s="13">
        <f t="shared" ref="K15:R15" si="10">SUM(K16:K27)</f>
        <v>302</v>
      </c>
      <c r="L15" s="13">
        <f t="shared" si="10"/>
        <v>335</v>
      </c>
      <c r="M15" s="13">
        <f t="shared" si="10"/>
        <v>244</v>
      </c>
      <c r="N15" s="13">
        <f t="shared" si="10"/>
        <v>881</v>
      </c>
      <c r="O15" s="13">
        <f t="shared" si="10"/>
        <v>369</v>
      </c>
      <c r="P15" s="13">
        <f t="shared" si="10"/>
        <v>288</v>
      </c>
      <c r="Q15" s="13">
        <f t="shared" si="10"/>
        <v>313</v>
      </c>
      <c r="R15" s="13">
        <f t="shared" si="10"/>
        <v>970</v>
      </c>
      <c r="S15" s="13">
        <f t="shared" si="2"/>
        <v>1851</v>
      </c>
      <c r="T15" s="13">
        <f t="shared" si="3"/>
        <v>3896</v>
      </c>
    </row>
    <row r="16" spans="1:20" outlineLevel="1" x14ac:dyDescent="0.3">
      <c r="A16" s="5" t="s">
        <v>78</v>
      </c>
      <c r="B16" s="5">
        <v>27</v>
      </c>
      <c r="C16" s="5">
        <v>41</v>
      </c>
      <c r="D16" s="5">
        <v>51</v>
      </c>
      <c r="E16" s="5">
        <f>SUM(B16:D16)</f>
        <v>119</v>
      </c>
      <c r="F16" s="5">
        <v>42</v>
      </c>
      <c r="G16" s="5">
        <v>41</v>
      </c>
      <c r="H16" s="5">
        <v>41</v>
      </c>
      <c r="I16" s="5">
        <f>SUM(F16:H16)</f>
        <v>124</v>
      </c>
      <c r="J16" s="5">
        <f t="shared" si="6"/>
        <v>243</v>
      </c>
      <c r="K16" s="5">
        <v>41</v>
      </c>
      <c r="L16" s="5">
        <v>9</v>
      </c>
      <c r="M16" s="5">
        <v>65</v>
      </c>
      <c r="N16" s="5">
        <f>SUM(K16:M16)</f>
        <v>115</v>
      </c>
      <c r="O16" s="5">
        <v>41</v>
      </c>
      <c r="P16" s="5">
        <v>41</v>
      </c>
      <c r="Q16" s="5">
        <v>51</v>
      </c>
      <c r="R16" s="5">
        <f>SUM(O16:Q16)</f>
        <v>133</v>
      </c>
      <c r="S16" s="5">
        <f t="shared" si="2"/>
        <v>248</v>
      </c>
      <c r="T16" s="13">
        <f t="shared" si="3"/>
        <v>491</v>
      </c>
    </row>
    <row r="17" spans="1:20" outlineLevel="1" x14ac:dyDescent="0.3">
      <c r="A17" s="5" t="s">
        <v>79</v>
      </c>
      <c r="B17" s="5">
        <v>7</v>
      </c>
      <c r="C17" s="5">
        <v>63</v>
      </c>
      <c r="D17" s="5">
        <v>63</v>
      </c>
      <c r="E17" s="5">
        <f t="shared" ref="E17:E27" si="11">SUM(B17:D17)</f>
        <v>133</v>
      </c>
      <c r="F17" s="5">
        <v>3</v>
      </c>
      <c r="G17" s="5">
        <v>62</v>
      </c>
      <c r="H17" s="5">
        <v>63</v>
      </c>
      <c r="I17" s="5">
        <f t="shared" ref="I17:I27" si="12">SUM(F17:H17)</f>
        <v>128</v>
      </c>
      <c r="J17" s="5">
        <f t="shared" si="6"/>
        <v>261</v>
      </c>
      <c r="K17" s="5">
        <v>52</v>
      </c>
      <c r="L17" s="5">
        <v>5</v>
      </c>
      <c r="M17" s="5">
        <v>23</v>
      </c>
      <c r="N17" s="5">
        <f t="shared" ref="N17:N27" si="13">SUM(K17:M17)</f>
        <v>80</v>
      </c>
      <c r="O17" s="5">
        <v>62</v>
      </c>
      <c r="P17" s="5">
        <v>63</v>
      </c>
      <c r="Q17" s="5">
        <v>26</v>
      </c>
      <c r="R17" s="5">
        <f t="shared" ref="R17:R27" si="14">SUM(O17:Q17)</f>
        <v>151</v>
      </c>
      <c r="S17" s="5">
        <f t="shared" si="2"/>
        <v>231</v>
      </c>
      <c r="T17" s="13">
        <f t="shared" si="3"/>
        <v>492</v>
      </c>
    </row>
    <row r="18" spans="1:20" outlineLevel="1" x14ac:dyDescent="0.3">
      <c r="A18" s="5" t="s">
        <v>80</v>
      </c>
      <c r="B18" s="5">
        <v>65</v>
      </c>
      <c r="C18" s="5">
        <v>1</v>
      </c>
      <c r="D18" s="5">
        <v>2</v>
      </c>
      <c r="E18" s="5">
        <f t="shared" si="11"/>
        <v>68</v>
      </c>
      <c r="F18" s="5">
        <v>21</v>
      </c>
      <c r="G18" s="5">
        <v>14</v>
      </c>
      <c r="H18" s="5">
        <v>1</v>
      </c>
      <c r="I18" s="5">
        <f t="shared" si="12"/>
        <v>36</v>
      </c>
      <c r="J18" s="5">
        <f t="shared" si="6"/>
        <v>104</v>
      </c>
      <c r="K18" s="5">
        <v>1</v>
      </c>
      <c r="L18" s="5">
        <v>33</v>
      </c>
      <c r="M18" s="5">
        <v>7</v>
      </c>
      <c r="N18" s="5">
        <f t="shared" si="13"/>
        <v>41</v>
      </c>
      <c r="O18" s="5">
        <v>14</v>
      </c>
      <c r="P18" s="5">
        <v>1</v>
      </c>
      <c r="Q18" s="5">
        <v>36</v>
      </c>
      <c r="R18" s="5">
        <f t="shared" si="14"/>
        <v>51</v>
      </c>
      <c r="S18" s="5">
        <f t="shared" si="2"/>
        <v>92</v>
      </c>
      <c r="T18" s="13">
        <f t="shared" si="3"/>
        <v>196</v>
      </c>
    </row>
    <row r="19" spans="1:20" outlineLevel="1" x14ac:dyDescent="0.3">
      <c r="A19" s="5" t="s">
        <v>81</v>
      </c>
      <c r="B19" s="5">
        <v>2</v>
      </c>
      <c r="C19" s="5">
        <v>32</v>
      </c>
      <c r="D19" s="5">
        <v>12</v>
      </c>
      <c r="E19" s="5">
        <f t="shared" si="11"/>
        <v>46</v>
      </c>
      <c r="F19" s="5">
        <v>25</v>
      </c>
      <c r="G19" s="5">
        <v>62</v>
      </c>
      <c r="H19" s="5">
        <v>32</v>
      </c>
      <c r="I19" s="5">
        <f t="shared" si="12"/>
        <v>119</v>
      </c>
      <c r="J19" s="5">
        <f t="shared" si="6"/>
        <v>165</v>
      </c>
      <c r="K19" s="5">
        <v>52</v>
      </c>
      <c r="L19" s="5">
        <v>63</v>
      </c>
      <c r="M19" s="5">
        <v>36</v>
      </c>
      <c r="N19" s="5">
        <f t="shared" si="13"/>
        <v>151</v>
      </c>
      <c r="O19" s="5">
        <v>62</v>
      </c>
      <c r="P19" s="5">
        <v>32</v>
      </c>
      <c r="Q19" s="5">
        <v>12</v>
      </c>
      <c r="R19" s="5">
        <f t="shared" si="14"/>
        <v>106</v>
      </c>
      <c r="S19" s="5">
        <f t="shared" si="2"/>
        <v>257</v>
      </c>
      <c r="T19" s="13">
        <f t="shared" si="3"/>
        <v>422</v>
      </c>
    </row>
    <row r="20" spans="1:20" outlineLevel="1" x14ac:dyDescent="0.3">
      <c r="A20" s="5" t="s">
        <v>82</v>
      </c>
      <c r="B20" s="5">
        <v>63</v>
      </c>
      <c r="C20" s="5">
        <v>6</v>
      </c>
      <c r="D20" s="5">
        <v>36</v>
      </c>
      <c r="E20" s="5">
        <f t="shared" si="11"/>
        <v>105</v>
      </c>
      <c r="F20" s="5">
        <v>36</v>
      </c>
      <c r="G20" s="5">
        <v>56</v>
      </c>
      <c r="H20" s="5">
        <v>6</v>
      </c>
      <c r="I20" s="5">
        <f t="shared" si="12"/>
        <v>98</v>
      </c>
      <c r="J20" s="5">
        <f t="shared" si="6"/>
        <v>203</v>
      </c>
      <c r="K20" s="5">
        <v>3</v>
      </c>
      <c r="L20" s="5">
        <v>2</v>
      </c>
      <c r="M20" s="5">
        <v>2</v>
      </c>
      <c r="N20" s="5">
        <f t="shared" si="13"/>
        <v>7</v>
      </c>
      <c r="O20" s="5">
        <v>56</v>
      </c>
      <c r="P20" s="5">
        <v>6</v>
      </c>
      <c r="Q20" s="5">
        <v>0</v>
      </c>
      <c r="R20" s="5">
        <f t="shared" si="14"/>
        <v>62</v>
      </c>
      <c r="S20" s="5">
        <f t="shared" si="2"/>
        <v>69</v>
      </c>
      <c r="T20" s="13">
        <f t="shared" si="3"/>
        <v>272</v>
      </c>
    </row>
    <row r="21" spans="1:20" outlineLevel="1" x14ac:dyDescent="0.3">
      <c r="A21" s="5" t="s">
        <v>83</v>
      </c>
      <c r="B21" s="5">
        <v>24</v>
      </c>
      <c r="C21" s="5">
        <v>10</v>
      </c>
      <c r="D21" s="5">
        <v>25</v>
      </c>
      <c r="E21" s="5">
        <f t="shared" si="11"/>
        <v>59</v>
      </c>
      <c r="F21" s="5">
        <v>25</v>
      </c>
      <c r="G21" s="5">
        <v>23</v>
      </c>
      <c r="H21" s="5">
        <v>10</v>
      </c>
      <c r="I21" s="5">
        <f t="shared" si="12"/>
        <v>58</v>
      </c>
      <c r="J21" s="5">
        <f t="shared" si="6"/>
        <v>117</v>
      </c>
      <c r="K21" s="5">
        <v>21</v>
      </c>
      <c r="L21" s="5">
        <v>0</v>
      </c>
      <c r="M21" s="5">
        <v>10</v>
      </c>
      <c r="N21" s="5">
        <f t="shared" si="13"/>
        <v>31</v>
      </c>
      <c r="O21" s="5">
        <v>23</v>
      </c>
      <c r="P21" s="5">
        <v>10</v>
      </c>
      <c r="Q21" s="5">
        <v>26</v>
      </c>
      <c r="R21" s="5">
        <f t="shared" si="14"/>
        <v>59</v>
      </c>
      <c r="S21" s="5">
        <f t="shared" si="2"/>
        <v>90</v>
      </c>
      <c r="T21" s="13">
        <f t="shared" si="3"/>
        <v>207</v>
      </c>
    </row>
    <row r="22" spans="1:20" outlineLevel="1" x14ac:dyDescent="0.3">
      <c r="A22" s="5" t="s">
        <v>84</v>
      </c>
      <c r="B22" s="5">
        <v>21</v>
      </c>
      <c r="C22" s="5">
        <v>23</v>
      </c>
      <c r="D22" s="5">
        <v>2</v>
      </c>
      <c r="E22" s="5">
        <f t="shared" si="11"/>
        <v>46</v>
      </c>
      <c r="F22" s="5">
        <v>13</v>
      </c>
      <c r="G22" s="5">
        <v>6</v>
      </c>
      <c r="H22" s="5">
        <v>23</v>
      </c>
      <c r="I22" s="5">
        <f t="shared" si="12"/>
        <v>42</v>
      </c>
      <c r="J22" s="5">
        <f t="shared" si="6"/>
        <v>88</v>
      </c>
      <c r="K22" s="5">
        <v>25</v>
      </c>
      <c r="L22" s="5">
        <v>21</v>
      </c>
      <c r="M22" s="5">
        <v>69</v>
      </c>
      <c r="N22" s="5">
        <f t="shared" si="13"/>
        <v>115</v>
      </c>
      <c r="O22" s="5">
        <v>6</v>
      </c>
      <c r="P22" s="5">
        <v>23</v>
      </c>
      <c r="Q22" s="5">
        <v>2</v>
      </c>
      <c r="R22" s="5">
        <f t="shared" si="14"/>
        <v>31</v>
      </c>
      <c r="S22" s="5">
        <f t="shared" si="2"/>
        <v>146</v>
      </c>
      <c r="T22" s="13">
        <f t="shared" si="3"/>
        <v>234</v>
      </c>
    </row>
    <row r="23" spans="1:20" outlineLevel="1" x14ac:dyDescent="0.3">
      <c r="A23" s="5" t="s">
        <v>85</v>
      </c>
      <c r="B23" s="5">
        <v>6</v>
      </c>
      <c r="C23" s="5">
        <v>51</v>
      </c>
      <c r="D23" s="5">
        <v>1</v>
      </c>
      <c r="E23" s="5">
        <f t="shared" si="11"/>
        <v>58</v>
      </c>
      <c r="F23" s="5">
        <v>65</v>
      </c>
      <c r="G23" s="5">
        <v>35</v>
      </c>
      <c r="H23" s="5">
        <v>51</v>
      </c>
      <c r="I23" s="5">
        <f t="shared" si="12"/>
        <v>151</v>
      </c>
      <c r="J23" s="5">
        <f t="shared" si="6"/>
        <v>209</v>
      </c>
      <c r="K23" s="5">
        <v>36</v>
      </c>
      <c r="L23" s="5">
        <v>36</v>
      </c>
      <c r="M23" s="5">
        <v>12</v>
      </c>
      <c r="N23" s="5">
        <f t="shared" si="13"/>
        <v>84</v>
      </c>
      <c r="O23" s="5">
        <v>35</v>
      </c>
      <c r="P23" s="5">
        <v>51</v>
      </c>
      <c r="Q23" s="5">
        <v>95</v>
      </c>
      <c r="R23" s="5">
        <f t="shared" si="14"/>
        <v>181</v>
      </c>
      <c r="S23" s="5">
        <f t="shared" si="2"/>
        <v>265</v>
      </c>
      <c r="T23" s="13">
        <f t="shared" si="3"/>
        <v>474</v>
      </c>
    </row>
    <row r="24" spans="1:20" outlineLevel="1" x14ac:dyDescent="0.3">
      <c r="A24" s="5" t="s">
        <v>86</v>
      </c>
      <c r="B24" s="5">
        <v>32</v>
      </c>
      <c r="C24" s="5">
        <v>10</v>
      </c>
      <c r="D24" s="5">
        <v>46</v>
      </c>
      <c r="E24" s="5">
        <f t="shared" si="11"/>
        <v>88</v>
      </c>
      <c r="F24" s="5">
        <v>25</v>
      </c>
      <c r="G24" s="5">
        <v>0</v>
      </c>
      <c r="H24" s="5">
        <v>10</v>
      </c>
      <c r="I24" s="5">
        <f t="shared" si="12"/>
        <v>35</v>
      </c>
      <c r="J24" s="5">
        <f t="shared" si="6"/>
        <v>123</v>
      </c>
      <c r="K24" s="5">
        <v>13</v>
      </c>
      <c r="L24" s="5">
        <v>23</v>
      </c>
      <c r="M24" s="5">
        <v>12</v>
      </c>
      <c r="N24" s="5">
        <f t="shared" si="13"/>
        <v>48</v>
      </c>
      <c r="O24" s="5">
        <v>0</v>
      </c>
      <c r="P24" s="5">
        <v>10</v>
      </c>
      <c r="Q24" s="5">
        <v>1</v>
      </c>
      <c r="R24" s="5">
        <f t="shared" si="14"/>
        <v>11</v>
      </c>
      <c r="S24" s="5">
        <f t="shared" si="2"/>
        <v>59</v>
      </c>
      <c r="T24" s="13">
        <f t="shared" si="3"/>
        <v>182</v>
      </c>
    </row>
    <row r="25" spans="1:20" outlineLevel="1" x14ac:dyDescent="0.3">
      <c r="A25" s="5" t="s">
        <v>87</v>
      </c>
      <c r="B25" s="5">
        <v>12</v>
      </c>
      <c r="C25" s="5">
        <v>21</v>
      </c>
      <c r="D25" s="5">
        <v>21</v>
      </c>
      <c r="E25" s="5">
        <f t="shared" si="11"/>
        <v>54</v>
      </c>
      <c r="F25" s="5">
        <v>62</v>
      </c>
      <c r="G25" s="5">
        <v>52</v>
      </c>
      <c r="H25" s="5">
        <v>21</v>
      </c>
      <c r="I25" s="5">
        <f t="shared" si="12"/>
        <v>135</v>
      </c>
      <c r="J25" s="5">
        <f t="shared" si="6"/>
        <v>189</v>
      </c>
      <c r="K25" s="5">
        <v>52</v>
      </c>
      <c r="L25" s="5">
        <v>25</v>
      </c>
      <c r="M25" s="5">
        <v>2</v>
      </c>
      <c r="N25" s="5">
        <f t="shared" si="13"/>
        <v>79</v>
      </c>
      <c r="O25" s="5">
        <v>52</v>
      </c>
      <c r="P25" s="5">
        <v>21</v>
      </c>
      <c r="Q25" s="5">
        <v>36</v>
      </c>
      <c r="R25" s="5">
        <f t="shared" si="14"/>
        <v>109</v>
      </c>
      <c r="S25" s="5">
        <f t="shared" si="2"/>
        <v>188</v>
      </c>
      <c r="T25" s="13">
        <f t="shared" si="3"/>
        <v>377</v>
      </c>
    </row>
    <row r="26" spans="1:20" outlineLevel="1" x14ac:dyDescent="0.3">
      <c r="A26" s="5" t="s">
        <v>88</v>
      </c>
      <c r="B26" s="5">
        <v>2</v>
      </c>
      <c r="C26" s="5">
        <v>5</v>
      </c>
      <c r="D26" s="5">
        <v>65</v>
      </c>
      <c r="E26" s="5">
        <f t="shared" si="11"/>
        <v>72</v>
      </c>
      <c r="F26" s="5">
        <v>3</v>
      </c>
      <c r="G26" s="5">
        <v>6</v>
      </c>
      <c r="H26" s="5">
        <v>5</v>
      </c>
      <c r="I26" s="5">
        <f t="shared" si="12"/>
        <v>14</v>
      </c>
      <c r="J26" s="5">
        <f t="shared" si="6"/>
        <v>86</v>
      </c>
      <c r="K26" s="5">
        <v>0</v>
      </c>
      <c r="L26" s="5">
        <v>62</v>
      </c>
      <c r="M26" s="5">
        <v>1</v>
      </c>
      <c r="N26" s="5">
        <f t="shared" si="13"/>
        <v>63</v>
      </c>
      <c r="O26" s="5">
        <v>6</v>
      </c>
      <c r="P26" s="5">
        <v>5</v>
      </c>
      <c r="Q26" s="5">
        <v>3</v>
      </c>
      <c r="R26" s="5">
        <f t="shared" si="14"/>
        <v>14</v>
      </c>
      <c r="S26" s="5">
        <f t="shared" si="2"/>
        <v>77</v>
      </c>
      <c r="T26" s="13">
        <f t="shared" si="3"/>
        <v>163</v>
      </c>
    </row>
    <row r="27" spans="1:20" outlineLevel="1" x14ac:dyDescent="0.3">
      <c r="A27" s="5" t="s">
        <v>89</v>
      </c>
      <c r="B27" s="5">
        <v>36</v>
      </c>
      <c r="C27" s="5">
        <v>25</v>
      </c>
      <c r="D27" s="5">
        <v>63</v>
      </c>
      <c r="E27" s="5">
        <f t="shared" si="11"/>
        <v>124</v>
      </c>
      <c r="F27" s="5">
        <v>96</v>
      </c>
      <c r="G27" s="5">
        <v>12</v>
      </c>
      <c r="H27" s="5">
        <v>25</v>
      </c>
      <c r="I27" s="5">
        <f t="shared" si="12"/>
        <v>133</v>
      </c>
      <c r="J27" s="5">
        <f t="shared" si="6"/>
        <v>257</v>
      </c>
      <c r="K27" s="5">
        <v>6</v>
      </c>
      <c r="L27" s="5">
        <v>56</v>
      </c>
      <c r="M27" s="5">
        <v>5</v>
      </c>
      <c r="N27" s="5">
        <f t="shared" si="13"/>
        <v>67</v>
      </c>
      <c r="O27" s="5">
        <v>12</v>
      </c>
      <c r="P27" s="5">
        <v>25</v>
      </c>
      <c r="Q27" s="5">
        <v>25</v>
      </c>
      <c r="R27" s="5">
        <f t="shared" si="14"/>
        <v>62</v>
      </c>
      <c r="S27" s="5">
        <f t="shared" si="2"/>
        <v>129</v>
      </c>
      <c r="T27" s="13">
        <f t="shared" si="3"/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Фильтры</vt:lpstr>
      <vt:lpstr>Лист1</vt:lpstr>
      <vt:lpstr>Сводная таблица</vt:lpstr>
      <vt:lpstr>Структура</vt:lpstr>
      <vt:lpstr>Фильтры!Критерии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2022-09-26T07:20:50Z</dcterms:modified>
</cp:coreProperties>
</file>