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Программирование\Excel\laba_3\"/>
    </mc:Choice>
  </mc:AlternateContent>
  <xr:revisionPtr revIDLastSave="0" documentId="13_ncr:1_{077754FA-B4BC-487C-9DB6-CD933CE8EFD6}" xr6:coauthVersionLast="47" xr6:coauthVersionMax="47" xr10:uidLastSave="{00000000-0000-0000-0000-000000000000}"/>
  <bookViews>
    <workbookView xWindow="0" yWindow="1368" windowWidth="9876" windowHeight="8964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G23" i="1"/>
  <c r="G22" i="1"/>
  <c r="G20" i="1"/>
  <c r="G21" i="1"/>
  <c r="F24" i="1"/>
  <c r="G24" i="1" l="1"/>
  <c r="G25" i="1" s="1"/>
</calcChain>
</file>

<file path=xl/sharedStrings.xml><?xml version="1.0" encoding="utf-8"?>
<sst xmlns="http://schemas.openxmlformats.org/spreadsheetml/2006/main" count="37" uniqueCount="27">
  <si>
    <t>Изделие</t>
  </si>
  <si>
    <t>Карандаши</t>
  </si>
  <si>
    <t>Ручки</t>
  </si>
  <si>
    <t>Циркули</t>
  </si>
  <si>
    <t>Линейки</t>
  </si>
  <si>
    <t>Размер партии</t>
  </si>
  <si>
    <t>Цена за одну штуку, руб.</t>
  </si>
  <si>
    <t>Скидка</t>
  </si>
  <si>
    <t>Да</t>
  </si>
  <si>
    <t>Постоянный клиент</t>
  </si>
  <si>
    <t>Кол-во</t>
  </si>
  <si>
    <t>Стоимость</t>
  </si>
  <si>
    <t>Итого без скидки</t>
  </si>
  <si>
    <t>Итого со скидкой</t>
  </si>
  <si>
    <t>Условия кредитования</t>
  </si>
  <si>
    <t>Срок кредите, лет</t>
  </si>
  <si>
    <t>Ставка, %</t>
  </si>
  <si>
    <t>Месячный платёж</t>
  </si>
  <si>
    <t>Исходная цена объекта</t>
  </si>
  <si>
    <t>Начальный взнос, тыс. руб.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</si>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</sst>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43" formatCode="_-* #,##0.00_-;\-* #,##0.00_-;_-* &quot;-&quot;??_-;_-@_-"/>
    <numFmt numFmtId="164" formatCode="_-* #,##0.00\ [$₽-419]_-;\-* #,##0.00\ [$₽-419]_-;_-* &quot;-&quot;??\ [$₽-419]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164" fontId="3" fillId="0" borderId="1" xfId="2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8" fontId="5" fillId="0" borderId="0" xfId="0" applyNumberFormat="1" applyFont="1" applyAlignment="1">
      <alignment horizontal="justify" vertical="center"/>
    </xf>
    <xf numFmtId="8" fontId="5" fillId="0" borderId="1" xfId="0" applyNumberFormat="1" applyFont="1" applyBorder="1" applyAlignment="1">
      <alignment horizontal="justify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4" fontId="3" fillId="0" borderId="0" xfId="2" applyNumberFormat="1" applyFont="1" applyBorder="1" applyAlignment="1">
      <alignment vertical="center"/>
    </xf>
    <xf numFmtId="164" fontId="3" fillId="0" borderId="0" xfId="2" applyNumberFormat="1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I22" sqref="I22"/>
    </sheetView>
  </sheetViews>
  <sheetFormatPr defaultRowHeight="13.8" x14ac:dyDescent="0.3"/>
  <cols>
    <col min="1" max="2" width="9.88671875" style="3" customWidth="1"/>
    <col min="3" max="3" width="14.21875" style="3" customWidth="1"/>
    <col min="4" max="4" width="4.109375" style="3" customWidth="1"/>
    <col min="5" max="6" width="9.88671875" style="3" customWidth="1"/>
    <col min="7" max="7" width="18.77734375" style="3" customWidth="1"/>
    <col min="8" max="9" width="8.88671875" style="3"/>
    <col min="10" max="10" width="4.109375" style="3" customWidth="1"/>
    <col min="11" max="16384" width="8.88671875" style="3"/>
  </cols>
  <sheetData>
    <row r="1" spans="1:12" x14ac:dyDescent="0.3">
      <c r="A1" s="1" t="s">
        <v>0</v>
      </c>
      <c r="B1" s="12" t="s">
        <v>1</v>
      </c>
      <c r="C1" s="12"/>
      <c r="D1" s="1"/>
      <c r="E1" s="12" t="s">
        <v>2</v>
      </c>
      <c r="F1" s="12"/>
      <c r="G1" s="1"/>
      <c r="H1" s="12" t="s">
        <v>3</v>
      </c>
      <c r="I1" s="12"/>
      <c r="J1" s="1"/>
      <c r="K1" s="12" t="s">
        <v>4</v>
      </c>
      <c r="L1" s="12"/>
    </row>
    <row r="2" spans="1:12" s="2" customFormat="1" ht="55.2" x14ac:dyDescent="0.3">
      <c r="B2" s="4" t="s">
        <v>5</v>
      </c>
      <c r="C2" s="4" t="s">
        <v>6</v>
      </c>
      <c r="E2" s="4" t="s">
        <v>5</v>
      </c>
      <c r="F2" s="4" t="s">
        <v>6</v>
      </c>
      <c r="H2" s="4" t="s">
        <v>5</v>
      </c>
      <c r="I2" s="4" t="s">
        <v>6</v>
      </c>
      <c r="K2" s="4" t="s">
        <v>5</v>
      </c>
      <c r="L2" s="4" t="s">
        <v>6</v>
      </c>
    </row>
    <row r="3" spans="1:12" x14ac:dyDescent="0.3">
      <c r="B3" s="1">
        <v>1</v>
      </c>
      <c r="C3" s="7">
        <v>100</v>
      </c>
      <c r="E3" s="1">
        <v>1</v>
      </c>
      <c r="F3" s="1">
        <v>120</v>
      </c>
      <c r="H3" s="1">
        <v>1</v>
      </c>
      <c r="I3" s="1">
        <v>220</v>
      </c>
      <c r="K3" s="1">
        <v>1</v>
      </c>
      <c r="L3" s="1">
        <v>50</v>
      </c>
    </row>
    <row r="4" spans="1:12" x14ac:dyDescent="0.3">
      <c r="B4" s="1">
        <v>10</v>
      </c>
      <c r="C4" s="7">
        <v>98</v>
      </c>
      <c r="E4" s="1">
        <v>5</v>
      </c>
      <c r="F4" s="1">
        <v>117</v>
      </c>
      <c r="H4" s="1">
        <v>15</v>
      </c>
      <c r="I4" s="1">
        <v>217</v>
      </c>
      <c r="K4" s="1">
        <v>10</v>
      </c>
      <c r="L4" s="1">
        <v>49</v>
      </c>
    </row>
    <row r="5" spans="1:12" x14ac:dyDescent="0.3">
      <c r="B5" s="1">
        <v>20</v>
      </c>
      <c r="C5" s="7">
        <v>96</v>
      </c>
      <c r="E5" s="1">
        <v>10</v>
      </c>
      <c r="F5" s="1">
        <v>114</v>
      </c>
      <c r="H5" s="1">
        <v>23</v>
      </c>
      <c r="I5" s="1">
        <v>214</v>
      </c>
      <c r="K5" s="1">
        <v>20</v>
      </c>
      <c r="L5" s="1">
        <v>48</v>
      </c>
    </row>
    <row r="6" spans="1:12" x14ac:dyDescent="0.3">
      <c r="B6" s="1">
        <v>30</v>
      </c>
      <c r="C6" s="7">
        <v>93</v>
      </c>
      <c r="E6" s="1">
        <v>15</v>
      </c>
      <c r="F6" s="1">
        <v>111</v>
      </c>
      <c r="H6" s="1">
        <v>31</v>
      </c>
      <c r="I6" s="1">
        <v>211</v>
      </c>
      <c r="K6" s="1">
        <v>30</v>
      </c>
      <c r="L6" s="1">
        <v>47</v>
      </c>
    </row>
    <row r="7" spans="1:12" x14ac:dyDescent="0.3">
      <c r="B7" s="1">
        <v>40</v>
      </c>
      <c r="C7" s="7">
        <v>90</v>
      </c>
      <c r="E7" s="1">
        <v>20</v>
      </c>
      <c r="F7" s="1">
        <v>108</v>
      </c>
      <c r="H7" s="1">
        <v>39</v>
      </c>
      <c r="I7" s="1">
        <v>208</v>
      </c>
      <c r="K7" s="1">
        <v>40</v>
      </c>
      <c r="L7" s="1">
        <v>46</v>
      </c>
    </row>
    <row r="8" spans="1:12" x14ac:dyDescent="0.3">
      <c r="B8" s="1">
        <v>50</v>
      </c>
      <c r="C8" s="7">
        <v>87</v>
      </c>
      <c r="E8" s="1">
        <v>25</v>
      </c>
      <c r="F8" s="1">
        <v>105</v>
      </c>
      <c r="H8" s="1">
        <v>47</v>
      </c>
      <c r="I8" s="1">
        <v>205</v>
      </c>
      <c r="K8" s="1">
        <v>50</v>
      </c>
      <c r="L8" s="1">
        <v>45</v>
      </c>
    </row>
    <row r="9" spans="1:12" x14ac:dyDescent="0.3">
      <c r="B9" s="1">
        <v>60</v>
      </c>
      <c r="C9" s="7">
        <v>84</v>
      </c>
      <c r="E9" s="1">
        <v>30</v>
      </c>
      <c r="F9" s="1">
        <v>102</v>
      </c>
      <c r="H9" s="1">
        <v>55</v>
      </c>
      <c r="I9" s="1">
        <v>202</v>
      </c>
      <c r="K9" s="1">
        <v>60</v>
      </c>
      <c r="L9" s="1">
        <v>44</v>
      </c>
    </row>
    <row r="10" spans="1:12" x14ac:dyDescent="0.3">
      <c r="B10" s="1">
        <v>70</v>
      </c>
      <c r="C10" s="7">
        <v>80</v>
      </c>
      <c r="E10" s="1">
        <v>35</v>
      </c>
      <c r="F10" s="1">
        <v>99</v>
      </c>
      <c r="H10" s="1">
        <v>63</v>
      </c>
      <c r="I10" s="1">
        <v>199</v>
      </c>
      <c r="K10" s="1">
        <v>70</v>
      </c>
      <c r="L10" s="1">
        <v>43</v>
      </c>
    </row>
    <row r="11" spans="1:12" x14ac:dyDescent="0.3">
      <c r="B11" s="1">
        <v>80</v>
      </c>
      <c r="C11" s="7">
        <v>75</v>
      </c>
      <c r="E11" s="1">
        <v>40</v>
      </c>
      <c r="F11" s="1">
        <v>97</v>
      </c>
      <c r="H11" s="1">
        <v>71</v>
      </c>
      <c r="I11" s="1">
        <v>197</v>
      </c>
      <c r="K11" s="1">
        <v>80</v>
      </c>
      <c r="L11" s="1">
        <v>42</v>
      </c>
    </row>
    <row r="12" spans="1:12" x14ac:dyDescent="0.3">
      <c r="B12" s="1">
        <v>90</v>
      </c>
      <c r="C12" s="7">
        <v>70</v>
      </c>
      <c r="E12" s="1">
        <v>45</v>
      </c>
      <c r="F12" s="1">
        <v>95</v>
      </c>
      <c r="H12" s="1">
        <v>79</v>
      </c>
      <c r="I12" s="1">
        <v>195</v>
      </c>
      <c r="K12" s="1">
        <v>90</v>
      </c>
      <c r="L12" s="1">
        <v>41</v>
      </c>
    </row>
    <row r="13" spans="1:12" x14ac:dyDescent="0.3">
      <c r="B13" s="1">
        <v>100</v>
      </c>
      <c r="C13" s="7">
        <v>60</v>
      </c>
      <c r="E13" s="1">
        <v>50</v>
      </c>
      <c r="F13" s="1">
        <v>93</v>
      </c>
      <c r="H13" s="1">
        <v>87</v>
      </c>
      <c r="I13" s="1">
        <v>193</v>
      </c>
      <c r="K13" s="1">
        <v>100</v>
      </c>
      <c r="L13" s="1">
        <v>40</v>
      </c>
    </row>
    <row r="16" spans="1:12" x14ac:dyDescent="0.3">
      <c r="B16" s="5"/>
      <c r="E16" s="3" t="s">
        <v>7</v>
      </c>
      <c r="F16" s="5">
        <v>0.05</v>
      </c>
    </row>
    <row r="17" spans="1:7" ht="41.4" x14ac:dyDescent="0.3">
      <c r="A17" s="2"/>
      <c r="E17" s="2" t="s">
        <v>9</v>
      </c>
      <c r="F17" s="3" t="s">
        <v>8</v>
      </c>
    </row>
    <row r="19" spans="1:7" x14ac:dyDescent="0.3">
      <c r="A19" s="13"/>
      <c r="B19" s="13"/>
      <c r="C19" s="13"/>
      <c r="E19" s="1"/>
      <c r="F19" s="1" t="s">
        <v>10</v>
      </c>
      <c r="G19" s="1" t="s">
        <v>11</v>
      </c>
    </row>
    <row r="20" spans="1:7" s="2" customFormat="1" ht="27.6" x14ac:dyDescent="0.3">
      <c r="A20" s="14"/>
      <c r="B20" s="14"/>
      <c r="C20" s="15"/>
      <c r="E20" s="4" t="s">
        <v>1</v>
      </c>
      <c r="F20" s="4">
        <v>73</v>
      </c>
      <c r="G20" s="6">
        <f>IF(F20 &gt; 0, LOOKUP(F20,B3:B13,C3:C13) * F20, 0)</f>
        <v>5840</v>
      </c>
    </row>
    <row r="21" spans="1:7" ht="18" x14ac:dyDescent="0.3">
      <c r="A21" s="13"/>
      <c r="B21" s="13"/>
      <c r="C21" s="15"/>
      <c r="E21" s="1" t="s">
        <v>2</v>
      </c>
      <c r="F21" s="1">
        <v>90</v>
      </c>
      <c r="G21" s="6">
        <f>IF(F21 &gt; 0, LOOKUP(F21,E3:E13,F3:F13) * F21, 0)</f>
        <v>8370</v>
      </c>
    </row>
    <row r="22" spans="1:7" ht="18" x14ac:dyDescent="0.3">
      <c r="A22" s="13"/>
      <c r="B22" s="13"/>
      <c r="C22" s="15"/>
      <c r="E22" s="1" t="s">
        <v>3</v>
      </c>
      <c r="F22" s="1">
        <v>15</v>
      </c>
      <c r="G22" s="6">
        <f>IF(F22 &gt; 0, LOOKUP(F22,H3:H13,I3:I13) * F22, 0)</f>
        <v>3255</v>
      </c>
    </row>
    <row r="23" spans="1:7" ht="18" x14ac:dyDescent="0.3">
      <c r="A23" s="13"/>
      <c r="B23" s="13"/>
      <c r="C23" s="15"/>
      <c r="E23" s="1" t="s">
        <v>4</v>
      </c>
      <c r="F23" s="1">
        <v>30</v>
      </c>
      <c r="G23" s="6">
        <f>IF(F23 &gt; 0, LOOKUP(F23,K3:K13,L3:L13) * F23, 0)</f>
        <v>1410</v>
      </c>
    </row>
    <row r="24" spans="1:7" s="2" customFormat="1" ht="27.6" x14ac:dyDescent="0.3">
      <c r="A24" s="14"/>
      <c r="B24" s="14"/>
      <c r="C24" s="16"/>
      <c r="E24" s="4" t="s">
        <v>12</v>
      </c>
      <c r="F24" s="4">
        <f>SUM(F20:F23)</f>
        <v>208</v>
      </c>
      <c r="G24" s="6">
        <f>SUM(G20:G23)</f>
        <v>18875</v>
      </c>
    </row>
    <row r="25" spans="1:7" s="2" customFormat="1" ht="27.6" x14ac:dyDescent="0.3">
      <c r="E25" s="4" t="s">
        <v>13</v>
      </c>
      <c r="F25" s="4"/>
      <c r="G25" s="11">
        <f>IF(F17="Да",G24-(G24*F16),"")</f>
        <v>17931.25</v>
      </c>
    </row>
  </sheetData>
  <mergeCells count="4">
    <mergeCell ref="K1:L1"/>
    <mergeCell ref="H1:I1"/>
    <mergeCell ref="E1:F1"/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5413-67CE-44B5-B47A-DD882C1ECE15}">
  <dimension ref="A3:L10"/>
  <sheetViews>
    <sheetView zoomScale="102" workbookViewId="0">
      <selection activeCell="D5" sqref="D5"/>
    </sheetView>
  </sheetViews>
  <sheetFormatPr defaultRowHeight="13.8" x14ac:dyDescent="0.3"/>
  <cols>
    <col min="1" max="1" width="12.44140625" style="3" customWidth="1"/>
    <col min="2" max="2" width="8.88671875" style="3"/>
    <col min="3" max="3" width="10.21875" style="3" bestFit="1" customWidth="1"/>
    <col min="4" max="4" width="17.6640625" style="3" customWidth="1"/>
    <col min="5" max="5" width="9.77734375" style="3" customWidth="1"/>
    <col min="6" max="6" width="8.88671875" style="3"/>
    <col min="7" max="8" width="14.6640625" style="3" bestFit="1" customWidth="1"/>
    <col min="9" max="11" width="8.88671875" style="3"/>
    <col min="12" max="12" width="12.109375" style="3" bestFit="1" customWidth="1"/>
    <col min="13" max="16384" width="8.88671875" style="3"/>
  </cols>
  <sheetData>
    <row r="3" spans="1:12" s="2" customFormat="1" ht="41.4" x14ac:dyDescent="0.3">
      <c r="A3" s="4" t="s">
        <v>14</v>
      </c>
      <c r="B3" s="4" t="s">
        <v>15</v>
      </c>
      <c r="C3" s="4" t="s">
        <v>16</v>
      </c>
      <c r="D3" s="4" t="s">
        <v>17</v>
      </c>
      <c r="G3" s="4" t="s">
        <v>18</v>
      </c>
      <c r="H3" s="4" t="s">
        <v>19</v>
      </c>
    </row>
    <row r="4" spans="1:12" ht="18" x14ac:dyDescent="0.3">
      <c r="A4" s="1" t="s">
        <v>20</v>
      </c>
      <c r="B4" s="1">
        <v>1</v>
      </c>
      <c r="C4" s="8">
        <v>7</v>
      </c>
      <c r="D4" s="10">
        <f>PMT(C4/12,B4*12,$G$4-$H$4)</f>
        <v>-3514156.4000603403</v>
      </c>
      <c r="E4" s="9"/>
      <c r="G4" s="7">
        <v>7000000</v>
      </c>
      <c r="H4" s="7">
        <v>1000000</v>
      </c>
    </row>
    <row r="5" spans="1:12" ht="18" x14ac:dyDescent="0.3">
      <c r="A5" s="1" t="s">
        <v>21</v>
      </c>
      <c r="B5" s="1">
        <v>2</v>
      </c>
      <c r="C5" s="8">
        <v>14</v>
      </c>
      <c r="D5" s="10">
        <f t="shared" ref="D5:D10" si="0">PMT(C5/12,B5*12,$G$4-$H$4)</f>
        <v>-7000000.0611065272</v>
      </c>
    </row>
    <row r="6" spans="1:12" ht="18" x14ac:dyDescent="0.3">
      <c r="A6" s="1" t="s">
        <v>22</v>
      </c>
      <c r="B6" s="1">
        <v>3</v>
      </c>
      <c r="C6" s="8">
        <v>12</v>
      </c>
      <c r="D6" s="10">
        <f t="shared" si="0"/>
        <v>-6000000.0000873115</v>
      </c>
    </row>
    <row r="7" spans="1:12" ht="18" x14ac:dyDescent="0.3">
      <c r="A7" s="1" t="s">
        <v>23</v>
      </c>
      <c r="B7" s="1">
        <v>4</v>
      </c>
      <c r="C7" s="8">
        <v>11</v>
      </c>
      <c r="D7" s="10">
        <f t="shared" si="0"/>
        <v>-5500000.0000001509</v>
      </c>
    </row>
    <row r="8" spans="1:12" ht="18" x14ac:dyDescent="0.3">
      <c r="A8" s="1" t="s">
        <v>24</v>
      </c>
      <c r="B8" s="1">
        <v>5</v>
      </c>
      <c r="C8" s="8">
        <v>10</v>
      </c>
      <c r="D8" s="10">
        <f t="shared" si="0"/>
        <v>-5000000.0000000009</v>
      </c>
      <c r="L8" s="9"/>
    </row>
    <row r="9" spans="1:12" ht="18" x14ac:dyDescent="0.3">
      <c r="A9" s="1" t="s">
        <v>25</v>
      </c>
      <c r="B9" s="1">
        <v>6</v>
      </c>
      <c r="C9" s="8">
        <v>11</v>
      </c>
      <c r="D9" s="10">
        <f t="shared" si="0"/>
        <v>-5500000</v>
      </c>
    </row>
    <row r="10" spans="1:12" ht="18" x14ac:dyDescent="0.3">
      <c r="A10" s="1" t="s">
        <v>26</v>
      </c>
      <c r="B10" s="1">
        <v>7</v>
      </c>
      <c r="C10" s="8">
        <v>12</v>
      </c>
      <c r="D10" s="10">
        <f t="shared" si="0"/>
        <v>-6000000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Власов</dc:creator>
  <cp:lastModifiedBy>Арсений Власов</cp:lastModifiedBy>
  <dcterms:created xsi:type="dcterms:W3CDTF">2015-06-05T18:19:34Z</dcterms:created>
  <dcterms:modified xsi:type="dcterms:W3CDTF">2022-09-26T07:16:43Z</dcterms:modified>
</cp:coreProperties>
</file>