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Projects\SUAI_homework\4_semester\CM\лр3\"/>
    </mc:Choice>
  </mc:AlternateContent>
  <xr:revisionPtr revIDLastSave="0" documentId="8_{B1DE6D7A-79C1-4BE7-AD94-D4EAC2EAEB6A}" xr6:coauthVersionLast="47" xr6:coauthVersionMax="47" xr10:uidLastSave="{00000000-0000-0000-0000-000000000000}"/>
  <bookViews>
    <workbookView xWindow="-120" yWindow="-120" windowWidth="27990" windowHeight="164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 s="1"/>
  <c r="J5" i="1" s="1"/>
  <c r="J6" i="1" s="1"/>
  <c r="J7" i="1" s="1"/>
  <c r="J8" i="1" s="1"/>
  <c r="J9" i="1" s="1"/>
  <c r="J10" i="1" s="1"/>
  <c r="J11" i="1" s="1"/>
  <c r="J12" i="1" s="1"/>
  <c r="D3" i="1"/>
  <c r="C9" i="1"/>
  <c r="D9" i="1" s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F6" i="1"/>
  <c r="E8" i="1" s="1"/>
  <c r="B14" i="1"/>
  <c r="B15" i="1"/>
  <c r="B12" i="1"/>
  <c r="B13" i="1"/>
  <c r="B11" i="1"/>
  <c r="D5" i="1"/>
  <c r="D4" i="1"/>
  <c r="D2" i="1"/>
  <c r="E4" i="1" l="1"/>
  <c r="E3" i="1"/>
  <c r="E2" i="1"/>
  <c r="F8" i="1"/>
  <c r="D8" i="1"/>
  <c r="D11" i="1" s="1"/>
  <c r="C8" i="1"/>
  <c r="B8" i="1"/>
  <c r="E9" i="1"/>
  <c r="F2" i="1" l="1"/>
  <c r="F3" i="1"/>
  <c r="G2" i="1" s="1"/>
  <c r="D13" i="1"/>
  <c r="C14" i="1"/>
  <c r="C12" i="1"/>
  <c r="C11" i="1"/>
  <c r="C13" i="1"/>
  <c r="D12" i="1"/>
  <c r="F9" i="1"/>
  <c r="E12" i="1"/>
  <c r="E11" i="1"/>
  <c r="F11" i="1" l="1"/>
  <c r="K11" i="1" s="1"/>
  <c r="K6" i="1"/>
  <c r="K5" i="1"/>
  <c r="K4" i="1"/>
  <c r="K7" i="1"/>
  <c r="K3" i="1"/>
  <c r="K8" i="1" l="1"/>
  <c r="K9" i="1" l="1"/>
  <c r="K10" i="1" l="1"/>
  <c r="K2" i="1" s="1"/>
  <c r="K12" i="1" l="1"/>
</calcChain>
</file>

<file path=xl/sharedStrings.xml><?xml version="1.0" encoding="utf-8"?>
<sst xmlns="http://schemas.openxmlformats.org/spreadsheetml/2006/main" count="20" uniqueCount="16">
  <si>
    <t>i</t>
  </si>
  <si>
    <t>X</t>
  </si>
  <si>
    <t>Y</t>
  </si>
  <si>
    <t>Δy</t>
  </si>
  <si>
    <t>i!</t>
  </si>
  <si>
    <r>
      <t>a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</si>
  <si>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r>
      <t>a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</si>
  <si>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a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</si>
  <si>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a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</si>
  <si>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r>
      <t>a</t>
    </r>
    <r>
      <rPr>
        <vertAlign val="subscript"/>
        <sz val="11"/>
        <color theme="1"/>
        <rFont val="Calibri"/>
        <family val="2"/>
        <charset val="204"/>
        <scheme val="minor"/>
      </rPr>
      <t>4</t>
    </r>
  </si>
  <si>
    <r>
      <t>Y</t>
    </r>
    <r>
      <rPr>
        <b/>
        <vertAlign val="subscript"/>
        <sz val="11"/>
        <color theme="1"/>
        <rFont val="Calibri"/>
        <family val="2"/>
        <charset val="204"/>
        <scheme val="minor"/>
      </rPr>
      <t>interp</t>
    </r>
  </si>
  <si>
    <r>
      <t>Δ^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>y</t>
    </r>
  </si>
  <si>
    <r>
      <t>Δ^</t>
    </r>
    <r>
      <rPr>
        <b/>
        <vertAlign val="superscript"/>
        <sz val="11"/>
        <color theme="1"/>
        <rFont val="Calibri"/>
        <family val="2"/>
        <charset val="204"/>
        <scheme val="minor"/>
      </rPr>
      <t>3</t>
    </r>
    <r>
      <rPr>
        <b/>
        <sz val="11"/>
        <color theme="1"/>
        <rFont val="Calibri"/>
        <family val="2"/>
        <charset val="204"/>
        <scheme val="minor"/>
      </rPr>
      <t>y</t>
    </r>
  </si>
  <si>
    <r>
      <t>Δ^</t>
    </r>
    <r>
      <rPr>
        <b/>
        <vertAlign val="superscript"/>
        <sz val="11"/>
        <color theme="1"/>
        <rFont val="Calibri"/>
        <family val="2"/>
        <charset val="204"/>
        <scheme val="minor"/>
      </rPr>
      <t>4</t>
    </r>
    <r>
      <rPr>
        <b/>
        <sz val="11"/>
        <color theme="1"/>
        <rFont val="Calibri"/>
        <family val="2"/>
        <charset val="204"/>
        <scheme val="minor"/>
      </rPr>
      <t>y</t>
    </r>
  </si>
  <si>
    <r>
      <t>h</t>
    </r>
    <r>
      <rPr>
        <b/>
        <vertAlign val="superscript"/>
        <sz val="11"/>
        <color theme="1"/>
        <rFont val="Calibri"/>
        <family val="2"/>
        <charset val="204"/>
        <scheme val="minor"/>
      </rPr>
      <t>i</t>
    </r>
  </si>
  <si>
    <r>
      <t>Y</t>
    </r>
    <r>
      <rPr>
        <b/>
        <sz val="8"/>
        <color theme="1"/>
        <rFont val="Calibri"/>
        <family val="2"/>
        <charset val="204"/>
        <scheme val="minor"/>
      </rPr>
      <t>prog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</si>
</sst>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b/>
      <vertAlign val="superscript"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dashDot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Dot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dashDot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dashDot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21" xfId="0" applyFont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2" fontId="1" fillId="2" borderId="9" xfId="0" applyNumberFormat="1" applyFont="1" applyFill="1" applyBorder="1" applyAlignment="1">
      <alignment horizontal="center"/>
    </xf>
    <xf numFmtId="2" fontId="1" fillId="2" borderId="12" xfId="0" applyNumberFormat="1" applyFont="1" applyFill="1" applyBorder="1" applyAlignment="1">
      <alignment horizontal="center" wrapText="1"/>
    </xf>
    <xf numFmtId="2" fontId="0" fillId="0" borderId="9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1" fillId="0" borderId="23" xfId="0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 wrapText="1"/>
    </xf>
    <xf numFmtId="2" fontId="0" fillId="0" borderId="10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2" fontId="1" fillId="0" borderId="10" xfId="0" applyNumberFormat="1" applyFont="1" applyFill="1" applyBorder="1" applyAlignment="1">
      <alignment horizontal="center"/>
    </xf>
    <xf numFmtId="2" fontId="1" fillId="0" borderId="13" xfId="0" applyNumberFormat="1" applyFont="1" applyFill="1" applyBorder="1" applyAlignment="1">
      <alignment horizontal="center" wrapText="1"/>
    </xf>
    <xf numFmtId="0" fontId="1" fillId="0" borderId="24" xfId="0" applyFont="1" applyFill="1" applyBorder="1" applyAlignment="1">
      <alignment horizontal="center"/>
    </xf>
    <xf numFmtId="2" fontId="1" fillId="2" borderId="17" xfId="0" applyNumberFormat="1" applyFont="1" applyFill="1" applyBorder="1" applyAlignment="1">
      <alignment horizontal="center"/>
    </xf>
    <xf numFmtId="2" fontId="1" fillId="2" borderId="15" xfId="0" applyNumberFormat="1" applyFont="1" applyFill="1" applyBorder="1" applyAlignment="1">
      <alignment horizontal="center" wrapText="1"/>
    </xf>
    <xf numFmtId="2" fontId="0" fillId="0" borderId="17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49" fontId="1" fillId="3" borderId="19" xfId="0" applyNumberFormat="1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интерполирующей функции</a:t>
            </a:r>
            <a:endParaRPr lang="en-US"/>
          </a:p>
        </c:rich>
      </c:tx>
      <c:layout>
        <c:manualLayout>
          <c:xMode val="edge"/>
          <c:yMode val="edge"/>
          <c:x val="0.29175212220686758"/>
          <c:y val="3.87504258987098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090015444128571"/>
          <c:y val="0.20143570993898396"/>
          <c:w val="0.80330171817447726"/>
          <c:h val="0.71343437555957634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Лист1!$K$1</c:f>
              <c:strCache>
                <c:ptCount val="1"/>
                <c:pt idx="0">
                  <c:v>Yinterp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4"/>
              <c:spPr>
                <a:solidFill>
                  <a:schemeClr val="accent1"/>
                </a:solidFill>
                <a:ln w="9525" cap="flat" cmpd="sng" algn="ctr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0BC-4C9E-95AB-E35FC26B2C91}"/>
              </c:ext>
            </c:extLst>
          </c:dPt>
          <c:xVal>
            <c:numRef>
              <c:f>Лист1!$J$2:$J$12</c:f>
              <c:numCache>
                <c:formatCode>0.00</c:formatCode>
                <c:ptCount val="11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</c:numCache>
            </c:numRef>
          </c:xVal>
          <c:yVal>
            <c:numRef>
              <c:f>Лист1!$K$2:$K$12</c:f>
              <c:numCache>
                <c:formatCode>0.00</c:formatCode>
                <c:ptCount val="11"/>
                <c:pt idx="0">
                  <c:v>1.6270833333333325</c:v>
                </c:pt>
                <c:pt idx="1">
                  <c:v>1.2</c:v>
                </c:pt>
                <c:pt idx="2">
                  <c:v>0.91874999999999984</c:v>
                </c:pt>
                <c:pt idx="3">
                  <c:v>0.7</c:v>
                </c:pt>
                <c:pt idx="4">
                  <c:v>0.50624999999999987</c:v>
                </c:pt>
                <c:pt idx="5">
                  <c:v>0.30000000000000004</c:v>
                </c:pt>
                <c:pt idx="6">
                  <c:v>4.3750000000000178E-2</c:v>
                </c:pt>
                <c:pt idx="7">
                  <c:v>-0.29999999999999949</c:v>
                </c:pt>
                <c:pt idx="8">
                  <c:v>-0.76874999999999971</c:v>
                </c:pt>
                <c:pt idx="9">
                  <c:v>-1.399999999999999</c:v>
                </c:pt>
                <c:pt idx="10">
                  <c:v>-1.3604166666666666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BC-4C9E-95AB-E35FC26B2C91}"/>
            </c:ext>
          </c:extLst>
        </c:ser>
        <c:ser>
          <c:idx val="1"/>
          <c:order val="1"/>
          <c:tx>
            <c:strRef>
              <c:f>Лист1!$M$1</c:f>
              <c:strCache>
                <c:ptCount val="1"/>
                <c:pt idx="0">
                  <c:v>Yprog</c:v>
                </c:pt>
              </c:strCache>
            </c:strRef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Лист1!$L$2:$L$12</c:f>
              <c:numCache>
                <c:formatCode>0.00</c:formatCode>
                <c:ptCount val="11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</c:numCache>
            </c:numRef>
          </c:xVal>
          <c:yVal>
            <c:numRef>
              <c:f>Лист1!$M$2:$M$12</c:f>
              <c:numCache>
                <c:formatCode>0.00</c:formatCode>
                <c:ptCount val="11"/>
                <c:pt idx="0">
                  <c:v>1.63</c:v>
                </c:pt>
                <c:pt idx="1">
                  <c:v>1.2</c:v>
                </c:pt>
                <c:pt idx="2">
                  <c:v>0.93300000000000005</c:v>
                </c:pt>
                <c:pt idx="3">
                  <c:v>0.7</c:v>
                </c:pt>
                <c:pt idx="4">
                  <c:v>0.49099999999999999</c:v>
                </c:pt>
                <c:pt idx="5">
                  <c:v>0.3</c:v>
                </c:pt>
                <c:pt idx="6">
                  <c:v>6.7000000000000002E-3</c:v>
                </c:pt>
                <c:pt idx="7">
                  <c:v>-0.3</c:v>
                </c:pt>
                <c:pt idx="8">
                  <c:v>-0.84499999999999997</c:v>
                </c:pt>
                <c:pt idx="9">
                  <c:v>-1.4</c:v>
                </c:pt>
                <c:pt idx="10">
                  <c:v>-1.36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3B-47D1-ACB4-9E2A207DD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93007"/>
        <c:axId val="199598415"/>
      </c:scatterChart>
      <c:valAx>
        <c:axId val="199593007"/>
        <c:scaling>
          <c:orientation val="minMax"/>
          <c:max val="1.2"/>
          <c:min val="0.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ru-RU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598415"/>
        <c:crosses val="autoZero"/>
        <c:crossBetween val="midCat"/>
        <c:majorUnit val="0.1"/>
      </c:valAx>
      <c:valAx>
        <c:axId val="199598415"/>
        <c:scaling>
          <c:orientation val="minMax"/>
          <c:max val="2"/>
          <c:min val="-1.700000000000000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593007"/>
        <c:crossesAt val="-3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1861</xdr:colOff>
      <xdr:row>13</xdr:row>
      <xdr:rowOff>1655</xdr:rowOff>
    </xdr:from>
    <xdr:to>
      <xdr:col>18</xdr:col>
      <xdr:colOff>9526</xdr:colOff>
      <xdr:row>33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409F74F-894A-4344-88EC-8091CFF24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0.08821</cdr:x>
      <cdr:y>0.14526</cdr:y>
    </cdr:from>
    <cdr:to>
      <cdr:x>0.12764</cdr:x>
      <cdr:y>0.22927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864BF20-F040-434A-943C-575726911977}"/>
            </a:ext>
          </a:extLst>
        </cdr:cNvPr>
        <cdr:cNvSpPr txBox="1"/>
      </cdr:nvSpPr>
      <cdr:spPr>
        <a:xfrm xmlns:a="http://schemas.openxmlformats.org/drawingml/2006/main">
          <a:off x="572012" y="529680"/>
          <a:ext cx="255691" cy="3063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zoomScaleNormal="100" workbookViewId="0">
      <selection activeCell="H13" sqref="H13"/>
    </sheetView>
  </sheetViews>
  <sheetFormatPr defaultRowHeight="15" x14ac:dyDescent="0.25"/>
  <cols>
    <col min="7" max="7" width="8.7109375" customWidth="1"/>
    <col min="8" max="8" width="29.28515625" customWidth="1"/>
    <col min="11" max="11" width="13" customWidth="1"/>
    <col min="12" max="12" width="10.5703125" customWidth="1"/>
  </cols>
  <sheetData>
    <row r="1" spans="1:13" ht="18.75" thickBot="1" x14ac:dyDescent="0.3">
      <c r="A1" s="27" t="s">
        <v>0</v>
      </c>
      <c r="B1" s="28" t="s">
        <v>1</v>
      </c>
      <c r="C1" s="28" t="s">
        <v>2</v>
      </c>
      <c r="D1" s="28" t="s">
        <v>3</v>
      </c>
      <c r="E1" s="28" t="s">
        <v>11</v>
      </c>
      <c r="F1" s="28" t="s">
        <v>12</v>
      </c>
      <c r="G1" s="23" t="s">
        <v>13</v>
      </c>
      <c r="I1" s="3" t="s">
        <v>0</v>
      </c>
      <c r="J1" s="22" t="s">
        <v>1</v>
      </c>
      <c r="K1" s="23" t="s">
        <v>10</v>
      </c>
      <c r="L1" s="22" t="s">
        <v>1</v>
      </c>
      <c r="M1" s="23" t="s">
        <v>15</v>
      </c>
    </row>
    <row r="2" spans="1:13" x14ac:dyDescent="0.25">
      <c r="A2" s="29">
        <v>0</v>
      </c>
      <c r="B2" s="30">
        <v>0.3</v>
      </c>
      <c r="C2" s="31">
        <v>1.2</v>
      </c>
      <c r="D2" s="31">
        <f>C3-C2</f>
        <v>-0.5</v>
      </c>
      <c r="E2" s="31">
        <f>D3-D2</f>
        <v>0.10000000000000003</v>
      </c>
      <c r="F2" s="31">
        <f>E3-E2</f>
        <v>-0.30000000000000004</v>
      </c>
      <c r="G2" s="32">
        <f>F3-F2</f>
        <v>0</v>
      </c>
      <c r="H2" s="1"/>
      <c r="I2" s="4">
        <f>0</f>
        <v>0</v>
      </c>
      <c r="J2" s="5">
        <v>0.2</v>
      </c>
      <c r="K2" s="6">
        <f xml:space="preserve"> FORECAST(J2,K3:K11,J3:J11)</f>
        <v>1.6270833333333325</v>
      </c>
      <c r="L2" s="7">
        <v>0.2</v>
      </c>
      <c r="M2" s="8">
        <v>1.63</v>
      </c>
    </row>
    <row r="3" spans="1:13" x14ac:dyDescent="0.25">
      <c r="A3" s="33">
        <v>1</v>
      </c>
      <c r="B3" s="24">
        <v>0.5</v>
      </c>
      <c r="C3" s="24">
        <v>0.7</v>
      </c>
      <c r="D3" s="24">
        <f>C4-C3</f>
        <v>-0.39999999999999997</v>
      </c>
      <c r="E3" s="24">
        <f>D4-D3</f>
        <v>-0.2</v>
      </c>
      <c r="F3" s="24">
        <f>E4-E3</f>
        <v>-0.29999999999999988</v>
      </c>
      <c r="G3" s="26"/>
      <c r="I3" s="9">
        <f>I2+1</f>
        <v>1</v>
      </c>
      <c r="J3" s="10">
        <f>0.3</f>
        <v>0.3</v>
      </c>
      <c r="K3" s="11">
        <f>$B$11+(J3-$B$2)*$C$11+
(J3-$B$2)*(J3-$B$3)*$D$11+
(J3-$B$2)*(J3-$B$3)*(J3-$B$4)*$E$11+
(J3-$B$2)*(J3-$B$3)*(J3-$B$4)*(J3-$B$5)*$F$11</f>
        <v>1.2</v>
      </c>
      <c r="L3" s="12">
        <v>0.3</v>
      </c>
      <c r="M3" s="13">
        <v>1.2</v>
      </c>
    </row>
    <row r="4" spans="1:13" x14ac:dyDescent="0.25">
      <c r="A4" s="33">
        <v>2</v>
      </c>
      <c r="B4" s="24">
        <v>0.7</v>
      </c>
      <c r="C4" s="24">
        <v>0.3</v>
      </c>
      <c r="D4" s="24">
        <f>C5-C4</f>
        <v>-0.6</v>
      </c>
      <c r="E4" s="24">
        <f>D5-D4</f>
        <v>-0.49999999999999989</v>
      </c>
      <c r="F4" s="26"/>
      <c r="G4" s="26"/>
      <c r="I4" s="9">
        <f t="shared" ref="I4:I12" si="0">I3+1</f>
        <v>2</v>
      </c>
      <c r="J4" s="10">
        <f t="shared" ref="J4:J12" si="1">J3+0.1</f>
        <v>0.4</v>
      </c>
      <c r="K4" s="11">
        <f>$B$11+(J4-$B$2)*$C$11+
(J4-$B$2)*(J4-$B$3)*$D$11+
(J4-$B$2)*(J4-$B$3)*(J4-$B$4)*$E$11+
(J4-$B$2)*(J4-$B$3)*(J4-$B$4)*(J4-$B$5)*$F$11</f>
        <v>0.91874999999999984</v>
      </c>
      <c r="L4" s="12">
        <v>0.4</v>
      </c>
      <c r="M4" s="13">
        <v>0.93300000000000005</v>
      </c>
    </row>
    <row r="5" spans="1:13" x14ac:dyDescent="0.25">
      <c r="A5" s="33">
        <v>3</v>
      </c>
      <c r="B5" s="24">
        <v>0.9</v>
      </c>
      <c r="C5" s="24">
        <v>-0.3</v>
      </c>
      <c r="D5" s="24">
        <f>C6-C5</f>
        <v>-1.0999999999999999</v>
      </c>
      <c r="E5" s="26"/>
      <c r="F5" s="26"/>
      <c r="G5" s="26"/>
      <c r="I5" s="9">
        <f t="shared" si="0"/>
        <v>3</v>
      </c>
      <c r="J5" s="10">
        <f t="shared" si="1"/>
        <v>0.5</v>
      </c>
      <c r="K5" s="11">
        <f>$B$11+(J5-$B$2)*$C$11+
(J5-$B$2)*(J5-$B$3)*$D$11+
(J5-$B$2)*(J5-$B$3)*(J5-$B$4)*$E$11+
(J5-$B$2)*(J5-$B$3)*(J5-$B$4)*(J5-$B$5)*$F$11</f>
        <v>0.7</v>
      </c>
      <c r="L5" s="12">
        <v>0.5</v>
      </c>
      <c r="M5" s="13">
        <v>0.7</v>
      </c>
    </row>
    <row r="6" spans="1:13" ht="15.75" thickBot="1" x14ac:dyDescent="0.3">
      <c r="A6" s="34">
        <v>4</v>
      </c>
      <c r="B6" s="35">
        <v>1.1000000000000001</v>
      </c>
      <c r="C6" s="35">
        <v>-1.4</v>
      </c>
      <c r="D6" s="26"/>
      <c r="E6" s="26"/>
      <c r="F6" s="36">
        <f>B3-B2</f>
        <v>0.2</v>
      </c>
      <c r="G6" s="36"/>
      <c r="H6" s="1"/>
      <c r="I6" s="9">
        <f>I5+1</f>
        <v>4</v>
      </c>
      <c r="J6" s="10">
        <f>J5+0.1</f>
        <v>0.6</v>
      </c>
      <c r="K6" s="11">
        <f>$B$11+(J6-$B$2)*$C$11+
(J6-$B$2)*(J6-$B$3)*$D$11+
(J6-$B$2)*(J6-$B$3)*(J6-$B$4)*$E$11+
(J6-$B$2)*(J6-$B$3)*(J6-$B$4)*(J6-$B$5)*$F$11</f>
        <v>0.50624999999999987</v>
      </c>
      <c r="L6" s="12">
        <v>0.6</v>
      </c>
      <c r="M6" s="13">
        <v>0.49099999999999999</v>
      </c>
    </row>
    <row r="7" spans="1:13" x14ac:dyDescent="0.25">
      <c r="A7" s="44" t="s">
        <v>0</v>
      </c>
      <c r="B7" s="45">
        <v>0</v>
      </c>
      <c r="C7" s="45">
        <v>1</v>
      </c>
      <c r="D7" s="46">
        <v>2</v>
      </c>
      <c r="E7" s="46">
        <v>3</v>
      </c>
      <c r="F7" s="47">
        <v>4</v>
      </c>
      <c r="G7" s="26"/>
      <c r="I7" s="9">
        <f>I6+1</f>
        <v>5</v>
      </c>
      <c r="J7" s="10">
        <f>J6+0.1</f>
        <v>0.7</v>
      </c>
      <c r="K7" s="11">
        <f>$B$11+(J7-$B$2)*$C$11+
(J7-$B$2)*(J7-$B$3)*$D$11+
(J7-$B$2)*(J7-$B$3)*(J7-$B$4)*$E$11+
(J7-$B$2)*(J7-$B$3)*(J7-$B$4)*(J7-$B$5)*$F$11</f>
        <v>0.30000000000000004</v>
      </c>
      <c r="L7" s="12">
        <v>0.7</v>
      </c>
      <c r="M7" s="13">
        <v>0.3</v>
      </c>
    </row>
    <row r="8" spans="1:13" ht="18" thickBot="1" x14ac:dyDescent="0.3">
      <c r="A8" s="37" t="s">
        <v>14</v>
      </c>
      <c r="B8" s="38">
        <f>$F$6^B7</f>
        <v>1</v>
      </c>
      <c r="C8" s="39">
        <f>$F$6^C7</f>
        <v>0.2</v>
      </c>
      <c r="D8" s="39">
        <f>$F$6^D7</f>
        <v>4.0000000000000008E-2</v>
      </c>
      <c r="E8" s="39">
        <f>$F$6^E7</f>
        <v>8.0000000000000019E-3</v>
      </c>
      <c r="F8" s="40">
        <f>$F$6^F7</f>
        <v>1.6000000000000007E-3</v>
      </c>
      <c r="G8" s="26"/>
      <c r="I8" s="9">
        <f t="shared" si="0"/>
        <v>6</v>
      </c>
      <c r="J8" s="10">
        <f t="shared" si="1"/>
        <v>0.79999999999999993</v>
      </c>
      <c r="K8" s="11">
        <f>$B$11+(J8-$B$2)*$C$11+
(J8-$B$2)*(J8-$B$3)*$D$11+
(J8-$B$2)*(J8-$B$3)*(J8-$B$4)*$E$11+
(J8-$B$2)*(J8-$B$3)*(J8-$B$4)*(J8-$B$5)*$F$11</f>
        <v>4.3750000000000178E-2</v>
      </c>
      <c r="L8" s="12">
        <v>0.8</v>
      </c>
      <c r="M8" s="13">
        <v>6.7000000000000002E-3</v>
      </c>
    </row>
    <row r="9" spans="1:13" x14ac:dyDescent="0.25">
      <c r="A9" s="29" t="s">
        <v>4</v>
      </c>
      <c r="B9" s="41">
        <v>1</v>
      </c>
      <c r="C9" s="42">
        <f>B9*C7</f>
        <v>1</v>
      </c>
      <c r="D9" s="42">
        <f>C9*D7</f>
        <v>2</v>
      </c>
      <c r="E9" s="42">
        <f>D9*E7</f>
        <v>6</v>
      </c>
      <c r="F9" s="42">
        <f>E9*F7</f>
        <v>24</v>
      </c>
      <c r="G9" s="26"/>
      <c r="I9" s="9">
        <f t="shared" si="0"/>
        <v>7</v>
      </c>
      <c r="J9" s="10">
        <f t="shared" si="1"/>
        <v>0.89999999999999991</v>
      </c>
      <c r="K9" s="11">
        <f>$B$11+(J9-$B$2)*$C$11+
(J9-$B$2)*(J9-$B$3)*$D$11+
(J9-$B$2)*(J9-$B$3)*(J9-$B$4)*$E$11+
(J9-$B$2)*(J9-$B$3)*(J9-$B$4)*(J9-$B$5)*$F$11</f>
        <v>-0.29999999999999949</v>
      </c>
      <c r="L9" s="12">
        <v>0.9</v>
      </c>
      <c r="M9" s="13">
        <v>-0.3</v>
      </c>
    </row>
    <row r="10" spans="1:13" ht="18" x14ac:dyDescent="0.25">
      <c r="A10" s="26"/>
      <c r="B10" s="43" t="s">
        <v>5</v>
      </c>
      <c r="C10" s="43" t="s">
        <v>6</v>
      </c>
      <c r="D10" s="43" t="s">
        <v>7</v>
      </c>
      <c r="E10" s="43" t="s">
        <v>8</v>
      </c>
      <c r="F10" s="43" t="s">
        <v>9</v>
      </c>
      <c r="G10" s="26"/>
      <c r="I10" s="9">
        <f t="shared" si="0"/>
        <v>8</v>
      </c>
      <c r="J10" s="10">
        <f t="shared" si="1"/>
        <v>0.99999999999999989</v>
      </c>
      <c r="K10" s="11">
        <f>$B$11+(J10-$B$2)*$C$11+
(J10-$B$2)*(J10-$B$3)*$D$11+
(J10-$B$2)*(J10-$B$3)*(J10-$B$4)*$E$11+
(J10-$B$2)*(J10-$B$3)*(J10-$B$4)*(J10-$B$5)*$F$11</f>
        <v>-0.76874999999999971</v>
      </c>
      <c r="L10" s="12">
        <v>1</v>
      </c>
      <c r="M10" s="13">
        <v>-0.84499999999999997</v>
      </c>
    </row>
    <row r="11" spans="1:13" x14ac:dyDescent="0.25">
      <c r="A11" s="26"/>
      <c r="B11" s="24">
        <f>C2</f>
        <v>1.2</v>
      </c>
      <c r="C11" s="25">
        <f>D2/C8/C9</f>
        <v>-2.5</v>
      </c>
      <c r="D11" s="25">
        <f>E2/D8/D9</f>
        <v>1.2500000000000002</v>
      </c>
      <c r="E11" s="25">
        <f>F2/E8/E9</f>
        <v>-6.25</v>
      </c>
      <c r="F11" s="25">
        <f>G2/F8/F9</f>
        <v>0</v>
      </c>
      <c r="G11" s="26"/>
      <c r="I11" s="14">
        <f t="shared" si="0"/>
        <v>9</v>
      </c>
      <c r="J11" s="15">
        <f t="shared" si="1"/>
        <v>1.0999999999999999</v>
      </c>
      <c r="K11" s="16">
        <f>$B$11+(J11-$B$2)*$C$11+
(J11-$B$2)*(J11-$B$3)*$D$11+
(J11-$B$2)*(J11-$B$3)*(J11-$B$4)*$E$11+
(J11-$B$2)*(J11-$B$3)*(J11-$B$4)*(J11-$B$5)*$F$11</f>
        <v>-1.399999999999999</v>
      </c>
      <c r="L11" s="12">
        <v>1.1000000000000001</v>
      </c>
      <c r="M11" s="13">
        <v>-1.4</v>
      </c>
    </row>
    <row r="12" spans="1:13" ht="15.75" thickBot="1" x14ac:dyDescent="0.3">
      <c r="A12" s="26"/>
      <c r="B12" s="24">
        <f>C3</f>
        <v>0.7</v>
      </c>
      <c r="C12" s="25">
        <f>D3/C8/C9</f>
        <v>-1.9999999999999998</v>
      </c>
      <c r="D12" s="25">
        <f>E3/D8/D9</f>
        <v>-2.4999999999999996</v>
      </c>
      <c r="E12" s="25">
        <f>F3/E8/E9</f>
        <v>-6.2499999999999964</v>
      </c>
      <c r="F12" s="26"/>
      <c r="G12" s="26"/>
      <c r="I12" s="17">
        <f t="shared" si="0"/>
        <v>10</v>
      </c>
      <c r="J12" s="18">
        <f t="shared" si="1"/>
        <v>1.2</v>
      </c>
      <c r="K12" s="19">
        <f>FORECAST(J12,K3:K11,J3:J11)</f>
        <v>-1.3604166666666666</v>
      </c>
      <c r="L12" s="20">
        <v>1.2</v>
      </c>
      <c r="M12" s="21">
        <v>-1.36</v>
      </c>
    </row>
    <row r="13" spans="1:13" x14ac:dyDescent="0.25">
      <c r="A13" s="26"/>
      <c r="B13" s="24">
        <f>C4</f>
        <v>0.3</v>
      </c>
      <c r="C13" s="25">
        <f>D4/C8/C9</f>
        <v>-2.9999999999999996</v>
      </c>
      <c r="D13" s="25">
        <f>E4/D8/D9</f>
        <v>-6.2499999999999973</v>
      </c>
      <c r="E13" s="26"/>
      <c r="F13" s="26"/>
      <c r="G13" s="26"/>
      <c r="I13" s="2"/>
    </row>
    <row r="14" spans="1:13" x14ac:dyDescent="0.25">
      <c r="A14" s="26"/>
      <c r="B14" s="24">
        <f>C5</f>
        <v>-0.3</v>
      </c>
      <c r="C14" s="25">
        <f>D5/C8/C9</f>
        <v>-5.4999999999999991</v>
      </c>
      <c r="D14" s="26"/>
      <c r="E14" s="26"/>
      <c r="F14" s="26"/>
      <c r="G14" s="26"/>
    </row>
    <row r="15" spans="1:13" x14ac:dyDescent="0.25">
      <c r="A15" s="26"/>
      <c r="B15" s="24">
        <f t="shared" ref="B15" si="2">C6</f>
        <v>-1.4</v>
      </c>
      <c r="C15" s="26"/>
      <c r="D15" s="26"/>
      <c r="E15" s="26"/>
      <c r="F15" s="26"/>
      <c r="G15" s="2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</dc:creator>
  <cp:lastModifiedBy>Vlad</cp:lastModifiedBy>
  <dcterms:created xsi:type="dcterms:W3CDTF">2015-06-05T18:19:34Z</dcterms:created>
  <dcterms:modified xsi:type="dcterms:W3CDTF">2023-04-05T15:43:12Z</dcterms:modified>
</cp:coreProperties>
</file>