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E24" i="1"/>
  <c r="E17" i="1" a="1"/>
  <c r="E17" i="1"/>
  <c r="F17" i="1"/>
  <c r="E18" i="1"/>
  <c r="F18" i="1"/>
  <c r="E19" i="1"/>
  <c r="F19" i="1"/>
  <c r="E20" i="1"/>
  <c r="F20" i="1"/>
  <c r="E21" i="1"/>
  <c r="F21" i="1"/>
  <c r="E14" i="1"/>
  <c r="E8" i="1" a="1"/>
  <c r="E8" i="1"/>
  <c r="F8" i="1"/>
  <c r="E9" i="1"/>
  <c r="F9" i="1"/>
  <c r="E10" i="1"/>
  <c r="F10" i="1"/>
  <c r="E11" i="1"/>
  <c r="F11" i="1"/>
  <c r="E12" i="1"/>
  <c r="F12" i="1"/>
  <c r="E6" i="1"/>
  <c r="E5" i="1"/>
  <c r="C30" i="1"/>
  <c r="B30" i="1"/>
</calcChain>
</file>

<file path=xl/sharedStrings.xml><?xml version="1.0" encoding="utf-8"?>
<sst xmlns="http://schemas.openxmlformats.org/spreadsheetml/2006/main" count="10" uniqueCount="10">
  <si>
    <t>y</t>
  </si>
  <si>
    <t>x</t>
  </si>
  <si>
    <t>Correlation</t>
  </si>
  <si>
    <t>R-squared</t>
  </si>
  <si>
    <t>Corr*Sy/Sx / corr*Sx/Sy</t>
  </si>
  <si>
    <t xml:space="preserve">B/G = </t>
  </si>
  <si>
    <t>Corr.Sy/Sx * Sy/Corr.Sx</t>
  </si>
  <si>
    <t>Sy^2/Sx^2</t>
  </si>
  <si>
    <t>Var(y)/Var(x)</t>
  </si>
  <si>
    <t>Regression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</si>
</sst>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6" formatCode="0.00000"/>
    <numFmt numFmtId="167" formatCode="0.0000"/>
    <numFmt numFmtId="169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169" fontId="0" fillId="0" borderId="0" xfId="0" applyNumberFormat="1"/>
    <xf numFmtId="1" fontId="0" fillId="0" borderId="0" xfId="0" applyNumberFormat="1"/>
    <xf numFmtId="0" fontId="2" fillId="0" borderId="0" xfId="0" applyFont="1"/>
    <xf numFmtId="167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x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483805620788629"/>
                  <c:y val="-0.061266601331485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Sheet1!$C$4:$C$28</c:f>
              <c:numCache>
                <c:formatCode>General</c:formatCode>
                <c:ptCount val="25"/>
                <c:pt idx="0">
                  <c:v>2.0</c:v>
                </c:pt>
                <c:pt idx="1">
                  <c:v>3.0</c:v>
                </c:pt>
                <c:pt idx="2">
                  <c:v>1.0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4.0</c:v>
                </c:pt>
                <c:pt idx="7">
                  <c:v>6.0</c:v>
                </c:pt>
                <c:pt idx="8">
                  <c:v>4.0</c:v>
                </c:pt>
                <c:pt idx="9">
                  <c:v>5.0</c:v>
                </c:pt>
                <c:pt idx="10">
                  <c:v>5.0</c:v>
                </c:pt>
                <c:pt idx="11">
                  <c:v>6.0</c:v>
                </c:pt>
                <c:pt idx="12">
                  <c:v>7.0</c:v>
                </c:pt>
                <c:pt idx="13">
                  <c:v>3.0</c:v>
                </c:pt>
                <c:pt idx="14">
                  <c:v>4.0</c:v>
                </c:pt>
                <c:pt idx="15">
                  <c:v>6.0</c:v>
                </c:pt>
                <c:pt idx="16">
                  <c:v>6.0</c:v>
                </c:pt>
                <c:pt idx="17">
                  <c:v>8.0</c:v>
                </c:pt>
                <c:pt idx="18">
                  <c:v>4.0</c:v>
                </c:pt>
                <c:pt idx="19">
                  <c:v>3.0</c:v>
                </c:pt>
                <c:pt idx="20">
                  <c:v>8.0</c:v>
                </c:pt>
                <c:pt idx="21">
                  <c:v>7.0</c:v>
                </c:pt>
                <c:pt idx="22">
                  <c:v>8.0</c:v>
                </c:pt>
                <c:pt idx="23">
                  <c:v>9.0</c:v>
                </c:pt>
                <c:pt idx="24">
                  <c:v>7.0</c:v>
                </c:pt>
              </c:numCache>
            </c:numRef>
          </c:xVal>
          <c:yVal>
            <c:numRef>
              <c:f>Sheet1!$B$4:$B$28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6.0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  <c:pt idx="19">
                  <c:v>7.0</c:v>
                </c:pt>
                <c:pt idx="20">
                  <c:v>7.0</c:v>
                </c:pt>
                <c:pt idx="21">
                  <c:v>7.0</c:v>
                </c:pt>
                <c:pt idx="22">
                  <c:v>8.0</c:v>
                </c:pt>
                <c:pt idx="23">
                  <c:v>8.0</c:v>
                </c:pt>
                <c:pt idx="24">
                  <c:v>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343384"/>
        <c:axId val="2126322168"/>
      </c:scatterChart>
      <c:valAx>
        <c:axId val="2126343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322168"/>
        <c:crosses val="autoZero"/>
        <c:crossBetween val="midCat"/>
      </c:valAx>
      <c:valAx>
        <c:axId val="2126322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343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393700</xdr:colOff>
      <xdr:row>3</xdr:row>
      <xdr:rowOff>120650</xdr:rowOff>
    </xdr:from>
    <xdr:to>
      <xdr:col>15</xdr:col>
      <xdr:colOff>304800</xdr:colOff>
      <xdr:row>26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9" sqref="E9"/>
    </sheetView>
  </sheetViews>
  <sheetFormatPr baseColWidth="10" defaultRowHeight="15" x14ac:dyDescent="0"/>
  <cols>
    <col min="1" max="1" width="4" customWidth="1"/>
  </cols>
  <sheetData>
    <row r="1" spans="1:6" ht="25">
      <c r="A1" s="7" t="s">
        <v>9</v>
      </c>
    </row>
    <row r="3" spans="1:6">
      <c r="B3" s="4" t="s">
        <v>0</v>
      </c>
      <c r="C3" s="4" t="s">
        <v>1</v>
      </c>
    </row>
    <row r="4" spans="1:6">
      <c r="B4" s="4">
        <v>1</v>
      </c>
      <c r="C4" s="4">
        <v>2</v>
      </c>
    </row>
    <row r="5" spans="1:6">
      <c r="B5" s="4">
        <v>2</v>
      </c>
      <c r="C5" s="4">
        <v>3</v>
      </c>
      <c r="E5" s="1">
        <f>CORREL(B4:B28, C4:C28)</f>
        <v>0.7527099294949815</v>
      </c>
      <c r="F5" t="s">
        <v>2</v>
      </c>
    </row>
    <row r="6" spans="1:6">
      <c r="B6" s="4">
        <v>2</v>
      </c>
      <c r="C6" s="4">
        <v>1</v>
      </c>
      <c r="E6" s="1">
        <f>E5^2</f>
        <v>0.56657223796034006</v>
      </c>
      <c r="F6" t="s">
        <v>3</v>
      </c>
    </row>
    <row r="7" spans="1:6">
      <c r="B7" s="4">
        <v>3</v>
      </c>
      <c r="C7" s="4">
        <v>2</v>
      </c>
    </row>
    <row r="8" spans="1:6">
      <c r="B8" s="4">
        <v>3</v>
      </c>
      <c r="C8" s="4">
        <v>3</v>
      </c>
      <c r="E8" s="3">
        <f t="array" ref="E8:F12">LINEST(B4:B28, C4:C28, TRUE, TRUE)</f>
        <v>0.70821529745042477</v>
      </c>
      <c r="F8" s="3">
        <v>1.4305949008498593</v>
      </c>
    </row>
    <row r="9" spans="1:6">
      <c r="B9" s="4">
        <v>3</v>
      </c>
      <c r="C9" s="4">
        <v>5</v>
      </c>
      <c r="E9" s="3">
        <v>0.12916120939256281</v>
      </c>
      <c r="F9" s="3">
        <v>0.70650118960377117</v>
      </c>
    </row>
    <row r="10" spans="1:6">
      <c r="B10" s="4">
        <v>4</v>
      </c>
      <c r="C10" s="4">
        <v>4</v>
      </c>
      <c r="E10" s="1">
        <v>0.56657223796033984</v>
      </c>
      <c r="F10">
        <v>1.3727594583929181</v>
      </c>
    </row>
    <row r="11" spans="1:6">
      <c r="B11" s="4">
        <v>4</v>
      </c>
      <c r="C11" s="4">
        <v>6</v>
      </c>
      <c r="E11" s="5">
        <v>30.065359477124176</v>
      </c>
      <c r="F11" s="6">
        <v>23</v>
      </c>
    </row>
    <row r="12" spans="1:6">
      <c r="B12" s="4">
        <v>4</v>
      </c>
      <c r="C12" s="4">
        <v>4</v>
      </c>
      <c r="E12" s="5">
        <v>56.657223796033989</v>
      </c>
      <c r="F12" s="5">
        <v>43.342776203966011</v>
      </c>
    </row>
    <row r="13" spans="1:6">
      <c r="B13" s="4">
        <v>4</v>
      </c>
      <c r="C13" s="4">
        <v>5</v>
      </c>
    </row>
    <row r="14" spans="1:6">
      <c r="B14" s="4">
        <v>5</v>
      </c>
      <c r="C14" s="4">
        <v>5</v>
      </c>
      <c r="E14" s="3">
        <f>E5*((B30)/C30)</f>
        <v>0.70821529745042489</v>
      </c>
    </row>
    <row r="15" spans="1:6">
      <c r="B15" s="4">
        <v>5</v>
      </c>
      <c r="C15" s="4">
        <v>6</v>
      </c>
    </row>
    <row r="16" spans="1:6">
      <c r="B16" s="4">
        <v>5</v>
      </c>
      <c r="C16" s="4">
        <v>7</v>
      </c>
    </row>
    <row r="17" spans="2:6">
      <c r="B17" s="4">
        <v>5</v>
      </c>
      <c r="C17" s="4">
        <v>3</v>
      </c>
      <c r="E17" s="3">
        <f t="array" ref="E17:F21">LINEST(C4:C28, B4:B28, TRUE, TRUE)</f>
        <v>0.79999999999999971</v>
      </c>
      <c r="F17" s="3">
        <v>1.0400000000000014</v>
      </c>
    </row>
    <row r="18" spans="2:6">
      <c r="B18" s="4">
        <v>5</v>
      </c>
      <c r="C18" s="4">
        <v>4</v>
      </c>
      <c r="E18" s="3">
        <v>0.14590050212983896</v>
      </c>
      <c r="F18" s="3">
        <v>0.78569824941286148</v>
      </c>
    </row>
    <row r="19" spans="2:6">
      <c r="B19" s="4">
        <v>6</v>
      </c>
      <c r="C19" s="4">
        <v>6</v>
      </c>
      <c r="E19" s="1">
        <v>0.56657223796033995</v>
      </c>
      <c r="F19">
        <v>1.4590050212983894</v>
      </c>
    </row>
    <row r="20" spans="2:6">
      <c r="B20" s="4">
        <v>6</v>
      </c>
      <c r="C20" s="4">
        <v>6</v>
      </c>
      <c r="E20" s="5">
        <v>30.065359477124176</v>
      </c>
      <c r="F20" s="6">
        <v>23</v>
      </c>
    </row>
    <row r="21" spans="2:6">
      <c r="B21" s="4">
        <v>6</v>
      </c>
      <c r="C21" s="4">
        <v>8</v>
      </c>
      <c r="E21" s="5">
        <v>64</v>
      </c>
      <c r="F21" s="5">
        <v>48.960000000000008</v>
      </c>
    </row>
    <row r="22" spans="2:6">
      <c r="B22" s="4">
        <v>6</v>
      </c>
      <c r="C22" s="4">
        <v>4</v>
      </c>
    </row>
    <row r="23" spans="2:6">
      <c r="B23" s="4">
        <v>7</v>
      </c>
      <c r="C23" s="4">
        <v>3</v>
      </c>
    </row>
    <row r="24" spans="2:6">
      <c r="B24" s="4">
        <v>7</v>
      </c>
      <c r="C24" s="4">
        <v>8</v>
      </c>
      <c r="E24" s="2">
        <f>E8/E17</f>
        <v>0.8852691218130313</v>
      </c>
      <c r="F24" s="2">
        <f>B30^2/C30^2</f>
        <v>0.88526912181303097</v>
      </c>
    </row>
    <row r="25" spans="2:6">
      <c r="B25" s="4">
        <v>7</v>
      </c>
      <c r="C25" s="4">
        <v>7</v>
      </c>
    </row>
    <row r="26" spans="2:6">
      <c r="B26" s="4">
        <v>8</v>
      </c>
      <c r="C26" s="4">
        <v>8</v>
      </c>
      <c r="E26" t="s">
        <v>5</v>
      </c>
      <c r="F26" t="s">
        <v>4</v>
      </c>
    </row>
    <row r="27" spans="2:6">
      <c r="B27" s="4">
        <v>8</v>
      </c>
      <c r="C27" s="4">
        <v>9</v>
      </c>
      <c r="F27" t="s">
        <v>6</v>
      </c>
    </row>
    <row r="28" spans="2:6">
      <c r="B28" s="4">
        <v>9</v>
      </c>
      <c r="C28" s="4">
        <v>7</v>
      </c>
      <c r="F28" t="s">
        <v>7</v>
      </c>
    </row>
    <row r="29" spans="2:6">
      <c r="F29" t="s">
        <v>8</v>
      </c>
    </row>
    <row r="30" spans="2:6">
      <c r="B30" s="8">
        <f>STDEV(B4:B28)</f>
        <v>2.0412414523193152</v>
      </c>
      <c r="C30" s="8">
        <f>STDEV(C4:C28)</f>
        <v>2.1694853460363976</v>
      </c>
    </row>
  </sheetData>
  <sortState ref="B3:C27">
    <sortCondition ref="B3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2015-08-05T20:24:05Z</dcterms:created>
  <dcterms:modified xsi:type="dcterms:W3CDTF">2015-08-05T20:44:35Z</dcterms:modified>
</cp:coreProperties>
</file>