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<sst xmlns="http://schemas.openxmlformats.org/spreadsheetml/2006/main" count="33" uniqueCount="33">
  <si>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   </t>
  </si>
  <si>
    <t xml:space="preserve">Silhouette_cosine</t>
  </si>
  <si>
    <t xml:space="preserve">Silhouette_braycurtis</t>
  </si>
  <si>
    <t xml:space="preserve">Silhouette_canberra</t>
  </si>
  <si>
    <t xml:space="preserve">Silhouette_pearson</t>
  </si>
  <si>
    <t xml:space="preserve">Silhouette_hellinger</t>
  </si>
  <si>
    <t xml:space="preserve">Silhouette_wasserstein</t>
  </si>
  <si>
    <t xml:space="preserve">Silhouette_energy</t>
  </si>
  <si>
    <t xml:space="preserve">Silhouette_kulczynski</t>
  </si>
  <si>
    <t xml:space="preserve">Calinski_harabaz</t>
  </si>
  <si>
    <t xml:space="preserve">Davies_Bouldin</t>
  </si>
  <si>
    <t xml:space="preserve">Max silhouette</t>
  </si>
  <si>
    <t xml:space="preserve">armstrong_v1.txt</t>
  </si>
  <si>
    <t xml:space="preserve">armstrong_v2.txt</t>
  </si>
  <si>
    <t xml:space="preserve">bhattacharjee_2001.txt</t>
  </si>
  <si>
    <t xml:space="preserve">chowdary.txt</t>
  </si>
  <si>
    <t xml:space="preserve">dyrskjot.txt</t>
  </si>
  <si>
    <t xml:space="preserve">golub_v1.txt</t>
  </si>
  <si>
    <t xml:space="preserve">golub_v2.txt</t>
  </si>
  <si>
    <t xml:space="preserve">gordon.txt</t>
  </si>
  <si>
    <t xml:space="preserve">laiho.txt</t>
  </si>
  <si>
    <t xml:space="preserve">nutt_v1.txt</t>
  </si>
  <si>
    <t xml:space="preserve">nutt_v2.txt</t>
  </si>
  <si>
    <t xml:space="preserve">nutt_v3.txt</t>
  </si>
  <si>
    <t xml:space="preserve">pomeroy_v1.txt</t>
  </si>
  <si>
    <t xml:space="preserve">pomeroy_v2.txt</t>
  </si>
  <si>
    <t xml:space="preserve">ramaswamy.txt</t>
  </si>
  <si>
    <t xml:space="preserve">shipp.txt</t>
  </si>
  <si>
    <t xml:space="preserve">singh.txt</t>
  </si>
  <si>
    <t xml:space="preserve">su.txt</t>
  </si>
  <si>
    <t xml:space="preserve">west.txt</t>
  </si>
  <si>
    <t xml:space="preserve">yeoh_v1.txt</t>
  </si>
  <si>
    <t xml:space="preserve">yeoh_v2.txt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</si>
</sst>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8" activeCellId="0" sqref="M28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5.69"/>
    <col collapsed="false" customWidth="true" hidden="false" outlineLevel="0" max="3" min="3" style="0" width="18.06"/>
    <col collapsed="false" customWidth="true" hidden="false" outlineLevel="0" max="4" min="4" style="0" width="19.04"/>
    <col collapsed="false" customWidth="true" hidden="false" outlineLevel="0" max="5" min="5" style="0" width="14.87"/>
    <col collapsed="false" customWidth="true" hidden="false" outlineLevel="0" max="6" min="6" style="0" width="15.14"/>
    <col collapsed="false" customWidth="true" hidden="false" outlineLevel="0" max="7" min="7" style="0" width="13.62"/>
    <col collapsed="false" customWidth="true" hidden="false" outlineLevel="0" max="8" min="8" style="0" width="14.72"/>
    <col collapsed="false" customWidth="true" hidden="false" outlineLevel="0" max="9" min="9" style="0" width="12.37"/>
    <col collapsed="false" customWidth="true" hidden="false" outlineLevel="0" max="10" min="10" style="0" width="14.72"/>
    <col collapsed="false" customWidth="true" hidden="false" outlineLevel="0" max="11" min="11" style="0" width="12.37"/>
    <col collapsed="false" customWidth="true" hidden="false" outlineLevel="0" max="12" min="12" style="0" width="22.92"/>
    <col collapsed="false" customWidth="true" hidden="false" outlineLevel="0" max="13" min="13" style="0" width="14.16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s">
        <v>12</v>
      </c>
      <c r="B2" s="0" t="n">
        <v>0.173880894390042</v>
      </c>
      <c r="C2" s="0" t="n">
        <v>0.122677979508433</v>
      </c>
      <c r="D2" s="0" t="n">
        <v>0.0943181870675406</v>
      </c>
      <c r="E2" s="0" t="n">
        <v>0.174683021923756</v>
      </c>
      <c r="F2" s="0" t="n">
        <v>0.138722746960295</v>
      </c>
      <c r="G2" s="0" t="n">
        <v>0.00270884572450392</v>
      </c>
      <c r="H2" s="0" t="n">
        <v>0.0079313395300264</v>
      </c>
      <c r="I2" s="0" t="n">
        <v>0.127062648451853</v>
      </c>
      <c r="J2" s="0" t="n">
        <v>11.9040357533737</v>
      </c>
      <c r="K2" s="0" t="n">
        <v>2.13894724919942</v>
      </c>
      <c r="L2" s="0" t="n">
        <f aca="false">MAX(B2:I2)</f>
        <v>0.174683021923756</v>
      </c>
      <c r="M2" s="0" t="str">
        <f aca="false">LOOKUP(L2,B2:I2,$B$1:$I$1)</f>
        <v>Silhouette_pearson</v>
      </c>
    </row>
    <row r="3" customFormat="false" ht="13.8" hidden="false" customHeight="false" outlineLevel="0" collapsed="false">
      <c r="A3" s="0" t="s">
        <v>13</v>
      </c>
      <c r="B3" s="0" t="n">
        <v>0.211047092991689</v>
      </c>
      <c r="C3" s="0" t="n">
        <v>0.124840874290322</v>
      </c>
      <c r="D3" s="0" t="n">
        <v>0.0754369655441957</v>
      </c>
      <c r="E3" s="0" t="n">
        <v>0.212987441713622</v>
      </c>
      <c r="F3" s="0" t="n">
        <v>0.10221818040538</v>
      </c>
      <c r="G3" s="0" t="n">
        <v>0.00155643061566808</v>
      </c>
      <c r="H3" s="0" t="n">
        <v>-0.0174558348820505</v>
      </c>
      <c r="I3" s="0" t="n">
        <v>0.126900377887494</v>
      </c>
      <c r="J3" s="0" t="n">
        <v>11.8847075087774</v>
      </c>
      <c r="K3" s="0" t="n">
        <v>2.27782747011409</v>
      </c>
      <c r="L3" s="0" t="n">
        <f aca="false">MAX(B3:I3)</f>
        <v>0.212987441713622</v>
      </c>
      <c r="M3" s="0" t="str">
        <f aca="false">LOOKUP(L3,B3:I3,$B$1:$I$1)</f>
        <v>Silhouette_pearson</v>
      </c>
    </row>
    <row r="4" customFormat="false" ht="13.8" hidden="false" customHeight="false" outlineLevel="0" collapsed="false">
      <c r="A4" s="0" t="s">
        <v>14</v>
      </c>
      <c r="B4" s="0" t="n">
        <v>0.148000992206987</v>
      </c>
      <c r="C4" s="0" t="n">
        <v>0.105481168942868</v>
      </c>
      <c r="D4" s="0" t="n">
        <v>0.0658654426123717</v>
      </c>
      <c r="E4" s="0" t="n">
        <v>0.149800430786206</v>
      </c>
      <c r="F4" s="0" t="n">
        <v>0.150222510371675</v>
      </c>
      <c r="G4" s="0" t="n">
        <v>-0.0207327180546106</v>
      </c>
      <c r="H4" s="0" t="n">
        <v>-0.144993424968033</v>
      </c>
      <c r="I4" s="0" t="n">
        <v>0.10931890233427</v>
      </c>
      <c r="J4" s="0" t="n">
        <v>21.0769895048511</v>
      </c>
      <c r="K4" s="0" t="n">
        <v>1.92539448359084</v>
      </c>
      <c r="L4" s="0" t="n">
        <f aca="false">MAX(B4:I4)</f>
        <v>0.150222510371675</v>
      </c>
      <c r="M4" s="0" t="str">
        <f aca="false">LOOKUP(L4,B4:I4,$B$1:$I$1)</f>
        <v>Silhouette_hellinger</v>
      </c>
    </row>
    <row r="5" customFormat="false" ht="13.8" hidden="false" customHeight="false" outlineLevel="0" collapsed="false">
      <c r="A5" s="0" t="s">
        <v>15</v>
      </c>
      <c r="B5" s="0" t="n">
        <v>0.393142751445667</v>
      </c>
      <c r="C5" s="0" t="n">
        <v>0.269772889288473</v>
      </c>
      <c r="D5" s="0" t="n">
        <v>0.318042889919756</v>
      </c>
      <c r="E5" s="0" t="n">
        <v>0.401063238913936</v>
      </c>
      <c r="F5" s="0" t="n">
        <v>0.320461026159207</v>
      </c>
      <c r="G5" s="0" t="n">
        <v>0.216000169614589</v>
      </c>
      <c r="H5" s="0" t="n">
        <v>0.233178016418064</v>
      </c>
      <c r="I5" s="0" t="n">
        <v>0.296640656224015</v>
      </c>
      <c r="J5" s="0" t="n">
        <v>15.285963872207</v>
      </c>
      <c r="K5" s="0" t="n">
        <v>1.67328446919899</v>
      </c>
      <c r="L5" s="0" t="n">
        <f aca="false">MAX(B5:I5)</f>
        <v>0.401063238913936</v>
      </c>
      <c r="M5" s="0" t="str">
        <f aca="false">LOOKUP(L5,B5:I5,$B$1:$I$1)</f>
        <v>Silhouette_pearson</v>
      </c>
    </row>
    <row r="6" customFormat="false" ht="13.8" hidden="false" customHeight="false" outlineLevel="0" collapsed="false">
      <c r="A6" s="0" t="s">
        <v>16</v>
      </c>
      <c r="B6" s="0" t="n">
        <v>0.151602471764865</v>
      </c>
      <c r="C6" s="0" t="n">
        <v>0.0984999884952752</v>
      </c>
      <c r="D6" s="0" t="n">
        <v>0.0628808597698299</v>
      </c>
      <c r="E6" s="0" t="n">
        <v>0.118685276079716</v>
      </c>
      <c r="F6" s="0" t="n">
        <v>0.0661881334029576</v>
      </c>
      <c r="G6" s="0" t="n">
        <v>-0.0254538289545915</v>
      </c>
      <c r="H6" s="0" t="n">
        <v>0.0643323503920222</v>
      </c>
      <c r="I6" s="0" t="n">
        <v>0.0958646773278004</v>
      </c>
      <c r="J6" s="0" t="n">
        <v>6.92227154935811</v>
      </c>
      <c r="K6" s="0" t="n">
        <v>2.11036192462907</v>
      </c>
      <c r="L6" s="0" t="n">
        <f aca="false">MAX(B6:I6)</f>
        <v>0.151602471764865</v>
      </c>
      <c r="M6" s="0" t="str">
        <f aca="false">LOOKUP(L6,B6:I6,$B$1:$I$1)</f>
        <v>Silhouette_cosine</v>
      </c>
    </row>
    <row r="7" customFormat="false" ht="13.8" hidden="false" customHeight="false" outlineLevel="0" collapsed="false">
      <c r="A7" s="0" t="s">
        <v>17</v>
      </c>
      <c r="B7" s="0" t="n">
        <v>0.225816511070284</v>
      </c>
      <c r="C7" s="0" t="n">
        <v>0.12941861350492</v>
      </c>
      <c r="D7" s="0" t="n">
        <v>0.047454553083982</v>
      </c>
      <c r="E7" s="0" t="n">
        <v>0.224649421213636</v>
      </c>
      <c r="F7" s="0" t="n">
        <v>0.117225567342853</v>
      </c>
      <c r="G7" s="0" t="n">
        <v>0.050140252855254</v>
      </c>
      <c r="H7" s="0" t="n">
        <v>0.0947538018357581</v>
      </c>
      <c r="I7" s="0" t="n">
        <v>0.128338212102057</v>
      </c>
      <c r="J7" s="0" t="n">
        <v>14.1856759775425</v>
      </c>
      <c r="K7" s="0" t="n">
        <v>2.10771619136938</v>
      </c>
      <c r="L7" s="0" t="n">
        <f aca="false">MAX(B7:I7)</f>
        <v>0.225816511070284</v>
      </c>
      <c r="M7" s="0" t="str">
        <f aca="false">LOOKUP(L7,B7:I7,$B$1:$I$1)</f>
        <v>Silhouette_cosine</v>
      </c>
    </row>
    <row r="8" customFormat="false" ht="13.8" hidden="false" customHeight="false" outlineLevel="0" collapsed="false">
      <c r="A8" s="0" t="s">
        <v>18</v>
      </c>
      <c r="B8" s="0" t="n">
        <v>0.277506419522143</v>
      </c>
      <c r="C8" s="0" t="n">
        <v>0.129086412784637</v>
      </c>
      <c r="D8" s="0" t="n">
        <v>0.0296614361773161</v>
      </c>
      <c r="E8" s="0" t="n">
        <v>0.276346054270609</v>
      </c>
      <c r="F8" s="0" t="n">
        <v>0.0648271337179031</v>
      </c>
      <c r="G8" s="0" t="n">
        <v>-0.121518830330967</v>
      </c>
      <c r="H8" s="0" t="n">
        <v>-0.109511842770071</v>
      </c>
      <c r="I8" s="0" t="n">
        <v>0.134122105421551</v>
      </c>
      <c r="J8" s="0" t="n">
        <v>10.9019355482349</v>
      </c>
      <c r="K8" s="0" t="n">
        <v>1.88749300733016</v>
      </c>
      <c r="L8" s="0" t="n">
        <f aca="false">MAX(B8:I8)</f>
        <v>0.277506419522143</v>
      </c>
      <c r="M8" s="0" t="str">
        <f aca="false">LOOKUP(L8,B8:I8,$B$1:$I$1)</f>
        <v>Silhouette_cosine</v>
      </c>
    </row>
    <row r="9" customFormat="false" ht="13.8" hidden="false" customHeight="false" outlineLevel="0" collapsed="false">
      <c r="A9" s="0" t="s">
        <v>19</v>
      </c>
      <c r="B9" s="0" t="n">
        <v>0.495923860076968</v>
      </c>
      <c r="C9" s="0" t="n">
        <v>0.252080980876223</v>
      </c>
      <c r="D9" s="0" t="n">
        <v>0.129154232134561</v>
      </c>
      <c r="E9" s="0" t="n">
        <v>0.500558000741976</v>
      </c>
      <c r="F9" s="0" t="n">
        <v>0.275920269714934</v>
      </c>
      <c r="G9" s="0" t="n">
        <v>0.383768840422402</v>
      </c>
      <c r="H9" s="0" t="n">
        <v>0.1700025562741</v>
      </c>
      <c r="I9" s="0" t="n">
        <v>0.256723771000713</v>
      </c>
      <c r="J9" s="0" t="n">
        <v>31.5755562523803</v>
      </c>
      <c r="K9" s="0" t="n">
        <v>1.56728250651283</v>
      </c>
      <c r="L9" s="0" t="n">
        <f aca="false">MAX(B9:I9)</f>
        <v>0.500558000741976</v>
      </c>
      <c r="M9" s="0" t="str">
        <f aca="false">LOOKUP(L9,B9:I9,$B$1:$I$1)</f>
        <v>Silhouette_pearson</v>
      </c>
    </row>
    <row r="10" customFormat="false" ht="13.8" hidden="false" customHeight="false" outlineLevel="0" collapsed="false">
      <c r="A10" s="0" t="s">
        <v>20</v>
      </c>
      <c r="B10" s="0" t="n">
        <v>-0.0242670347974694</v>
      </c>
      <c r="C10" s="0" t="n">
        <v>0.042058859302273</v>
      </c>
      <c r="D10" s="0" t="n">
        <v>0.039704931175076</v>
      </c>
      <c r="E10" s="0" t="n">
        <v>-0.0302695213534975</v>
      </c>
      <c r="F10" s="0" t="n">
        <v>0.0928200868102416</v>
      </c>
      <c r="G10" s="0" t="n">
        <v>0.0245056433452443</v>
      </c>
      <c r="H10" s="0" t="n">
        <v>0.13506919823309</v>
      </c>
      <c r="I10" s="0" t="n">
        <v>0.034997618836697</v>
      </c>
      <c r="J10" s="0" t="n">
        <v>2.62905766889426</v>
      </c>
      <c r="K10" s="0" t="n">
        <v>2.72224608073414</v>
      </c>
      <c r="L10" s="0" t="n">
        <f aca="false">MAX(B10:I10)</f>
        <v>0.13506919823309</v>
      </c>
      <c r="M10" s="0" t="str">
        <f aca="false">LOOKUP(L10,B10:I10,$B$1:$I$1)</f>
        <v>Silhouette_energy</v>
      </c>
    </row>
    <row r="11" customFormat="false" ht="13.8" hidden="false" customHeight="false" outlineLevel="0" collapsed="false">
      <c r="A11" s="0" t="s">
        <v>21</v>
      </c>
      <c r="B11" s="0" t="n">
        <v>-0.0808427211434517</v>
      </c>
      <c r="C11" s="0" t="n">
        <v>0.0446351616731399</v>
      </c>
      <c r="D11" s="0" t="n">
        <v>0.0394178927305743</v>
      </c>
      <c r="E11" s="0" t="n">
        <v>-0.0779931432052849</v>
      </c>
      <c r="F11" s="0" t="n">
        <v>0.0239470858440658</v>
      </c>
      <c r="G11" s="0" t="n">
        <v>0.000841239391107439</v>
      </c>
      <c r="H11" s="0" t="n">
        <v>0.0133532683606091</v>
      </c>
      <c r="I11" s="0" t="n">
        <v>0.00942920082345534</v>
      </c>
      <c r="J11" s="0" t="n">
        <v>4.99036447443597</v>
      </c>
      <c r="K11" s="0" t="n">
        <v>3.102716478662</v>
      </c>
      <c r="L11" s="0" t="n">
        <f aca="false">MAX(B11:I11)</f>
        <v>0.0446351616731399</v>
      </c>
      <c r="M11" s="0" t="str">
        <f aca="false">LOOKUP(L11,B11:I11,$B$1:$I$1)</f>
        <v>Silhouette_braycurtis</v>
      </c>
    </row>
    <row r="12" customFormat="false" ht="13.8" hidden="false" customHeight="false" outlineLevel="0" collapsed="false">
      <c r="A12" s="0" t="s">
        <v>22</v>
      </c>
      <c r="B12" s="0" t="n">
        <v>-0.031730273986336</v>
      </c>
      <c r="C12" s="0" t="n">
        <v>0.115176139900774</v>
      </c>
      <c r="D12" s="0" t="n">
        <v>0.0886621797134055</v>
      </c>
      <c r="E12" s="0" t="n">
        <v>-0.0330477700407504</v>
      </c>
      <c r="F12" s="0" t="n">
        <v>0.174518603175066</v>
      </c>
      <c r="G12" s="0" t="n">
        <v>0.514792039695363</v>
      </c>
      <c r="H12" s="0" t="n">
        <v>0.565527470126739</v>
      </c>
      <c r="I12" s="0" t="n">
        <v>0.00748868904463927</v>
      </c>
      <c r="J12" s="0" t="n">
        <v>4.06260149115068</v>
      </c>
      <c r="K12" s="0" t="n">
        <v>2.26609809197002</v>
      </c>
      <c r="L12" s="0" t="n">
        <f aca="false">MAX(B12:I12)</f>
        <v>0.565527470126739</v>
      </c>
      <c r="M12" s="0" t="str">
        <f aca="false">LOOKUP(L12,B12:I12,$B$1:$I$1)</f>
        <v>Silhouette_energy</v>
      </c>
    </row>
    <row r="13" customFormat="false" ht="13.8" hidden="false" customHeight="false" outlineLevel="0" collapsed="false">
      <c r="A13" s="0" t="s">
        <v>23</v>
      </c>
      <c r="B13" s="0" t="n">
        <v>-0.0575469634254205</v>
      </c>
      <c r="C13" s="0" t="n">
        <v>0.145437084247078</v>
      </c>
      <c r="D13" s="0" t="n">
        <v>0.174688892557297</v>
      </c>
      <c r="E13" s="0" t="n">
        <v>-0.0454441210611496</v>
      </c>
      <c r="F13" s="0" t="n">
        <v>0.371338801466649</v>
      </c>
      <c r="G13" s="0" t="n">
        <v>0.66430870352191</v>
      </c>
      <c r="H13" s="0" t="n">
        <v>0.623898123717845</v>
      </c>
      <c r="I13" s="0" t="n">
        <v>0.0269458839253368</v>
      </c>
      <c r="J13" s="0" t="n">
        <v>5.19747458852409</v>
      </c>
      <c r="K13" s="0" t="n">
        <v>1.81606894081726</v>
      </c>
      <c r="L13" s="0" t="n">
        <f aca="false">MAX(B13:I13)</f>
        <v>0.66430870352191</v>
      </c>
      <c r="M13" s="0" t="str">
        <f aca="false">LOOKUP(L13,B13:I13,$B$1:$I$1)</f>
        <v>Silhouette_wasserstein</v>
      </c>
    </row>
    <row r="14" customFormat="false" ht="13.8" hidden="false" customHeight="false" outlineLevel="0" collapsed="false">
      <c r="A14" s="0" t="s">
        <v>24</v>
      </c>
      <c r="B14" s="0" t="n">
        <v>0.0570008918791704</v>
      </c>
      <c r="C14" s="0" t="n">
        <v>0.0337621504230831</v>
      </c>
      <c r="D14" s="0" t="n">
        <v>0.0126820073956552</v>
      </c>
      <c r="E14" s="0" t="n">
        <v>0.0650599331213045</v>
      </c>
      <c r="F14" s="0" t="n">
        <v>-0.0197623351104965</v>
      </c>
      <c r="G14" s="0" t="n">
        <v>-0.046324672631059</v>
      </c>
      <c r="H14" s="0" t="n">
        <v>0.00921817895152823</v>
      </c>
      <c r="I14" s="0" t="n">
        <v>0.0293916017721673</v>
      </c>
      <c r="J14" s="0" t="n">
        <v>1.36272556113631</v>
      </c>
      <c r="K14" s="0" t="n">
        <v>3.80355940004288</v>
      </c>
      <c r="L14" s="0" t="n">
        <f aca="false">MAX(B14:I14)</f>
        <v>0.0650599331213045</v>
      </c>
      <c r="M14" s="0" t="str">
        <f aca="false">LOOKUP(L14,B14:I14,$B$1:$I$1)</f>
        <v>Silhouette_pearson</v>
      </c>
    </row>
    <row r="15" customFormat="false" ht="13.8" hidden="false" customHeight="false" outlineLevel="0" collapsed="false">
      <c r="A15" s="0" t="s">
        <v>25</v>
      </c>
      <c r="B15" s="0" t="n">
        <v>0.198403099225007</v>
      </c>
      <c r="C15" s="0" t="n">
        <v>0.13255673648894</v>
      </c>
      <c r="D15" s="0" t="n">
        <v>0.0650564260940874</v>
      </c>
      <c r="E15" s="0" t="n">
        <v>0.20158312186806</v>
      </c>
      <c r="F15" s="0" t="n">
        <v>0.0443263014245827</v>
      </c>
      <c r="G15" s="0" t="n">
        <v>-0.0347848357391956</v>
      </c>
      <c r="H15" s="0" t="n">
        <v>-0.01087738706448</v>
      </c>
      <c r="I15" s="0" t="n">
        <v>0.129686886992701</v>
      </c>
      <c r="J15" s="0" t="n">
        <v>5.63484067812984</v>
      </c>
      <c r="K15" s="0" t="n">
        <v>2.14802675958637</v>
      </c>
      <c r="L15" s="0" t="n">
        <f aca="false">MAX(B15:I15)</f>
        <v>0.20158312186806</v>
      </c>
      <c r="M15" s="0" t="str">
        <f aca="false">LOOKUP(L15,B15:I15,$B$1:$I$1)</f>
        <v>Silhouette_pearson</v>
      </c>
    </row>
    <row r="16" customFormat="false" ht="13.8" hidden="false" customHeight="false" outlineLevel="0" collapsed="false">
      <c r="A16" s="0" t="s">
        <v>26</v>
      </c>
      <c r="B16" s="0" t="n">
        <v>0.180540106533043</v>
      </c>
      <c r="C16" s="0" t="n">
        <v>0.0863692852524834</v>
      </c>
      <c r="D16" s="0" t="n">
        <v>-0.0301935710911704</v>
      </c>
      <c r="E16" s="0" t="n">
        <v>0.17815149558909</v>
      </c>
      <c r="F16" s="0" t="n">
        <v>-0.157277310884463</v>
      </c>
      <c r="G16" s="0" t="n">
        <v>-0.292634604649494</v>
      </c>
      <c r="H16" s="0" t="n">
        <v>-0.233487669958452</v>
      </c>
      <c r="I16" s="0" t="n">
        <v>0.0773536167335151</v>
      </c>
      <c r="J16" s="0" t="n">
        <v>7.27402991521473</v>
      </c>
      <c r="K16" s="0" t="n">
        <v>2.5459271065389</v>
      </c>
      <c r="L16" s="0" t="n">
        <f aca="false">MAX(B16:I16)</f>
        <v>0.180540106533043</v>
      </c>
      <c r="M16" s="0" t="str">
        <f aca="false">LOOKUP(L16,B16:I16,$B$1:$I$1)</f>
        <v>Silhouette_cosine</v>
      </c>
    </row>
    <row r="17" customFormat="false" ht="13.8" hidden="false" customHeight="false" outlineLevel="0" collapsed="false">
      <c r="A17" s="0" t="s">
        <v>27</v>
      </c>
      <c r="B17" s="0" t="n">
        <v>0.100655768006147</v>
      </c>
      <c r="C17" s="0" t="n">
        <v>0.0608414232452961</v>
      </c>
      <c r="D17" s="0" t="n">
        <v>0.0268641453585341</v>
      </c>
      <c r="E17" s="0" t="n">
        <v>0.0936004608316327</v>
      </c>
      <c r="F17" s="0" t="n">
        <v>0.0457503270713542</v>
      </c>
      <c r="G17" s="0" t="n">
        <v>0.00772569834774484</v>
      </c>
      <c r="H17" s="0" t="n">
        <v>-0.000634617612595399</v>
      </c>
      <c r="I17" s="0" t="n">
        <v>0.0687154509491446</v>
      </c>
      <c r="J17" s="0" t="n">
        <v>4.01797178458159</v>
      </c>
      <c r="K17" s="0" t="n">
        <v>2.9837821230392</v>
      </c>
      <c r="L17" s="0" t="n">
        <f aca="false">MAX(B17:I17)</f>
        <v>0.100655768006147</v>
      </c>
      <c r="M17" s="0" t="str">
        <f aca="false">LOOKUP(L17,B17:I17,$B$1:$I$1)</f>
        <v>Silhouette_cosine</v>
      </c>
    </row>
    <row r="18" customFormat="false" ht="13.8" hidden="false" customHeight="false" outlineLevel="0" collapsed="false">
      <c r="A18" s="0" t="s">
        <v>28</v>
      </c>
      <c r="B18" s="0" t="n">
        <v>0.108559770645495</v>
      </c>
      <c r="C18" s="0" t="n">
        <v>0.0835531747575718</v>
      </c>
      <c r="D18" s="0" t="n">
        <v>0.0640321110132907</v>
      </c>
      <c r="E18" s="0" t="n">
        <v>0.116503812372665</v>
      </c>
      <c r="F18" s="0" t="n">
        <v>0.117969747131335</v>
      </c>
      <c r="G18" s="0" t="n">
        <v>0.0579599609297163</v>
      </c>
      <c r="H18" s="0" t="n">
        <v>0.0713672459901045</v>
      </c>
      <c r="I18" s="0" t="n">
        <v>0.0813120283516746</v>
      </c>
      <c r="J18" s="0" t="n">
        <v>9.50798489150646</v>
      </c>
      <c r="K18" s="0" t="n">
        <v>2.92869427359966</v>
      </c>
      <c r="L18" s="0" t="n">
        <f aca="false">MAX(B18:I18)</f>
        <v>0.117969747131335</v>
      </c>
      <c r="M18" s="0" t="str">
        <f aca="false">LOOKUP(L18,B18:I18,$B$1:$I$1)</f>
        <v>Silhouette_hellinger</v>
      </c>
    </row>
    <row r="19" customFormat="false" ht="13.8" hidden="false" customHeight="false" outlineLevel="0" collapsed="false">
      <c r="A19" s="0" t="s">
        <v>29</v>
      </c>
      <c r="B19" s="0" t="n">
        <v>0.287026338360056</v>
      </c>
      <c r="C19" s="0" t="n">
        <v>0.195538742711288</v>
      </c>
      <c r="D19" s="0" t="n">
        <v>0.10969318070993</v>
      </c>
      <c r="E19" s="0" t="n">
        <v>0.286598616923417</v>
      </c>
      <c r="F19" s="0" t="n">
        <v>0.228088637127439</v>
      </c>
      <c r="G19" s="0" t="n">
        <v>-0.0539304547817845</v>
      </c>
      <c r="H19" s="0" t="n">
        <v>-0.0677583815395406</v>
      </c>
      <c r="I19" s="0" t="n">
        <v>0.19370077229972</v>
      </c>
      <c r="J19" s="0" t="n">
        <v>18.0706106615056</v>
      </c>
      <c r="K19" s="0" t="n">
        <v>2.15029607415112</v>
      </c>
      <c r="L19" s="0" t="n">
        <f aca="false">MAX(B19:I19)</f>
        <v>0.287026338360056</v>
      </c>
      <c r="M19" s="0" t="str">
        <f aca="false">LOOKUP(L19,B19:I19,$B$1:$I$1)</f>
        <v>Silhouette_cosine</v>
      </c>
    </row>
    <row r="20" customFormat="false" ht="13.8" hidden="false" customHeight="false" outlineLevel="0" collapsed="false">
      <c r="A20" s="0" t="s">
        <v>30</v>
      </c>
      <c r="B20" s="0" t="n">
        <v>0.158806864013375</v>
      </c>
      <c r="C20" s="0" t="n">
        <v>0.0815462297823581</v>
      </c>
      <c r="D20" s="0" t="n">
        <v>0.0296220607681644</v>
      </c>
      <c r="E20" s="0" t="n">
        <v>0.158903040431682</v>
      </c>
      <c r="F20" s="0" t="n">
        <v>0.0480353985819757</v>
      </c>
      <c r="G20" s="0" t="n">
        <v>0.0223402506850707</v>
      </c>
      <c r="H20" s="0" t="n">
        <v>0.0139459095138494</v>
      </c>
      <c r="I20" s="0" t="n">
        <v>0.0845395777105619</v>
      </c>
      <c r="J20" s="0" t="n">
        <v>5.23210771222459</v>
      </c>
      <c r="K20" s="0" t="n">
        <v>2.78881015985198</v>
      </c>
      <c r="L20" s="0" t="n">
        <f aca="false">MAX(B20:I20)</f>
        <v>0.158903040431682</v>
      </c>
      <c r="M20" s="0" t="str">
        <f aca="false">LOOKUP(L20,B20:I20,$B$1:$I$1)</f>
        <v>Silhouette_pearson</v>
      </c>
    </row>
    <row r="21" customFormat="false" ht="13.8" hidden="false" customHeight="false" outlineLevel="0" collapsed="false">
      <c r="A21" s="0" t="s">
        <v>31</v>
      </c>
      <c r="B21" s="0" t="n">
        <v>0.0852775721730655</v>
      </c>
      <c r="C21" s="0" t="n">
        <v>0.0243720791453465</v>
      </c>
      <c r="D21" s="0" t="n">
        <v>0.0196765244421456</v>
      </c>
      <c r="E21" s="0" t="n">
        <v>0.0705368019737773</v>
      </c>
      <c r="F21" s="0" t="n">
        <v>0.0595718021245681</v>
      </c>
      <c r="G21" s="0" t="n">
        <v>0.0553708137570755</v>
      </c>
      <c r="H21" s="0" t="n">
        <v>0.0518841971337536</v>
      </c>
      <c r="I21" s="0" t="n">
        <v>0.0250581424129191</v>
      </c>
      <c r="J21" s="0" t="n">
        <v>13.3314785452807</v>
      </c>
      <c r="K21" s="0" t="n">
        <v>3.22917901027192</v>
      </c>
      <c r="L21" s="0" t="n">
        <f aca="false">MAX(B21:I21)</f>
        <v>0.0852775721730655</v>
      </c>
      <c r="M21" s="0" t="str">
        <f aca="false">LOOKUP(L21,B21:I21,$B$1:$I$1)</f>
        <v>Silhouette_cosine</v>
      </c>
    </row>
    <row r="22" customFormat="false" ht="13.8" hidden="false" customHeight="false" outlineLevel="0" collapsed="false">
      <c r="A22" s="0" t="s">
        <v>32</v>
      </c>
      <c r="B22" s="0" t="n">
        <v>0.0667547867787024</v>
      </c>
      <c r="C22" s="0" t="n">
        <v>0.0131653633351212</v>
      </c>
      <c r="D22" s="0" t="n">
        <v>-0.00731957678485955</v>
      </c>
      <c r="E22" s="0" t="n">
        <v>0.0664636597975855</v>
      </c>
      <c r="F22" s="0" t="n">
        <v>-0.100499081530455</v>
      </c>
      <c r="G22" s="0" t="n">
        <v>-0.226072184454594</v>
      </c>
      <c r="H22" s="0" t="n">
        <v>-0.188258366873327</v>
      </c>
      <c r="I22" s="0" t="n">
        <v>0.0174572435046934</v>
      </c>
      <c r="J22" s="0" t="n">
        <v>5.0818077242853</v>
      </c>
      <c r="K22" s="0" t="n">
        <v>4.61817451935446</v>
      </c>
      <c r="L22" s="0" t="n">
        <f aca="false">MAX(B22:I22)</f>
        <v>0.0667547867787024</v>
      </c>
      <c r="M22" s="0" t="str">
        <f aca="false">LOOKUP(L22,B22:I22,$B$1:$I$1)</f>
        <v>Silhouette_cosine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2019-03-23T16:13:43Z</dcterms:created>
  <dc:creator/>
  <dc:description/>
  <dc:language>en-US</dc:language>
  <cp:lastModifiedBy/>
  <dcterms:modified xsi:type="dcterms:W3CDTF">2019-03-23T17:23:25Z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