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\Desktop\"/>
    </mc:Choice>
  </mc:AlternateContent>
  <xr:revisionPtr revIDLastSave="0" documentId="8_{D39C8226-022A-4125-BF5F-88C358124EA3}" xr6:coauthVersionLast="46" xr6:coauthVersionMax="46" xr10:uidLastSave="{00000000-0000-0000-0000-000000000000}"/>
  <bookViews>
    <workbookView xWindow="3360" yWindow="2970" windowWidth="8535" windowHeight="11835" xr2:uid="{A2434433-8943-49C8-93E5-E13157D23B8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G22" i="1"/>
  <c r="G23" i="1"/>
  <c r="G24" i="1"/>
  <c r="G17" i="1"/>
  <c r="B45" i="1"/>
  <c r="B46" i="1" s="1"/>
  <c r="F44" i="1"/>
  <c r="D44" i="1"/>
  <c r="E44" i="1" s="1"/>
  <c r="F43" i="1"/>
  <c r="D43" i="1"/>
  <c r="E43" i="1" s="1"/>
  <c r="F42" i="1"/>
  <c r="D42" i="1"/>
  <c r="E42" i="1" s="1"/>
  <c r="F41" i="1"/>
  <c r="D41" i="1"/>
  <c r="E41" i="1" s="1"/>
  <c r="F40" i="1"/>
  <c r="D40" i="1"/>
  <c r="E40" i="1" s="1"/>
  <c r="F39" i="1"/>
  <c r="D39" i="1"/>
  <c r="E39" i="1" s="1"/>
  <c r="F38" i="1"/>
  <c r="D38" i="1"/>
  <c r="E38" i="1" s="1"/>
  <c r="F37" i="1"/>
  <c r="F45" i="1" s="1"/>
  <c r="D37" i="1"/>
  <c r="D45" i="1" s="1"/>
  <c r="D46" i="1" s="1"/>
  <c r="E24" i="1"/>
  <c r="D24" i="1"/>
  <c r="F24" i="1" s="1"/>
  <c r="E23" i="1"/>
  <c r="F23" i="1" s="1"/>
  <c r="D23" i="1"/>
  <c r="E22" i="1"/>
  <c r="D22" i="1"/>
  <c r="F22" i="1" s="1"/>
  <c r="E21" i="1"/>
  <c r="D21" i="1"/>
  <c r="F21" i="1" s="1"/>
  <c r="E20" i="1"/>
  <c r="F20" i="1" s="1"/>
  <c r="D20" i="1"/>
  <c r="E19" i="1"/>
  <c r="D19" i="1"/>
  <c r="F19" i="1" s="1"/>
  <c r="E18" i="1"/>
  <c r="D18" i="1"/>
  <c r="F18" i="1" s="1"/>
  <c r="E17" i="1"/>
  <c r="F17" i="1" s="1"/>
  <c r="D17" i="1"/>
  <c r="D25" i="1" s="1"/>
  <c r="D26" i="1" s="1"/>
  <c r="J6" i="1"/>
  <c r="I6" i="1"/>
  <c r="J3" i="1"/>
  <c r="I3" i="1"/>
  <c r="D12" i="1"/>
  <c r="D11" i="1"/>
  <c r="E10" i="1"/>
  <c r="D10" i="1"/>
  <c r="G10" i="1" s="1"/>
  <c r="G9" i="1"/>
  <c r="E9" i="1"/>
  <c r="D9" i="1"/>
  <c r="F9" i="1" s="1"/>
  <c r="E8" i="1"/>
  <c r="D8" i="1"/>
  <c r="G8" i="1" s="1"/>
  <c r="E7" i="1"/>
  <c r="D7" i="1"/>
  <c r="G7" i="1" s="1"/>
  <c r="G6" i="1"/>
  <c r="E6" i="1"/>
  <c r="D6" i="1"/>
  <c r="F6" i="1" s="1"/>
  <c r="E5" i="1"/>
  <c r="D5" i="1"/>
  <c r="G5" i="1" s="1"/>
  <c r="E4" i="1"/>
  <c r="E11" i="1" s="1"/>
  <c r="E12" i="1" s="1"/>
  <c r="D4" i="1"/>
  <c r="G4" i="1" s="1"/>
  <c r="G3" i="1"/>
  <c r="E3" i="1"/>
  <c r="D3" i="1"/>
  <c r="F3" i="1" s="1"/>
  <c r="E37" i="1" l="1"/>
  <c r="E45" i="1" s="1"/>
  <c r="J36" i="1" s="1"/>
  <c r="J37" i="1" s="1"/>
  <c r="J39" i="1" s="1"/>
  <c r="G25" i="1"/>
  <c r="G26" i="1" s="1"/>
  <c r="F25" i="1"/>
  <c r="E25" i="1"/>
  <c r="E26" i="1" s="1"/>
  <c r="G11" i="1"/>
  <c r="G12" i="1" s="1"/>
  <c r="F4" i="1"/>
  <c r="F11" i="1" s="1"/>
  <c r="F12" i="1" s="1"/>
  <c r="F7" i="1"/>
  <c r="F5" i="1"/>
  <c r="F10" i="1"/>
  <c r="F8" i="1"/>
  <c r="J16" i="1" l="1"/>
  <c r="J20" i="1" s="1"/>
  <c r="F26" i="1"/>
  <c r="J17" i="1" l="1"/>
  <c r="J19" i="1" s="1"/>
</calcChain>
</file>

<file path=xl/sharedStrings.xml><?xml version="1.0" encoding="utf-8"?>
<sst xmlns="http://schemas.openxmlformats.org/spreadsheetml/2006/main" count="38" uniqueCount="23">
  <si>
    <t>Razon de crecimiento</t>
  </si>
  <si>
    <t>x</t>
  </si>
  <si>
    <t>y</t>
  </si>
  <si>
    <t>1/x</t>
  </si>
  <si>
    <t>1/y</t>
  </si>
  <si>
    <t>1/x * 1/y</t>
  </si>
  <si>
    <t>1/x^2</t>
  </si>
  <si>
    <t>Sumatoria</t>
  </si>
  <si>
    <t>Promedio</t>
  </si>
  <si>
    <t>a1</t>
  </si>
  <si>
    <t>a0</t>
  </si>
  <si>
    <t>alpha</t>
  </si>
  <si>
    <t>beta</t>
  </si>
  <si>
    <t>Ecuacion de potencias</t>
  </si>
  <si>
    <t>logx</t>
  </si>
  <si>
    <t>logy</t>
  </si>
  <si>
    <t>logx*logy</t>
  </si>
  <si>
    <t>logx^2</t>
  </si>
  <si>
    <t>Modelo exponencial</t>
  </si>
  <si>
    <t>ln y</t>
  </si>
  <si>
    <t>x*ln y</t>
  </si>
  <si>
    <t>x^2</t>
  </si>
  <si>
    <t>alfa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</si>
</sst>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AF317-EC34-4F7E-9CBF-25B6F1CE5536}">
  <dimension ref="A1:K52"/>
  <sheetViews>
    <sheetView tabSelected="1" workbookViewId="0">
      <selection activeCell="H22" sqref="H22"/>
    </sheetView>
  </sheetViews>
  <sheetFormatPr baseColWidth="10" defaultRowHeight="15" x14ac:dyDescent="0.25"/>
  <cols>
    <col min="4" max="4" width="12" bestFit="1" customWidth="1"/>
    <col min="7" max="7" width="11.85546875" bestFit="1" customWidth="1"/>
  </cols>
  <sheetData>
    <row r="1" spans="1:10" x14ac:dyDescent="0.25">
      <c r="D1" s="1" t="s">
        <v>0</v>
      </c>
      <c r="E1" s="1"/>
      <c r="F1" s="1"/>
      <c r="G1" s="1"/>
    </row>
    <row r="2" spans="1:10" x14ac:dyDescent="0.25"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I2" t="s">
        <v>9</v>
      </c>
      <c r="J2" t="s">
        <v>10</v>
      </c>
    </row>
    <row r="3" spans="1:10" x14ac:dyDescent="0.25">
      <c r="B3" s="3">
        <v>1</v>
      </c>
      <c r="C3" s="3">
        <v>7.5</v>
      </c>
      <c r="D3" s="3">
        <f t="shared" ref="D3:E10" si="0">1/B3</f>
        <v>1</v>
      </c>
      <c r="E3" s="3">
        <f t="shared" si="0"/>
        <v>0.13333333333333333</v>
      </c>
      <c r="F3" s="3">
        <f>D3*E3</f>
        <v>0.13333333333333333</v>
      </c>
      <c r="G3" s="3">
        <f>POWER(D3,2)</f>
        <v>1</v>
      </c>
      <c r="I3">
        <f>(8*F11-D11*E11)/(8*G11-D11^2)</f>
        <v>5.3379735178288236E-2</v>
      </c>
      <c r="J3">
        <f>E12-I3*D12</f>
        <v>8.8096185111840405E-2</v>
      </c>
    </row>
    <row r="4" spans="1:10" x14ac:dyDescent="0.25">
      <c r="B4" s="3">
        <v>2</v>
      </c>
      <c r="C4" s="3">
        <v>8</v>
      </c>
      <c r="D4" s="3">
        <f t="shared" si="0"/>
        <v>0.5</v>
      </c>
      <c r="E4" s="3">
        <f t="shared" si="0"/>
        <v>0.125</v>
      </c>
      <c r="F4" s="3">
        <f t="shared" ref="F4:F10" si="1">D4*E4</f>
        <v>6.25E-2</v>
      </c>
      <c r="G4" s="3">
        <f t="shared" ref="G4:G10" si="2">POWER(D4,2)</f>
        <v>0.25</v>
      </c>
    </row>
    <row r="5" spans="1:10" x14ac:dyDescent="0.25">
      <c r="B5" s="3">
        <v>3</v>
      </c>
      <c r="C5" s="3">
        <v>8.5</v>
      </c>
      <c r="D5" s="3">
        <f t="shared" si="0"/>
        <v>0.33333333333333331</v>
      </c>
      <c r="E5" s="3">
        <f t="shared" si="0"/>
        <v>0.11764705882352941</v>
      </c>
      <c r="F5" s="3">
        <f t="shared" si="1"/>
        <v>3.9215686274509803E-2</v>
      </c>
      <c r="G5" s="3">
        <f t="shared" si="2"/>
        <v>0.1111111111111111</v>
      </c>
      <c r="I5" t="s">
        <v>11</v>
      </c>
      <c r="J5" t="s">
        <v>12</v>
      </c>
    </row>
    <row r="6" spans="1:10" x14ac:dyDescent="0.25">
      <c r="B6" s="3">
        <v>4</v>
      </c>
      <c r="C6" s="3">
        <v>9.1999999999999993</v>
      </c>
      <c r="D6" s="3">
        <f t="shared" si="0"/>
        <v>0.25</v>
      </c>
      <c r="E6" s="3">
        <f t="shared" si="0"/>
        <v>0.10869565217391305</v>
      </c>
      <c r="F6" s="3">
        <f t="shared" si="1"/>
        <v>2.7173913043478264E-2</v>
      </c>
      <c r="G6" s="3">
        <f t="shared" si="2"/>
        <v>6.25E-2</v>
      </c>
      <c r="I6">
        <f>1/J3</f>
        <v>11.351229326564754</v>
      </c>
      <c r="J6">
        <f>I3/J3</f>
        <v>0.60592561540004564</v>
      </c>
    </row>
    <row r="7" spans="1:10" x14ac:dyDescent="0.25">
      <c r="B7" s="3">
        <v>5</v>
      </c>
      <c r="C7" s="3">
        <v>9.9</v>
      </c>
      <c r="D7" s="3">
        <f t="shared" si="0"/>
        <v>0.2</v>
      </c>
      <c r="E7" s="3">
        <f t="shared" si="0"/>
        <v>0.10101010101010101</v>
      </c>
      <c r="F7" s="3">
        <f t="shared" si="1"/>
        <v>2.0202020202020204E-2</v>
      </c>
      <c r="G7" s="3">
        <f t="shared" si="2"/>
        <v>4.0000000000000008E-2</v>
      </c>
    </row>
    <row r="8" spans="1:10" x14ac:dyDescent="0.25">
      <c r="B8" s="3">
        <v>6</v>
      </c>
      <c r="C8" s="3">
        <v>10.5</v>
      </c>
      <c r="D8" s="3">
        <f t="shared" si="0"/>
        <v>0.16666666666666666</v>
      </c>
      <c r="E8" s="3">
        <f t="shared" si="0"/>
        <v>9.5238095238095233E-2</v>
      </c>
      <c r="F8" s="3">
        <f t="shared" si="1"/>
        <v>1.5873015873015872E-2</v>
      </c>
      <c r="G8" s="3">
        <f t="shared" si="2"/>
        <v>2.7777777777777776E-2</v>
      </c>
    </row>
    <row r="9" spans="1:10" x14ac:dyDescent="0.25">
      <c r="B9" s="3">
        <v>7</v>
      </c>
      <c r="C9" s="3">
        <v>11.5</v>
      </c>
      <c r="D9" s="3">
        <f t="shared" si="0"/>
        <v>0.14285714285714285</v>
      </c>
      <c r="E9" s="3">
        <f t="shared" si="0"/>
        <v>8.6956521739130432E-2</v>
      </c>
      <c r="F9" s="3">
        <f t="shared" si="1"/>
        <v>1.2422360248447204E-2</v>
      </c>
      <c r="G9" s="3">
        <f t="shared" si="2"/>
        <v>2.0408163265306121E-2</v>
      </c>
    </row>
    <row r="10" spans="1:10" x14ac:dyDescent="0.25">
      <c r="B10" s="4">
        <v>8</v>
      </c>
      <c r="C10" s="4">
        <v>12.2</v>
      </c>
      <c r="D10" s="4">
        <f t="shared" si="0"/>
        <v>0.125</v>
      </c>
      <c r="E10" s="4">
        <f t="shared" si="0"/>
        <v>8.1967213114754106E-2</v>
      </c>
      <c r="F10" s="4">
        <f t="shared" si="1"/>
        <v>1.0245901639344263E-2</v>
      </c>
      <c r="G10" s="4">
        <f t="shared" si="2"/>
        <v>1.5625E-2</v>
      </c>
    </row>
    <row r="11" spans="1:10" x14ac:dyDescent="0.25">
      <c r="A11" s="3" t="s">
        <v>7</v>
      </c>
      <c r="B11" s="3"/>
      <c r="C11" s="3"/>
      <c r="D11" s="5">
        <f>SUM(D3:D10)</f>
        <v>2.7178571428571425</v>
      </c>
      <c r="E11" s="5">
        <f>SUM(E3:E10)</f>
        <v>0.84984797543285662</v>
      </c>
      <c r="F11" s="5">
        <f>SUM(F3:F10)</f>
        <v>0.32096623061414897</v>
      </c>
      <c r="G11" s="5">
        <f>SUM(G3:G10)</f>
        <v>1.527422052154195</v>
      </c>
    </row>
    <row r="12" spans="1:10" x14ac:dyDescent="0.25">
      <c r="A12" s="3" t="s">
        <v>8</v>
      </c>
      <c r="B12" s="3"/>
      <c r="C12" s="3"/>
      <c r="D12" s="5">
        <f>D11/8</f>
        <v>0.33973214285714282</v>
      </c>
      <c r="E12" s="5">
        <f t="shared" ref="E12:G12" si="3">E11/8</f>
        <v>0.10623099692910708</v>
      </c>
      <c r="F12" s="5">
        <f t="shared" si="3"/>
        <v>4.0120778826768622E-2</v>
      </c>
      <c r="G12" s="5">
        <f t="shared" si="3"/>
        <v>0.19092775651927438</v>
      </c>
    </row>
    <row r="14" spans="1:10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D15" s="1" t="s">
        <v>13</v>
      </c>
      <c r="E15" s="1"/>
      <c r="F15" s="1"/>
      <c r="G15" s="1"/>
    </row>
    <row r="16" spans="1:10" x14ac:dyDescent="0.25">
      <c r="B16" s="2" t="s">
        <v>1</v>
      </c>
      <c r="C16" s="2" t="s">
        <v>2</v>
      </c>
      <c r="D16" s="3" t="s">
        <v>14</v>
      </c>
      <c r="E16" s="3" t="s">
        <v>15</v>
      </c>
      <c r="F16" s="3" t="s">
        <v>16</v>
      </c>
      <c r="G16" s="3" t="s">
        <v>17</v>
      </c>
      <c r="I16" t="s">
        <v>9</v>
      </c>
      <c r="J16">
        <f>(8*F25-D25*E25)/(8*G25-D25^2)</f>
        <v>0.23410513435418034</v>
      </c>
    </row>
    <row r="17" spans="1:11" x14ac:dyDescent="0.25">
      <c r="B17" s="3">
        <v>1</v>
      </c>
      <c r="C17" s="3">
        <v>7.5</v>
      </c>
      <c r="D17" s="3">
        <f>LOG(B17)</f>
        <v>0</v>
      </c>
      <c r="E17" s="3">
        <f>LOG(C17)</f>
        <v>0.87506126339170009</v>
      </c>
      <c r="F17" s="3">
        <f>D17*E17</f>
        <v>0</v>
      </c>
      <c r="G17" s="3">
        <f>POWER(D17,2)</f>
        <v>0</v>
      </c>
      <c r="I17" t="s">
        <v>10</v>
      </c>
      <c r="J17">
        <f>E26-J16*D26</f>
        <v>0.84463302090363446</v>
      </c>
    </row>
    <row r="18" spans="1:11" x14ac:dyDescent="0.25">
      <c r="B18" s="3">
        <v>2</v>
      </c>
      <c r="C18" s="3">
        <v>8</v>
      </c>
      <c r="D18" s="3">
        <f t="shared" ref="D18:E24" si="4">LOG(B18)</f>
        <v>0.3010299956639812</v>
      </c>
      <c r="E18" s="3">
        <f t="shared" si="4"/>
        <v>0.90308998699194354</v>
      </c>
      <c r="F18" s="3">
        <f t="shared" ref="F18:F24" si="5">D18*E18</f>
        <v>0.27185717486836958</v>
      </c>
      <c r="G18" s="3">
        <f t="shared" ref="G18:G24" si="6">POWER(D18,2)</f>
        <v>9.0619058289456544E-2</v>
      </c>
    </row>
    <row r="19" spans="1:11" x14ac:dyDescent="0.25">
      <c r="B19" s="3">
        <v>3</v>
      </c>
      <c r="C19" s="3">
        <v>8.5</v>
      </c>
      <c r="D19" s="3">
        <f t="shared" si="4"/>
        <v>0.47712125471966244</v>
      </c>
      <c r="E19" s="3">
        <f t="shared" si="4"/>
        <v>0.92941892571429274</v>
      </c>
      <c r="F19" s="3">
        <f t="shared" si="5"/>
        <v>0.4434455239970041</v>
      </c>
      <c r="G19" s="3">
        <f t="shared" si="6"/>
        <v>0.227644691705265</v>
      </c>
      <c r="I19" t="s">
        <v>11</v>
      </c>
      <c r="J19">
        <f>POWER(10,J17)</f>
        <v>6.9925087888036686</v>
      </c>
      <c r="K19">
        <v>7.4870494789328781</v>
      </c>
    </row>
    <row r="20" spans="1:11" x14ac:dyDescent="0.25">
      <c r="B20" s="3">
        <v>4</v>
      </c>
      <c r="C20" s="3">
        <v>9.1999999999999993</v>
      </c>
      <c r="D20" s="3">
        <f t="shared" si="4"/>
        <v>0.6020599913279624</v>
      </c>
      <c r="E20" s="3">
        <f t="shared" si="4"/>
        <v>0.96378782734555524</v>
      </c>
      <c r="F20" s="3">
        <f t="shared" si="5"/>
        <v>0.58025809097366066</v>
      </c>
      <c r="G20" s="3">
        <f t="shared" si="6"/>
        <v>0.36247623315782618</v>
      </c>
      <c r="I20" t="s">
        <v>12</v>
      </c>
      <c r="J20">
        <f>J16</f>
        <v>0.23410513435418034</v>
      </c>
    </row>
    <row r="21" spans="1:11" x14ac:dyDescent="0.25">
      <c r="B21" s="3">
        <v>5</v>
      </c>
      <c r="C21" s="3">
        <v>9.9</v>
      </c>
      <c r="D21" s="3">
        <f t="shared" si="4"/>
        <v>0.69897000433601886</v>
      </c>
      <c r="E21" s="3">
        <f t="shared" si="4"/>
        <v>0.9956351945975499</v>
      </c>
      <c r="F21" s="3">
        <f t="shared" si="5"/>
        <v>0.6959191362849424</v>
      </c>
      <c r="G21" s="3">
        <f t="shared" si="6"/>
        <v>0.4885590669614942</v>
      </c>
    </row>
    <row r="22" spans="1:11" x14ac:dyDescent="0.25">
      <c r="B22" s="3">
        <v>6</v>
      </c>
      <c r="C22" s="3">
        <v>10.5</v>
      </c>
      <c r="D22" s="3">
        <f t="shared" si="4"/>
        <v>0.77815125038364363</v>
      </c>
      <c r="E22" s="3">
        <f t="shared" si="4"/>
        <v>1.0211892990699381</v>
      </c>
      <c r="F22" s="3">
        <f t="shared" si="5"/>
        <v>0.79463972994966892</v>
      </c>
      <c r="G22" s="3">
        <f t="shared" si="6"/>
        <v>0.60551936847362808</v>
      </c>
    </row>
    <row r="23" spans="1:11" x14ac:dyDescent="0.25">
      <c r="B23" s="3">
        <v>7</v>
      </c>
      <c r="C23" s="3">
        <v>11.5</v>
      </c>
      <c r="D23" s="3">
        <f t="shared" si="4"/>
        <v>0.84509804001425681</v>
      </c>
      <c r="E23" s="3">
        <f t="shared" si="4"/>
        <v>1.0606978403536116</v>
      </c>
      <c r="F23" s="3">
        <f t="shared" si="5"/>
        <v>0.89639366593019221</v>
      </c>
      <c r="G23" s="3">
        <f t="shared" si="6"/>
        <v>0.71419069723593842</v>
      </c>
    </row>
    <row r="24" spans="1:11" x14ac:dyDescent="0.25">
      <c r="B24" s="3">
        <v>8</v>
      </c>
      <c r="C24" s="3">
        <v>12.2</v>
      </c>
      <c r="D24" s="3">
        <f t="shared" si="4"/>
        <v>0.90308998699194354</v>
      </c>
      <c r="E24" s="3">
        <f t="shared" si="4"/>
        <v>1.0863598306747482</v>
      </c>
      <c r="F24" s="3">
        <f t="shared" si="5"/>
        <v>0.98108068535262827</v>
      </c>
      <c r="G24" s="3">
        <f t="shared" si="6"/>
        <v>0.81557152460510873</v>
      </c>
    </row>
    <row r="25" spans="1:11" x14ac:dyDescent="0.25">
      <c r="A25" s="3" t="s">
        <v>7</v>
      </c>
      <c r="B25" s="3"/>
      <c r="C25" s="3"/>
      <c r="D25" s="5">
        <f>SUM(D17:D24)</f>
        <v>4.6055205234374688</v>
      </c>
      <c r="E25" s="5">
        <f>SUM(E17:E24)</f>
        <v>7.8352401681393395</v>
      </c>
      <c r="F25" s="5">
        <f>SUM(F17:F24)</f>
        <v>4.6635940073564655</v>
      </c>
      <c r="G25" s="5">
        <f>SUM(G17:G24)</f>
        <v>3.3045806404287177</v>
      </c>
    </row>
    <row r="26" spans="1:11" x14ac:dyDescent="0.25">
      <c r="A26" s="3" t="s">
        <v>8</v>
      </c>
      <c r="B26" s="3"/>
      <c r="C26" s="3"/>
      <c r="D26" s="5">
        <f>D25/8</f>
        <v>0.5756900654296836</v>
      </c>
      <c r="E26" s="5">
        <f>E25/8</f>
        <v>0.97940502101741744</v>
      </c>
      <c r="F26" s="5">
        <f>F25/8</f>
        <v>0.58294925091955818</v>
      </c>
      <c r="G26" s="5">
        <f>G25/8</f>
        <v>0.41307258005358971</v>
      </c>
    </row>
    <row r="34" spans="1:1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D35" s="1" t="s">
        <v>18</v>
      </c>
      <c r="E35" s="1"/>
      <c r="F35" s="1"/>
    </row>
    <row r="36" spans="1:10" x14ac:dyDescent="0.25">
      <c r="A36" s="7"/>
      <c r="B36" s="9" t="s">
        <v>1</v>
      </c>
      <c r="C36" s="9" t="s">
        <v>2</v>
      </c>
      <c r="D36" s="9" t="s">
        <v>19</v>
      </c>
      <c r="E36" s="9" t="s">
        <v>20</v>
      </c>
      <c r="F36" s="9" t="s">
        <v>21</v>
      </c>
      <c r="I36" s="8" t="s">
        <v>9</v>
      </c>
      <c r="J36" s="8">
        <f>(8*E45-B45*D45)/(8*F45-B45^2)</f>
        <v>7.0565673106102955E-2</v>
      </c>
    </row>
    <row r="37" spans="1:10" x14ac:dyDescent="0.25">
      <c r="A37" s="8"/>
      <c r="B37" s="9">
        <v>1</v>
      </c>
      <c r="C37" s="9">
        <v>7.5</v>
      </c>
      <c r="D37" s="9">
        <f t="shared" ref="D37:D44" si="7">LN(C37)</f>
        <v>2.0149030205422647</v>
      </c>
      <c r="E37" s="9">
        <f t="shared" ref="E37:E44" si="8">B37*D37</f>
        <v>2.0149030205422647</v>
      </c>
      <c r="F37" s="9">
        <f>B37^2</f>
        <v>1</v>
      </c>
      <c r="I37" s="8" t="s">
        <v>10</v>
      </c>
      <c r="J37" s="8">
        <f>D46-J36*B46</f>
        <v>1.937617872420762</v>
      </c>
    </row>
    <row r="38" spans="1:10" x14ac:dyDescent="0.25">
      <c r="A38" s="8"/>
      <c r="B38" s="9">
        <v>2</v>
      </c>
      <c r="C38" s="9">
        <v>8</v>
      </c>
      <c r="D38" s="9">
        <f t="shared" si="7"/>
        <v>2.0794415416798357</v>
      </c>
      <c r="E38" s="9">
        <f t="shared" si="8"/>
        <v>4.1588830833596715</v>
      </c>
      <c r="F38" s="9">
        <f t="shared" ref="F38:F44" si="9">B38^2</f>
        <v>4</v>
      </c>
    </row>
    <row r="39" spans="1:10" x14ac:dyDescent="0.25">
      <c r="A39" s="8"/>
      <c r="B39" s="9">
        <v>3</v>
      </c>
      <c r="C39" s="9">
        <v>8.5</v>
      </c>
      <c r="D39" s="9">
        <f t="shared" si="7"/>
        <v>2.1400661634962708</v>
      </c>
      <c r="E39" s="9">
        <f t="shared" si="8"/>
        <v>6.4201984904888123</v>
      </c>
      <c r="F39" s="9">
        <f t="shared" si="9"/>
        <v>9</v>
      </c>
      <c r="I39" s="8" t="s">
        <v>22</v>
      </c>
      <c r="J39" s="8">
        <f>EXP(J37)</f>
        <v>6.94219406619181</v>
      </c>
    </row>
    <row r="40" spans="1:10" x14ac:dyDescent="0.25">
      <c r="A40" s="8"/>
      <c r="B40" s="9">
        <v>4</v>
      </c>
      <c r="C40" s="9">
        <v>9.1999999999999993</v>
      </c>
      <c r="D40" s="9">
        <f t="shared" si="7"/>
        <v>2.2192034840549946</v>
      </c>
      <c r="E40" s="9">
        <f t="shared" si="8"/>
        <v>8.8768139362199783</v>
      </c>
      <c r="F40" s="9">
        <f t="shared" si="9"/>
        <v>16</v>
      </c>
      <c r="I40" s="8" t="s">
        <v>12</v>
      </c>
      <c r="J40" s="8">
        <v>7.0565673106102997E-2</v>
      </c>
    </row>
    <row r="41" spans="1:10" x14ac:dyDescent="0.25">
      <c r="A41" s="8"/>
      <c r="B41" s="9">
        <v>5</v>
      </c>
      <c r="C41" s="9">
        <v>9.9</v>
      </c>
      <c r="D41" s="9">
        <f t="shared" si="7"/>
        <v>2.2925347571405443</v>
      </c>
      <c r="E41" s="9">
        <f t="shared" si="8"/>
        <v>11.462673785702721</v>
      </c>
      <c r="F41" s="9">
        <f t="shared" si="9"/>
        <v>25</v>
      </c>
    </row>
    <row r="42" spans="1:10" x14ac:dyDescent="0.25">
      <c r="A42" s="8"/>
      <c r="B42" s="9">
        <v>6</v>
      </c>
      <c r="C42" s="9">
        <v>10.5</v>
      </c>
      <c r="D42" s="9">
        <f t="shared" si="7"/>
        <v>2.3513752571634776</v>
      </c>
      <c r="E42" s="9">
        <f t="shared" si="8"/>
        <v>14.108251542980867</v>
      </c>
      <c r="F42" s="9">
        <f t="shared" si="9"/>
        <v>36</v>
      </c>
    </row>
    <row r="43" spans="1:10" x14ac:dyDescent="0.25">
      <c r="A43" s="8"/>
      <c r="B43" s="9">
        <v>7</v>
      </c>
      <c r="C43" s="9">
        <v>11.5</v>
      </c>
      <c r="D43" s="9">
        <f t="shared" si="7"/>
        <v>2.4423470353692043</v>
      </c>
      <c r="E43" s="9">
        <f t="shared" si="8"/>
        <v>17.096429247584432</v>
      </c>
      <c r="F43" s="9">
        <f t="shared" si="9"/>
        <v>49</v>
      </c>
    </row>
    <row r="44" spans="1:10" x14ac:dyDescent="0.25">
      <c r="A44" s="8"/>
      <c r="B44" s="10">
        <v>8</v>
      </c>
      <c r="C44" s="10">
        <v>12.2</v>
      </c>
      <c r="D44" s="10">
        <f t="shared" si="7"/>
        <v>2.5014359517392109</v>
      </c>
      <c r="E44" s="9">
        <f t="shared" si="8"/>
        <v>20.011487613913687</v>
      </c>
      <c r="F44" s="9">
        <f t="shared" si="9"/>
        <v>64</v>
      </c>
    </row>
    <row r="45" spans="1:10" x14ac:dyDescent="0.25">
      <c r="A45" s="9" t="s">
        <v>7</v>
      </c>
      <c r="B45" s="11">
        <f>SUM(B37:B44)</f>
        <v>36</v>
      </c>
      <c r="C45" s="11"/>
      <c r="D45" s="11">
        <f>SUM(D37:D44)</f>
        <v>18.041307211185803</v>
      </c>
      <c r="E45" s="11">
        <f>SUM(E37:E44)</f>
        <v>84.149640720792434</v>
      </c>
      <c r="F45" s="11">
        <f>SUM(F37:F44)</f>
        <v>204</v>
      </c>
    </row>
    <row r="46" spans="1:10" x14ac:dyDescent="0.25">
      <c r="A46" s="9" t="s">
        <v>8</v>
      </c>
      <c r="B46" s="11">
        <f>B45/8</f>
        <v>4.5</v>
      </c>
      <c r="C46" s="11"/>
      <c r="D46" s="11">
        <f>D45/8</f>
        <v>2.2551634013982254</v>
      </c>
      <c r="E46" s="7"/>
      <c r="F46" s="7"/>
    </row>
    <row r="47" spans="1:10" x14ac:dyDescent="0.25">
      <c r="A47" s="8"/>
      <c r="B47" s="8"/>
      <c r="C47" s="8"/>
      <c r="D47" s="8"/>
      <c r="E47" s="8"/>
      <c r="F47" s="8"/>
    </row>
    <row r="48" spans="1:10" x14ac:dyDescent="0.25">
      <c r="F48" s="8"/>
    </row>
    <row r="49" spans="1:10" x14ac:dyDescent="0.25">
      <c r="F49" s="8"/>
    </row>
    <row r="52" spans="1:1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</row>
  </sheetData>
  <mergeCells count="3">
    <mergeCell ref="D1:G1"/>
    <mergeCell ref="D15:G15"/>
    <mergeCell ref="D35:F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vladimyr gonzalez</dc:creator>
  <cp:lastModifiedBy>vladimyr gonzalez</cp:lastModifiedBy>
  <dcterms:created xsi:type="dcterms:W3CDTF">2021-04-28T12:43:12Z</dcterms:created>
  <dcterms:modified xsi:type="dcterms:W3CDTF">2021-04-28T13:00:59Z</dcterms:modified>
</cp:coreProperties>
</file>