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020" windowHeight="1164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W2" i="1" l="1"/>
  <c r="S4" i="1" l="1"/>
  <c r="S5" i="1"/>
  <c r="T5" i="1" s="1"/>
  <c r="S6" i="1"/>
  <c r="S7" i="1"/>
  <c r="T7" i="1" s="1"/>
  <c r="S8" i="1"/>
  <c r="S9" i="1"/>
  <c r="S10" i="1"/>
  <c r="S13" i="1"/>
  <c r="S14" i="1"/>
  <c r="S15" i="1"/>
  <c r="S16" i="1"/>
  <c r="S17" i="1"/>
  <c r="S18" i="1"/>
  <c r="T18" i="1" s="1"/>
  <c r="S19" i="1"/>
  <c r="S20" i="1"/>
  <c r="S3" i="1"/>
  <c r="W19" i="1" l="1"/>
  <c r="U17" i="1"/>
  <c r="W17" i="1" s="1"/>
  <c r="U15" i="1"/>
  <c r="W15" i="1" s="1"/>
  <c r="W13" i="1"/>
  <c r="U5" i="1"/>
  <c r="W5" i="1" s="1"/>
  <c r="W20" i="1"/>
  <c r="U18" i="1"/>
  <c r="W18" i="1" s="1"/>
  <c r="W16" i="1"/>
  <c r="U14" i="1"/>
  <c r="W14" i="1" s="1"/>
  <c r="U7" i="1"/>
  <c r="W7" i="1" s="1"/>
  <c r="W4" i="1"/>
  <c r="W10" i="1"/>
  <c r="U6" i="1"/>
  <c r="W6" i="1" s="1"/>
  <c r="W3" i="1"/>
  <c r="U8" i="1"/>
  <c r="W8" i="1" s="1"/>
  <c r="W9" i="1"/>
</calcChain>
</file>

<file path=xl/sharedStrings.xml><?xml version="1.0" encoding="utf-8"?>
<sst xmlns="http://schemas.openxmlformats.org/spreadsheetml/2006/main" count="49" uniqueCount="42">
  <si>
    <t>№</t>
  </si>
  <si>
    <t>ПІП</t>
  </si>
  <si>
    <t>Годун Дмитро</t>
  </si>
  <si>
    <t>Гринько Анна</t>
  </si>
  <si>
    <t>Іванов Євгеній</t>
  </si>
  <si>
    <t>Гончаренко Олександр</t>
  </si>
  <si>
    <t>Каліновський Олександр</t>
  </si>
  <si>
    <t>Карапетян Маріне</t>
  </si>
  <si>
    <t>Кухаренко Олексій</t>
  </si>
  <si>
    <t>Фоменко Катерина</t>
  </si>
  <si>
    <t>Луцко Андрій</t>
  </si>
  <si>
    <t>Марусенко Роман</t>
  </si>
  <si>
    <t>Панченко Валерій</t>
  </si>
  <si>
    <t>Петренко Анна</t>
  </si>
  <si>
    <t>Редчук Олексій</t>
  </si>
  <si>
    <t>Самодін Олександр</t>
  </si>
  <si>
    <t>Скороход Володимир</t>
  </si>
  <si>
    <t>Танін Антон</t>
  </si>
  <si>
    <t>Основи суч криптології</t>
  </si>
  <si>
    <t>Класичні методи шифрування</t>
  </si>
  <si>
    <t>Модерн шифру Віженера</t>
  </si>
  <si>
    <t>Шифрування за допомогою аналітичних перетворень</t>
  </si>
  <si>
    <t>Афінні шифри</t>
  </si>
  <si>
    <t>Криптоаналіз лінійних шифрів</t>
  </si>
  <si>
    <t>Криптоаналіз деяких шифрів з таємним ключем</t>
  </si>
  <si>
    <t>Алгоритм RSA</t>
  </si>
  <si>
    <t>Сердній бал</t>
  </si>
  <si>
    <t>Лабораторний модуль</t>
  </si>
  <si>
    <t>МКР</t>
  </si>
  <si>
    <t>Екзамен</t>
  </si>
  <si>
    <t>Підсумкова</t>
  </si>
  <si>
    <t>90-100</t>
  </si>
  <si>
    <t>75-82</t>
  </si>
  <si>
    <t>74-</t>
  </si>
  <si>
    <t>A</t>
  </si>
  <si>
    <t>B</t>
  </si>
  <si>
    <t>C</t>
  </si>
  <si>
    <t>D</t>
  </si>
  <si>
    <t>E</t>
  </si>
  <si>
    <t>F</t>
  </si>
  <si>
    <t>FX</t>
  </si>
  <si>
    <t>1-34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</si>
</sst>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;@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2" xfId="0" applyFont="1" applyBorder="1" applyAlignment="1">
      <alignment horizontal="center" vertical="center" textRotation="90" wrapText="1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164" fontId="2" fillId="0" borderId="8" xfId="0" applyNumberFormat="1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5" xfId="0" applyFont="1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1" fillId="0" borderId="2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 wrapText="1"/>
    </xf>
    <xf numFmtId="0" fontId="0" fillId="0" borderId="4" xfId="0" applyBorder="1"/>
    <xf numFmtId="0" fontId="0" fillId="0" borderId="12" xfId="0" applyBorder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3" xfId="0" applyFont="1" applyFill="1" applyBorder="1"/>
    <xf numFmtId="0" fontId="1" fillId="2" borderId="6" xfId="0" applyFont="1" applyFill="1" applyBorder="1"/>
    <xf numFmtId="0" fontId="0" fillId="0" borderId="24" xfId="0" applyBorder="1"/>
    <xf numFmtId="0" fontId="0" fillId="0" borderId="9" xfId="0" applyBorder="1"/>
    <xf numFmtId="0" fontId="1" fillId="0" borderId="10" xfId="0" applyFont="1" applyFill="1" applyBorder="1"/>
    <xf numFmtId="0" fontId="0" fillId="0" borderId="10" xfId="0" applyFill="1" applyBorder="1"/>
    <xf numFmtId="0" fontId="1" fillId="0" borderId="11" xfId="0" applyFont="1" applyFill="1" applyBorder="1"/>
    <xf numFmtId="0" fontId="1" fillId="0" borderId="13" xfId="0" applyFont="1" applyFill="1" applyBorder="1"/>
    <xf numFmtId="0" fontId="0" fillId="0" borderId="13" xfId="0" applyFill="1" applyBorder="1"/>
    <xf numFmtId="0" fontId="1" fillId="0" borderId="14" xfId="0" applyFont="1" applyFill="1" applyBorder="1"/>
    <xf numFmtId="0" fontId="1" fillId="0" borderId="0" xfId="0" applyFont="1" applyAlignment="1">
      <alignment horizontal="center" vertical="center"/>
    </xf>
    <xf numFmtId="49" fontId="0" fillId="0" borderId="0" xfId="0" applyNumberFormat="1"/>
    <xf numFmtId="9" fontId="0" fillId="0" borderId="0" xfId="0" applyNumberFormat="1"/>
    <xf numFmtId="0" fontId="0" fillId="3" borderId="4" xfId="0" applyFill="1" applyBorder="1" applyAlignment="1">
      <alignment horizontal="center" vertical="center"/>
    </xf>
    <xf numFmtId="0" fontId="1" fillId="3" borderId="5" xfId="0" applyFont="1" applyFill="1" applyBorder="1"/>
    <xf numFmtId="0" fontId="0" fillId="2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4" borderId="5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9" xfId="0" applyFill="1" applyBorder="1"/>
    <xf numFmtId="0" fontId="0" fillId="4" borderId="4" xfId="0" applyFill="1" applyBorder="1"/>
    <xf numFmtId="0" fontId="1" fillId="4" borderId="6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9" xfId="0" applyFill="1" applyBorder="1"/>
    <xf numFmtId="0" fontId="0" fillId="2" borderId="4" xfId="0" applyFill="1" applyBorder="1"/>
    <xf numFmtId="0" fontId="0" fillId="4" borderId="9" xfId="0" applyFill="1" applyBorder="1" applyAlignment="1">
      <alignment horizontal="center" vertical="center"/>
    </xf>
    <xf numFmtId="0" fontId="1" fillId="4" borderId="2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18" xfId="0" applyFill="1" applyBorder="1"/>
    <xf numFmtId="0" fontId="0" fillId="4" borderId="1" xfId="0" applyFill="1" applyBorder="1"/>
    <xf numFmtId="0" fontId="1" fillId="4" borderId="3" xfId="0" applyFont="1" applyFill="1" applyBorder="1"/>
    <xf numFmtId="0" fontId="1" fillId="4" borderId="8" xfId="0" applyFont="1" applyFill="1" applyBorder="1"/>
    <xf numFmtId="0" fontId="0" fillId="4" borderId="8" xfId="0" applyFill="1" applyBorder="1"/>
    <xf numFmtId="0" fontId="0" fillId="4" borderId="23" xfId="0" applyFill="1" applyBorder="1"/>
    <xf numFmtId="0" fontId="0" fillId="4" borderId="20" xfId="0" applyFill="1" applyBorder="1"/>
    <xf numFmtId="0" fontId="0" fillId="4" borderId="7" xfId="0" applyFill="1" applyBorder="1"/>
    <xf numFmtId="0" fontId="1" fillId="4" borderId="23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8" xfId="0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19" xfId="0" applyFill="1" applyBorder="1"/>
    <xf numFmtId="0" fontId="0" fillId="3" borderId="4" xfId="0" applyFill="1" applyBorder="1"/>
    <xf numFmtId="0" fontId="1" fillId="3" borderId="6" xfId="0" applyFont="1" applyFill="1" applyBorder="1"/>
    <xf numFmtId="0" fontId="0" fillId="3" borderId="12" xfId="0" applyFill="1" applyBorder="1" applyAlignment="1">
      <alignment horizontal="center" vertical="center"/>
    </xf>
    <xf numFmtId="0" fontId="1" fillId="3" borderId="8" xfId="0" applyFont="1" applyFill="1" applyBorder="1"/>
    <xf numFmtId="0" fontId="0" fillId="3" borderId="8" xfId="0" applyFill="1" applyBorder="1"/>
    <xf numFmtId="0" fontId="0" fillId="3" borderId="23" xfId="0" applyFill="1" applyBorder="1"/>
    <xf numFmtId="0" fontId="0" fillId="3" borderId="20" xfId="0" applyFill="1" applyBorder="1"/>
    <xf numFmtId="0" fontId="0" fillId="3" borderId="7" xfId="0" applyFill="1" applyBorder="1"/>
    <xf numFmtId="0" fontId="1" fillId="3" borderId="23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zoomScale="90" zoomScaleNormal="90" workbookViewId="0">
      <selection activeCell="V6" sqref="V6"/>
    </sheetView>
  </sheetViews>
  <sheetFormatPr defaultRowHeight="15" x14ac:dyDescent="0.25"/>
  <cols>
    <col min="1" max="1" width="3.140625" bestFit="1" customWidth="1"/>
    <col min="2" max="2" width="24.140625" bestFit="1" customWidth="1"/>
    <col min="3" max="3" width="8.140625" bestFit="1" customWidth="1"/>
    <col min="4" max="7" width="7.85546875" bestFit="1" customWidth="1"/>
    <col min="8" max="8" width="9.42578125" bestFit="1" customWidth="1"/>
    <col min="9" max="14" width="7.85546875" bestFit="1" customWidth="1"/>
    <col min="15" max="15" width="8.140625" bestFit="1" customWidth="1"/>
    <col min="16" max="18" width="7.85546875" bestFit="1" customWidth="1"/>
    <col min="19" max="19" width="6" bestFit="1" customWidth="1"/>
    <col min="20" max="20" width="7.85546875" bestFit="1" customWidth="1"/>
    <col min="21" max="21" width="6" bestFit="1" customWidth="1"/>
    <col min="22" max="22" width="6.28515625" customWidth="1"/>
    <col min="23" max="23" width="6" bestFit="1" customWidth="1"/>
  </cols>
  <sheetData>
    <row r="1" spans="1:23" ht="139.5" customHeight="1" thickTop="1" x14ac:dyDescent="0.25">
      <c r="A1" s="84" t="s">
        <v>0</v>
      </c>
      <c r="B1" s="82" t="s">
        <v>1</v>
      </c>
      <c r="C1" s="1" t="s">
        <v>18</v>
      </c>
      <c r="D1" s="1" t="s">
        <v>18</v>
      </c>
      <c r="E1" s="1" t="s">
        <v>19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22</v>
      </c>
      <c r="K1" s="1" t="s">
        <v>23</v>
      </c>
      <c r="L1" s="1" t="s">
        <v>23</v>
      </c>
      <c r="M1" s="1" t="s">
        <v>24</v>
      </c>
      <c r="N1" s="1" t="s">
        <v>24</v>
      </c>
      <c r="O1" s="1" t="s">
        <v>25</v>
      </c>
      <c r="P1" s="1" t="s">
        <v>25</v>
      </c>
      <c r="Q1" s="1" t="s">
        <v>28</v>
      </c>
      <c r="R1" s="2"/>
      <c r="S1" s="20" t="s">
        <v>26</v>
      </c>
      <c r="T1" s="1" t="s">
        <v>28</v>
      </c>
      <c r="U1" s="18" t="s">
        <v>27</v>
      </c>
      <c r="V1" s="18" t="s">
        <v>29</v>
      </c>
      <c r="W1" s="19" t="s">
        <v>30</v>
      </c>
    </row>
    <row r="2" spans="1:23" ht="18" customHeight="1" thickBot="1" x14ac:dyDescent="0.3">
      <c r="A2" s="85"/>
      <c r="B2" s="83"/>
      <c r="C2" s="8">
        <v>42054</v>
      </c>
      <c r="D2" s="8">
        <v>42061</v>
      </c>
      <c r="E2" s="8">
        <v>42068</v>
      </c>
      <c r="F2" s="8">
        <v>42075</v>
      </c>
      <c r="G2" s="8">
        <v>42082</v>
      </c>
      <c r="H2" s="8">
        <v>42089</v>
      </c>
      <c r="I2" s="8">
        <v>42096</v>
      </c>
      <c r="J2" s="8">
        <v>42103</v>
      </c>
      <c r="K2" s="8">
        <v>42110</v>
      </c>
      <c r="L2" s="8">
        <v>42117</v>
      </c>
      <c r="M2" s="8">
        <v>42124</v>
      </c>
      <c r="N2" s="8">
        <v>42131</v>
      </c>
      <c r="O2" s="8">
        <v>42140</v>
      </c>
      <c r="P2" s="8">
        <v>42138</v>
      </c>
      <c r="Q2" s="8">
        <v>42145</v>
      </c>
      <c r="R2" s="8">
        <v>42152</v>
      </c>
      <c r="S2" s="16"/>
      <c r="T2" s="8">
        <v>42145</v>
      </c>
      <c r="U2" s="9">
        <v>60</v>
      </c>
      <c r="V2" s="9">
        <v>40</v>
      </c>
      <c r="W2" s="10">
        <f>U2+V2</f>
        <v>100</v>
      </c>
    </row>
    <row r="3" spans="1:23" ht="15.75" thickTop="1" x14ac:dyDescent="0.25">
      <c r="A3" s="53">
        <v>1</v>
      </c>
      <c r="B3" s="54" t="s">
        <v>2</v>
      </c>
      <c r="C3" s="55">
        <v>4</v>
      </c>
      <c r="D3" s="55"/>
      <c r="E3" s="55">
        <v>5</v>
      </c>
      <c r="F3" s="55"/>
      <c r="G3" s="55">
        <v>5</v>
      </c>
      <c r="H3" s="55">
        <v>5</v>
      </c>
      <c r="I3" s="55">
        <v>5</v>
      </c>
      <c r="J3" s="55"/>
      <c r="K3" s="55">
        <v>5</v>
      </c>
      <c r="L3" s="55"/>
      <c r="M3" s="55">
        <v>5</v>
      </c>
      <c r="N3" s="55"/>
      <c r="O3" s="55">
        <v>5</v>
      </c>
      <c r="P3" s="55"/>
      <c r="Q3" s="55"/>
      <c r="R3" s="56"/>
      <c r="S3" s="57">
        <f>SUM(C3:R3)/8</f>
        <v>4.875</v>
      </c>
      <c r="T3" s="58">
        <v>9</v>
      </c>
      <c r="U3" s="54">
        <v>58</v>
      </c>
      <c r="V3" s="55">
        <v>32</v>
      </c>
      <c r="W3" s="59">
        <f>U3+V3</f>
        <v>90</v>
      </c>
    </row>
    <row r="4" spans="1:23" x14ac:dyDescent="0.25">
      <c r="A4" s="38">
        <v>2</v>
      </c>
      <c r="B4" s="39" t="s">
        <v>5</v>
      </c>
      <c r="C4" s="70">
        <v>4</v>
      </c>
      <c r="D4" s="70"/>
      <c r="E4" s="70">
        <v>3</v>
      </c>
      <c r="F4" s="70"/>
      <c r="G4" s="70">
        <v>4</v>
      </c>
      <c r="H4" s="70">
        <v>3</v>
      </c>
      <c r="I4" s="70">
        <v>3</v>
      </c>
      <c r="J4" s="70"/>
      <c r="K4" s="70">
        <v>3</v>
      </c>
      <c r="L4" s="70"/>
      <c r="M4" s="70">
        <v>3</v>
      </c>
      <c r="N4" s="70"/>
      <c r="O4" s="70">
        <v>3</v>
      </c>
      <c r="P4" s="70"/>
      <c r="Q4" s="70"/>
      <c r="R4" s="71"/>
      <c r="S4" s="72">
        <f t="shared" ref="S4:S20" si="0">SUM(C4:R4)/8</f>
        <v>3.25</v>
      </c>
      <c r="T4" s="73">
        <v>4</v>
      </c>
      <c r="U4" s="39">
        <v>37</v>
      </c>
      <c r="V4" s="70">
        <v>24</v>
      </c>
      <c r="W4" s="74">
        <f t="shared" ref="W4:W20" si="1">U4+V4</f>
        <v>61</v>
      </c>
    </row>
    <row r="5" spans="1:23" x14ac:dyDescent="0.25">
      <c r="A5" s="38">
        <v>3</v>
      </c>
      <c r="B5" s="39" t="s">
        <v>3</v>
      </c>
      <c r="C5" s="70">
        <v>3</v>
      </c>
      <c r="D5" s="70"/>
      <c r="E5" s="70">
        <v>3</v>
      </c>
      <c r="F5" s="70"/>
      <c r="G5" s="70">
        <v>3</v>
      </c>
      <c r="H5" s="70">
        <v>3</v>
      </c>
      <c r="I5" s="70">
        <v>3</v>
      </c>
      <c r="J5" s="70"/>
      <c r="K5" s="70">
        <v>3</v>
      </c>
      <c r="L5" s="70"/>
      <c r="M5" s="70">
        <v>3</v>
      </c>
      <c r="N5" s="70"/>
      <c r="O5" s="70">
        <v>3</v>
      </c>
      <c r="P5" s="70"/>
      <c r="Q5" s="70"/>
      <c r="R5" s="71"/>
      <c r="S5" s="72">
        <f t="shared" si="0"/>
        <v>3</v>
      </c>
      <c r="T5" s="73">
        <f t="shared" ref="T5:T7" si="2">S5*2</f>
        <v>6</v>
      </c>
      <c r="U5" s="39">
        <f t="shared" ref="U5:U18" si="3">S5*10+T5</f>
        <v>36</v>
      </c>
      <c r="V5" s="70">
        <v>24</v>
      </c>
      <c r="W5" s="74">
        <f t="shared" si="1"/>
        <v>60</v>
      </c>
    </row>
    <row r="6" spans="1:23" x14ac:dyDescent="0.25">
      <c r="A6" s="42">
        <v>4</v>
      </c>
      <c r="B6" s="43" t="s">
        <v>4</v>
      </c>
      <c r="C6" s="44">
        <v>5</v>
      </c>
      <c r="D6" s="44"/>
      <c r="E6" s="44">
        <v>5</v>
      </c>
      <c r="F6" s="44"/>
      <c r="G6" s="44">
        <v>5</v>
      </c>
      <c r="H6" s="44">
        <v>5</v>
      </c>
      <c r="I6" s="44">
        <v>5</v>
      </c>
      <c r="J6" s="44"/>
      <c r="K6" s="44">
        <v>5</v>
      </c>
      <c r="L6" s="44"/>
      <c r="M6" s="44">
        <v>5</v>
      </c>
      <c r="N6" s="44"/>
      <c r="O6" s="44">
        <v>5</v>
      </c>
      <c r="P6" s="44"/>
      <c r="Q6" s="44"/>
      <c r="R6" s="45"/>
      <c r="S6" s="46">
        <f t="shared" si="0"/>
        <v>5</v>
      </c>
      <c r="T6" s="47">
        <v>9</v>
      </c>
      <c r="U6" s="43">
        <f t="shared" si="3"/>
        <v>59</v>
      </c>
      <c r="V6" s="44">
        <v>39</v>
      </c>
      <c r="W6" s="48">
        <f t="shared" si="1"/>
        <v>98</v>
      </c>
    </row>
    <row r="7" spans="1:23" x14ac:dyDescent="0.25">
      <c r="A7" s="3">
        <v>5</v>
      </c>
      <c r="B7" s="14" t="s">
        <v>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  <c r="S7" s="15">
        <f t="shared" si="0"/>
        <v>0</v>
      </c>
      <c r="T7" s="21">
        <f t="shared" si="2"/>
        <v>0</v>
      </c>
      <c r="U7" s="24">
        <f t="shared" si="3"/>
        <v>0</v>
      </c>
      <c r="V7" s="4"/>
      <c r="W7" s="26">
        <f t="shared" si="1"/>
        <v>0</v>
      </c>
    </row>
    <row r="8" spans="1:23" x14ac:dyDescent="0.25">
      <c r="A8" s="40">
        <v>6</v>
      </c>
      <c r="B8" s="24" t="s">
        <v>7</v>
      </c>
      <c r="C8" s="49">
        <v>5</v>
      </c>
      <c r="D8" s="49"/>
      <c r="E8" s="49">
        <v>3</v>
      </c>
      <c r="F8" s="49"/>
      <c r="G8" s="49">
        <v>4</v>
      </c>
      <c r="H8" s="49">
        <v>5</v>
      </c>
      <c r="I8" s="49">
        <v>4</v>
      </c>
      <c r="J8" s="49"/>
      <c r="K8" s="49">
        <v>5</v>
      </c>
      <c r="L8" s="49"/>
      <c r="M8" s="49">
        <v>3</v>
      </c>
      <c r="N8" s="49"/>
      <c r="O8" s="49">
        <v>3</v>
      </c>
      <c r="P8" s="49"/>
      <c r="Q8" s="49"/>
      <c r="R8" s="50"/>
      <c r="S8" s="51">
        <f t="shared" si="0"/>
        <v>4</v>
      </c>
      <c r="T8" s="52">
        <v>7</v>
      </c>
      <c r="U8" s="24">
        <f t="shared" si="3"/>
        <v>47</v>
      </c>
      <c r="V8" s="49">
        <v>30</v>
      </c>
      <c r="W8" s="26">
        <f t="shared" si="1"/>
        <v>77</v>
      </c>
    </row>
    <row r="9" spans="1:23" x14ac:dyDescent="0.25">
      <c r="A9" s="40">
        <v>7</v>
      </c>
      <c r="B9" s="24" t="s">
        <v>8</v>
      </c>
      <c r="C9" s="49">
        <v>4</v>
      </c>
      <c r="D9" s="49"/>
      <c r="E9" s="49">
        <v>3</v>
      </c>
      <c r="F9" s="49"/>
      <c r="G9" s="49">
        <v>4</v>
      </c>
      <c r="H9" s="49">
        <v>5</v>
      </c>
      <c r="I9" s="49">
        <v>5</v>
      </c>
      <c r="J9" s="49"/>
      <c r="K9" s="49">
        <v>5</v>
      </c>
      <c r="L9" s="49"/>
      <c r="M9" s="49">
        <v>5</v>
      </c>
      <c r="N9" s="49"/>
      <c r="O9" s="49">
        <v>4</v>
      </c>
      <c r="P9" s="49"/>
      <c r="Q9" s="49"/>
      <c r="R9" s="50"/>
      <c r="S9" s="51">
        <f t="shared" si="0"/>
        <v>4.375</v>
      </c>
      <c r="T9" s="52">
        <v>8</v>
      </c>
      <c r="U9" s="24">
        <v>52</v>
      </c>
      <c r="V9" s="49">
        <v>34</v>
      </c>
      <c r="W9" s="26">
        <f t="shared" si="1"/>
        <v>86</v>
      </c>
    </row>
    <row r="10" spans="1:23" ht="15.75" thickBot="1" x14ac:dyDescent="0.3">
      <c r="A10" s="42">
        <v>8</v>
      </c>
      <c r="B10" s="60" t="s">
        <v>9</v>
      </c>
      <c r="C10" s="61">
        <v>5</v>
      </c>
      <c r="D10" s="61"/>
      <c r="E10" s="61">
        <v>4</v>
      </c>
      <c r="F10" s="61"/>
      <c r="G10" s="61">
        <v>5</v>
      </c>
      <c r="H10" s="61">
        <v>5</v>
      </c>
      <c r="I10" s="61">
        <v>5</v>
      </c>
      <c r="J10" s="61"/>
      <c r="K10" s="61">
        <v>5</v>
      </c>
      <c r="L10" s="61"/>
      <c r="M10" s="61">
        <v>5</v>
      </c>
      <c r="N10" s="61"/>
      <c r="O10" s="61">
        <v>5</v>
      </c>
      <c r="P10" s="61"/>
      <c r="Q10" s="61"/>
      <c r="R10" s="62"/>
      <c r="S10" s="63">
        <f t="shared" si="0"/>
        <v>4.875</v>
      </c>
      <c r="T10" s="64">
        <v>9</v>
      </c>
      <c r="U10" s="60">
        <v>58</v>
      </c>
      <c r="V10" s="61">
        <v>39</v>
      </c>
      <c r="W10" s="65">
        <f t="shared" si="1"/>
        <v>97</v>
      </c>
    </row>
    <row r="11" spans="1:23" ht="15.75" thickTop="1" x14ac:dyDescent="0.25">
      <c r="A11" s="41"/>
      <c r="B11" s="29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S11" s="27"/>
      <c r="T11" s="28"/>
      <c r="U11" s="29"/>
      <c r="V11" s="30"/>
      <c r="W11" s="31"/>
    </row>
    <row r="12" spans="1:23" ht="15.75" thickBot="1" x14ac:dyDescent="0.3">
      <c r="A12" s="41"/>
      <c r="B12" s="32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/>
      <c r="S12" s="16"/>
      <c r="T12" s="22"/>
      <c r="U12" s="32"/>
      <c r="V12" s="33"/>
      <c r="W12" s="34"/>
    </row>
    <row r="13" spans="1:23" ht="15.75" thickTop="1" x14ac:dyDescent="0.25">
      <c r="A13" s="40">
        <v>1</v>
      </c>
      <c r="B13" s="23" t="s">
        <v>10</v>
      </c>
      <c r="C13" s="66">
        <v>3</v>
      </c>
      <c r="D13" s="66"/>
      <c r="E13" s="66">
        <v>4</v>
      </c>
      <c r="F13" s="66"/>
      <c r="G13" s="66">
        <v>5</v>
      </c>
      <c r="H13" s="66">
        <v>5</v>
      </c>
      <c r="I13" s="66">
        <v>4</v>
      </c>
      <c r="J13" s="66"/>
      <c r="K13" s="66">
        <v>4</v>
      </c>
      <c r="L13" s="66"/>
      <c r="M13" s="66">
        <v>4</v>
      </c>
      <c r="N13" s="66"/>
      <c r="O13" s="66">
        <v>4</v>
      </c>
      <c r="P13" s="66"/>
      <c r="Q13" s="66"/>
      <c r="R13" s="67"/>
      <c r="S13" s="68">
        <f t="shared" si="0"/>
        <v>4.125</v>
      </c>
      <c r="T13" s="69">
        <v>6</v>
      </c>
      <c r="U13" s="23">
        <v>47</v>
      </c>
      <c r="V13" s="66">
        <v>32</v>
      </c>
      <c r="W13" s="25">
        <f t="shared" si="1"/>
        <v>79</v>
      </c>
    </row>
    <row r="14" spans="1:23" x14ac:dyDescent="0.25">
      <c r="A14" s="42">
        <v>2</v>
      </c>
      <c r="B14" s="43" t="s">
        <v>11</v>
      </c>
      <c r="C14" s="44">
        <v>5</v>
      </c>
      <c r="D14" s="44"/>
      <c r="E14" s="44">
        <v>5</v>
      </c>
      <c r="F14" s="44"/>
      <c r="G14" s="44">
        <v>5</v>
      </c>
      <c r="H14" s="44">
        <v>5</v>
      </c>
      <c r="I14" s="44">
        <v>5</v>
      </c>
      <c r="J14" s="44"/>
      <c r="K14" s="44">
        <v>5</v>
      </c>
      <c r="L14" s="44"/>
      <c r="M14" s="44">
        <v>5</v>
      </c>
      <c r="N14" s="44"/>
      <c r="O14" s="44">
        <v>5</v>
      </c>
      <c r="P14" s="44"/>
      <c r="Q14" s="44"/>
      <c r="R14" s="45"/>
      <c r="S14" s="46">
        <f t="shared" si="0"/>
        <v>5</v>
      </c>
      <c r="T14" s="47">
        <v>9</v>
      </c>
      <c r="U14" s="43">
        <f t="shared" si="3"/>
        <v>59</v>
      </c>
      <c r="V14" s="44">
        <v>39</v>
      </c>
      <c r="W14" s="48">
        <f t="shared" si="1"/>
        <v>98</v>
      </c>
    </row>
    <row r="15" spans="1:23" x14ac:dyDescent="0.25">
      <c r="A15" s="40">
        <v>3</v>
      </c>
      <c r="B15" s="24" t="s">
        <v>12</v>
      </c>
      <c r="C15" s="49">
        <v>3</v>
      </c>
      <c r="D15" s="49"/>
      <c r="E15" s="49">
        <v>3</v>
      </c>
      <c r="F15" s="49"/>
      <c r="G15" s="49">
        <v>5</v>
      </c>
      <c r="H15" s="49">
        <v>4</v>
      </c>
      <c r="I15" s="49">
        <v>5</v>
      </c>
      <c r="J15" s="49"/>
      <c r="K15" s="49">
        <v>4</v>
      </c>
      <c r="L15" s="49"/>
      <c r="M15" s="49">
        <v>4</v>
      </c>
      <c r="N15" s="49"/>
      <c r="O15" s="49">
        <v>4</v>
      </c>
      <c r="P15" s="49"/>
      <c r="Q15" s="49"/>
      <c r="R15" s="50"/>
      <c r="S15" s="51">
        <f t="shared" si="0"/>
        <v>4</v>
      </c>
      <c r="T15" s="52">
        <v>5</v>
      </c>
      <c r="U15" s="24">
        <f t="shared" si="3"/>
        <v>45</v>
      </c>
      <c r="V15" s="49">
        <v>30</v>
      </c>
      <c r="W15" s="26">
        <f t="shared" si="1"/>
        <v>75</v>
      </c>
    </row>
    <row r="16" spans="1:23" x14ac:dyDescent="0.25">
      <c r="A16" s="38">
        <v>4</v>
      </c>
      <c r="B16" s="39" t="s">
        <v>13</v>
      </c>
      <c r="C16" s="70">
        <v>3</v>
      </c>
      <c r="D16" s="70"/>
      <c r="E16" s="70">
        <v>3</v>
      </c>
      <c r="F16" s="70"/>
      <c r="G16" s="70">
        <v>3</v>
      </c>
      <c r="H16" s="70">
        <v>3</v>
      </c>
      <c r="I16" s="70">
        <v>3</v>
      </c>
      <c r="J16" s="70"/>
      <c r="K16" s="70">
        <v>3</v>
      </c>
      <c r="L16" s="70"/>
      <c r="M16" s="70">
        <v>3</v>
      </c>
      <c r="N16" s="70"/>
      <c r="O16" s="70">
        <v>4</v>
      </c>
      <c r="P16" s="70"/>
      <c r="Q16" s="70"/>
      <c r="R16" s="71"/>
      <c r="S16" s="72">
        <f t="shared" si="0"/>
        <v>3.125</v>
      </c>
      <c r="T16" s="73">
        <v>5</v>
      </c>
      <c r="U16" s="39">
        <v>36</v>
      </c>
      <c r="V16" s="70">
        <v>24</v>
      </c>
      <c r="W16" s="74">
        <f t="shared" si="1"/>
        <v>60</v>
      </c>
    </row>
    <row r="17" spans="1:23" x14ac:dyDescent="0.25">
      <c r="A17" s="40">
        <v>5</v>
      </c>
      <c r="B17" s="24" t="s">
        <v>14</v>
      </c>
      <c r="C17" s="49">
        <v>5</v>
      </c>
      <c r="D17" s="49"/>
      <c r="E17" s="49">
        <v>3</v>
      </c>
      <c r="F17" s="49"/>
      <c r="G17" s="49">
        <v>4</v>
      </c>
      <c r="H17" s="49">
        <v>4</v>
      </c>
      <c r="I17" s="49">
        <v>4</v>
      </c>
      <c r="J17" s="49"/>
      <c r="K17" s="49">
        <v>4</v>
      </c>
      <c r="L17" s="49"/>
      <c r="M17" s="49">
        <v>4</v>
      </c>
      <c r="N17" s="49"/>
      <c r="O17" s="49">
        <v>4</v>
      </c>
      <c r="P17" s="49"/>
      <c r="Q17" s="49"/>
      <c r="R17" s="50"/>
      <c r="S17" s="51">
        <f t="shared" si="0"/>
        <v>4</v>
      </c>
      <c r="T17" s="52">
        <v>4</v>
      </c>
      <c r="U17" s="24">
        <f t="shared" si="3"/>
        <v>44</v>
      </c>
      <c r="V17" s="49">
        <v>30</v>
      </c>
      <c r="W17" s="26">
        <f t="shared" si="1"/>
        <v>74</v>
      </c>
    </row>
    <row r="18" spans="1:23" x14ac:dyDescent="0.25">
      <c r="A18" s="3">
        <v>6</v>
      </c>
      <c r="B18" s="14" t="s">
        <v>15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5"/>
      <c r="S18" s="15">
        <f t="shared" si="0"/>
        <v>0</v>
      </c>
      <c r="T18" s="21">
        <f t="shared" ref="T18" si="4">S18*2</f>
        <v>0</v>
      </c>
      <c r="U18" s="24">
        <f t="shared" si="3"/>
        <v>0</v>
      </c>
      <c r="V18" s="4"/>
      <c r="W18" s="26">
        <f t="shared" si="1"/>
        <v>0</v>
      </c>
    </row>
    <row r="19" spans="1:23" x14ac:dyDescent="0.25">
      <c r="A19" s="40">
        <v>7</v>
      </c>
      <c r="B19" s="24" t="s">
        <v>16</v>
      </c>
      <c r="C19" s="49">
        <v>4</v>
      </c>
      <c r="D19" s="49"/>
      <c r="E19" s="49">
        <v>5</v>
      </c>
      <c r="F19" s="49"/>
      <c r="G19" s="49">
        <v>5</v>
      </c>
      <c r="H19" s="49">
        <v>5</v>
      </c>
      <c r="I19" s="49">
        <v>4</v>
      </c>
      <c r="J19" s="49"/>
      <c r="K19" s="49">
        <v>4</v>
      </c>
      <c r="L19" s="49"/>
      <c r="M19" s="49">
        <v>4</v>
      </c>
      <c r="N19" s="49"/>
      <c r="O19" s="49">
        <v>4</v>
      </c>
      <c r="P19" s="49"/>
      <c r="Q19" s="49"/>
      <c r="R19" s="50"/>
      <c r="S19" s="51">
        <f t="shared" si="0"/>
        <v>4.375</v>
      </c>
      <c r="T19" s="52">
        <v>7</v>
      </c>
      <c r="U19" s="24">
        <v>51</v>
      </c>
      <c r="V19" s="49">
        <v>37</v>
      </c>
      <c r="W19" s="26">
        <f t="shared" si="1"/>
        <v>88</v>
      </c>
    </row>
    <row r="20" spans="1:23" ht="15.75" thickBot="1" x14ac:dyDescent="0.3">
      <c r="A20" s="75">
        <v>8</v>
      </c>
      <c r="B20" s="76" t="s">
        <v>17</v>
      </c>
      <c r="C20" s="77">
        <v>4</v>
      </c>
      <c r="D20" s="77"/>
      <c r="E20" s="77">
        <v>3</v>
      </c>
      <c r="F20" s="77"/>
      <c r="G20" s="77">
        <v>4</v>
      </c>
      <c r="H20" s="77">
        <v>3</v>
      </c>
      <c r="I20" s="77">
        <v>3</v>
      </c>
      <c r="J20" s="77"/>
      <c r="K20" s="77">
        <v>3</v>
      </c>
      <c r="L20" s="77"/>
      <c r="M20" s="77">
        <v>3</v>
      </c>
      <c r="N20" s="77"/>
      <c r="O20" s="77">
        <v>3</v>
      </c>
      <c r="P20" s="77"/>
      <c r="Q20" s="77"/>
      <c r="R20" s="78"/>
      <c r="S20" s="79">
        <f t="shared" si="0"/>
        <v>3.25</v>
      </c>
      <c r="T20" s="80">
        <v>4</v>
      </c>
      <c r="U20" s="76">
        <v>37</v>
      </c>
      <c r="V20" s="77">
        <v>30</v>
      </c>
      <c r="W20" s="81">
        <f t="shared" si="1"/>
        <v>67</v>
      </c>
    </row>
    <row r="21" spans="1:23" ht="16.5" thickTop="1" thickBot="1" x14ac:dyDescent="0.3">
      <c r="A21" s="11"/>
      <c r="B21" s="12"/>
      <c r="C21" s="12">
        <v>1</v>
      </c>
      <c r="D21" s="12">
        <v>2</v>
      </c>
      <c r="E21" s="12">
        <v>3</v>
      </c>
      <c r="F21" s="12">
        <v>4</v>
      </c>
      <c r="G21" s="12">
        <v>5</v>
      </c>
      <c r="H21" s="12">
        <v>6</v>
      </c>
      <c r="I21" s="12">
        <v>7</v>
      </c>
      <c r="J21" s="12">
        <v>8</v>
      </c>
      <c r="K21" s="12">
        <v>9</v>
      </c>
      <c r="L21" s="12">
        <v>10</v>
      </c>
      <c r="M21" s="12">
        <v>11</v>
      </c>
      <c r="N21" s="12">
        <v>12</v>
      </c>
      <c r="O21" s="12">
        <v>13</v>
      </c>
      <c r="P21" s="12">
        <v>14</v>
      </c>
      <c r="Q21" s="12">
        <v>15</v>
      </c>
      <c r="R21" s="13">
        <v>16</v>
      </c>
      <c r="S21" s="17"/>
    </row>
    <row r="22" spans="1:23" ht="15.75" thickTop="1" x14ac:dyDescent="0.25"/>
    <row r="24" spans="1:23" x14ac:dyDescent="0.25">
      <c r="B24" s="36" t="s">
        <v>31</v>
      </c>
      <c r="C24" s="35" t="s">
        <v>34</v>
      </c>
    </row>
    <row r="25" spans="1:23" x14ac:dyDescent="0.25">
      <c r="B25" s="36" t="s">
        <v>32</v>
      </c>
      <c r="C25" s="35" t="s">
        <v>35</v>
      </c>
    </row>
    <row r="26" spans="1:23" x14ac:dyDescent="0.25">
      <c r="B26" s="36" t="s">
        <v>33</v>
      </c>
      <c r="C26" s="35" t="s">
        <v>36</v>
      </c>
    </row>
    <row r="27" spans="1:23" x14ac:dyDescent="0.25">
      <c r="B27" s="36">
        <v>6</v>
      </c>
      <c r="C27" s="35" t="s">
        <v>37</v>
      </c>
      <c r="J27" s="37"/>
    </row>
    <row r="28" spans="1:23" x14ac:dyDescent="0.25">
      <c r="B28" s="36"/>
      <c r="C28" s="35" t="s">
        <v>38</v>
      </c>
    </row>
    <row r="29" spans="1:23" x14ac:dyDescent="0.25">
      <c r="B29" s="36"/>
      <c r="C29" s="35" t="s">
        <v>40</v>
      </c>
    </row>
    <row r="30" spans="1:23" x14ac:dyDescent="0.25">
      <c r="B30" s="36" t="s">
        <v>41</v>
      </c>
      <c r="C30" s="35" t="s">
        <v>39</v>
      </c>
    </row>
  </sheetData>
  <mergeCells count="2">
    <mergeCell ref="B1:B2"/>
    <mergeCell ref="A1:A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KSPU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204</dc:creator>
  <cp:lastModifiedBy>Ганжела С.І.. Сергій Іванович</cp:lastModifiedBy>
  <dcterms:created xsi:type="dcterms:W3CDTF">2015-02-19T09:30:48Z</dcterms:created>
  <dcterms:modified xsi:type="dcterms:W3CDTF">2015-06-02T10:37:43Z</dcterms:modified>
</cp:coreProperties>
</file>