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1189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H10" i="1" l="1"/>
  <c r="H11" i="1" s="1"/>
  <c r="F19" i="1"/>
  <c r="G19" i="1"/>
  <c r="H19" i="1"/>
  <c r="I19" i="1"/>
  <c r="J19" i="1"/>
  <c r="E19" i="1"/>
  <c r="D19" i="1"/>
  <c r="G16" i="1"/>
  <c r="E17" i="1"/>
  <c r="F17" i="1"/>
  <c r="G17" i="1"/>
  <c r="H17" i="1"/>
  <c r="I17" i="1"/>
  <c r="J17" i="1"/>
  <c r="D17" i="1"/>
  <c r="D16" i="1"/>
  <c r="E16" i="1"/>
  <c r="F16" i="1"/>
  <c r="H16" i="1"/>
  <c r="I16" i="1"/>
  <c r="J16" i="1"/>
  <c r="D9" i="1"/>
  <c r="E18" i="1"/>
  <c r="F18" i="1"/>
  <c r="G18" i="1"/>
  <c r="H18" i="1"/>
  <c r="I18" i="1"/>
  <c r="J18" i="1"/>
  <c r="D18" i="1"/>
  <c r="M14" i="1"/>
  <c r="M13" i="1"/>
  <c r="J15" i="1"/>
  <c r="E15" i="1"/>
  <c r="F15" i="1"/>
  <c r="G15" i="1"/>
  <c r="H15" i="1"/>
  <c r="I15" i="1"/>
  <c r="D15" i="1"/>
  <c r="F11" i="1"/>
  <c r="G11" i="1"/>
  <c r="E11" i="1"/>
  <c r="D11" i="1"/>
  <c r="M10" i="1"/>
  <c r="M9" i="1"/>
  <c r="E9" i="1"/>
  <c r="F9" i="1"/>
  <c r="G9" i="1"/>
  <c r="H9" i="1"/>
  <c r="E10" i="1"/>
  <c r="F10" i="1"/>
  <c r="G10" i="1"/>
  <c r="D10" i="1"/>
  <c r="M7" i="1"/>
  <c r="M6" i="1"/>
  <c r="E7" i="1"/>
  <c r="F7" i="1"/>
  <c r="G7" i="1"/>
  <c r="H7" i="1"/>
  <c r="D7" i="1"/>
  <c r="D8" i="1" s="1"/>
  <c r="G8" i="1"/>
  <c r="E8" i="1"/>
  <c r="C7" i="1"/>
  <c r="H8" i="1"/>
  <c r="E6" i="1"/>
  <c r="F6" i="1"/>
  <c r="G6" i="1"/>
  <c r="H6" i="1"/>
  <c r="D6" i="1"/>
  <c r="M4" i="1"/>
  <c r="M3" i="1"/>
  <c r="F5" i="1"/>
  <c r="G5" i="1"/>
  <c r="H5" i="1"/>
  <c r="E5" i="1"/>
  <c r="D5" i="1"/>
  <c r="F8" i="1" l="1"/>
</calcChain>
</file>

<file path=xl/sharedStrings.xml><?xml version="1.0" encoding="utf-8"?>
<sst xmlns="http://schemas.openxmlformats.org/spreadsheetml/2006/main" count="37" uniqueCount="15">
  <si>
    <t>Баз</t>
  </si>
  <si>
    <t>Сб</t>
  </si>
  <si>
    <t>План</t>
  </si>
  <si>
    <t>x1</t>
  </si>
  <si>
    <t>x2</t>
  </si>
  <si>
    <t>x3</t>
  </si>
  <si>
    <t>x4</t>
  </si>
  <si>
    <t>D</t>
  </si>
  <si>
    <t>x5</t>
  </si>
  <si>
    <t>x6</t>
  </si>
  <si>
    <t>-M'</t>
  </si>
  <si>
    <t>-</t>
  </si>
  <si>
    <t>x7</t>
  </si>
  <si>
    <t>x8</t>
  </si>
  <si>
    <t>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</si>
</sst>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13" fontId="0" fillId="0" borderId="1" xfId="0" applyNumberFormat="1" applyBorder="1"/>
    <xf numFmtId="13" fontId="0" fillId="2" borderId="1" xfId="0" applyNumberFormat="1" applyFill="1" applyBorder="1"/>
    <xf numFmtId="13" fontId="0" fillId="0" borderId="0" xfId="0" applyNumberFormat="1"/>
    <xf numFmtId="0" fontId="0" fillId="3" borderId="1" xfId="0" applyFill="1" applyBorder="1" applyAlignment="1">
      <alignment horizontal="center"/>
    </xf>
    <xf numFmtId="13" fontId="0" fillId="3" borderId="1" xfId="0" applyNumberFormat="1" applyFill="1" applyBorder="1"/>
    <xf numFmtId="0" fontId="0" fillId="6" borderId="1" xfId="0" applyFill="1" applyBorder="1"/>
    <xf numFmtId="0" fontId="1" fillId="5" borderId="1" xfId="0" applyFont="1" applyFill="1" applyBorder="1"/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7" borderId="1" xfId="0" applyFill="1" applyBorder="1"/>
    <xf numFmtId="0" fontId="0" fillId="6" borderId="1" xfId="0" quotePrefix="1" applyFill="1" applyBorder="1"/>
    <xf numFmtId="13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3" fontId="0" fillId="2" borderId="1" xfId="0" applyNumberFormat="1" applyFill="1" applyBorder="1" applyAlignment="1">
      <alignment horizontal="left"/>
    </xf>
    <xf numFmtId="13" fontId="0" fillId="0" borderId="5" xfId="0" applyNumberFormat="1" applyBorder="1"/>
    <xf numFmtId="13" fontId="0" fillId="3" borderId="5" xfId="0" applyNumberFormat="1" applyFill="1" applyBorder="1"/>
    <xf numFmtId="13" fontId="0" fillId="2" borderId="5" xfId="0" applyNumberFormat="1" applyFill="1" applyBorder="1"/>
    <xf numFmtId="13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/>
    <xf numFmtId="0" fontId="1" fillId="5" borderId="4" xfId="0" applyFont="1" applyFill="1" applyBorder="1"/>
    <xf numFmtId="13" fontId="0" fillId="3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tabSelected="1" workbookViewId="0">
      <selection activeCell="F27" sqref="F27"/>
    </sheetView>
  </sheetViews>
  <sheetFormatPr defaultRowHeight="15" x14ac:dyDescent="0.25"/>
  <cols>
    <col min="3" max="3" width="12.7109375" bestFit="1" customWidth="1"/>
    <col min="4" max="4" width="10.28515625" bestFit="1" customWidth="1"/>
    <col min="5" max="6" width="10" bestFit="1" customWidth="1"/>
    <col min="7" max="8" width="9.28515625" bestFit="1" customWidth="1"/>
    <col min="9" max="9" width="9.5703125" customWidth="1"/>
    <col min="10" max="10" width="9.7109375" customWidth="1"/>
  </cols>
  <sheetData>
    <row r="1" spans="2:13" x14ac:dyDescent="0.25">
      <c r="B1" s="11" t="s">
        <v>0</v>
      </c>
      <c r="C1" s="11" t="s">
        <v>1</v>
      </c>
      <c r="D1" s="11" t="s">
        <v>2</v>
      </c>
      <c r="E1" s="9">
        <v>350</v>
      </c>
      <c r="F1" s="9">
        <v>150</v>
      </c>
      <c r="G1" s="9">
        <v>0</v>
      </c>
      <c r="H1" s="9">
        <v>0</v>
      </c>
      <c r="I1" s="14">
        <v>0</v>
      </c>
      <c r="J1" s="16" t="s">
        <v>10</v>
      </c>
      <c r="K1" s="14">
        <v>0</v>
      </c>
      <c r="L1" s="16" t="s">
        <v>10</v>
      </c>
    </row>
    <row r="2" spans="2:13" x14ac:dyDescent="0.25">
      <c r="B2" s="12"/>
      <c r="C2" s="12"/>
      <c r="D2" s="12"/>
      <c r="E2" s="10" t="s">
        <v>3</v>
      </c>
      <c r="F2" s="10" t="s">
        <v>4</v>
      </c>
      <c r="G2" s="10" t="s">
        <v>5</v>
      </c>
      <c r="H2" s="10" t="s">
        <v>6</v>
      </c>
      <c r="I2" s="13" t="s">
        <v>8</v>
      </c>
      <c r="J2" s="13" t="s">
        <v>9</v>
      </c>
      <c r="K2" s="13" t="s">
        <v>12</v>
      </c>
      <c r="L2" s="13" t="s">
        <v>13</v>
      </c>
    </row>
    <row r="3" spans="2:13" x14ac:dyDescent="0.25">
      <c r="B3" s="8" t="s">
        <v>5</v>
      </c>
      <c r="C3" s="7">
        <v>0</v>
      </c>
      <c r="D3" s="2">
        <v>100</v>
      </c>
      <c r="E3" s="3">
        <v>25</v>
      </c>
      <c r="F3" s="2">
        <v>10</v>
      </c>
      <c r="G3" s="2">
        <v>1</v>
      </c>
      <c r="H3" s="20">
        <v>0</v>
      </c>
      <c r="I3" s="25"/>
      <c r="J3" s="25"/>
      <c r="M3">
        <f>D3/E3</f>
        <v>4</v>
      </c>
    </row>
    <row r="4" spans="2:13" x14ac:dyDescent="0.25">
      <c r="B4" s="8" t="s">
        <v>6</v>
      </c>
      <c r="C4" s="7">
        <v>0</v>
      </c>
      <c r="D4" s="2">
        <v>190</v>
      </c>
      <c r="E4" s="2">
        <v>40</v>
      </c>
      <c r="F4" s="2">
        <v>20</v>
      </c>
      <c r="G4" s="2">
        <v>0</v>
      </c>
      <c r="H4" s="20">
        <v>1</v>
      </c>
      <c r="I4" s="25"/>
      <c r="J4" s="25"/>
      <c r="M4">
        <f>D4/E4</f>
        <v>4.75</v>
      </c>
    </row>
    <row r="5" spans="2:13" x14ac:dyDescent="0.25">
      <c r="B5" s="5" t="s">
        <v>7</v>
      </c>
      <c r="C5" s="5"/>
      <c r="D5" s="6">
        <f>$C$3*D3+$C$4*D4</f>
        <v>0</v>
      </c>
      <c r="E5" s="6">
        <f>$C$3*E3+$C$4*E4-E1</f>
        <v>-350</v>
      </c>
      <c r="F5" s="6">
        <f t="shared" ref="F5:H5" si="0">$C$3*F3+$C$4*F4-F1</f>
        <v>-150</v>
      </c>
      <c r="G5" s="6">
        <f t="shared" si="0"/>
        <v>0</v>
      </c>
      <c r="H5" s="21">
        <f t="shared" si="0"/>
        <v>0</v>
      </c>
      <c r="I5" s="21"/>
      <c r="J5" s="21"/>
    </row>
    <row r="6" spans="2:13" x14ac:dyDescent="0.25">
      <c r="B6" s="8" t="s">
        <v>3</v>
      </c>
      <c r="C6" s="7">
        <v>350</v>
      </c>
      <c r="D6" s="2">
        <f>D3/$E$3</f>
        <v>4</v>
      </c>
      <c r="E6" s="2">
        <f t="shared" ref="E6:H6" si="1">E3/$E$3</f>
        <v>1</v>
      </c>
      <c r="F6" s="2">
        <f t="shared" si="1"/>
        <v>0.4</v>
      </c>
      <c r="G6" s="2">
        <f t="shared" si="1"/>
        <v>0.04</v>
      </c>
      <c r="H6" s="20">
        <f t="shared" si="1"/>
        <v>0</v>
      </c>
      <c r="I6" s="25"/>
      <c r="J6" s="25"/>
      <c r="M6" s="4">
        <f>D6/F6</f>
        <v>10</v>
      </c>
    </row>
    <row r="7" spans="2:13" x14ac:dyDescent="0.25">
      <c r="B7" s="8" t="s">
        <v>6</v>
      </c>
      <c r="C7" s="7">
        <f>(C4*$E$3-C3*E4)/$E$3</f>
        <v>0</v>
      </c>
      <c r="D7" s="2">
        <f>(D4*$E$3-D3*$E$4)/$E$3</f>
        <v>30</v>
      </c>
      <c r="E7" s="2">
        <f t="shared" ref="E7:H7" si="2">(E4*$E$3-E3*$E$4)/$E$3</f>
        <v>0</v>
      </c>
      <c r="F7" s="3">
        <f t="shared" si="2"/>
        <v>4</v>
      </c>
      <c r="G7" s="2">
        <f t="shared" si="2"/>
        <v>-1.6</v>
      </c>
      <c r="H7" s="20">
        <f t="shared" si="2"/>
        <v>1</v>
      </c>
      <c r="I7" s="25"/>
      <c r="J7" s="25"/>
      <c r="M7" s="4">
        <f>D7/F7</f>
        <v>7.5</v>
      </c>
    </row>
    <row r="8" spans="2:13" x14ac:dyDescent="0.25">
      <c r="B8" s="5" t="s">
        <v>7</v>
      </c>
      <c r="C8" s="5"/>
      <c r="D8" s="6">
        <f>$C$6*D6+$C$7*D7</f>
        <v>1400</v>
      </c>
      <c r="E8" s="6">
        <f>$C$6*E6+$C$7*E7-E1</f>
        <v>0</v>
      </c>
      <c r="F8" s="6">
        <f t="shared" ref="F8:H8" si="3">$C$6*F6+$C$7*F7-F1</f>
        <v>-10</v>
      </c>
      <c r="G8" s="6">
        <f t="shared" si="3"/>
        <v>14</v>
      </c>
      <c r="H8" s="21">
        <f t="shared" si="3"/>
        <v>0</v>
      </c>
      <c r="I8" s="21"/>
      <c r="J8" s="21"/>
    </row>
    <row r="9" spans="2:13" x14ac:dyDescent="0.25">
      <c r="B9" s="8" t="s">
        <v>3</v>
      </c>
      <c r="C9" s="7">
        <v>350</v>
      </c>
      <c r="D9" s="2">
        <f>(D6*$F$7-D7*$F$6)/$F$7</f>
        <v>1</v>
      </c>
      <c r="E9" s="2">
        <f t="shared" ref="E9:H9" si="4">(E6*$F$7-E7*$F$6)/$F$7</f>
        <v>1</v>
      </c>
      <c r="F9" s="2">
        <f t="shared" si="4"/>
        <v>0</v>
      </c>
      <c r="G9" s="2">
        <f t="shared" si="4"/>
        <v>0.20000000000000004</v>
      </c>
      <c r="H9" s="20">
        <f t="shared" si="4"/>
        <v>-0.1</v>
      </c>
      <c r="I9" s="25"/>
      <c r="J9" s="25"/>
      <c r="M9" s="4">
        <f>D9/H9</f>
        <v>-10</v>
      </c>
    </row>
    <row r="10" spans="2:13" x14ac:dyDescent="0.25">
      <c r="B10" s="8" t="s">
        <v>4</v>
      </c>
      <c r="C10" s="7">
        <v>150</v>
      </c>
      <c r="D10" s="2">
        <f>D7/$F$7</f>
        <v>7.5</v>
      </c>
      <c r="E10" s="2">
        <f t="shared" ref="E10:H10" si="5">E7/$F$7</f>
        <v>0</v>
      </c>
      <c r="F10" s="2">
        <f t="shared" si="5"/>
        <v>1</v>
      </c>
      <c r="G10" s="2">
        <f t="shared" si="5"/>
        <v>-0.4</v>
      </c>
      <c r="H10" s="22">
        <f>H7/$F$7</f>
        <v>0.25</v>
      </c>
      <c r="I10" s="25"/>
      <c r="J10" s="25"/>
      <c r="M10" s="4">
        <f>D10/H10</f>
        <v>30</v>
      </c>
    </row>
    <row r="11" spans="2:13" x14ac:dyDescent="0.25">
      <c r="B11" s="5" t="s">
        <v>7</v>
      </c>
      <c r="C11" s="5"/>
      <c r="D11" s="6">
        <f>$C$9*D9+$C$10*D10</f>
        <v>1475</v>
      </c>
      <c r="E11" s="6">
        <f>$C$9*E9+$C$10*E10-E1</f>
        <v>0</v>
      </c>
      <c r="F11" s="6">
        <f t="shared" ref="F11:H11" si="6">$C$9*F9+$C$10*F10-F1</f>
        <v>0</v>
      </c>
      <c r="G11" s="21">
        <f t="shared" si="6"/>
        <v>10.000000000000014</v>
      </c>
      <c r="H11" s="21">
        <f t="shared" si="6"/>
        <v>2.5</v>
      </c>
      <c r="I11" s="5"/>
      <c r="J11" s="5"/>
    </row>
    <row r="12" spans="2:13" x14ac:dyDescent="0.25">
      <c r="B12" s="8" t="s">
        <v>3</v>
      </c>
      <c r="C12" s="7">
        <v>350</v>
      </c>
      <c r="D12" s="17">
        <v>1</v>
      </c>
      <c r="E12" s="17">
        <v>1</v>
      </c>
      <c r="F12" s="17">
        <v>0</v>
      </c>
      <c r="G12" s="17">
        <v>0.2</v>
      </c>
      <c r="H12" s="17">
        <v>-0.1</v>
      </c>
      <c r="I12" s="23">
        <v>0</v>
      </c>
      <c r="J12" s="24">
        <v>0</v>
      </c>
      <c r="M12" t="s">
        <v>11</v>
      </c>
    </row>
    <row r="13" spans="2:13" x14ac:dyDescent="0.25">
      <c r="B13" s="8" t="s">
        <v>4</v>
      </c>
      <c r="C13" s="7">
        <v>150</v>
      </c>
      <c r="D13" s="17">
        <v>7.5</v>
      </c>
      <c r="E13" s="17">
        <v>0</v>
      </c>
      <c r="F13" s="17">
        <v>1</v>
      </c>
      <c r="G13" s="17">
        <v>-0.4</v>
      </c>
      <c r="H13" s="17">
        <v>0.25</v>
      </c>
      <c r="I13" s="17">
        <v>0</v>
      </c>
      <c r="J13" s="18">
        <v>0</v>
      </c>
      <c r="M13" s="4">
        <f>D13/H13</f>
        <v>30</v>
      </c>
    </row>
    <row r="14" spans="2:13" x14ac:dyDescent="0.25">
      <c r="B14" s="8" t="s">
        <v>9</v>
      </c>
      <c r="C14" s="16" t="s">
        <v>10</v>
      </c>
      <c r="D14" s="17">
        <v>0.5</v>
      </c>
      <c r="E14" s="17">
        <v>0</v>
      </c>
      <c r="F14" s="17">
        <v>0</v>
      </c>
      <c r="G14" s="17">
        <v>0.6</v>
      </c>
      <c r="H14" s="19">
        <v>0.75</v>
      </c>
      <c r="I14" s="17">
        <v>-1</v>
      </c>
      <c r="J14" s="18">
        <v>1</v>
      </c>
      <c r="M14" s="4">
        <f>D14/H14</f>
        <v>0.66666666666666663</v>
      </c>
    </row>
    <row r="15" spans="2:13" x14ac:dyDescent="0.25">
      <c r="B15" s="5" t="s">
        <v>7</v>
      </c>
      <c r="C15" s="5"/>
      <c r="D15" s="6">
        <f>-D14</f>
        <v>-0.5</v>
      </c>
      <c r="E15" s="6">
        <f t="shared" ref="E15:J15" si="7">-E14</f>
        <v>0</v>
      </c>
      <c r="F15" s="6">
        <f t="shared" si="7"/>
        <v>0</v>
      </c>
      <c r="G15" s="6">
        <f t="shared" si="7"/>
        <v>-0.6</v>
      </c>
      <c r="H15" s="6">
        <f t="shared" si="7"/>
        <v>-0.75</v>
      </c>
      <c r="I15" s="6">
        <f t="shared" si="7"/>
        <v>1</v>
      </c>
      <c r="J15" s="6">
        <f>-J14+1</f>
        <v>0</v>
      </c>
    </row>
    <row r="16" spans="2:13" x14ac:dyDescent="0.25">
      <c r="B16" s="8" t="s">
        <v>3</v>
      </c>
      <c r="C16" s="7">
        <v>350</v>
      </c>
      <c r="D16" s="17">
        <f>(D12*$H$14-D14*$H$12)/$H$14</f>
        <v>1.0666666666666667</v>
      </c>
      <c r="E16" s="17">
        <f t="shared" ref="E16:J16" si="8">(E12*$H$14-E14*$H$12)/$H$14</f>
        <v>1</v>
      </c>
      <c r="F16" s="17">
        <f t="shared" si="8"/>
        <v>0</v>
      </c>
      <c r="G16" s="17">
        <f>(G12*$H$14-G14*$H$12)/$H$14</f>
        <v>0.28000000000000003</v>
      </c>
      <c r="H16" s="17">
        <f t="shared" si="8"/>
        <v>0</v>
      </c>
      <c r="I16" s="17">
        <f t="shared" si="8"/>
        <v>-0.13333333333333333</v>
      </c>
      <c r="J16" s="17">
        <f t="shared" si="8"/>
        <v>0.13333333333333333</v>
      </c>
    </row>
    <row r="17" spans="2:12" x14ac:dyDescent="0.25">
      <c r="B17" s="8" t="s">
        <v>4</v>
      </c>
      <c r="C17" s="7">
        <v>150</v>
      </c>
      <c r="D17" s="17">
        <f>(D13*$H$14-D14*$H$13)/$H$14</f>
        <v>7.333333333333333</v>
      </c>
      <c r="E17" s="17">
        <f t="shared" ref="E17:J17" si="9">(E13*$H$14-E14*$H$13)/$H$14</f>
        <v>0</v>
      </c>
      <c r="F17" s="17">
        <f t="shared" si="9"/>
        <v>1</v>
      </c>
      <c r="G17" s="17">
        <f t="shared" si="9"/>
        <v>-0.60000000000000009</v>
      </c>
      <c r="H17" s="17">
        <f t="shared" si="9"/>
        <v>0</v>
      </c>
      <c r="I17" s="17">
        <f t="shared" si="9"/>
        <v>0.33333333333333331</v>
      </c>
      <c r="J17" s="17">
        <f t="shared" si="9"/>
        <v>-0.33333333333333331</v>
      </c>
    </row>
    <row r="18" spans="2:12" x14ac:dyDescent="0.25">
      <c r="B18" s="8" t="s">
        <v>6</v>
      </c>
      <c r="C18" s="16">
        <v>0</v>
      </c>
      <c r="D18" s="17">
        <f>D14/$H$14</f>
        <v>0.66666666666666663</v>
      </c>
      <c r="E18" s="17">
        <f t="shared" ref="E18:J18" si="10">E14/$H$14</f>
        <v>0</v>
      </c>
      <c r="F18" s="17">
        <f t="shared" si="10"/>
        <v>0</v>
      </c>
      <c r="G18" s="17">
        <f t="shared" si="10"/>
        <v>0.79999999999999993</v>
      </c>
      <c r="H18" s="17">
        <f t="shared" si="10"/>
        <v>1</v>
      </c>
      <c r="I18" s="17">
        <f t="shared" si="10"/>
        <v>-1.3333333333333333</v>
      </c>
      <c r="J18" s="17">
        <f t="shared" si="10"/>
        <v>1.3333333333333333</v>
      </c>
    </row>
    <row r="19" spans="2:12" x14ac:dyDescent="0.25">
      <c r="B19" s="5" t="s">
        <v>7</v>
      </c>
      <c r="C19" s="5"/>
      <c r="D19" s="27">
        <f>$C$16*D16+$C$17*D17+$C$18*D18</f>
        <v>1473.3333333333333</v>
      </c>
      <c r="E19" s="27">
        <f>$C$16*E16+$C$17*E17+$C$18*E18-E1</f>
        <v>0</v>
      </c>
      <c r="F19" s="27">
        <f t="shared" ref="F19:J19" si="11">$C$16*F16+$C$17*F17+$C$18*F18-F1</f>
        <v>0</v>
      </c>
      <c r="G19" s="27">
        <f t="shared" si="11"/>
        <v>8</v>
      </c>
      <c r="H19" s="27">
        <f t="shared" si="11"/>
        <v>0</v>
      </c>
      <c r="I19" s="27">
        <f t="shared" si="11"/>
        <v>3.3333333333333357</v>
      </c>
      <c r="J19" s="27" t="e">
        <f t="shared" si="11"/>
        <v>#VALUE!</v>
      </c>
    </row>
    <row r="20" spans="2:12" x14ac:dyDescent="0.25">
      <c r="B20" s="8" t="s">
        <v>3</v>
      </c>
      <c r="C20" s="16">
        <v>350</v>
      </c>
      <c r="D20" s="15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8" t="s">
        <v>4</v>
      </c>
      <c r="C21" s="16">
        <v>150</v>
      </c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25">
      <c r="B22" s="8" t="s">
        <v>6</v>
      </c>
      <c r="C22" s="16">
        <v>0</v>
      </c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5">
      <c r="B23" s="26" t="s">
        <v>13</v>
      </c>
      <c r="C23" s="16" t="s">
        <v>14</v>
      </c>
      <c r="D23" s="1"/>
      <c r="E23" s="1"/>
      <c r="F23" s="1"/>
      <c r="G23" s="1"/>
      <c r="H23" s="1"/>
      <c r="I23" s="1"/>
      <c r="J23" s="1"/>
      <c r="K23" s="1"/>
      <c r="L23" s="1"/>
    </row>
  </sheetData>
  <mergeCells count="9">
    <mergeCell ref="B15:C15"/>
    <mergeCell ref="B19:C19"/>
    <mergeCell ref="I11:J11"/>
    <mergeCell ref="B5:C5"/>
    <mergeCell ref="B8:C8"/>
    <mergeCell ref="B11:C11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KSPU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204</dc:creator>
  <cp:lastModifiedBy>204</cp:lastModifiedBy>
  <dcterms:created xsi:type="dcterms:W3CDTF">2015-11-12T08:11:34Z</dcterms:created>
  <dcterms:modified xsi:type="dcterms:W3CDTF">2015-11-12T09:00:22Z</dcterms:modified>
</cp:coreProperties>
</file>