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Универ\3 курс\2 Захист інформації\Мои лабораторные\"/>
    </mc:Choice>
  </mc:AlternateContent>
  <bookViews>
    <workbookView xWindow="0" yWindow="1632" windowWidth="19200" windowHeight="7404" firstSheet="1" activeTab="1"/>
  </bookViews>
  <sheets>
    <sheet name="Лабораторная5" sheetId="1" r:id="rId1"/>
    <sheet name="Лабораторная6" sheetId="2" r:id="rId2"/>
    <sheet name="Лабораторная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F19" i="2"/>
  <c r="G18" i="2"/>
  <c r="F18" i="2"/>
  <c r="D19" i="2"/>
  <c r="C19" i="2"/>
  <c r="D18" i="2"/>
  <c r="C18" i="2"/>
  <c r="K15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4" i="2"/>
  <c r="AB10" i="1" l="1"/>
  <c r="AC9" i="1" s="1"/>
  <c r="Z11" i="1"/>
  <c r="F15" i="2" l="1"/>
  <c r="L27" i="3"/>
  <c r="L24" i="3" a="1"/>
  <c r="L24" i="3" s="1"/>
  <c r="H25" i="3"/>
  <c r="H24" i="3"/>
  <c r="G25" i="3"/>
  <c r="G24" i="3"/>
  <c r="E25" i="3"/>
  <c r="D24" i="3"/>
  <c r="M25" i="3" l="1"/>
  <c r="L25" i="3"/>
  <c r="M24" i="3"/>
  <c r="J27" i="1"/>
  <c r="N27" i="1" s="1"/>
  <c r="I26" i="1"/>
  <c r="M26" i="1" s="1"/>
  <c r="I25" i="1"/>
  <c r="M25" i="1" s="1"/>
  <c r="J26" i="1"/>
  <c r="N26" i="1" s="1"/>
  <c r="I27" i="1"/>
  <c r="M27" i="1" s="1"/>
  <c r="J25" i="1"/>
  <c r="N25" i="1" s="1"/>
  <c r="H26" i="1"/>
  <c r="L26" i="1" s="1"/>
  <c r="H27" i="1"/>
  <c r="L27" i="1" s="1"/>
  <c r="H25" i="1"/>
  <c r="L25" i="1" s="1"/>
  <c r="R25" i="1" s="1" a="1"/>
  <c r="T6" i="1"/>
  <c r="T5" i="1"/>
  <c r="P6" i="1"/>
  <c r="P5" i="1"/>
  <c r="L6" i="1"/>
  <c r="L5" i="1"/>
  <c r="D31" i="1" l="1" a="1"/>
  <c r="D31" i="1" s="1"/>
  <c r="F31" i="1" s="1"/>
  <c r="J31" i="1" s="1"/>
  <c r="D33" i="1"/>
  <c r="F33" i="1" s="1"/>
  <c r="D32" i="1"/>
  <c r="F32" i="1" s="1"/>
  <c r="J32" i="1" s="1"/>
  <c r="R25" i="1"/>
  <c r="T25" i="1" s="1"/>
  <c r="R26" i="1"/>
  <c r="T26" i="1" s="1"/>
  <c r="R27" i="1"/>
  <c r="T27" i="1" s="1"/>
  <c r="L10" i="1" a="1"/>
  <c r="L11" i="1" s="1"/>
  <c r="N11" i="1" s="1"/>
  <c r="F16" i="1" s="1"/>
  <c r="B10" i="1" a="1"/>
  <c r="B10" i="1" s="1"/>
  <c r="D10" i="1" s="1"/>
  <c r="B15" i="1" s="1"/>
  <c r="G10" i="1" a="1"/>
  <c r="G10" i="1" s="1"/>
  <c r="I10" i="1" s="1"/>
  <c r="D15" i="1" s="1"/>
  <c r="J33" i="1" l="1"/>
  <c r="L10" i="1"/>
  <c r="N10" i="1" s="1"/>
  <c r="F15" i="1" s="1"/>
  <c r="B11" i="1"/>
  <c r="D11" i="1" s="1"/>
  <c r="B16" i="1" s="1"/>
  <c r="G11" i="1"/>
  <c r="I11" i="1" s="1"/>
  <c r="D16" i="1" s="1"/>
</calcChain>
</file>

<file path=xl/sharedStrings.xml><?xml version="1.0" encoding="utf-8"?>
<sst xmlns="http://schemas.openxmlformats.org/spreadsheetml/2006/main" count="255" uniqueCount="83">
  <si>
    <t xml:space="preserve">А = </t>
  </si>
  <si>
    <t>S=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</si>
  <si>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</si>
  <si>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</si>
  <si>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</si>
  <si>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</si>
  <si>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</si>
  <si>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</si>
  <si>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</si>
  <si>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</si>
  <si>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</si>
  <si>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</si>
  <si>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</si>
  <si>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</si>
  <si>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</si>
  <si>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</si>
  <si>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</si>
  <si>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</si>
  <si>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</si>
  <si>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</si>
  <si>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</si>
  <si>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</si>
  <si>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</si>
  <si>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</si>
  <si>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</si>
  <si>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</si>
  <si>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</si>
  <si>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</si>
  <si>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</si>
  <si>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</si>
  <si>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</si>
  <si>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</si>
  <si>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</si>
  <si>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</si>
  <si>
    <t>й</t>
  </si>
  <si>
    <t>па</t>
  </si>
  <si>
    <t>шт</t>
  </si>
  <si>
    <t>ет</t>
  </si>
  <si>
    <t>Умножаем слоги на ключ:</t>
  </si>
  <si>
    <t>Прибавляем к ним вектор:</t>
  </si>
  <si>
    <t>=</t>
  </si>
  <si>
    <t>=&gt;</t>
  </si>
  <si>
    <t>ьїющрщ</t>
  </si>
  <si>
    <t>А=</t>
  </si>
  <si>
    <t>аот</t>
  </si>
  <si>
    <t>S`=</t>
  </si>
  <si>
    <t>Ат=</t>
  </si>
  <si>
    <t>W(-1)=</t>
  </si>
  <si>
    <t>A`=</t>
  </si>
  <si>
    <t>А'*х=</t>
  </si>
  <si>
    <t>А'х*S`=</t>
  </si>
  <si>
    <t>УРА</t>
  </si>
  <si>
    <t>Найходим А` и S`:</t>
  </si>
  <si>
    <t>Умножим  А' на X и прибавим к ней S`:</t>
  </si>
  <si>
    <t>З</t>
  </si>
  <si>
    <t>А</t>
  </si>
  <si>
    <t>Д</t>
  </si>
  <si>
    <t>Ч</t>
  </si>
  <si>
    <t>Криптотекст:</t>
  </si>
  <si>
    <t>-</t>
  </si>
  <si>
    <t xml:space="preserve"> Розшифрування перших 4-х літер</t>
  </si>
  <si>
    <t>К-сть літер алф</t>
  </si>
  <si>
    <t xml:space="preserve"> Розшифрування перших 6-х літер</t>
  </si>
  <si>
    <t>_</t>
  </si>
  <si>
    <t>.</t>
  </si>
  <si>
    <t>Х'</t>
  </si>
  <si>
    <t>Х</t>
  </si>
  <si>
    <t>Б</t>
  </si>
  <si>
    <t>Р</t>
  </si>
  <si>
    <t>Т</t>
  </si>
  <si>
    <t>Л</t>
  </si>
  <si>
    <t>A*X + S = X`</t>
  </si>
  <si>
    <t>A*X1 + S = X1`</t>
  </si>
  <si>
    <t>A*(X1-X) = X1` - X`</t>
  </si>
  <si>
    <t>A*</t>
  </si>
  <si>
    <t>А*</t>
  </si>
  <si>
    <t>S`=X-A`*X`</t>
  </si>
  <si>
    <t>ДО</t>
  </si>
  <si>
    <t>ЧК</t>
  </si>
  <si>
    <t>С=</t>
  </si>
  <si>
    <t>W=</t>
  </si>
  <si>
    <t>W`=</t>
  </si>
  <si>
    <t>C`=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</si>
</sst>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3" xfId="1" quotePrefix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5" fillId="0" borderId="13" xfId="0" applyFont="1" applyBorder="1"/>
    <xf numFmtId="0" fontId="4" fillId="2" borderId="0" xfId="1" applyFont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2" borderId="0" xfId="1" quotePrefix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4" borderId="0" xfId="0" applyFill="1"/>
    <xf numFmtId="0" fontId="5" fillId="0" borderId="0" xfId="0" applyFont="1" applyBorder="1"/>
    <xf numFmtId="0" fontId="5" fillId="0" borderId="4" xfId="0" applyFont="1" applyBorder="1"/>
    <xf numFmtId="0" fontId="0" fillId="0" borderId="4" xfId="0" applyBorder="1" applyAlignment="1">
      <alignment horizontal="center" vertic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G34"/>
  <sheetViews>
    <sheetView topLeftCell="A2" zoomScale="55" zoomScaleNormal="55" workbookViewId="0">
      <selection activeCell="AI8" sqref="AI8"/>
    </sheetView>
  </sheetViews>
  <sheetFormatPr defaultRowHeight="14.4" x14ac:dyDescent="0.3"/>
  <cols>
    <col min="1" max="33" width="4.77734375" customWidth="1"/>
  </cols>
  <sheetData>
    <row r="1" spans="1:33" ht="1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</row>
    <row r="2" spans="1:33" ht="15" thickBot="1" x14ac:dyDescent="0.3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</row>
    <row r="3" spans="1:33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6" t="s">
        <v>54</v>
      </c>
    </row>
    <row r="5" spans="1:33" x14ac:dyDescent="0.3">
      <c r="A5" s="5"/>
      <c r="B5" s="34" t="s">
        <v>0</v>
      </c>
      <c r="C5" s="6">
        <v>5</v>
      </c>
      <c r="D5" s="7">
        <v>1</v>
      </c>
      <c r="E5" s="8"/>
      <c r="F5" s="35" t="s">
        <v>1</v>
      </c>
      <c r="G5" s="9">
        <v>1</v>
      </c>
      <c r="H5" s="8"/>
      <c r="I5" s="8"/>
      <c r="J5" s="34" t="s">
        <v>35</v>
      </c>
      <c r="K5" s="35"/>
      <c r="L5" s="9">
        <f>T2</f>
        <v>19</v>
      </c>
      <c r="M5" s="8"/>
      <c r="N5" s="34" t="s">
        <v>36</v>
      </c>
      <c r="O5" s="35"/>
      <c r="P5" s="9">
        <f>AC2</f>
        <v>28</v>
      </c>
      <c r="Q5" s="8"/>
      <c r="R5" s="34" t="s">
        <v>37</v>
      </c>
      <c r="S5" s="35"/>
      <c r="T5" s="9">
        <f>G2</f>
        <v>6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7" t="s">
        <v>55</v>
      </c>
    </row>
    <row r="6" spans="1:33" x14ac:dyDescent="0.3">
      <c r="A6" s="5"/>
      <c r="B6" s="34"/>
      <c r="C6" s="6">
        <v>-3</v>
      </c>
      <c r="D6" s="7">
        <v>2</v>
      </c>
      <c r="E6" s="8"/>
      <c r="F6" s="35"/>
      <c r="G6" s="9">
        <v>3</v>
      </c>
      <c r="H6" s="8"/>
      <c r="I6" s="8"/>
      <c r="J6" s="34"/>
      <c r="K6" s="35"/>
      <c r="L6" s="9">
        <f>A2</f>
        <v>0</v>
      </c>
      <c r="M6" s="8"/>
      <c r="N6" s="34"/>
      <c r="O6" s="35"/>
      <c r="P6" s="9">
        <f>W2</f>
        <v>22</v>
      </c>
      <c r="Q6" s="8"/>
      <c r="R6" s="34"/>
      <c r="S6" s="35"/>
      <c r="T6" s="9">
        <f>W2</f>
        <v>22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7" t="s">
        <v>56</v>
      </c>
    </row>
    <row r="7" spans="1:33" x14ac:dyDescent="0.3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7" t="s">
        <v>55</v>
      </c>
    </row>
    <row r="8" spans="1:33" x14ac:dyDescent="0.3">
      <c r="A8" s="5"/>
      <c r="B8" s="34" t="s">
        <v>38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17" t="s">
        <v>57</v>
      </c>
    </row>
    <row r="9" spans="1:33" x14ac:dyDescent="0.3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57</v>
      </c>
      <c r="AA9" s="8"/>
      <c r="AB9" s="8"/>
      <c r="AC9" s="8">
        <f>MOD(AB10,Z9)</f>
        <v>1</v>
      </c>
      <c r="AD9" s="8"/>
      <c r="AE9" s="8"/>
      <c r="AF9" s="8"/>
      <c r="AG9" s="17" t="s">
        <v>55</v>
      </c>
    </row>
    <row r="10" spans="1:33" x14ac:dyDescent="0.3">
      <c r="A10" s="5"/>
      <c r="B10" s="9">
        <f t="array" ref="B10:B11">MMULT(C5:D6,L5:L6)</f>
        <v>95</v>
      </c>
      <c r="C10" s="34" t="s">
        <v>40</v>
      </c>
      <c r="D10" s="9">
        <f>MOD(B10,33)</f>
        <v>29</v>
      </c>
      <c r="E10" s="8"/>
      <c r="F10" s="8"/>
      <c r="G10" s="9">
        <f t="array" ref="G10:G11">MMULT(C5:D6,P5:P6)</f>
        <v>162</v>
      </c>
      <c r="H10" s="34" t="s">
        <v>40</v>
      </c>
      <c r="I10" s="9">
        <f>MOD(G10,33)</f>
        <v>30</v>
      </c>
      <c r="J10" s="8"/>
      <c r="K10" s="8"/>
      <c r="L10" s="9">
        <f t="array" ref="L10:L11">MMULT(C5:D6,T5:T6)</f>
        <v>52</v>
      </c>
      <c r="M10" s="34" t="s">
        <v>40</v>
      </c>
      <c r="N10" s="9">
        <f>MOD(L10,33)</f>
        <v>19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>
        <v>14</v>
      </c>
      <c r="AA10" s="8"/>
      <c r="AB10" s="8">
        <f>Z10*Z11</f>
        <v>742</v>
      </c>
      <c r="AC10" s="8"/>
      <c r="AD10" s="8"/>
      <c r="AE10" s="8"/>
      <c r="AF10" s="8"/>
      <c r="AG10" s="10"/>
    </row>
    <row r="11" spans="1:33" x14ac:dyDescent="0.3">
      <c r="A11" s="5"/>
      <c r="B11" s="9">
        <v>-57</v>
      </c>
      <c r="C11" s="34"/>
      <c r="D11" s="9">
        <f>MOD(B11,33)</f>
        <v>9</v>
      </c>
      <c r="E11" s="8"/>
      <c r="F11" s="8"/>
      <c r="G11" s="9">
        <v>-40</v>
      </c>
      <c r="H11" s="34"/>
      <c r="I11" s="9">
        <f>MOD(G11,33)</f>
        <v>26</v>
      </c>
      <c r="J11" s="8"/>
      <c r="K11" s="8"/>
      <c r="L11" s="9">
        <v>26</v>
      </c>
      <c r="M11" s="34"/>
      <c r="N11" s="9">
        <f>MOD(L11,33)</f>
        <v>26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>
        <f>MOD(-4,57)</f>
        <v>53</v>
      </c>
      <c r="AA11" s="8"/>
      <c r="AB11" s="8"/>
      <c r="AC11" s="8"/>
      <c r="AD11" s="8"/>
      <c r="AE11" s="8"/>
      <c r="AF11" s="8"/>
      <c r="AG11" s="10">
        <v>1</v>
      </c>
    </row>
    <row r="12" spans="1:33" x14ac:dyDescent="0.3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"/>
    </row>
    <row r="13" spans="1:33" x14ac:dyDescent="0.3">
      <c r="A13" s="5"/>
      <c r="B13" s="34" t="s">
        <v>39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10"/>
    </row>
    <row r="14" spans="1:33" x14ac:dyDescent="0.3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0"/>
    </row>
    <row r="15" spans="1:33" x14ac:dyDescent="0.3">
      <c r="A15" s="5"/>
      <c r="B15" s="9">
        <f>G5+D10</f>
        <v>30</v>
      </c>
      <c r="C15" s="8"/>
      <c r="D15" s="9">
        <f>G5+I10</f>
        <v>31</v>
      </c>
      <c r="E15" s="8"/>
      <c r="F15" s="9">
        <f>G5+N10</f>
        <v>20</v>
      </c>
      <c r="G15" s="8"/>
      <c r="H15" s="37" t="s">
        <v>41</v>
      </c>
      <c r="I15" s="38"/>
      <c r="J15" s="38"/>
      <c r="K15" s="8"/>
      <c r="L15" s="8" t="s">
        <v>31</v>
      </c>
      <c r="M15" s="8"/>
      <c r="N15" s="8" t="s">
        <v>32</v>
      </c>
      <c r="O15" s="8"/>
      <c r="P15" s="8" t="s">
        <v>21</v>
      </c>
      <c r="Q15" s="8"/>
      <c r="R15" s="39" t="s">
        <v>42</v>
      </c>
      <c r="S15" s="39"/>
      <c r="T15" s="39"/>
      <c r="U15" s="39"/>
      <c r="V15" s="39"/>
      <c r="W15" s="39"/>
      <c r="X15" s="8"/>
      <c r="Y15" s="8"/>
      <c r="Z15" s="8"/>
      <c r="AA15" s="8"/>
      <c r="AB15" s="8"/>
      <c r="AC15" s="8"/>
      <c r="AD15" s="8"/>
      <c r="AE15" s="8"/>
      <c r="AF15" s="8"/>
      <c r="AG15" s="10"/>
    </row>
    <row r="16" spans="1:33" x14ac:dyDescent="0.3">
      <c r="A16" s="5"/>
      <c r="B16" s="9">
        <f>G6+D11</f>
        <v>12</v>
      </c>
      <c r="C16" s="8"/>
      <c r="D16" s="9">
        <f>G6+I11</f>
        <v>29</v>
      </c>
      <c r="E16" s="8"/>
      <c r="F16" s="9">
        <f>G6+N11</f>
        <v>29</v>
      </c>
      <c r="G16" s="8"/>
      <c r="H16" s="38"/>
      <c r="I16" s="38"/>
      <c r="J16" s="38"/>
      <c r="K16" s="8"/>
      <c r="L16" s="8" t="s">
        <v>14</v>
      </c>
      <c r="M16" s="8"/>
      <c r="N16" s="8" t="s">
        <v>30</v>
      </c>
      <c r="O16" s="8"/>
      <c r="P16" s="8" t="s">
        <v>30</v>
      </c>
      <c r="Q16" s="8"/>
      <c r="R16" s="39"/>
      <c r="S16" s="39"/>
      <c r="T16" s="39"/>
      <c r="U16" s="39"/>
      <c r="V16" s="39"/>
      <c r="W16" s="39"/>
      <c r="X16" s="8"/>
      <c r="Y16" s="8"/>
      <c r="Z16" s="8"/>
      <c r="AA16" s="8"/>
      <c r="AB16" s="8"/>
      <c r="AC16" s="8"/>
      <c r="AD16" s="8"/>
      <c r="AE16" s="8"/>
      <c r="AF16" s="8"/>
      <c r="AG16" s="10"/>
    </row>
    <row r="17" spans="1:33" ht="15" thickBot="1" x14ac:dyDescent="0.3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3"/>
    </row>
    <row r="18" spans="1:3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6" t="s">
        <v>54</v>
      </c>
    </row>
    <row r="19" spans="1:33" x14ac:dyDescent="0.3">
      <c r="A19" s="5"/>
      <c r="B19" s="34" t="s">
        <v>43</v>
      </c>
      <c r="C19" s="6">
        <v>1</v>
      </c>
      <c r="D19" s="8">
        <v>2</v>
      </c>
      <c r="E19" s="7">
        <v>3</v>
      </c>
      <c r="F19" s="8"/>
      <c r="G19" s="34" t="s">
        <v>1</v>
      </c>
      <c r="H19" s="9">
        <v>3</v>
      </c>
      <c r="I19" s="8"/>
      <c r="J19" s="8"/>
      <c r="K19" s="34" t="s">
        <v>44</v>
      </c>
      <c r="L19" s="34"/>
      <c r="M19" s="9">
        <v>0</v>
      </c>
      <c r="N19" s="14"/>
      <c r="O19" s="34" t="s">
        <v>47</v>
      </c>
      <c r="P19" s="34"/>
      <c r="Q19" s="34">
        <v>29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7" t="s">
        <v>55</v>
      </c>
    </row>
    <row r="20" spans="1:33" x14ac:dyDescent="0.3">
      <c r="A20" s="5"/>
      <c r="B20" s="34"/>
      <c r="C20" s="6">
        <v>1</v>
      </c>
      <c r="D20" s="8">
        <v>3</v>
      </c>
      <c r="E20" s="7">
        <v>2</v>
      </c>
      <c r="F20" s="8"/>
      <c r="G20" s="34"/>
      <c r="H20" s="9">
        <v>1</v>
      </c>
      <c r="I20" s="8"/>
      <c r="J20" s="8"/>
      <c r="K20" s="34"/>
      <c r="L20" s="34"/>
      <c r="M20" s="9">
        <v>18</v>
      </c>
      <c r="N20" s="6"/>
      <c r="O20" s="34"/>
      <c r="P20" s="34"/>
      <c r="Q20" s="34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7" t="s">
        <v>56</v>
      </c>
    </row>
    <row r="21" spans="1:33" x14ac:dyDescent="0.3">
      <c r="A21" s="5"/>
      <c r="B21" s="34"/>
      <c r="C21" s="6">
        <v>-1</v>
      </c>
      <c r="D21" s="8">
        <v>2</v>
      </c>
      <c r="E21" s="7">
        <v>1</v>
      </c>
      <c r="F21" s="8"/>
      <c r="G21" s="34"/>
      <c r="H21" s="9">
        <v>5</v>
      </c>
      <c r="I21" s="8"/>
      <c r="J21" s="8"/>
      <c r="K21" s="34"/>
      <c r="L21" s="34"/>
      <c r="M21" s="9">
        <v>22</v>
      </c>
      <c r="N21" s="6"/>
      <c r="O21" s="34"/>
      <c r="P21" s="34"/>
      <c r="Q21" s="34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7" t="s">
        <v>55</v>
      </c>
    </row>
    <row r="22" spans="1:33" x14ac:dyDescent="0.3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7" t="s">
        <v>57</v>
      </c>
    </row>
    <row r="23" spans="1:33" x14ac:dyDescent="0.3">
      <c r="A23" s="5"/>
      <c r="B23" s="33" t="s">
        <v>52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17" t="s">
        <v>55</v>
      </c>
    </row>
    <row r="24" spans="1:33" x14ac:dyDescent="0.3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0"/>
    </row>
    <row r="25" spans="1:33" x14ac:dyDescent="0.3">
      <c r="A25" s="5"/>
      <c r="B25" s="34" t="s">
        <v>46</v>
      </c>
      <c r="C25" s="6">
        <v>-1</v>
      </c>
      <c r="D25" s="8">
        <v>4</v>
      </c>
      <c r="E25" s="7">
        <v>-5</v>
      </c>
      <c r="F25" s="8"/>
      <c r="G25" s="34" t="s">
        <v>48</v>
      </c>
      <c r="H25" s="6">
        <f>C25*$Q$19</f>
        <v>-29</v>
      </c>
      <c r="I25" s="8">
        <f>D25*$Q$19</f>
        <v>116</v>
      </c>
      <c r="J25" s="7">
        <f t="shared" ref="I25:J27" si="0">E25*$Q$19</f>
        <v>-145</v>
      </c>
      <c r="K25" s="15"/>
      <c r="L25" s="6">
        <f>MOD(H25,33)</f>
        <v>4</v>
      </c>
      <c r="M25" s="8">
        <f t="shared" ref="M25:N27" si="1">MOD(I25,33)</f>
        <v>17</v>
      </c>
      <c r="N25" s="7">
        <f t="shared" si="1"/>
        <v>20</v>
      </c>
      <c r="O25" s="8"/>
      <c r="P25" s="34" t="s">
        <v>45</v>
      </c>
      <c r="Q25" s="34"/>
      <c r="R25" s="9">
        <f t="array" ref="R25:R27">MMULT(-L25:N27,H19:H21)</f>
        <v>-129</v>
      </c>
      <c r="S25" s="8"/>
      <c r="T25" s="9">
        <f>MOD(R25,33)</f>
        <v>3</v>
      </c>
      <c r="U25" s="8"/>
      <c r="V25" s="8"/>
      <c r="W25" s="8"/>
      <c r="X25" s="15"/>
      <c r="Y25" s="15"/>
      <c r="Z25" s="8"/>
      <c r="AA25" s="8"/>
      <c r="AB25" s="8"/>
      <c r="AC25" s="15"/>
      <c r="AD25" s="15"/>
      <c r="AE25" s="15"/>
      <c r="AF25" s="8"/>
      <c r="AG25" s="10">
        <v>2</v>
      </c>
    </row>
    <row r="26" spans="1:33" x14ac:dyDescent="0.3">
      <c r="A26" s="5"/>
      <c r="B26" s="34"/>
      <c r="C26" s="6">
        <v>-3</v>
      </c>
      <c r="D26" s="8">
        <v>4</v>
      </c>
      <c r="E26" s="7">
        <v>1</v>
      </c>
      <c r="F26" s="8"/>
      <c r="G26" s="34"/>
      <c r="H26" s="6">
        <f t="shared" ref="H26:H27" si="2">C26*$Q$19</f>
        <v>-87</v>
      </c>
      <c r="I26" s="8">
        <f>D26*$Q$19</f>
        <v>116</v>
      </c>
      <c r="J26" s="7">
        <f t="shared" si="0"/>
        <v>29</v>
      </c>
      <c r="K26" s="15" t="s">
        <v>40</v>
      </c>
      <c r="L26" s="6">
        <f t="shared" ref="L26:L27" si="3">MOD(H26,33)</f>
        <v>12</v>
      </c>
      <c r="M26" s="8">
        <f t="shared" si="1"/>
        <v>17</v>
      </c>
      <c r="N26" s="7">
        <f t="shared" si="1"/>
        <v>29</v>
      </c>
      <c r="O26" s="8"/>
      <c r="P26" s="34"/>
      <c r="Q26" s="34"/>
      <c r="R26" s="9">
        <v>-198</v>
      </c>
      <c r="S26" s="8" t="s">
        <v>40</v>
      </c>
      <c r="T26" s="9">
        <f t="shared" ref="T26:T27" si="4">MOD(R26,33)</f>
        <v>0</v>
      </c>
      <c r="U26" s="8"/>
      <c r="V26" s="8"/>
      <c r="W26" s="8"/>
      <c r="X26" s="15"/>
      <c r="Y26" s="15"/>
      <c r="Z26" s="8"/>
      <c r="AA26" s="8"/>
      <c r="AB26" s="8"/>
      <c r="AC26" s="15"/>
      <c r="AD26" s="15"/>
      <c r="AE26" s="15"/>
      <c r="AF26" s="8"/>
      <c r="AG26" s="10"/>
    </row>
    <row r="27" spans="1:33" x14ac:dyDescent="0.3">
      <c r="A27" s="5"/>
      <c r="B27" s="34"/>
      <c r="C27" s="6">
        <v>5</v>
      </c>
      <c r="D27" s="8">
        <v>-4</v>
      </c>
      <c r="E27" s="7">
        <v>1</v>
      </c>
      <c r="F27" s="8"/>
      <c r="G27" s="34"/>
      <c r="H27" s="6">
        <f t="shared" si="2"/>
        <v>145</v>
      </c>
      <c r="I27" s="8">
        <f t="shared" si="0"/>
        <v>-116</v>
      </c>
      <c r="J27" s="7">
        <f>E27*$Q$19</f>
        <v>29</v>
      </c>
      <c r="K27" s="15"/>
      <c r="L27" s="6">
        <f t="shared" si="3"/>
        <v>13</v>
      </c>
      <c r="M27" s="8">
        <f t="shared" si="1"/>
        <v>16</v>
      </c>
      <c r="N27" s="7">
        <f t="shared" si="1"/>
        <v>29</v>
      </c>
      <c r="O27" s="8"/>
      <c r="P27" s="34"/>
      <c r="Q27" s="34"/>
      <c r="R27" s="9">
        <v>-200</v>
      </c>
      <c r="S27" s="8"/>
      <c r="T27" s="9">
        <f t="shared" si="4"/>
        <v>31</v>
      </c>
      <c r="U27" s="8"/>
      <c r="V27" s="8"/>
      <c r="W27" s="8"/>
      <c r="X27" s="15"/>
      <c r="Y27" s="15"/>
      <c r="Z27" s="8"/>
      <c r="AA27" s="8"/>
      <c r="AB27" s="8"/>
      <c r="AC27" s="15"/>
      <c r="AD27" s="15"/>
      <c r="AE27" s="15"/>
      <c r="AF27" s="8"/>
      <c r="AG27" s="10"/>
    </row>
    <row r="28" spans="1:33" x14ac:dyDescent="0.3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0"/>
    </row>
    <row r="29" spans="1:33" x14ac:dyDescent="0.3">
      <c r="A29" s="5"/>
      <c r="B29" s="33" t="s">
        <v>53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10"/>
    </row>
    <row r="30" spans="1:33" x14ac:dyDescent="0.3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5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0"/>
    </row>
    <row r="31" spans="1:33" x14ac:dyDescent="0.3">
      <c r="A31" s="5"/>
      <c r="B31" s="34" t="s">
        <v>49</v>
      </c>
      <c r="C31" s="35"/>
      <c r="D31" s="9">
        <f t="array" ref="D31:D33">MMULT(L25:N27,M19:M21)</f>
        <v>746</v>
      </c>
      <c r="E31" s="15"/>
      <c r="F31" s="9">
        <f>MOD(D31,33)</f>
        <v>20</v>
      </c>
      <c r="G31" s="15"/>
      <c r="H31" s="36" t="s">
        <v>50</v>
      </c>
      <c r="I31" s="36"/>
      <c r="J31" s="9">
        <f>F31+T25</f>
        <v>23</v>
      </c>
      <c r="K31" s="15"/>
      <c r="L31" s="9" t="s">
        <v>24</v>
      </c>
      <c r="M31" s="15"/>
      <c r="N31" s="32" t="s">
        <v>51</v>
      </c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8"/>
      <c r="AB31" s="8"/>
      <c r="AC31" s="8"/>
      <c r="AD31" s="8"/>
      <c r="AE31" s="8"/>
      <c r="AF31" s="8"/>
      <c r="AG31" s="10"/>
    </row>
    <row r="32" spans="1:33" x14ac:dyDescent="0.3">
      <c r="A32" s="5"/>
      <c r="B32" s="34"/>
      <c r="C32" s="35"/>
      <c r="D32" s="9">
        <v>944</v>
      </c>
      <c r="E32" s="15" t="s">
        <v>40</v>
      </c>
      <c r="F32" s="9">
        <f t="shared" ref="F32:F33" si="5">MOD(D32,33)</f>
        <v>20</v>
      </c>
      <c r="G32" s="15"/>
      <c r="H32" s="36"/>
      <c r="I32" s="36"/>
      <c r="J32" s="9">
        <f t="shared" ref="J32:J33" si="6">F32+T26</f>
        <v>20</v>
      </c>
      <c r="K32" s="15" t="s">
        <v>40</v>
      </c>
      <c r="L32" s="9" t="s">
        <v>21</v>
      </c>
      <c r="M32" s="15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8"/>
      <c r="AB32" s="8"/>
      <c r="AC32" s="8"/>
      <c r="AD32" s="8"/>
      <c r="AE32" s="8"/>
      <c r="AF32" s="8"/>
      <c r="AG32" s="10"/>
    </row>
    <row r="33" spans="1:33" x14ac:dyDescent="0.3">
      <c r="A33" s="5"/>
      <c r="B33" s="34"/>
      <c r="C33" s="35"/>
      <c r="D33" s="9">
        <v>926</v>
      </c>
      <c r="E33" s="15"/>
      <c r="F33" s="9">
        <f t="shared" si="5"/>
        <v>2</v>
      </c>
      <c r="G33" s="15"/>
      <c r="H33" s="36"/>
      <c r="I33" s="36"/>
      <c r="J33" s="9">
        <f t="shared" si="6"/>
        <v>33</v>
      </c>
      <c r="K33" s="15"/>
      <c r="L33" s="9" t="s">
        <v>2</v>
      </c>
      <c r="M33" s="15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8"/>
      <c r="AB33" s="8"/>
      <c r="AC33" s="8"/>
      <c r="AD33" s="8"/>
      <c r="AE33" s="8"/>
      <c r="AF33" s="8"/>
      <c r="AG33" s="10"/>
    </row>
    <row r="34" spans="1:33" ht="15" thickBot="1" x14ac:dyDescent="0.3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3"/>
    </row>
  </sheetData>
  <mergeCells count="25">
    <mergeCell ref="B5:B6"/>
    <mergeCell ref="B8:AF8"/>
    <mergeCell ref="F5:F6"/>
    <mergeCell ref="J5:K6"/>
    <mergeCell ref="N5:O6"/>
    <mergeCell ref="R5:S6"/>
    <mergeCell ref="B13:AF13"/>
    <mergeCell ref="C10:C11"/>
    <mergeCell ref="H10:H11"/>
    <mergeCell ref="M10:M11"/>
    <mergeCell ref="H15:J16"/>
    <mergeCell ref="R15:W16"/>
    <mergeCell ref="N31:Z33"/>
    <mergeCell ref="B29:AF29"/>
    <mergeCell ref="B31:C33"/>
    <mergeCell ref="O19:P21"/>
    <mergeCell ref="Q19:Q21"/>
    <mergeCell ref="G25:G27"/>
    <mergeCell ref="H31:I33"/>
    <mergeCell ref="B19:B21"/>
    <mergeCell ref="G19:G21"/>
    <mergeCell ref="K19:L21"/>
    <mergeCell ref="B23:AF23"/>
    <mergeCell ref="B25:B27"/>
    <mergeCell ref="P25:Q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J38"/>
  <sheetViews>
    <sheetView tabSelected="1" zoomScale="70" zoomScaleNormal="70" workbookViewId="0">
      <selection activeCell="N25" sqref="N25"/>
    </sheetView>
  </sheetViews>
  <sheetFormatPr defaultRowHeight="14.4" x14ac:dyDescent="0.3"/>
  <cols>
    <col min="1" max="33" width="5.33203125" customWidth="1"/>
  </cols>
  <sheetData>
    <row r="1" spans="1:36" ht="1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</row>
    <row r="2" spans="1:36" ht="15" thickBot="1" x14ac:dyDescent="0.3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</row>
    <row r="3" spans="1:36" ht="15" thickBot="1" x14ac:dyDescent="0.35"/>
    <row r="4" spans="1:36" ht="15" thickBot="1" x14ac:dyDescent="0.35">
      <c r="A4" s="18"/>
      <c r="B4" s="40" t="s">
        <v>58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18"/>
      <c r="X4" s="21">
        <v>33</v>
      </c>
      <c r="Y4" s="21">
        <v>34</v>
      </c>
      <c r="AH4">
        <v>1</v>
      </c>
      <c r="AI4">
        <f>AH4*$F$15</f>
        <v>26</v>
      </c>
      <c r="AJ4">
        <f>MOD(AI4,35)</f>
        <v>26</v>
      </c>
    </row>
    <row r="5" spans="1:36" ht="15" thickBot="1" x14ac:dyDescent="0.35">
      <c r="A5" s="19" t="s">
        <v>10</v>
      </c>
      <c r="B5" s="19" t="s">
        <v>6</v>
      </c>
      <c r="C5" s="19" t="s">
        <v>8</v>
      </c>
      <c r="D5" s="19" t="s">
        <v>30</v>
      </c>
      <c r="E5" s="19" t="s">
        <v>24</v>
      </c>
      <c r="F5" s="19" t="s">
        <v>12</v>
      </c>
      <c r="G5" s="19" t="s">
        <v>5</v>
      </c>
      <c r="H5" s="19" t="s">
        <v>16</v>
      </c>
      <c r="I5" s="19" t="s">
        <v>29</v>
      </c>
      <c r="J5" s="19" t="s">
        <v>17</v>
      </c>
      <c r="K5" s="19" t="s">
        <v>4</v>
      </c>
      <c r="L5" s="19" t="s">
        <v>4</v>
      </c>
      <c r="M5" s="19" t="s">
        <v>28</v>
      </c>
      <c r="N5" s="19" t="s">
        <v>31</v>
      </c>
      <c r="O5" s="19" t="s">
        <v>9</v>
      </c>
      <c r="P5" s="19" t="s">
        <v>34</v>
      </c>
      <c r="Q5" s="19" t="s">
        <v>34</v>
      </c>
      <c r="R5" s="19" t="s">
        <v>22</v>
      </c>
      <c r="S5" s="19" t="s">
        <v>9</v>
      </c>
      <c r="T5" s="19" t="s">
        <v>6</v>
      </c>
      <c r="X5" s="21" t="s">
        <v>63</v>
      </c>
      <c r="Y5" s="21" t="s">
        <v>64</v>
      </c>
      <c r="AH5">
        <v>2</v>
      </c>
      <c r="AI5">
        <f t="shared" ref="AI5:AI38" si="0">AH5*$F$15</f>
        <v>52</v>
      </c>
      <c r="AJ5">
        <f t="shared" ref="AJ5:AJ38" si="1">MOD(AI5,35)</f>
        <v>17</v>
      </c>
    </row>
    <row r="6" spans="1:36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AH6">
        <v>3</v>
      </c>
      <c r="AI6">
        <f t="shared" si="0"/>
        <v>78</v>
      </c>
      <c r="AJ6">
        <f t="shared" si="1"/>
        <v>8</v>
      </c>
    </row>
    <row r="7" spans="1:36" x14ac:dyDescent="0.3">
      <c r="A7" s="19" t="s">
        <v>7</v>
      </c>
      <c r="B7" s="19" t="s">
        <v>19</v>
      </c>
      <c r="C7" s="19" t="s">
        <v>28</v>
      </c>
      <c r="D7" s="19" t="s">
        <v>15</v>
      </c>
      <c r="E7" s="18"/>
      <c r="F7" s="19" t="s">
        <v>59</v>
      </c>
      <c r="G7" s="40" t="s">
        <v>60</v>
      </c>
      <c r="H7" s="40"/>
      <c r="I7" s="40"/>
      <c r="J7" s="40"/>
      <c r="K7" s="40"/>
      <c r="L7" s="40"/>
      <c r="M7" s="40"/>
      <c r="N7" s="40"/>
      <c r="O7" s="18"/>
      <c r="P7" s="40" t="s">
        <v>61</v>
      </c>
      <c r="Q7" s="40"/>
      <c r="R7" s="40"/>
      <c r="S7" s="40"/>
      <c r="T7" s="18">
        <v>35</v>
      </c>
      <c r="AH7">
        <v>4</v>
      </c>
      <c r="AI7">
        <f t="shared" si="0"/>
        <v>104</v>
      </c>
      <c r="AJ7">
        <f t="shared" si="1"/>
        <v>34</v>
      </c>
    </row>
    <row r="8" spans="1:36" x14ac:dyDescent="0.3">
      <c r="AH8">
        <v>5</v>
      </c>
      <c r="AI8">
        <f t="shared" si="0"/>
        <v>130</v>
      </c>
      <c r="AJ8">
        <f t="shared" si="1"/>
        <v>25</v>
      </c>
    </row>
    <row r="9" spans="1:36" x14ac:dyDescent="0.3">
      <c r="A9" s="41" t="s">
        <v>77</v>
      </c>
      <c r="B9" s="41"/>
      <c r="C9">
        <v>5</v>
      </c>
      <c r="E9" s="41" t="s">
        <v>78</v>
      </c>
      <c r="F9" s="41"/>
      <c r="G9">
        <v>27</v>
      </c>
      <c r="AH9">
        <v>6</v>
      </c>
      <c r="AI9">
        <f t="shared" si="0"/>
        <v>156</v>
      </c>
      <c r="AJ9">
        <f t="shared" si="1"/>
        <v>16</v>
      </c>
    </row>
    <row r="10" spans="1:36" x14ac:dyDescent="0.3">
      <c r="A10" s="41"/>
      <c r="B10" s="41"/>
      <c r="C10">
        <v>18</v>
      </c>
      <c r="E10" s="41"/>
      <c r="F10" s="41"/>
      <c r="G10">
        <v>14</v>
      </c>
      <c r="AH10">
        <v>7</v>
      </c>
      <c r="AI10">
        <f t="shared" si="0"/>
        <v>182</v>
      </c>
      <c r="AJ10">
        <f t="shared" si="1"/>
        <v>7</v>
      </c>
    </row>
    <row r="11" spans="1:36" x14ac:dyDescent="0.3">
      <c r="P11" s="20"/>
      <c r="Q11" s="20"/>
      <c r="R11" s="20"/>
      <c r="S11" s="20"/>
      <c r="T11" s="20"/>
      <c r="U11" s="20"/>
      <c r="V11" s="20"/>
      <c r="W11" s="20"/>
      <c r="X11" s="20"/>
      <c r="Y11" s="20"/>
      <c r="AH11">
        <v>8</v>
      </c>
      <c r="AI11">
        <f t="shared" si="0"/>
        <v>208</v>
      </c>
      <c r="AJ11">
        <f t="shared" si="1"/>
        <v>33</v>
      </c>
    </row>
    <row r="12" spans="1:36" x14ac:dyDescent="0.3">
      <c r="A12" s="41" t="s">
        <v>79</v>
      </c>
      <c r="B12" s="41"/>
      <c r="C12" s="22">
        <v>8</v>
      </c>
      <c r="D12">
        <v>6</v>
      </c>
      <c r="E12">
        <v>23</v>
      </c>
      <c r="F12">
        <v>3</v>
      </c>
      <c r="G12">
        <v>28</v>
      </c>
      <c r="H12">
        <v>2</v>
      </c>
      <c r="I12">
        <v>27</v>
      </c>
      <c r="J12">
        <v>7</v>
      </c>
      <c r="K12">
        <v>13</v>
      </c>
      <c r="L12" s="23">
        <v>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AH12">
        <v>9</v>
      </c>
      <c r="AI12">
        <f t="shared" si="0"/>
        <v>234</v>
      </c>
      <c r="AJ12">
        <f t="shared" si="1"/>
        <v>24</v>
      </c>
    </row>
    <row r="13" spans="1:36" x14ac:dyDescent="0.3">
      <c r="A13" s="41"/>
      <c r="B13" s="41"/>
      <c r="C13" s="22">
        <v>4</v>
      </c>
      <c r="D13">
        <v>29</v>
      </c>
      <c r="E13">
        <v>10</v>
      </c>
      <c r="F13">
        <v>15</v>
      </c>
      <c r="G13">
        <v>16</v>
      </c>
      <c r="H13">
        <v>2</v>
      </c>
      <c r="I13">
        <v>30</v>
      </c>
      <c r="J13">
        <v>13</v>
      </c>
      <c r="K13">
        <v>21</v>
      </c>
      <c r="L13" s="23">
        <v>4</v>
      </c>
      <c r="AH13">
        <v>10</v>
      </c>
      <c r="AI13">
        <f t="shared" si="0"/>
        <v>260</v>
      </c>
      <c r="AJ13">
        <f t="shared" si="1"/>
        <v>15</v>
      </c>
    </row>
    <row r="14" spans="1:36" x14ac:dyDescent="0.3">
      <c r="AH14">
        <v>11</v>
      </c>
      <c r="AI14">
        <f t="shared" si="0"/>
        <v>286</v>
      </c>
      <c r="AJ14">
        <f t="shared" si="1"/>
        <v>6</v>
      </c>
    </row>
    <row r="15" spans="1:36" x14ac:dyDescent="0.3">
      <c r="A15" s="42" t="s">
        <v>80</v>
      </c>
      <c r="B15" s="43"/>
      <c r="C15" s="30">
        <v>14</v>
      </c>
      <c r="D15" s="31">
        <v>27</v>
      </c>
      <c r="E15" s="44" t="s">
        <v>40</v>
      </c>
      <c r="F15" s="41">
        <f>MOD(C15*D16-D15*C16,34)</f>
        <v>26</v>
      </c>
      <c r="G15" s="41"/>
      <c r="I15" s="41" t="s">
        <v>81</v>
      </c>
      <c r="J15" s="41"/>
      <c r="K15" s="41">
        <f>AH34</f>
        <v>31</v>
      </c>
      <c r="L15" s="41"/>
      <c r="AH15">
        <v>12</v>
      </c>
      <c r="AI15">
        <f t="shared" si="0"/>
        <v>312</v>
      </c>
      <c r="AJ15">
        <f t="shared" si="1"/>
        <v>32</v>
      </c>
    </row>
    <row r="16" spans="1:36" x14ac:dyDescent="0.3">
      <c r="A16" s="42"/>
      <c r="B16" s="43"/>
      <c r="C16" s="30">
        <v>18</v>
      </c>
      <c r="D16" s="31">
        <v>5</v>
      </c>
      <c r="E16" s="44"/>
      <c r="F16" s="41"/>
      <c r="G16" s="41"/>
      <c r="I16" s="41"/>
      <c r="J16" s="41"/>
      <c r="K16" s="41"/>
      <c r="L16" s="41"/>
      <c r="AH16">
        <v>13</v>
      </c>
      <c r="AI16">
        <f t="shared" si="0"/>
        <v>338</v>
      </c>
      <c r="AJ16">
        <f t="shared" si="1"/>
        <v>23</v>
      </c>
    </row>
    <row r="17" spans="1:36" x14ac:dyDescent="0.3">
      <c r="M17" s="24"/>
      <c r="N17" s="24"/>
      <c r="AH17">
        <v>14</v>
      </c>
      <c r="AI17">
        <f t="shared" si="0"/>
        <v>364</v>
      </c>
      <c r="AJ17">
        <f t="shared" si="1"/>
        <v>14</v>
      </c>
    </row>
    <row r="18" spans="1:36" x14ac:dyDescent="0.3">
      <c r="A18" s="42" t="s">
        <v>82</v>
      </c>
      <c r="B18" s="62"/>
      <c r="C18" s="60">
        <f>AH34*C15</f>
        <v>434</v>
      </c>
      <c r="D18" s="61">
        <f>AH34*D15</f>
        <v>837</v>
      </c>
      <c r="E18" s="42" t="s">
        <v>40</v>
      </c>
      <c r="F18" s="22">
        <f>MOD(C18,35)</f>
        <v>14</v>
      </c>
      <c r="G18" s="23">
        <f>MOD(D18,35)</f>
        <v>32</v>
      </c>
      <c r="AH18">
        <v>15</v>
      </c>
      <c r="AI18">
        <f t="shared" si="0"/>
        <v>390</v>
      </c>
      <c r="AJ18">
        <f t="shared" si="1"/>
        <v>5</v>
      </c>
    </row>
    <row r="19" spans="1:36" x14ac:dyDescent="0.3">
      <c r="A19" s="42"/>
      <c r="B19" s="62"/>
      <c r="C19" s="60">
        <f>AH34*C16</f>
        <v>558</v>
      </c>
      <c r="D19" s="61">
        <f>D16*AH34</f>
        <v>155</v>
      </c>
      <c r="E19" s="42"/>
      <c r="F19" s="22">
        <f>MOD(C19,35)</f>
        <v>33</v>
      </c>
      <c r="G19" s="23">
        <f>MOD(D19,35)</f>
        <v>15</v>
      </c>
      <c r="AH19">
        <v>16</v>
      </c>
      <c r="AI19">
        <f t="shared" si="0"/>
        <v>416</v>
      </c>
      <c r="AJ19">
        <f t="shared" si="1"/>
        <v>31</v>
      </c>
    </row>
    <row r="20" spans="1:36" x14ac:dyDescent="0.3">
      <c r="AH20">
        <v>17</v>
      </c>
      <c r="AI20">
        <f t="shared" si="0"/>
        <v>442</v>
      </c>
      <c r="AJ20">
        <f t="shared" si="1"/>
        <v>22</v>
      </c>
    </row>
    <row r="21" spans="1:36" x14ac:dyDescent="0.3">
      <c r="AH21">
        <v>18</v>
      </c>
      <c r="AI21">
        <f t="shared" si="0"/>
        <v>468</v>
      </c>
      <c r="AJ21">
        <f t="shared" si="1"/>
        <v>13</v>
      </c>
    </row>
    <row r="22" spans="1:36" x14ac:dyDescent="0.3">
      <c r="F22" s="24"/>
      <c r="G22" s="24"/>
      <c r="AH22">
        <v>19</v>
      </c>
      <c r="AI22">
        <f t="shared" si="0"/>
        <v>494</v>
      </c>
      <c r="AJ22">
        <f t="shared" si="1"/>
        <v>4</v>
      </c>
    </row>
    <row r="23" spans="1:36" x14ac:dyDescent="0.3">
      <c r="AH23">
        <v>20</v>
      </c>
      <c r="AI23">
        <f t="shared" si="0"/>
        <v>520</v>
      </c>
      <c r="AJ23">
        <f t="shared" si="1"/>
        <v>30</v>
      </c>
    </row>
    <row r="24" spans="1:36" x14ac:dyDescent="0.3">
      <c r="AH24">
        <v>21</v>
      </c>
      <c r="AI24">
        <f t="shared" si="0"/>
        <v>546</v>
      </c>
      <c r="AJ24">
        <f t="shared" si="1"/>
        <v>21</v>
      </c>
    </row>
    <row r="25" spans="1:36" x14ac:dyDescent="0.3">
      <c r="AH25">
        <v>22</v>
      </c>
      <c r="AI25">
        <f t="shared" si="0"/>
        <v>572</v>
      </c>
      <c r="AJ25">
        <f t="shared" si="1"/>
        <v>12</v>
      </c>
    </row>
    <row r="26" spans="1:36" x14ac:dyDescent="0.3">
      <c r="AH26">
        <v>23</v>
      </c>
      <c r="AI26">
        <f t="shared" si="0"/>
        <v>598</v>
      </c>
      <c r="AJ26">
        <f t="shared" si="1"/>
        <v>3</v>
      </c>
    </row>
    <row r="27" spans="1:36" x14ac:dyDescent="0.3">
      <c r="H27" s="24"/>
      <c r="AH27">
        <v>24</v>
      </c>
      <c r="AI27">
        <f t="shared" si="0"/>
        <v>624</v>
      </c>
      <c r="AJ27">
        <f t="shared" si="1"/>
        <v>29</v>
      </c>
    </row>
    <row r="28" spans="1:36" x14ac:dyDescent="0.3">
      <c r="AH28">
        <v>25</v>
      </c>
      <c r="AI28">
        <f t="shared" si="0"/>
        <v>650</v>
      </c>
      <c r="AJ28">
        <f t="shared" si="1"/>
        <v>20</v>
      </c>
    </row>
    <row r="29" spans="1:36" x14ac:dyDescent="0.3">
      <c r="AH29">
        <v>26</v>
      </c>
      <c r="AI29">
        <f t="shared" si="0"/>
        <v>676</v>
      </c>
      <c r="AJ29">
        <f t="shared" si="1"/>
        <v>11</v>
      </c>
    </row>
    <row r="30" spans="1:36" x14ac:dyDescent="0.3">
      <c r="AH30">
        <v>27</v>
      </c>
      <c r="AI30">
        <f t="shared" si="0"/>
        <v>702</v>
      </c>
      <c r="AJ30">
        <f t="shared" si="1"/>
        <v>2</v>
      </c>
    </row>
    <row r="31" spans="1:36" x14ac:dyDescent="0.3">
      <c r="AH31">
        <v>28</v>
      </c>
      <c r="AI31">
        <f t="shared" si="0"/>
        <v>728</v>
      </c>
      <c r="AJ31">
        <f t="shared" si="1"/>
        <v>28</v>
      </c>
    </row>
    <row r="32" spans="1:36" x14ac:dyDescent="0.3">
      <c r="AH32">
        <v>29</v>
      </c>
      <c r="AI32">
        <f t="shared" si="0"/>
        <v>754</v>
      </c>
      <c r="AJ32">
        <f t="shared" si="1"/>
        <v>19</v>
      </c>
    </row>
    <row r="33" spans="34:36" x14ac:dyDescent="0.3">
      <c r="AH33">
        <v>30</v>
      </c>
      <c r="AI33">
        <f t="shared" si="0"/>
        <v>780</v>
      </c>
      <c r="AJ33">
        <f t="shared" si="1"/>
        <v>10</v>
      </c>
    </row>
    <row r="34" spans="34:36" x14ac:dyDescent="0.3">
      <c r="AH34" s="59">
        <v>31</v>
      </c>
      <c r="AI34" s="59">
        <f t="shared" si="0"/>
        <v>806</v>
      </c>
      <c r="AJ34" s="59">
        <f t="shared" si="1"/>
        <v>1</v>
      </c>
    </row>
    <row r="35" spans="34:36" x14ac:dyDescent="0.3">
      <c r="AH35">
        <v>32</v>
      </c>
      <c r="AI35">
        <f t="shared" si="0"/>
        <v>832</v>
      </c>
      <c r="AJ35">
        <f t="shared" si="1"/>
        <v>27</v>
      </c>
    </row>
    <row r="36" spans="34:36" x14ac:dyDescent="0.3">
      <c r="AH36">
        <v>33</v>
      </c>
      <c r="AI36">
        <f t="shared" si="0"/>
        <v>858</v>
      </c>
      <c r="AJ36">
        <f t="shared" si="1"/>
        <v>18</v>
      </c>
    </row>
    <row r="37" spans="34:36" x14ac:dyDescent="0.3">
      <c r="AH37">
        <v>34</v>
      </c>
      <c r="AI37">
        <f t="shared" si="0"/>
        <v>884</v>
      </c>
      <c r="AJ37">
        <f t="shared" si="1"/>
        <v>9</v>
      </c>
    </row>
    <row r="38" spans="34:36" x14ac:dyDescent="0.3">
      <c r="AH38">
        <v>35</v>
      </c>
      <c r="AI38">
        <f t="shared" si="0"/>
        <v>910</v>
      </c>
      <c r="AJ38">
        <f t="shared" si="1"/>
        <v>0</v>
      </c>
    </row>
  </sheetData>
  <mergeCells count="13">
    <mergeCell ref="I15:J16"/>
    <mergeCell ref="K15:L16"/>
    <mergeCell ref="A18:B19"/>
    <mergeCell ref="E18:E19"/>
    <mergeCell ref="A12:B13"/>
    <mergeCell ref="A15:B16"/>
    <mergeCell ref="E15:E16"/>
    <mergeCell ref="F15:G16"/>
    <mergeCell ref="B4:S4"/>
    <mergeCell ref="G7:N7"/>
    <mergeCell ref="P7:S7"/>
    <mergeCell ref="A9:B10"/>
    <mergeCell ref="E9:F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opLeftCell="A5" zoomScale="70" zoomScaleNormal="70" workbookViewId="0">
      <selection activeCell="M25" sqref="M25"/>
    </sheetView>
  </sheetViews>
  <sheetFormatPr defaultRowHeight="14.4" x14ac:dyDescent="0.3"/>
  <cols>
    <col min="1" max="33" width="4.77734375" customWidth="1"/>
  </cols>
  <sheetData>
    <row r="1" spans="1:33" ht="15" thickBo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</row>
    <row r="2" spans="1:33" ht="15" thickBot="1" x14ac:dyDescent="0.3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</row>
    <row r="4" spans="1:33" x14ac:dyDescent="0.3">
      <c r="A4" s="18"/>
      <c r="B4" s="40" t="s">
        <v>58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18"/>
    </row>
    <row r="5" spans="1:33" x14ac:dyDescent="0.3">
      <c r="A5" s="19" t="s">
        <v>32</v>
      </c>
      <c r="B5" s="19" t="s">
        <v>27</v>
      </c>
      <c r="C5" s="25" t="s">
        <v>15</v>
      </c>
      <c r="D5" s="25" t="s">
        <v>4</v>
      </c>
      <c r="E5" s="25" t="s">
        <v>5</v>
      </c>
      <c r="F5" s="25" t="s">
        <v>14</v>
      </c>
      <c r="G5" s="25" t="s">
        <v>31</v>
      </c>
      <c r="H5" s="25" t="s">
        <v>32</v>
      </c>
      <c r="I5" s="25" t="s">
        <v>19</v>
      </c>
      <c r="J5" s="25" t="s">
        <v>11</v>
      </c>
      <c r="K5" s="25" t="s">
        <v>16</v>
      </c>
      <c r="L5" s="25" t="s">
        <v>18</v>
      </c>
      <c r="M5" s="25" t="s">
        <v>28</v>
      </c>
      <c r="N5" s="25" t="s">
        <v>8</v>
      </c>
      <c r="O5" s="25" t="s">
        <v>18</v>
      </c>
      <c r="P5" s="25" t="s">
        <v>26</v>
      </c>
      <c r="Q5" s="25" t="s">
        <v>13</v>
      </c>
      <c r="R5" s="25" t="s">
        <v>19</v>
      </c>
      <c r="S5" s="25"/>
      <c r="T5" s="25"/>
      <c r="U5" s="1"/>
      <c r="V5" s="1"/>
    </row>
    <row r="6" spans="1:33" x14ac:dyDescent="0.3">
      <c r="A6" s="18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3" x14ac:dyDescent="0.3">
      <c r="A7" s="19" t="s">
        <v>3</v>
      </c>
      <c r="B7" s="19" t="s">
        <v>21</v>
      </c>
      <c r="C7" s="25" t="s">
        <v>2</v>
      </c>
      <c r="D7" s="25" t="s">
        <v>23</v>
      </c>
      <c r="E7" s="1" t="s">
        <v>2</v>
      </c>
      <c r="F7" s="25" t="s">
        <v>16</v>
      </c>
      <c r="G7" s="25" t="s">
        <v>59</v>
      </c>
      <c r="H7" s="45" t="s">
        <v>62</v>
      </c>
      <c r="I7" s="45"/>
      <c r="J7" s="45"/>
      <c r="K7" s="45"/>
      <c r="L7" s="45"/>
      <c r="M7" s="45"/>
      <c r="N7" s="45"/>
      <c r="O7" s="45"/>
      <c r="P7" s="45"/>
      <c r="Q7" s="41" t="s">
        <v>61</v>
      </c>
      <c r="R7" s="41"/>
      <c r="S7" s="41"/>
      <c r="T7" s="41"/>
      <c r="U7" s="1">
        <v>33</v>
      </c>
      <c r="V7" s="1"/>
      <c r="W7" s="20"/>
      <c r="X7" s="20"/>
      <c r="Y7" s="20"/>
    </row>
    <row r="8" spans="1:33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3" x14ac:dyDescent="0.3">
      <c r="A9" s="41" t="s">
        <v>65</v>
      </c>
      <c r="B9" s="41"/>
      <c r="C9" s="27" t="s">
        <v>32</v>
      </c>
      <c r="D9" s="1" t="s">
        <v>15</v>
      </c>
      <c r="E9" s="1" t="s">
        <v>5</v>
      </c>
      <c r="F9" s="1" t="s">
        <v>31</v>
      </c>
      <c r="G9" s="1" t="s">
        <v>19</v>
      </c>
      <c r="H9" s="1" t="s">
        <v>16</v>
      </c>
      <c r="I9" s="1" t="s">
        <v>28</v>
      </c>
      <c r="J9" s="1" t="s">
        <v>18</v>
      </c>
      <c r="K9" s="28" t="s">
        <v>13</v>
      </c>
      <c r="L9" s="46" t="s">
        <v>40</v>
      </c>
      <c r="M9" s="27">
        <v>31</v>
      </c>
      <c r="N9" s="1">
        <v>14</v>
      </c>
      <c r="O9" s="1">
        <v>3</v>
      </c>
      <c r="P9" s="1">
        <v>30</v>
      </c>
      <c r="Q9" s="1">
        <v>18</v>
      </c>
      <c r="R9" s="1">
        <v>15</v>
      </c>
      <c r="S9" s="1">
        <v>27</v>
      </c>
      <c r="T9" s="1">
        <v>17</v>
      </c>
      <c r="U9" s="28">
        <v>11</v>
      </c>
      <c r="V9" s="1"/>
    </row>
    <row r="10" spans="1:33" x14ac:dyDescent="0.3">
      <c r="A10" s="41"/>
      <c r="B10" s="41"/>
      <c r="C10" s="27" t="s">
        <v>27</v>
      </c>
      <c r="D10" s="1" t="s">
        <v>4</v>
      </c>
      <c r="E10" s="1" t="s">
        <v>14</v>
      </c>
      <c r="F10" s="1" t="s">
        <v>32</v>
      </c>
      <c r="G10" s="1" t="s">
        <v>11</v>
      </c>
      <c r="H10" s="1" t="s">
        <v>18</v>
      </c>
      <c r="I10" s="1" t="s">
        <v>8</v>
      </c>
      <c r="J10" s="1" t="s">
        <v>26</v>
      </c>
      <c r="K10" s="28" t="s">
        <v>19</v>
      </c>
      <c r="L10" s="46"/>
      <c r="M10" s="27">
        <v>26</v>
      </c>
      <c r="N10" s="1">
        <v>2</v>
      </c>
      <c r="O10" s="1">
        <v>12</v>
      </c>
      <c r="P10" s="1">
        <v>31</v>
      </c>
      <c r="Q10" s="1">
        <v>9</v>
      </c>
      <c r="R10" s="1">
        <v>17</v>
      </c>
      <c r="S10" s="1">
        <v>6</v>
      </c>
      <c r="T10" s="1">
        <v>25</v>
      </c>
      <c r="U10" s="28">
        <v>18</v>
      </c>
      <c r="V10" s="1"/>
    </row>
    <row r="11" spans="1:33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33" x14ac:dyDescent="0.3">
      <c r="A12" s="41" t="s">
        <v>66</v>
      </c>
      <c r="B12" s="41"/>
      <c r="C12" s="27" t="s">
        <v>67</v>
      </c>
      <c r="D12" s="1" t="s">
        <v>55</v>
      </c>
      <c r="E12" s="28" t="s">
        <v>55</v>
      </c>
      <c r="F12" s="46" t="s">
        <v>40</v>
      </c>
      <c r="G12" s="27">
        <v>1</v>
      </c>
      <c r="H12" s="29">
        <v>0</v>
      </c>
      <c r="I12" s="2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33" x14ac:dyDescent="0.3">
      <c r="A13" s="41"/>
      <c r="B13" s="41"/>
      <c r="C13" s="27" t="s">
        <v>68</v>
      </c>
      <c r="D13" s="1" t="s">
        <v>69</v>
      </c>
      <c r="E13" s="28" t="s">
        <v>70</v>
      </c>
      <c r="F13" s="46"/>
      <c r="G13" s="27">
        <v>20</v>
      </c>
      <c r="H13" s="1">
        <v>22</v>
      </c>
      <c r="I13" s="28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33" ht="15" thickBot="1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33" x14ac:dyDescent="0.3">
      <c r="C15" s="47" t="s">
        <v>71</v>
      </c>
      <c r="D15" s="48"/>
      <c r="E15" s="48"/>
      <c r="F15" s="48"/>
      <c r="G15" s="48"/>
      <c r="H15" s="48"/>
      <c r="I15" s="55" t="s">
        <v>41</v>
      </c>
      <c r="J15" s="55"/>
      <c r="K15" s="48" t="s">
        <v>73</v>
      </c>
      <c r="L15" s="48"/>
      <c r="M15" s="48"/>
      <c r="N15" s="48"/>
      <c r="O15" s="48"/>
      <c r="P15" s="52"/>
      <c r="Q15" s="1"/>
      <c r="R15" s="1"/>
      <c r="S15" s="1"/>
      <c r="T15" s="1"/>
      <c r="U15" s="1"/>
      <c r="V15" s="1"/>
    </row>
    <row r="16" spans="1:33" x14ac:dyDescent="0.3">
      <c r="C16" s="49"/>
      <c r="D16" s="42"/>
      <c r="E16" s="42"/>
      <c r="F16" s="42"/>
      <c r="G16" s="42"/>
      <c r="H16" s="42"/>
      <c r="I16" s="56"/>
      <c r="J16" s="56"/>
      <c r="K16" s="42"/>
      <c r="L16" s="42"/>
      <c r="M16" s="42"/>
      <c r="N16" s="42"/>
      <c r="O16" s="42"/>
      <c r="P16" s="53"/>
      <c r="Q16" s="1"/>
      <c r="R16" s="1"/>
      <c r="S16" s="1"/>
      <c r="T16" s="1"/>
      <c r="U16" s="1"/>
      <c r="V16" s="1"/>
    </row>
    <row r="17" spans="2:22" x14ac:dyDescent="0.3">
      <c r="C17" s="49" t="s">
        <v>72</v>
      </c>
      <c r="D17" s="42"/>
      <c r="E17" s="42"/>
      <c r="F17" s="42"/>
      <c r="G17" s="42"/>
      <c r="H17" s="42"/>
      <c r="I17" s="56"/>
      <c r="J17" s="56"/>
      <c r="K17" s="42"/>
      <c r="L17" s="42"/>
      <c r="M17" s="42"/>
      <c r="N17" s="42"/>
      <c r="O17" s="42"/>
      <c r="P17" s="53"/>
      <c r="Q17" s="1"/>
      <c r="R17" s="1"/>
      <c r="S17" s="1"/>
      <c r="T17" s="1"/>
      <c r="U17" s="1"/>
      <c r="V17" s="1"/>
    </row>
    <row r="18" spans="2:22" ht="15" thickBot="1" x14ac:dyDescent="0.35">
      <c r="C18" s="50"/>
      <c r="D18" s="51"/>
      <c r="E18" s="51"/>
      <c r="F18" s="51"/>
      <c r="G18" s="51"/>
      <c r="H18" s="51"/>
      <c r="I18" s="57"/>
      <c r="J18" s="57"/>
      <c r="K18" s="51"/>
      <c r="L18" s="51"/>
      <c r="M18" s="51"/>
      <c r="N18" s="51"/>
      <c r="O18" s="51"/>
      <c r="P18" s="54"/>
      <c r="Q18" s="1"/>
      <c r="R18" s="1"/>
      <c r="S18" s="1"/>
      <c r="T18" s="1"/>
      <c r="U18" s="1"/>
      <c r="V18" s="1"/>
    </row>
    <row r="19" spans="2:2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41" t="s">
        <v>74</v>
      </c>
      <c r="C21" s="41"/>
      <c r="D21" s="27">
        <v>0</v>
      </c>
      <c r="E21" s="28">
        <v>0</v>
      </c>
      <c r="F21" s="46" t="s">
        <v>59</v>
      </c>
      <c r="G21" s="27">
        <v>1</v>
      </c>
      <c r="H21" s="28">
        <v>0</v>
      </c>
      <c r="I21" s="46" t="s">
        <v>40</v>
      </c>
      <c r="J21" s="27">
        <v>14</v>
      </c>
      <c r="K21" s="28">
        <v>3</v>
      </c>
      <c r="L21" s="46" t="s">
        <v>59</v>
      </c>
      <c r="M21" s="27">
        <v>31</v>
      </c>
      <c r="N21" s="28">
        <v>14</v>
      </c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41"/>
      <c r="C22" s="41"/>
      <c r="D22" s="27">
        <v>22</v>
      </c>
      <c r="E22" s="28">
        <v>15</v>
      </c>
      <c r="F22" s="46"/>
      <c r="G22" s="27">
        <v>20</v>
      </c>
      <c r="H22" s="28">
        <v>22</v>
      </c>
      <c r="I22" s="46"/>
      <c r="J22" s="27">
        <v>2</v>
      </c>
      <c r="K22" s="28">
        <v>12</v>
      </c>
      <c r="L22" s="46"/>
      <c r="M22" s="27">
        <v>26</v>
      </c>
      <c r="N22" s="28">
        <v>2</v>
      </c>
      <c r="O22" s="1"/>
      <c r="P22" s="1"/>
      <c r="Q22" s="1"/>
      <c r="R22" s="1"/>
      <c r="S22" s="1"/>
      <c r="T22" s="1"/>
      <c r="U22" s="1"/>
      <c r="V22" s="1"/>
    </row>
    <row r="23" spans="2:2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41" t="s">
        <v>75</v>
      </c>
      <c r="C24" s="41"/>
      <c r="D24" s="27">
        <f>MOD(-1,33)</f>
        <v>32</v>
      </c>
      <c r="E24" s="28">
        <v>0</v>
      </c>
      <c r="F24" s="46" t="s">
        <v>40</v>
      </c>
      <c r="G24" s="27">
        <f>MOD(J21-M21,33)</f>
        <v>16</v>
      </c>
      <c r="H24" s="28">
        <f>MOD(K21-N21,33)</f>
        <v>22</v>
      </c>
      <c r="I24" s="58" t="s">
        <v>41</v>
      </c>
      <c r="J24" s="41"/>
      <c r="K24" s="41" t="s">
        <v>43</v>
      </c>
      <c r="L24" s="27">
        <f t="array" ref="L24:M25">MMULT(1/G24:H25,D24:E25)</f>
        <v>2.0909090909090908</v>
      </c>
      <c r="M24" s="28">
        <v>1.1818181818181819</v>
      </c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41"/>
      <c r="C25" s="41"/>
      <c r="D25" s="27">
        <v>2</v>
      </c>
      <c r="E25" s="28">
        <f>MOD(E22-H22,33)</f>
        <v>26</v>
      </c>
      <c r="F25" s="46"/>
      <c r="G25" s="27">
        <f>MOD(J22-M22,33)</f>
        <v>9</v>
      </c>
      <c r="H25" s="28">
        <f>MOD(K22-N22,33)</f>
        <v>10</v>
      </c>
      <c r="I25" s="46"/>
      <c r="J25" s="41"/>
      <c r="K25" s="41"/>
      <c r="L25" s="27">
        <v>3.7555555555555555</v>
      </c>
      <c r="M25" s="28">
        <v>2.6</v>
      </c>
      <c r="N25" s="1"/>
      <c r="O25" s="1"/>
      <c r="P25" s="1"/>
      <c r="Q25" s="1"/>
      <c r="R25" s="1"/>
      <c r="S25" s="1"/>
      <c r="T25" s="1"/>
      <c r="U25" s="1"/>
      <c r="V25" s="1"/>
    </row>
    <row r="26" spans="2:22" ht="15" thickBot="1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C27" s="47" t="s">
        <v>76</v>
      </c>
      <c r="D27" s="48"/>
      <c r="E27" s="48"/>
      <c r="F27" s="48"/>
      <c r="G27" s="48"/>
      <c r="H27" s="48"/>
      <c r="I27" s="52"/>
      <c r="J27" s="1"/>
      <c r="K27" s="1"/>
      <c r="L27" s="1" t="e">
        <f>MMULT(1/D24:E25,G24:H25)</f>
        <v>#DIV/0!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ht="15" thickBot="1" x14ac:dyDescent="0.35">
      <c r="C28" s="50"/>
      <c r="D28" s="51"/>
      <c r="E28" s="51"/>
      <c r="F28" s="51"/>
      <c r="G28" s="51"/>
      <c r="H28" s="51"/>
      <c r="I28" s="5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30" spans="2:22" x14ac:dyDescent="0.3">
      <c r="B30" s="26"/>
      <c r="C30" s="26"/>
      <c r="G30" s="26"/>
      <c r="H30" s="26"/>
    </row>
    <row r="31" spans="2:22" x14ac:dyDescent="0.3">
      <c r="B31" s="26"/>
      <c r="C31" s="26"/>
      <c r="G31" s="26"/>
      <c r="H31" s="26"/>
    </row>
  </sheetData>
  <mergeCells count="20">
    <mergeCell ref="C15:H16"/>
    <mergeCell ref="C17:H18"/>
    <mergeCell ref="K15:P18"/>
    <mergeCell ref="I15:J18"/>
    <mergeCell ref="C27:I28"/>
    <mergeCell ref="B21:C22"/>
    <mergeCell ref="F21:F22"/>
    <mergeCell ref="I21:I22"/>
    <mergeCell ref="L21:L22"/>
    <mergeCell ref="B24:C25"/>
    <mergeCell ref="F24:F25"/>
    <mergeCell ref="I24:J25"/>
    <mergeCell ref="K24:K25"/>
    <mergeCell ref="B4:S4"/>
    <mergeCell ref="H7:P7"/>
    <mergeCell ref="Q7:T7"/>
    <mergeCell ref="A9:B10"/>
    <mergeCell ref="A12:B13"/>
    <mergeCell ref="L9:L10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Лабораторная5</vt:lpstr>
      <vt:lpstr>Лабораторная6</vt:lpstr>
      <vt:lpstr>Лабораторная7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DovVovan DovVovan</dc:creator>
  <cp:lastModifiedBy>DovVovan DovVovan</cp:lastModifiedBy>
  <dcterms:created xsi:type="dcterms:W3CDTF">2016-04-14T07:12:39Z</dcterms:created>
  <dcterms:modified xsi:type="dcterms:W3CDTF">2016-04-15T08:04:20Z</dcterms:modified>
</cp:coreProperties>
</file>