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di\Desktop\"/>
    </mc:Choice>
  </mc:AlternateContent>
  <xr:revisionPtr revIDLastSave="0" documentId="13_ncr:1_{7B8C7F50-D51E-492B-815A-C5BF2CBAF3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тделение корней" sheetId="1" r:id="rId1"/>
    <sheet name="Метод деления отрезка пополам" sheetId="2" r:id="rId2"/>
    <sheet name="Метод касательных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3" l="1"/>
  <c r="B10" i="3"/>
  <c r="C10" i="3"/>
  <c r="D10" i="3"/>
  <c r="A11" i="3"/>
  <c r="B11" i="3"/>
  <c r="A12" i="3" s="1"/>
  <c r="C11" i="3"/>
  <c r="D11" i="3"/>
  <c r="B9" i="3"/>
  <c r="C9" i="3"/>
  <c r="D9" i="3"/>
  <c r="D8" i="3"/>
  <c r="B8" i="3"/>
  <c r="A8" i="3"/>
  <c r="A13" i="2"/>
  <c r="C13" i="2" s="1"/>
  <c r="F13" i="2" s="1"/>
  <c r="B14" i="2" s="1"/>
  <c r="B13" i="2"/>
  <c r="E13" i="2"/>
  <c r="D11" i="2"/>
  <c r="B11" i="2"/>
  <c r="E11" i="2" s="1"/>
  <c r="A11" i="2"/>
  <c r="E14" i="1"/>
  <c r="E15" i="1"/>
  <c r="E16" i="1"/>
  <c r="E17" i="1"/>
  <c r="E13" i="1"/>
  <c r="C14" i="1"/>
  <c r="C15" i="1"/>
  <c r="C16" i="1"/>
  <c r="C17" i="1"/>
  <c r="C13" i="1"/>
  <c r="B15" i="1"/>
  <c r="B14" i="1"/>
  <c r="B13" i="1"/>
  <c r="B7" i="1"/>
  <c r="F7" i="1" s="1"/>
  <c r="F6" i="1"/>
  <c r="E6" i="1"/>
  <c r="E7" i="1"/>
  <c r="B6" i="1"/>
  <c r="C7" i="1" s="1"/>
  <c r="B12" i="3" l="1"/>
  <c r="D12" i="3"/>
  <c r="E14" i="2"/>
  <c r="G13" i="2"/>
  <c r="D13" i="2"/>
  <c r="A14" i="2" s="1"/>
  <c r="H11" i="2"/>
  <c r="G11" i="2"/>
  <c r="C11" i="2"/>
  <c r="F11" i="2" s="1"/>
  <c r="B12" i="2" s="1"/>
  <c r="D14" i="1"/>
  <c r="C6" i="1"/>
  <c r="D7" i="1" s="1"/>
  <c r="B8" i="1"/>
  <c r="C12" i="3" l="1"/>
  <c r="A13" i="3"/>
  <c r="C8" i="3"/>
  <c r="A9" i="3"/>
  <c r="C14" i="2"/>
  <c r="F14" i="2" s="1"/>
  <c r="D14" i="2"/>
  <c r="G14" i="2"/>
  <c r="E12" i="2"/>
  <c r="A12" i="2"/>
  <c r="C8" i="1"/>
  <c r="E8" i="1"/>
  <c r="F8" i="1"/>
  <c r="B16" i="1"/>
  <c r="D15" i="1"/>
  <c r="B9" i="1"/>
  <c r="D8" i="1"/>
  <c r="B13" i="3" l="1"/>
  <c r="D13" i="3"/>
  <c r="C12" i="2"/>
  <c r="F12" i="2" s="1"/>
  <c r="D12" i="2"/>
  <c r="G12" i="2"/>
  <c r="C9" i="1"/>
  <c r="F9" i="1"/>
  <c r="E9" i="1"/>
  <c r="B17" i="1"/>
  <c r="B10" i="1"/>
  <c r="A14" i="3" l="1"/>
  <c r="C13" i="3"/>
  <c r="C10" i="1"/>
  <c r="E10" i="1"/>
  <c r="F10" i="1"/>
  <c r="D17" i="1"/>
  <c r="D16" i="1"/>
  <c r="D10" i="1"/>
  <c r="D9" i="1"/>
  <c r="B14" i="3" l="1"/>
  <c r="D14" i="3"/>
  <c r="C14" i="3" l="1"/>
  <c r="A15" i="3"/>
  <c r="B15" i="3" l="1"/>
  <c r="D15" i="3"/>
  <c r="A16" i="3" l="1"/>
  <c r="C15" i="3"/>
  <c r="B16" i="3" l="1"/>
  <c r="D16" i="3"/>
  <c r="C16" i="3" l="1"/>
  <c r="A17" i="3"/>
  <c r="B17" i="3" l="1"/>
  <c r="D17" i="3"/>
  <c r="A18" i="3" l="1"/>
  <c r="C17" i="3"/>
  <c r="B18" i="3" l="1"/>
  <c r="D18" i="3"/>
  <c r="C18" i="3" l="1"/>
  <c r="A19" i="3"/>
  <c r="B19" i="3" l="1"/>
  <c r="D19" i="3"/>
  <c r="A20" i="3" l="1"/>
  <c r="C19" i="3"/>
  <c r="B20" i="3" l="1"/>
  <c r="C20" i="3" s="1"/>
  <c r="D20" i="3"/>
</calcChain>
</file>

<file path=xl/sharedStrings.xml><?xml version="1.0" encoding="utf-8"?>
<sst xmlns="http://schemas.openxmlformats.org/spreadsheetml/2006/main" count="49" uniqueCount="38">
  <si>
    <t>исходные данные</t>
  </si>
  <si>
    <t>хнач</t>
  </si>
  <si>
    <t>хкон</t>
  </si>
  <si>
    <t>шаг</t>
  </si>
  <si>
    <t>первая пр</t>
  </si>
  <si>
    <t>вторая пр</t>
  </si>
  <si>
    <t>№</t>
  </si>
  <si>
    <t>x</t>
  </si>
  <si>
    <t>y</t>
  </si>
  <si>
    <t>комментарий</t>
  </si>
  <si>
    <t>y'</t>
  </si>
  <si>
    <t>у"</t>
  </si>
  <si>
    <t>x^3 + 3 = 3*x^2</t>
  </si>
  <si>
    <t>y' = 3x^2</t>
  </si>
  <si>
    <t>y' = 6*x</t>
  </si>
  <si>
    <t>y'' = 6</t>
  </si>
  <si>
    <t>y'' = 6x</t>
  </si>
  <si>
    <t>Боев Владислав</t>
  </si>
  <si>
    <t>ИСП.23.1А</t>
  </si>
  <si>
    <t>погрешность е</t>
  </si>
  <si>
    <t>Оценка погрешности</t>
  </si>
  <si>
    <t>Комментарий</t>
  </si>
  <si>
    <t>номер</t>
  </si>
  <si>
    <t>№1</t>
  </si>
  <si>
    <t>Вариант</t>
  </si>
  <si>
    <t>a</t>
  </si>
  <si>
    <t>b</t>
  </si>
  <si>
    <t>c</t>
  </si>
  <si>
    <t>y(a)</t>
  </si>
  <si>
    <t>y(b)</t>
  </si>
  <si>
    <t>y(c)</t>
  </si>
  <si>
    <t>Контроль нуля</t>
  </si>
  <si>
    <t>Итерация</t>
  </si>
  <si>
    <t>3*x^2</t>
  </si>
  <si>
    <t>Xn</t>
  </si>
  <si>
    <t>Xn+1</t>
  </si>
  <si>
    <t>X0</t>
  </si>
  <si>
    <t>перетаскиваем 3*x^2 в правую часть уравнения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</si>
</sst>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0" xfId="1"/>
    <xf numFmtId="0" fontId="2" fillId="0" borderId="1" xfId="1" applyBorder="1"/>
    <xf numFmtId="0" fontId="2" fillId="0" borderId="2" xfId="1" applyFill="1" applyBorder="1"/>
    <xf numFmtId="0" fontId="2" fillId="0" borderId="1" xfId="1" applyFill="1" applyBorder="1"/>
    <xf numFmtId="0" fontId="0" fillId="0" borderId="1" xfId="0" applyBorder="1"/>
    <xf numFmtId="0" fontId="2" fillId="0" borderId="3" xfId="1" applyFill="1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164" fontId="0" fillId="0" borderId="0" xfId="0" applyNumberFormat="1"/>
    <xf numFmtId="0" fontId="2" fillId="0" borderId="0" xfId="1" applyBorder="1"/>
    <xf numFmtId="0" fontId="1" fillId="0" borderId="0" xfId="1" applyFont="1" applyAlignment="1">
      <alignment horizontal="center" vertical="center" wrapText="1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 wrapText="1"/>
    </xf>
  </cellXfs>
  <cellStyles count="2">
    <cellStyle name="Обычный" xfId="0" builtinId="0"/>
    <cellStyle name="Обычный 2" xfId="1" xr:uid="{B5D98257-4833-4AE1-8E5B-2A369C2F81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'Отделение корней'!$C$5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'Отделение корней'!$B$6:$B$10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'Отделение корней'!$C$6:$C$10</c:f>
              <c:numCache>
                <c:formatCode>General</c:formatCode>
                <c:ptCount val="5"/>
                <c:pt idx="0">
                  <c:v>-5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BB-4892-9A34-7B631CC1F0C3}"/>
            </c:ext>
          </c:extLst>
        </c:ser>
        <c:ser>
          <c:idx val="2"/>
          <c:order val="1"/>
          <c:tx>
            <c:strRef>
              <c:f>'Отделение корней'!$C$5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'Отделение корней'!$B$6:$B$10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'Отделение корней'!$C$6:$C$10</c:f>
              <c:numCache>
                <c:formatCode>General</c:formatCode>
                <c:ptCount val="5"/>
                <c:pt idx="0">
                  <c:v>-5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BB-4892-9A34-7B631CC1F0C3}"/>
            </c:ext>
          </c:extLst>
        </c:ser>
        <c:ser>
          <c:idx val="0"/>
          <c:order val="2"/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'Отделение корней'!$B$13:$B$17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'Отделение корней'!$C$13:$C$17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B-4892-9A34-7B631CC1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64703"/>
        <c:axId val="2009670943"/>
      </c:scatterChart>
      <c:valAx>
        <c:axId val="20096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670943"/>
        <c:crosses val="autoZero"/>
        <c:crossBetween val="midCat"/>
      </c:valAx>
      <c:valAx>
        <c:axId val="20096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6647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176212</xdr:rowOff>
    </xdr:from>
    <xdr:to>
      <xdr:col>14</xdr:col>
      <xdr:colOff>9525</xdr:colOff>
      <xdr:row>18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14D28BA-6417-47C8-B970-1106A9707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D19" sqref="D19"/>
    </sheetView>
  </sheetViews>
  <sheetFormatPr defaultRowHeight="15" x14ac:dyDescent="0.25"/>
  <cols>
    <col min="1" max="1" width="12.42578125" customWidth="1"/>
    <col min="4" max="4" width="26" customWidth="1"/>
    <col min="5" max="5" width="19.42578125" customWidth="1"/>
    <col min="6" max="6" width="22.85546875" customWidth="1"/>
    <col min="7" max="7" width="19.140625" customWidth="1"/>
  </cols>
  <sheetData>
    <row r="1" spans="1:8" ht="45.75" customHeight="1" x14ac:dyDescent="0.25">
      <c r="A1" s="15" t="s">
        <v>0</v>
      </c>
      <c r="B1" s="14"/>
      <c r="C1" s="1"/>
      <c r="D1" s="13" t="s">
        <v>37</v>
      </c>
      <c r="E1" s="1"/>
      <c r="F1" s="1"/>
    </row>
    <row r="2" spans="1:8" x14ac:dyDescent="0.25">
      <c r="A2" s="2" t="s">
        <v>1</v>
      </c>
      <c r="B2" s="2" t="s">
        <v>2</v>
      </c>
      <c r="C2" s="2" t="s">
        <v>3</v>
      </c>
      <c r="D2" s="3" t="s">
        <v>12</v>
      </c>
      <c r="E2" s="3" t="s">
        <v>13</v>
      </c>
      <c r="F2" s="6" t="s">
        <v>16</v>
      </c>
      <c r="G2" s="4" t="s">
        <v>17</v>
      </c>
      <c r="H2" s="4" t="s">
        <v>24</v>
      </c>
    </row>
    <row r="3" spans="1:8" x14ac:dyDescent="0.25">
      <c r="A3" s="2">
        <v>-2</v>
      </c>
      <c r="B3" s="2">
        <v>2</v>
      </c>
      <c r="C3" s="2">
        <v>1</v>
      </c>
      <c r="D3" s="1"/>
      <c r="E3" s="1"/>
      <c r="F3" s="12"/>
      <c r="G3" s="5" t="s">
        <v>18</v>
      </c>
      <c r="H3" s="5" t="s">
        <v>23</v>
      </c>
    </row>
    <row r="4" spans="1:8" x14ac:dyDescent="0.25">
      <c r="E4" t="s">
        <v>4</v>
      </c>
      <c r="F4" t="s">
        <v>5</v>
      </c>
    </row>
    <row r="5" spans="1:8" x14ac:dyDescent="0.25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spans="1:8" x14ac:dyDescent="0.25">
      <c r="A6" s="5">
        <v>1</v>
      </c>
      <c r="B6" s="5">
        <f>A3</f>
        <v>-2</v>
      </c>
      <c r="C6" s="5">
        <f>B6^3+3</f>
        <v>-5</v>
      </c>
      <c r="D6" s="5"/>
      <c r="E6" s="5">
        <f>3*B6^2</f>
        <v>12</v>
      </c>
      <c r="F6" s="5">
        <f>6*B6</f>
        <v>-12</v>
      </c>
    </row>
    <row r="7" spans="1:8" x14ac:dyDescent="0.25">
      <c r="A7" s="5">
        <v>2</v>
      </c>
      <c r="B7" s="5">
        <f>IF(B6+$C$3&lt;=$B$3,B6+$C$3,"Стоп")</f>
        <v>-1</v>
      </c>
      <c r="C7" s="5">
        <f t="shared" ref="C7:C10" si="0">B7^3+3</f>
        <v>2</v>
      </c>
      <c r="D7" s="5" t="str">
        <f>IF(C6*C7&lt;=0,"корень на отрезке "&amp;B6&amp;"..."&amp;B7,"…")</f>
        <v>корень на отрезке -2...-1</v>
      </c>
      <c r="E7" s="5">
        <f t="shared" ref="E7:E10" si="1">3*B7^2</f>
        <v>3</v>
      </c>
      <c r="F7" s="5">
        <f t="shared" ref="F7:F10" si="2">6*B7</f>
        <v>-6</v>
      </c>
    </row>
    <row r="8" spans="1:8" x14ac:dyDescent="0.25">
      <c r="A8" s="5">
        <v>3</v>
      </c>
      <c r="B8" s="5">
        <f t="shared" ref="B8:B10" si="3">IF(B7+$C$3&lt;=$B$3,B7+$C$3,"Стоп")</f>
        <v>0</v>
      </c>
      <c r="C8" s="5">
        <f t="shared" si="0"/>
        <v>3</v>
      </c>
      <c r="D8" s="5" t="str">
        <f t="shared" ref="D8:D10" si="4">IF(C7*C8&lt;=0,"корень на отрезке "&amp;B7&amp;"..."&amp;B8,"…")</f>
        <v>…</v>
      </c>
      <c r="E8" s="5">
        <f t="shared" si="1"/>
        <v>0</v>
      </c>
      <c r="F8" s="5">
        <f t="shared" si="2"/>
        <v>0</v>
      </c>
    </row>
    <row r="9" spans="1:8" x14ac:dyDescent="0.25">
      <c r="A9" s="10">
        <v>4</v>
      </c>
      <c r="B9" s="10">
        <f t="shared" si="3"/>
        <v>1</v>
      </c>
      <c r="C9" s="10">
        <f t="shared" si="0"/>
        <v>4</v>
      </c>
      <c r="D9" s="10" t="str">
        <f t="shared" si="4"/>
        <v>…</v>
      </c>
      <c r="E9" s="5">
        <f t="shared" si="1"/>
        <v>3</v>
      </c>
      <c r="F9" s="5">
        <f t="shared" si="2"/>
        <v>6</v>
      </c>
    </row>
    <row r="10" spans="1:8" x14ac:dyDescent="0.25">
      <c r="A10" s="5">
        <v>5</v>
      </c>
      <c r="B10" s="5">
        <f t="shared" si="3"/>
        <v>2</v>
      </c>
      <c r="C10" s="5">
        <f t="shared" si="0"/>
        <v>11</v>
      </c>
      <c r="D10" s="5" t="str">
        <f t="shared" si="4"/>
        <v>…</v>
      </c>
      <c r="E10" s="5">
        <f t="shared" si="1"/>
        <v>12</v>
      </c>
      <c r="F10" s="5">
        <f t="shared" si="2"/>
        <v>12</v>
      </c>
    </row>
    <row r="11" spans="1:8" x14ac:dyDescent="0.25">
      <c r="E11" t="s">
        <v>14</v>
      </c>
      <c r="F11" t="s">
        <v>15</v>
      </c>
    </row>
    <row r="12" spans="1:8" x14ac:dyDescent="0.25">
      <c r="A12" s="5" t="s">
        <v>6</v>
      </c>
      <c r="B12" s="5" t="s">
        <v>7</v>
      </c>
      <c r="C12" s="5" t="s">
        <v>8</v>
      </c>
      <c r="D12" s="5" t="s">
        <v>9</v>
      </c>
      <c r="E12" s="5" t="s">
        <v>10</v>
      </c>
      <c r="F12" s="5" t="s">
        <v>11</v>
      </c>
    </row>
    <row r="13" spans="1:8" x14ac:dyDescent="0.25">
      <c r="A13" s="5">
        <v>1</v>
      </c>
      <c r="B13" s="5">
        <f>A3</f>
        <v>-2</v>
      </c>
      <c r="C13" s="5">
        <f>3*B13^2</f>
        <v>12</v>
      </c>
      <c r="D13" s="5"/>
      <c r="E13" s="5">
        <f>6*B13</f>
        <v>-12</v>
      </c>
      <c r="F13" s="5">
        <v>6</v>
      </c>
    </row>
    <row r="14" spans="1:8" x14ac:dyDescent="0.25">
      <c r="A14" s="5">
        <v>2</v>
      </c>
      <c r="B14" s="5">
        <f>IF(B13+$C$3&lt;=$B$3,B13+$C$3,"Стоп")</f>
        <v>-1</v>
      </c>
      <c r="C14" s="5">
        <f t="shared" ref="C14:C17" si="5">3*B14^2</f>
        <v>3</v>
      </c>
      <c r="D14" s="5" t="str">
        <f>IF(C13*C14&lt;=0,"корень на отрезке "&amp;B13&amp;"..."&amp;B14,"…")</f>
        <v>…</v>
      </c>
      <c r="E14" s="5">
        <f t="shared" ref="E14:E17" si="6">6*B14</f>
        <v>-6</v>
      </c>
      <c r="F14" s="5">
        <v>6</v>
      </c>
    </row>
    <row r="15" spans="1:8" x14ac:dyDescent="0.25">
      <c r="A15" s="5">
        <v>3</v>
      </c>
      <c r="B15" s="5">
        <f>IF(B14+$C$3&lt;=$B$3,B14+$C$3,"Стоп")</f>
        <v>0</v>
      </c>
      <c r="C15" s="5">
        <f t="shared" si="5"/>
        <v>0</v>
      </c>
      <c r="D15" s="5" t="str">
        <f t="shared" ref="D15:D17" si="7">IF(C14*C15&lt;=0,"корень на отрезке "&amp;B14&amp;"..."&amp;B15,"…")</f>
        <v>корень на отрезке -1...0</v>
      </c>
      <c r="E15" s="5">
        <f t="shared" si="6"/>
        <v>0</v>
      </c>
      <c r="F15" s="5">
        <v>6</v>
      </c>
    </row>
    <row r="16" spans="1:8" x14ac:dyDescent="0.25">
      <c r="A16" s="7">
        <v>4</v>
      </c>
      <c r="B16" s="7">
        <f t="shared" ref="B16:B17" si="8">IF(B15+$C$3&lt;=$B$3,B15+$C$3,"Стоп")</f>
        <v>1</v>
      </c>
      <c r="C16" s="7">
        <f t="shared" si="5"/>
        <v>3</v>
      </c>
      <c r="D16" s="7" t="str">
        <f t="shared" si="7"/>
        <v>корень на отрезке 0...1</v>
      </c>
      <c r="E16" s="7">
        <f t="shared" si="6"/>
        <v>6</v>
      </c>
      <c r="F16" s="7">
        <v>6</v>
      </c>
    </row>
    <row r="17" spans="1:6" x14ac:dyDescent="0.25">
      <c r="A17" s="5">
        <v>5</v>
      </c>
      <c r="B17" s="5">
        <f t="shared" si="8"/>
        <v>2</v>
      </c>
      <c r="C17" s="5">
        <f t="shared" si="5"/>
        <v>12</v>
      </c>
      <c r="D17" s="5" t="str">
        <f t="shared" si="7"/>
        <v>…</v>
      </c>
      <c r="E17" s="5">
        <f t="shared" si="6"/>
        <v>12</v>
      </c>
      <c r="F17" s="5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271A-D355-4EF8-AB4D-EF6066833D9C}">
  <dimension ref="A7:I14"/>
  <sheetViews>
    <sheetView workbookViewId="0">
      <selection activeCell="E14" sqref="E14"/>
    </sheetView>
  </sheetViews>
  <sheetFormatPr defaultRowHeight="15" x14ac:dyDescent="0.25"/>
  <cols>
    <col min="3" max="3" width="14.7109375" customWidth="1"/>
    <col min="6" max="6" width="15.28515625" customWidth="1"/>
    <col min="7" max="7" width="22.28515625" customWidth="1"/>
    <col min="8" max="8" width="17.140625" customWidth="1"/>
  </cols>
  <sheetData>
    <row r="7" spans="1:9" x14ac:dyDescent="0.25">
      <c r="A7" s="5" t="s">
        <v>25</v>
      </c>
      <c r="B7" s="5" t="s">
        <v>26</v>
      </c>
      <c r="C7" s="5" t="s">
        <v>19</v>
      </c>
    </row>
    <row r="8" spans="1:9" x14ac:dyDescent="0.25">
      <c r="A8" s="5">
        <v>0</v>
      </c>
      <c r="B8" s="5">
        <v>1</v>
      </c>
      <c r="C8" s="5">
        <v>1E-3</v>
      </c>
    </row>
    <row r="10" spans="1:9" x14ac:dyDescent="0.25">
      <c r="A10" s="5" t="s">
        <v>25</v>
      </c>
      <c r="B10" s="5" t="s">
        <v>26</v>
      </c>
      <c r="C10" s="5" t="s">
        <v>27</v>
      </c>
      <c r="D10" s="5" t="s">
        <v>28</v>
      </c>
      <c r="E10" s="5" t="s">
        <v>29</v>
      </c>
      <c r="F10" s="5" t="s">
        <v>30</v>
      </c>
      <c r="G10" s="5" t="s">
        <v>20</v>
      </c>
      <c r="H10" s="5" t="s">
        <v>21</v>
      </c>
      <c r="I10" s="5" t="s">
        <v>22</v>
      </c>
    </row>
    <row r="11" spans="1:9" x14ac:dyDescent="0.25">
      <c r="A11" s="8">
        <f>A8</f>
        <v>0</v>
      </c>
      <c r="B11" s="8">
        <f>B8</f>
        <v>1</v>
      </c>
      <c r="C11" s="8">
        <f>(A11+B11)/2</f>
        <v>0.5</v>
      </c>
      <c r="D11" s="8">
        <f t="shared" ref="D11:F12" si="0">3*A11^2</f>
        <v>0</v>
      </c>
      <c r="E11" s="8">
        <f t="shared" si="0"/>
        <v>3</v>
      </c>
      <c r="F11" s="8">
        <f t="shared" si="0"/>
        <v>0.75</v>
      </c>
      <c r="G11" s="8">
        <f>IF(ABS(B11-A11)&lt;=$C$8,"Корень="&amp;C11,ABS(B11-A11))</f>
        <v>1</v>
      </c>
      <c r="H11" s="5" t="str">
        <f>IF(D11*E11&gt;0,"Корни не отделены", " ")</f>
        <v xml:space="preserve"> </v>
      </c>
      <c r="I11" s="5">
        <v>1</v>
      </c>
    </row>
    <row r="12" spans="1:9" x14ac:dyDescent="0.25">
      <c r="A12" s="9">
        <f>IF(D11*F11&lt;0,A11,C11)</f>
        <v>0.5</v>
      </c>
      <c r="B12" s="9">
        <f>IF(E11*F11&lt;0, B11,C11)</f>
        <v>0.5</v>
      </c>
      <c r="C12" s="9">
        <f t="shared" ref="C12" si="1">(A12+B12)/2</f>
        <v>0.5</v>
      </c>
      <c r="D12" s="9">
        <f t="shared" si="0"/>
        <v>0.75</v>
      </c>
      <c r="E12" s="9">
        <f t="shared" si="0"/>
        <v>0.75</v>
      </c>
      <c r="F12" s="9">
        <f t="shared" si="0"/>
        <v>0.75</v>
      </c>
      <c r="G12" s="9" t="str">
        <f>IF(ABS(B12-A12)&lt;=$C$8,"Корень="&amp;C12,ABS(B12-A12))</f>
        <v>Корень=0,5</v>
      </c>
      <c r="H12" s="10"/>
      <c r="I12" s="10">
        <v>2</v>
      </c>
    </row>
    <row r="13" spans="1:9" x14ac:dyDescent="0.25">
      <c r="A13" s="9">
        <f t="shared" ref="A13:A14" si="2">IF(D12*F12&lt;0,A12,C12)</f>
        <v>0.5</v>
      </c>
      <c r="B13" s="9">
        <f t="shared" ref="B13:B14" si="3">IF(E12*F12&lt;0, B12,C12)</f>
        <v>0.5</v>
      </c>
      <c r="C13" s="9">
        <f t="shared" ref="C13:C14" si="4">(A13+B13)/2</f>
        <v>0.5</v>
      </c>
      <c r="D13" s="9">
        <f t="shared" ref="D13:D14" si="5">3*A13^2</f>
        <v>0.75</v>
      </c>
      <c r="E13" s="9">
        <f t="shared" ref="E13:E14" si="6">3*B13^2</f>
        <v>0.75</v>
      </c>
      <c r="F13" s="9">
        <f t="shared" ref="F13:F14" si="7">3*C13^2</f>
        <v>0.75</v>
      </c>
      <c r="G13" s="9" t="str">
        <f t="shared" ref="G13:G14" si="8">IF(ABS(B13-A13)&lt;=$C$8,"Корень="&amp;C13,ABS(B13-A13))</f>
        <v>Корень=0,5</v>
      </c>
      <c r="H13" s="10"/>
      <c r="I13" s="10">
        <v>3</v>
      </c>
    </row>
    <row r="14" spans="1:9" x14ac:dyDescent="0.25">
      <c r="A14" s="9">
        <f t="shared" si="2"/>
        <v>0.5</v>
      </c>
      <c r="B14" s="9">
        <f t="shared" si="3"/>
        <v>0.5</v>
      </c>
      <c r="C14" s="9">
        <f t="shared" si="4"/>
        <v>0.5</v>
      </c>
      <c r="D14" s="9">
        <f t="shared" si="5"/>
        <v>0.75</v>
      </c>
      <c r="E14" s="9">
        <f t="shared" si="6"/>
        <v>0.75</v>
      </c>
      <c r="F14" s="9">
        <f t="shared" si="7"/>
        <v>0.75</v>
      </c>
      <c r="G14" s="9" t="str">
        <f t="shared" si="8"/>
        <v>Корень=0,5</v>
      </c>
      <c r="H14" s="10"/>
      <c r="I14" s="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A733-3F05-4DF9-A9B0-EF22C0BB66C0}">
  <dimension ref="A3:E20"/>
  <sheetViews>
    <sheetView workbookViewId="0">
      <selection activeCell="C4" sqref="C4"/>
    </sheetView>
  </sheetViews>
  <sheetFormatPr defaultRowHeight="15" x14ac:dyDescent="0.25"/>
  <cols>
    <col min="1" max="1" width="5.7109375" customWidth="1"/>
    <col min="2" max="2" width="14.42578125" customWidth="1"/>
    <col min="3" max="3" width="20.5703125" customWidth="1"/>
    <col min="4" max="4" width="17" customWidth="1"/>
    <col min="5" max="5" width="11.28515625" customWidth="1"/>
  </cols>
  <sheetData>
    <row r="3" spans="1:5" x14ac:dyDescent="0.25">
      <c r="A3" t="s">
        <v>36</v>
      </c>
      <c r="B3" t="s">
        <v>19</v>
      </c>
      <c r="C3" t="s">
        <v>33</v>
      </c>
      <c r="D3" t="s">
        <v>14</v>
      </c>
    </row>
    <row r="4" spans="1:5" x14ac:dyDescent="0.25">
      <c r="A4">
        <v>1</v>
      </c>
      <c r="B4">
        <v>1E-3</v>
      </c>
    </row>
    <row r="7" spans="1:5" x14ac:dyDescent="0.25">
      <c r="A7" t="s">
        <v>34</v>
      </c>
      <c r="B7" t="s">
        <v>35</v>
      </c>
      <c r="C7" t="s">
        <v>20</v>
      </c>
      <c r="D7" t="s">
        <v>31</v>
      </c>
      <c r="E7" t="s">
        <v>32</v>
      </c>
    </row>
    <row r="8" spans="1:5" x14ac:dyDescent="0.25">
      <c r="A8" s="11">
        <f>A4</f>
        <v>1</v>
      </c>
      <c r="B8" s="11">
        <f>A8-((3*A8^2)/(6*A8))</f>
        <v>0.5</v>
      </c>
      <c r="C8" s="11">
        <f>IF(ABS(B8-A8)&lt;$B$4,"Корень="&amp;ROUND(B8,4),ABS(B8-A8))</f>
        <v>0.5</v>
      </c>
      <c r="D8" s="11">
        <f>3*A8^2</f>
        <v>3</v>
      </c>
      <c r="E8">
        <v>1</v>
      </c>
    </row>
    <row r="9" spans="1:5" x14ac:dyDescent="0.25">
      <c r="A9" s="11">
        <f>B8</f>
        <v>0.5</v>
      </c>
      <c r="B9" s="11">
        <f>A9-((3*A9^2)/(6*A9))</f>
        <v>0.25</v>
      </c>
      <c r="C9" s="11">
        <f>IF(ABS(B9-A9)&lt;$B$4,"Корень="&amp;ROUND(B9,4),ABS(B9-A9))</f>
        <v>0.25</v>
      </c>
      <c r="D9" s="11">
        <f>3*A9^2</f>
        <v>0.75</v>
      </c>
      <c r="E9">
        <v>2</v>
      </c>
    </row>
    <row r="10" spans="1:5" x14ac:dyDescent="0.25">
      <c r="A10" s="11">
        <f t="shared" ref="A10:A20" si="0">B9</f>
        <v>0.25</v>
      </c>
      <c r="B10" s="11">
        <f t="shared" ref="B10:B20" si="1">A10-((3*A10^2)/(6*A10))</f>
        <v>0.125</v>
      </c>
      <c r="C10" s="11">
        <f t="shared" ref="C10:C20" si="2">IF(ABS(B10-A10)&lt;$B$4,"Корень="&amp;ROUND(B10,4),ABS(B10-A10))</f>
        <v>0.125</v>
      </c>
      <c r="D10" s="11">
        <f t="shared" ref="D10:D20" si="3">3*A10^2</f>
        <v>0.1875</v>
      </c>
      <c r="E10">
        <v>3</v>
      </c>
    </row>
    <row r="11" spans="1:5" x14ac:dyDescent="0.25">
      <c r="A11" s="11">
        <f t="shared" si="0"/>
        <v>0.125</v>
      </c>
      <c r="B11" s="11">
        <f t="shared" si="1"/>
        <v>6.25E-2</v>
      </c>
      <c r="C11" s="11">
        <f t="shared" si="2"/>
        <v>6.25E-2</v>
      </c>
      <c r="D11" s="11">
        <f t="shared" si="3"/>
        <v>4.6875E-2</v>
      </c>
      <c r="E11">
        <v>4</v>
      </c>
    </row>
    <row r="12" spans="1:5" x14ac:dyDescent="0.25">
      <c r="A12" s="11">
        <f t="shared" si="0"/>
        <v>6.25E-2</v>
      </c>
      <c r="B12" s="11">
        <f t="shared" si="1"/>
        <v>3.125E-2</v>
      </c>
      <c r="C12" s="11">
        <f t="shared" si="2"/>
        <v>3.125E-2</v>
      </c>
      <c r="D12" s="11">
        <f t="shared" si="3"/>
        <v>1.171875E-2</v>
      </c>
      <c r="E12">
        <v>5</v>
      </c>
    </row>
    <row r="13" spans="1:5" x14ac:dyDescent="0.25">
      <c r="A13" s="11">
        <f t="shared" si="0"/>
        <v>3.125E-2</v>
      </c>
      <c r="B13" s="11">
        <f t="shared" si="1"/>
        <v>1.5625E-2</v>
      </c>
      <c r="C13" s="11">
        <f t="shared" si="2"/>
        <v>1.5625E-2</v>
      </c>
      <c r="D13" s="11">
        <f t="shared" si="3"/>
        <v>2.9296875E-3</v>
      </c>
      <c r="E13">
        <v>6</v>
      </c>
    </row>
    <row r="14" spans="1:5" x14ac:dyDescent="0.25">
      <c r="A14" s="11">
        <f t="shared" si="0"/>
        <v>1.5625E-2</v>
      </c>
      <c r="B14" s="11">
        <f t="shared" si="1"/>
        <v>7.8125E-3</v>
      </c>
      <c r="C14" s="11">
        <f t="shared" si="2"/>
        <v>7.8125E-3</v>
      </c>
      <c r="D14" s="11">
        <f t="shared" si="3"/>
        <v>7.32421875E-4</v>
      </c>
      <c r="E14">
        <v>7</v>
      </c>
    </row>
    <row r="15" spans="1:5" x14ac:dyDescent="0.25">
      <c r="A15" s="11">
        <f t="shared" si="0"/>
        <v>7.8125E-3</v>
      </c>
      <c r="B15" s="11">
        <f t="shared" si="1"/>
        <v>3.90625E-3</v>
      </c>
      <c r="C15" s="11">
        <f t="shared" si="2"/>
        <v>3.90625E-3</v>
      </c>
      <c r="D15" s="11">
        <f t="shared" si="3"/>
        <v>1.8310546875E-4</v>
      </c>
      <c r="E15">
        <v>8</v>
      </c>
    </row>
    <row r="16" spans="1:5" x14ac:dyDescent="0.25">
      <c r="A16" s="11">
        <f t="shared" si="0"/>
        <v>3.90625E-3</v>
      </c>
      <c r="B16" s="11">
        <f t="shared" si="1"/>
        <v>1.953125E-3</v>
      </c>
      <c r="C16" s="11">
        <f t="shared" si="2"/>
        <v>1.953125E-3</v>
      </c>
      <c r="D16" s="11">
        <f t="shared" si="3"/>
        <v>4.57763671875E-5</v>
      </c>
      <c r="E16">
        <v>9</v>
      </c>
    </row>
    <row r="17" spans="1:5" x14ac:dyDescent="0.25">
      <c r="A17" s="11">
        <f t="shared" si="0"/>
        <v>1.953125E-3</v>
      </c>
      <c r="B17" s="11">
        <f t="shared" si="1"/>
        <v>9.765625E-4</v>
      </c>
      <c r="C17" s="11" t="str">
        <f t="shared" si="2"/>
        <v>Корень=0,001</v>
      </c>
      <c r="D17" s="11">
        <f t="shared" si="3"/>
        <v>1.1444091796875E-5</v>
      </c>
      <c r="E17">
        <v>10</v>
      </c>
    </row>
    <row r="18" spans="1:5" x14ac:dyDescent="0.25">
      <c r="A18" s="11">
        <f t="shared" si="0"/>
        <v>9.765625E-4</v>
      </c>
      <c r="B18" s="11">
        <f t="shared" si="1"/>
        <v>4.8828125E-4</v>
      </c>
      <c r="C18" s="11" t="str">
        <f t="shared" si="2"/>
        <v>Корень=0,0005</v>
      </c>
      <c r="D18" s="11">
        <f t="shared" si="3"/>
        <v>2.86102294921875E-6</v>
      </c>
      <c r="E18">
        <v>11</v>
      </c>
    </row>
    <row r="19" spans="1:5" x14ac:dyDescent="0.25">
      <c r="A19" s="11">
        <f t="shared" si="0"/>
        <v>4.8828125E-4</v>
      </c>
      <c r="B19" s="11">
        <f t="shared" si="1"/>
        <v>2.44140625E-4</v>
      </c>
      <c r="C19" s="11" t="str">
        <f t="shared" si="2"/>
        <v>Корень=0,0002</v>
      </c>
      <c r="D19" s="11">
        <f t="shared" si="3"/>
        <v>7.152557373046875E-7</v>
      </c>
      <c r="E19">
        <v>12</v>
      </c>
    </row>
    <row r="20" spans="1:5" x14ac:dyDescent="0.25">
      <c r="A20" s="11">
        <f t="shared" si="0"/>
        <v>2.44140625E-4</v>
      </c>
      <c r="B20" s="11">
        <f t="shared" si="1"/>
        <v>1.220703125E-4</v>
      </c>
      <c r="C20" s="11" t="str">
        <f t="shared" si="2"/>
        <v>Корень=0,0001</v>
      </c>
      <c r="D20" s="11">
        <f t="shared" si="3"/>
        <v>1.7881393432617188E-7</v>
      </c>
      <c r="E20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Отделение корней</vt:lpstr>
      <vt:lpstr>Метод деления отрезка пополам</vt:lpstr>
      <vt:lpstr>Метод касательных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Владислав Боев</cp:lastModifiedBy>
  <dcterms:created xsi:type="dcterms:W3CDTF">2015-06-05T18:19:34Z</dcterms:created>
  <dcterms:modified xsi:type="dcterms:W3CDTF">2025-02-26T17:45:51Z</dcterms:modified>
</cp:coreProperties>
</file>