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jose/Desktop/"/>
    </mc:Choice>
  </mc:AlternateContent>
  <bookViews>
    <workbookView xWindow="640" yWindow="1180" windowWidth="28160" windowHeight="16740" tabRatio="500"/>
  </bookViews>
  <sheets>
    <sheet name="Hoja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F31" i="1"/>
  <c r="C31" i="1"/>
  <c r="F19" i="1"/>
  <c r="C19" i="1"/>
  <c r="F18" i="1"/>
  <c r="C18" i="1"/>
  <c r="C14" i="1"/>
  <c r="C13" i="1"/>
</calcChain>
</file>

<file path=xl/sharedStrings.xml><?xml version="1.0" encoding="utf-8"?>
<sst xmlns="http://schemas.openxmlformats.org/spreadsheetml/2006/main" count="40" uniqueCount="39">
  <si>
    <t>The Alps Village - Who is who?</t>
  </si>
  <si>
    <t>Exercise Setting:</t>
  </si>
  <si>
    <t>Inhabitant ID</t>
  </si>
  <si>
    <t>Height in cm</t>
  </si>
  <si>
    <t>Wealth in USD</t>
  </si>
  <si>
    <t>Wealth in USD afetr winning the lottery</t>
  </si>
  <si>
    <t>Sunnydorf is a small nice village by a Swiss lake. Sunnydorf is inhabited by 16 men and women that have, (obviously) different heights. </t>
  </si>
  <si>
    <t>The inhabitants of Sunnyodrf, also differ in the amount of money that they have in their bank accounts.</t>
  </si>
  <si>
    <t>The table beneath states the height and weight of the whole population in Sunnydorf. </t>
  </si>
  <si>
    <t>Answering the questions below, with the help of the table beneath, will help you to better understand what kind </t>
  </si>
  <si>
    <t>of people live in Sunnydorf, andalso help deepen your understanding of "Random Variables"</t>
  </si>
  <si>
    <t>Questions</t>
  </si>
  <si>
    <t>Compute the arithmetic mean of the height and wealth of the population.</t>
  </si>
  <si>
    <t>The arithmetic mean can be computed using the formula "AVERAGE" in Excel. </t>
  </si>
  <si>
    <t>It is the same as adding all the values in a column and dividing them by the number of inhabitants.</t>
  </si>
  <si>
    <t>Average Height</t>
  </si>
  <si>
    <t>CM</t>
  </si>
  <si>
    <t>Average Wealth</t>
  </si>
  <si>
    <t>USD</t>
  </si>
  <si>
    <t>Compute the Standard Deviation and Variance in height and wealth for the population in Sunnydorf.</t>
  </si>
  <si>
    <t>The Standard Deviation can be computed using the formula "STDEV.P" or "STEDV.S" depending if the population or a sample are used.</t>
  </si>
  <si>
    <t>The Variance is the squared value of the Standard Deviation. Can also be computed by "VAR.P" or "VAR.S" </t>
  </si>
  <si>
    <t>S.DEV (Height)</t>
  </si>
  <si>
    <t>VAR (Height)</t>
  </si>
  <si>
    <t>S.DEV (Wealth)</t>
  </si>
  <si>
    <t>VAR (Wealth)</t>
  </si>
  <si>
    <t>If a new inhabitant was about to move to Sunnydorf, and you would have to make a guess about</t>
  </si>
  <si>
    <t>her heigth and wealth, for which of both variables would you think that your error</t>
  </si>
  <si>
    <t>(measured in the units of each variable) would be smaller?</t>
  </si>
  <si>
    <t>The intuition about the Standard Deviation tells us that the values are much more concentrated around the mean in the case of height.</t>
  </si>
  <si>
    <t>In the case of wealth, the values are much wider spread around the mean. </t>
  </si>
  <si>
    <t>Hence, we could make a guess around the mean for height that would probably be more accurate.</t>
  </si>
  <si>
    <t>Assume that all the inhabitants of Sunnydorf buy a lottery ticket together and decide to split the prize </t>
  </si>
  <si>
    <t>in equal shares if they win. If each inhabitant would receive a share of 10000 USD, how would this</t>
  </si>
  <si>
    <t>affect the Average, Variance and Standard Deviation previously calculated?</t>
  </si>
  <si>
    <t xml:space="preserve">Applying the calculation rules we know that adding a constant to an expected value (in this case to the mean) increases the value by the constant. </t>
  </si>
  <si>
    <t>Similarly, applying the same calculation rules we know that the Variance and Standard Deviation would not be affected by such a change.</t>
  </si>
  <si>
    <t>Average Wealth after lottery</t>
  </si>
  <si>
    <t>S.DEV (Wealth) after lottery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</si>
</sst>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DEADA"/>
        <bgColor indexed="64"/>
      </patternFill>
    </fill>
    <fill>
      <patternFill patternType="solid">
        <fgColor rgb="FF548DD4"/>
        <bgColor indexed="64"/>
      </patternFill>
    </fill>
    <fill>
      <patternFill patternType="solid">
        <fgColor rgb="FFFBD5B5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2F2F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4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4" borderId="2" xfId="0" applyFont="1" applyFill="1" applyBorder="1" applyAlignment="1">
      <alignment vertical="center"/>
    </xf>
    <xf numFmtId="0" fontId="1" fillId="5" borderId="0" xfId="0" applyFont="1" applyFill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4" borderId="5" xfId="0" applyFont="1" applyFill="1" applyBorder="1" applyAlignment="1">
      <alignment vertical="center"/>
    </xf>
    <xf numFmtId="0" fontId="3" fillId="6" borderId="0" xfId="0" applyFont="1" applyFill="1" applyBorder="1" applyAlignment="1">
      <alignment vertical="center"/>
    </xf>
    <xf numFmtId="0" fontId="6" fillId="6" borderId="1" xfId="0" applyFont="1" applyFill="1" applyBorder="1"/>
    <xf numFmtId="0" fontId="6" fillId="6" borderId="3" xfId="0" applyFont="1" applyFill="1" applyBorder="1"/>
    <xf numFmtId="0" fontId="6" fillId="6" borderId="6" xfId="0" applyFont="1" applyFill="1" applyBorder="1"/>
    <xf numFmtId="0" fontId="4" fillId="7" borderId="0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4" fillId="8" borderId="0" xfId="0" applyFont="1" applyFill="1" applyBorder="1" applyAlignment="1">
      <alignment vertical="center"/>
    </xf>
    <xf numFmtId="0" fontId="1" fillId="5" borderId="5" xfId="0" applyFont="1" applyFill="1" applyBorder="1" applyAlignment="1">
      <alignment vertical="center"/>
    </xf>
    <xf numFmtId="0" fontId="2" fillId="5" borderId="0" xfId="0" applyFont="1" applyFill="1" applyBorder="1" applyAlignment="1">
      <alignment vertical="center"/>
    </xf>
    <xf numFmtId="0" fontId="1" fillId="5" borderId="0" xfId="0" applyFont="1" applyFill="1" applyBorder="1" applyAlignment="1">
      <alignment vertical="center"/>
    </xf>
    <xf numFmtId="0" fontId="1" fillId="5" borderId="7" xfId="0" applyFont="1" applyFill="1" applyBorder="1" applyAlignment="1">
      <alignment vertical="center"/>
    </xf>
    <xf numFmtId="0" fontId="4" fillId="8" borderId="0" xfId="0" applyFont="1" applyFill="1" applyAlignment="1">
      <alignment vertical="center"/>
    </xf>
    <xf numFmtId="0" fontId="1" fillId="5" borderId="4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1" fillId="4" borderId="9" xfId="0" applyFont="1" applyFill="1" applyBorder="1" applyAlignment="1">
      <alignment vertical="center"/>
    </xf>
    <xf numFmtId="2" fontId="2" fillId="5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2" fontId="2" fillId="3" borderId="0" xfId="0" applyNumberFormat="1" applyFont="1" applyFill="1" applyBorder="1" applyAlignment="1">
      <alignment vertical="center"/>
    </xf>
    <xf numFmtId="0" fontId="2" fillId="5" borderId="8" xfId="0" applyFont="1" applyFill="1" applyBorder="1" applyAlignment="1">
      <alignment vertical="center"/>
    </xf>
    <xf numFmtId="0" fontId="2" fillId="5" borderId="10" xfId="0" applyFont="1" applyFill="1" applyBorder="1" applyAlignment="1">
      <alignment vertical="center"/>
    </xf>
    <xf numFmtId="0" fontId="1" fillId="5" borderId="10" xfId="0" applyFont="1" applyFill="1" applyBorder="1"/>
    <xf numFmtId="0" fontId="1" fillId="5" borderId="11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1" fillId="0" borderId="0" xfId="0" applyFont="1" applyFill="1" applyBorder="1"/>
    <xf numFmtId="0" fontId="4" fillId="7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2" fontId="2" fillId="0" borderId="0" xfId="0" applyNumberFormat="1" applyFont="1" applyFill="1" applyBorder="1" applyAlignment="1">
      <alignment vertical="center"/>
    </xf>
    <xf numFmtId="0" fontId="4" fillId="7" borderId="7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tabSelected="1" topLeftCell="B1" workbookViewId="0">
      <selection activeCell="C9" sqref="C9"/>
    </sheetView>
  </sheetViews>
  <sheetFormatPr baseColWidth="10" defaultColWidth="8.83203125" defaultRowHeight="16" x14ac:dyDescent="0.2"/>
  <cols>
    <col min="1" max="1" width="4.33203125" hidden="1" customWidth="1"/>
    <col min="2" max="2" width="28" customWidth="1"/>
    <col min="3" max="3" width="21.5" bestFit="1" customWidth="1"/>
    <col min="4" max="4" width="12.33203125" bestFit="1" customWidth="1"/>
    <col min="5" max="5" width="26.6640625" customWidth="1"/>
    <col min="6" max="6" width="21.5" bestFit="1" customWidth="1"/>
    <col min="7" max="7" width="11.1640625" bestFit="1" customWidth="1"/>
    <col min="8" max="8" width="16.33203125" customWidth="1"/>
    <col min="9" max="9" width="2.1640625" customWidth="1"/>
    <col min="10" max="10" width="14" bestFit="1" customWidth="1"/>
    <col min="11" max="11" width="13.5" bestFit="1" customWidth="1"/>
    <col min="12" max="12" width="15.5" bestFit="1" customWidth="1"/>
    <col min="13" max="13" width="41" bestFit="1" customWidth="1"/>
  </cols>
  <sheetData>
    <row r="1" spans="1:19" x14ac:dyDescent="0.2">
      <c r="A1" s="1"/>
      <c r="B1" s="2" t="s">
        <v>0</v>
      </c>
      <c r="C1" s="3"/>
      <c r="D1" s="3"/>
      <c r="E1" s="3"/>
      <c r="F1" s="3"/>
      <c r="G1" s="3"/>
      <c r="H1" s="3"/>
      <c r="I1" s="4"/>
      <c r="J1" s="3"/>
      <c r="K1" s="3"/>
      <c r="L1" s="3"/>
      <c r="M1" s="3"/>
      <c r="N1" s="3"/>
      <c r="O1" s="3"/>
      <c r="P1" s="1"/>
      <c r="Q1" s="1"/>
      <c r="R1" s="1"/>
      <c r="S1" s="1"/>
    </row>
    <row r="2" spans="1:19" x14ac:dyDescent="0.2">
      <c r="B2" s="5" t="s">
        <v>1</v>
      </c>
      <c r="C2" s="6"/>
      <c r="D2" s="6"/>
      <c r="E2" s="6"/>
      <c r="F2" s="6"/>
      <c r="G2" s="6"/>
      <c r="H2" s="6"/>
      <c r="I2" s="4"/>
      <c r="J2" s="7" t="s">
        <v>2</v>
      </c>
      <c r="K2" s="8" t="s">
        <v>3</v>
      </c>
      <c r="L2" s="9" t="s">
        <v>4</v>
      </c>
      <c r="M2" s="10" t="s">
        <v>5</v>
      </c>
      <c r="N2" s="3"/>
      <c r="O2" s="3"/>
      <c r="P2" s="1"/>
      <c r="Q2" s="1"/>
      <c r="R2" s="1"/>
      <c r="S2" s="1"/>
    </row>
    <row r="3" spans="1:19" x14ac:dyDescent="0.2">
      <c r="B3" s="11" t="s">
        <v>6</v>
      </c>
      <c r="C3" s="11"/>
      <c r="D3" s="11"/>
      <c r="E3" s="11"/>
      <c r="F3" s="11"/>
      <c r="G3" s="11"/>
      <c r="H3" s="11"/>
      <c r="I3" s="4"/>
      <c r="J3" s="12">
        <v>1</v>
      </c>
      <c r="K3" s="13">
        <v>175</v>
      </c>
      <c r="L3" s="14">
        <v>30000</v>
      </c>
      <c r="M3" s="15">
        <f>L3+10000</f>
        <v>40000</v>
      </c>
      <c r="N3" s="3"/>
      <c r="O3" s="3"/>
      <c r="P3" s="1"/>
      <c r="Q3" s="1"/>
      <c r="R3" s="1"/>
      <c r="S3" s="1"/>
    </row>
    <row r="4" spans="1:19" x14ac:dyDescent="0.2">
      <c r="B4" s="11" t="s">
        <v>7</v>
      </c>
      <c r="C4" s="11"/>
      <c r="D4" s="11"/>
      <c r="E4" s="11"/>
      <c r="F4" s="11"/>
      <c r="G4" s="11"/>
      <c r="H4" s="11"/>
      <c r="I4" s="4"/>
      <c r="J4" s="12">
        <v>2</v>
      </c>
      <c r="K4" s="13">
        <v>170</v>
      </c>
      <c r="L4" s="14">
        <v>10000</v>
      </c>
      <c r="M4" s="15">
        <f t="shared" ref="M4:M18" si="0">L4+10000</f>
        <v>20000</v>
      </c>
      <c r="N4" s="3"/>
      <c r="O4" s="3"/>
      <c r="P4" s="1"/>
      <c r="Q4" s="1"/>
      <c r="R4" s="1"/>
      <c r="S4" s="1"/>
    </row>
    <row r="5" spans="1:19" x14ac:dyDescent="0.2">
      <c r="B5" s="11" t="s">
        <v>8</v>
      </c>
      <c r="C5" s="11"/>
      <c r="D5" s="11"/>
      <c r="E5" s="11"/>
      <c r="F5" s="11"/>
      <c r="G5" s="11"/>
      <c r="H5" s="11"/>
      <c r="I5" s="4"/>
      <c r="J5" s="12">
        <v>3</v>
      </c>
      <c r="K5" s="13">
        <v>158</v>
      </c>
      <c r="L5" s="14">
        <v>1000</v>
      </c>
      <c r="M5" s="15">
        <f t="shared" si="0"/>
        <v>11000</v>
      </c>
      <c r="N5" s="3"/>
      <c r="O5" s="3"/>
      <c r="P5" s="1"/>
      <c r="Q5" s="1"/>
      <c r="R5" s="1"/>
      <c r="S5" s="1"/>
    </row>
    <row r="6" spans="1:19" x14ac:dyDescent="0.2">
      <c r="B6" s="11" t="s">
        <v>9</v>
      </c>
      <c r="C6" s="11"/>
      <c r="D6" s="11"/>
      <c r="E6" s="11"/>
      <c r="F6" s="11"/>
      <c r="G6" s="11"/>
      <c r="H6" s="11"/>
      <c r="I6" s="4"/>
      <c r="J6" s="12">
        <v>4</v>
      </c>
      <c r="K6" s="13">
        <v>191</v>
      </c>
      <c r="L6" s="14">
        <v>600</v>
      </c>
      <c r="M6" s="15">
        <f t="shared" si="0"/>
        <v>10600</v>
      </c>
      <c r="N6" s="3"/>
      <c r="O6" s="3"/>
      <c r="P6" s="1"/>
      <c r="Q6" s="1"/>
      <c r="R6" s="1"/>
      <c r="S6" s="1"/>
    </row>
    <row r="7" spans="1:19" x14ac:dyDescent="0.2">
      <c r="A7" s="1"/>
      <c r="B7" s="11" t="s">
        <v>10</v>
      </c>
      <c r="C7" s="11"/>
      <c r="D7" s="11"/>
      <c r="E7" s="11"/>
      <c r="F7" s="11"/>
      <c r="G7" s="11"/>
      <c r="H7" s="11"/>
      <c r="I7" s="4"/>
      <c r="J7" s="12">
        <v>5</v>
      </c>
      <c r="K7" s="13">
        <v>184</v>
      </c>
      <c r="L7" s="14">
        <v>800000</v>
      </c>
      <c r="M7" s="15">
        <f t="shared" si="0"/>
        <v>810000</v>
      </c>
      <c r="N7" s="3"/>
      <c r="O7" s="3"/>
      <c r="P7" s="1"/>
      <c r="Q7" s="1"/>
      <c r="R7" s="1"/>
      <c r="S7" s="1"/>
    </row>
    <row r="8" spans="1:19" x14ac:dyDescent="0.2">
      <c r="A8" s="1"/>
      <c r="B8" s="3"/>
      <c r="C8" s="3"/>
      <c r="D8" s="3"/>
      <c r="E8" s="3"/>
      <c r="F8" s="3"/>
      <c r="G8" s="3"/>
      <c r="H8" s="3"/>
      <c r="I8" s="4"/>
      <c r="J8" s="12">
        <v>6</v>
      </c>
      <c r="K8" s="13">
        <v>165</v>
      </c>
      <c r="L8" s="14">
        <v>500000</v>
      </c>
      <c r="M8" s="15">
        <f t="shared" si="0"/>
        <v>510000</v>
      </c>
      <c r="N8" s="3"/>
      <c r="O8" s="3"/>
      <c r="P8" s="1"/>
      <c r="Q8" s="1"/>
      <c r="R8" s="1"/>
      <c r="S8" s="1"/>
    </row>
    <row r="9" spans="1:19" x14ac:dyDescent="0.2">
      <c r="A9" s="16"/>
      <c r="B9" s="17" t="s">
        <v>11</v>
      </c>
      <c r="C9" s="18"/>
      <c r="D9" s="18"/>
      <c r="E9" s="18"/>
      <c r="F9" s="18"/>
      <c r="G9" s="18"/>
      <c r="H9" s="19"/>
      <c r="I9" s="4"/>
      <c r="J9" s="12">
        <v>7</v>
      </c>
      <c r="K9" s="13">
        <v>169</v>
      </c>
      <c r="L9" s="14">
        <v>40000</v>
      </c>
      <c r="M9" s="15">
        <f t="shared" si="0"/>
        <v>50000</v>
      </c>
      <c r="N9" s="3"/>
      <c r="O9" s="3"/>
      <c r="P9" s="1"/>
      <c r="Q9" s="1"/>
      <c r="R9" s="1"/>
      <c r="S9" s="1"/>
    </row>
    <row r="10" spans="1:19" x14ac:dyDescent="0.2">
      <c r="A10" s="20"/>
      <c r="B10" s="21" t="s">
        <v>12</v>
      </c>
      <c r="C10" s="22"/>
      <c r="D10" s="22"/>
      <c r="E10" s="22"/>
      <c r="F10" s="22"/>
      <c r="G10" s="22"/>
      <c r="H10" s="23"/>
      <c r="I10" s="4"/>
      <c r="J10" s="12">
        <v>8</v>
      </c>
      <c r="K10" s="13">
        <v>162</v>
      </c>
      <c r="L10" s="14">
        <v>1600</v>
      </c>
      <c r="M10" s="15">
        <f t="shared" si="0"/>
        <v>11600</v>
      </c>
      <c r="N10" s="3"/>
      <c r="O10" s="3"/>
      <c r="P10" s="1"/>
      <c r="Q10" s="1"/>
      <c r="R10" s="1"/>
      <c r="S10" s="1"/>
    </row>
    <row r="11" spans="1:19" x14ac:dyDescent="0.2">
      <c r="A11" s="20"/>
      <c r="B11" s="24" t="s">
        <v>13</v>
      </c>
      <c r="C11" s="22"/>
      <c r="D11" s="22"/>
      <c r="E11" s="22"/>
      <c r="F11" s="22"/>
      <c r="G11" s="22"/>
      <c r="H11" s="23"/>
      <c r="I11" s="4"/>
      <c r="J11" s="12">
        <v>9</v>
      </c>
      <c r="K11" s="13">
        <v>176</v>
      </c>
      <c r="L11" s="14">
        <v>70000</v>
      </c>
      <c r="M11" s="15">
        <f t="shared" si="0"/>
        <v>80000</v>
      </c>
      <c r="N11" s="3"/>
      <c r="O11" s="3"/>
      <c r="P11" s="1"/>
      <c r="Q11" s="1"/>
      <c r="R11" s="1"/>
      <c r="S11" s="1"/>
    </row>
    <row r="12" spans="1:19" x14ac:dyDescent="0.2">
      <c r="A12" s="20"/>
      <c r="B12" s="24" t="s">
        <v>14</v>
      </c>
      <c r="C12" s="22"/>
      <c r="D12" s="22"/>
      <c r="E12" s="22"/>
      <c r="F12" s="22"/>
      <c r="G12" s="22"/>
      <c r="H12" s="23"/>
      <c r="I12" s="4"/>
      <c r="J12" s="12">
        <v>10</v>
      </c>
      <c r="K12" s="13">
        <v>185</v>
      </c>
      <c r="L12" s="14">
        <v>50000</v>
      </c>
      <c r="M12" s="15">
        <f t="shared" si="0"/>
        <v>60000</v>
      </c>
      <c r="N12" s="3"/>
      <c r="O12" s="3"/>
      <c r="P12" s="1"/>
      <c r="Q12" s="1"/>
      <c r="R12" s="1"/>
      <c r="S12" s="1"/>
    </row>
    <row r="13" spans="1:19" x14ac:dyDescent="0.2">
      <c r="A13" s="20"/>
      <c r="B13" s="25" t="s">
        <v>15</v>
      </c>
      <c r="C13" s="26">
        <f>AVERAGE(K3:K22)</f>
        <v>172.6875</v>
      </c>
      <c r="D13" s="26" t="s">
        <v>16</v>
      </c>
      <c r="E13" s="22"/>
      <c r="F13" s="22"/>
      <c r="G13" s="22"/>
      <c r="H13" s="23"/>
      <c r="I13" s="4"/>
      <c r="J13" s="12">
        <v>11</v>
      </c>
      <c r="K13" s="13">
        <v>180</v>
      </c>
      <c r="L13" s="14">
        <v>7000</v>
      </c>
      <c r="M13" s="15">
        <f t="shared" si="0"/>
        <v>17000</v>
      </c>
      <c r="N13" s="3"/>
      <c r="O13" s="3"/>
      <c r="P13" s="1"/>
      <c r="Q13" s="1"/>
      <c r="R13" s="1"/>
      <c r="S13" s="1"/>
    </row>
    <row r="14" spans="1:19" x14ac:dyDescent="0.2">
      <c r="A14" s="20"/>
      <c r="B14" s="25" t="s">
        <v>17</v>
      </c>
      <c r="C14" s="26">
        <f>AVERAGE(L3:L22)</f>
        <v>3228200</v>
      </c>
      <c r="D14" s="26" t="s">
        <v>18</v>
      </c>
      <c r="E14" s="22"/>
      <c r="F14" s="22"/>
      <c r="G14" s="22"/>
      <c r="H14" s="23"/>
      <c r="I14" s="4"/>
      <c r="J14" s="12">
        <v>12</v>
      </c>
      <c r="K14" s="13">
        <v>177</v>
      </c>
      <c r="L14" s="14">
        <v>50000000</v>
      </c>
      <c r="M14" s="15">
        <f t="shared" si="0"/>
        <v>50010000</v>
      </c>
      <c r="N14" s="3"/>
      <c r="O14" s="3"/>
      <c r="P14" s="1"/>
      <c r="Q14" s="1"/>
      <c r="R14" s="1"/>
      <c r="S14" s="1"/>
    </row>
    <row r="15" spans="1:19" x14ac:dyDescent="0.2">
      <c r="A15" s="27"/>
      <c r="B15" s="28" t="s">
        <v>19</v>
      </c>
      <c r="C15" s="29"/>
      <c r="D15" s="29"/>
      <c r="E15" s="30"/>
      <c r="F15" s="30"/>
      <c r="G15" s="30"/>
      <c r="H15" s="31"/>
      <c r="I15" s="4"/>
      <c r="J15" s="12">
        <v>13</v>
      </c>
      <c r="K15" s="13">
        <v>153</v>
      </c>
      <c r="L15" s="14">
        <v>32000</v>
      </c>
      <c r="M15" s="15">
        <f t="shared" si="0"/>
        <v>42000</v>
      </c>
      <c r="N15" s="3"/>
      <c r="O15" s="3"/>
      <c r="P15" s="1"/>
      <c r="Q15" s="1"/>
      <c r="R15" s="1"/>
      <c r="S15" s="1"/>
    </row>
    <row r="16" spans="1:19" x14ac:dyDescent="0.2">
      <c r="A16" s="32"/>
      <c r="B16" s="33" t="s">
        <v>20</v>
      </c>
      <c r="C16" s="30"/>
      <c r="D16" s="30"/>
      <c r="E16" s="30"/>
      <c r="F16" s="30"/>
      <c r="G16" s="30"/>
      <c r="H16" s="31"/>
      <c r="I16" s="4"/>
      <c r="J16" s="12">
        <v>14</v>
      </c>
      <c r="K16" s="13">
        <v>158</v>
      </c>
      <c r="L16" s="14">
        <v>51000</v>
      </c>
      <c r="M16" s="15">
        <f t="shared" si="0"/>
        <v>61000</v>
      </c>
      <c r="N16" s="3"/>
      <c r="O16" s="3"/>
      <c r="P16" s="1"/>
      <c r="Q16" s="1"/>
      <c r="R16" s="1"/>
      <c r="S16" s="1"/>
    </row>
    <row r="17" spans="1:19" x14ac:dyDescent="0.2">
      <c r="A17" s="27"/>
      <c r="B17" s="33" t="s">
        <v>21</v>
      </c>
      <c r="C17" s="30"/>
      <c r="D17" s="30"/>
      <c r="E17" s="30"/>
      <c r="F17" s="30"/>
      <c r="G17" s="30"/>
      <c r="H17" s="31"/>
      <c r="I17" s="4"/>
      <c r="J17" s="12">
        <v>15</v>
      </c>
      <c r="K17" s="13">
        <v>159</v>
      </c>
      <c r="L17" s="14">
        <v>30000</v>
      </c>
      <c r="M17" s="15">
        <f t="shared" si="0"/>
        <v>40000</v>
      </c>
      <c r="N17" s="3"/>
      <c r="O17" s="3"/>
      <c r="P17" s="1"/>
      <c r="Q17" s="1"/>
      <c r="R17" s="1"/>
      <c r="S17" s="1"/>
    </row>
    <row r="18" spans="1:19" x14ac:dyDescent="0.2">
      <c r="A18" s="27"/>
      <c r="B18" s="34" t="s">
        <v>22</v>
      </c>
      <c r="C18" s="29">
        <f>_xlfn.STDEV.P(K3:K22)</f>
        <v>13.003455069711281</v>
      </c>
      <c r="D18" s="30"/>
      <c r="E18" s="29" t="s">
        <v>23</v>
      </c>
      <c r="F18" s="29">
        <f>_xlfn.VAR.P(K3:K22)</f>
        <v>169.08984375</v>
      </c>
      <c r="G18" s="30"/>
      <c r="H18" s="31"/>
      <c r="I18" s="4"/>
      <c r="J18" s="35">
        <v>16</v>
      </c>
      <c r="K18" s="36">
        <v>201</v>
      </c>
      <c r="L18" s="37">
        <v>28000</v>
      </c>
      <c r="M18" s="38">
        <f t="shared" si="0"/>
        <v>38000</v>
      </c>
      <c r="N18" s="3"/>
      <c r="O18" s="3"/>
      <c r="P18" s="1"/>
      <c r="Q18" s="1"/>
      <c r="R18" s="1"/>
      <c r="S18" s="1"/>
    </row>
    <row r="19" spans="1:19" x14ac:dyDescent="0.2">
      <c r="A19" s="27"/>
      <c r="B19" s="34" t="s">
        <v>24</v>
      </c>
      <c r="C19" s="29">
        <f>_xlfn.STDEV.P(L3:L22)</f>
        <v>12078299.130258366</v>
      </c>
      <c r="D19" s="30"/>
      <c r="E19" s="29" t="s">
        <v>25</v>
      </c>
      <c r="F19" s="39">
        <f>_xlfn.VAR.P(L3:L22)</f>
        <v>145885309880000</v>
      </c>
      <c r="G19" s="30"/>
      <c r="H19" s="31"/>
      <c r="I19" s="4"/>
      <c r="J19" s="40"/>
      <c r="K19" s="40"/>
      <c r="L19" s="40"/>
      <c r="M19" s="40"/>
      <c r="N19" s="3"/>
      <c r="O19" s="3"/>
      <c r="P19" s="1"/>
      <c r="Q19" s="1"/>
      <c r="R19" s="1"/>
      <c r="S19" s="1"/>
    </row>
    <row r="20" spans="1:19" x14ac:dyDescent="0.2">
      <c r="A20" s="27"/>
      <c r="B20" s="24" t="s">
        <v>26</v>
      </c>
      <c r="C20" s="26"/>
      <c r="D20" s="22"/>
      <c r="E20" s="26"/>
      <c r="F20" s="41"/>
      <c r="G20" s="22"/>
      <c r="H20" s="23"/>
      <c r="I20" s="4"/>
      <c r="J20" s="40"/>
      <c r="K20" s="40"/>
      <c r="L20" s="40"/>
      <c r="M20" s="40"/>
      <c r="N20" s="3"/>
      <c r="O20" s="3"/>
      <c r="P20" s="1"/>
      <c r="Q20" s="1"/>
      <c r="R20" s="1"/>
      <c r="S20" s="1"/>
    </row>
    <row r="21" spans="1:19" x14ac:dyDescent="0.2">
      <c r="A21" s="27"/>
      <c r="B21" s="24" t="s">
        <v>27</v>
      </c>
      <c r="C21" s="26"/>
      <c r="D21" s="22"/>
      <c r="E21" s="26"/>
      <c r="F21" s="41"/>
      <c r="G21" s="22"/>
      <c r="H21" s="23"/>
      <c r="I21" s="4"/>
      <c r="J21" s="40"/>
      <c r="K21" s="40"/>
      <c r="L21" s="40"/>
      <c r="M21" s="40"/>
      <c r="N21" s="3"/>
      <c r="O21" s="3"/>
      <c r="P21" s="1"/>
      <c r="Q21" s="1"/>
      <c r="R21" s="1"/>
      <c r="S21" s="1"/>
    </row>
    <row r="22" spans="1:19" x14ac:dyDescent="0.2">
      <c r="A22" s="20"/>
      <c r="B22" s="24" t="s">
        <v>28</v>
      </c>
      <c r="C22" s="26"/>
      <c r="D22" s="22"/>
      <c r="E22" s="26"/>
      <c r="F22" s="41"/>
      <c r="G22" s="22"/>
      <c r="H22" s="23"/>
      <c r="I22" s="4"/>
      <c r="J22" s="40"/>
      <c r="K22" s="40"/>
      <c r="L22" s="40"/>
      <c r="M22" s="40"/>
      <c r="N22" s="3"/>
      <c r="O22" s="3"/>
      <c r="P22" s="1"/>
      <c r="Q22" s="1"/>
      <c r="R22" s="1"/>
      <c r="S22" s="1"/>
    </row>
    <row r="23" spans="1:19" x14ac:dyDescent="0.2">
      <c r="A23" s="20"/>
      <c r="B23" s="24" t="s">
        <v>29</v>
      </c>
      <c r="C23" s="22"/>
      <c r="D23" s="22"/>
      <c r="E23" s="22"/>
      <c r="F23" s="22"/>
      <c r="G23" s="22"/>
      <c r="H23" s="23"/>
      <c r="I23" s="4"/>
      <c r="J23" s="3"/>
      <c r="K23" s="3"/>
      <c r="L23" s="3"/>
      <c r="M23" s="3"/>
      <c r="N23" s="3"/>
      <c r="O23" s="3"/>
      <c r="P23" s="1"/>
      <c r="Q23" s="1"/>
      <c r="R23" s="1"/>
      <c r="S23" s="1"/>
    </row>
    <row r="24" spans="1:19" x14ac:dyDescent="0.2">
      <c r="A24" s="20"/>
      <c r="B24" s="24" t="s">
        <v>30</v>
      </c>
      <c r="C24" s="22"/>
      <c r="D24" s="22"/>
      <c r="E24" s="22"/>
      <c r="F24" s="22"/>
      <c r="G24" s="22"/>
      <c r="H24" s="23"/>
      <c r="I24" s="4"/>
      <c r="J24" s="3"/>
      <c r="K24" s="3"/>
      <c r="L24" s="3"/>
      <c r="M24" s="3"/>
      <c r="N24" s="3"/>
      <c r="O24" s="3"/>
      <c r="P24" s="1"/>
      <c r="Q24" s="1"/>
      <c r="R24" s="1"/>
      <c r="S24" s="1"/>
    </row>
    <row r="25" spans="1:19" x14ac:dyDescent="0.2">
      <c r="A25" s="20"/>
      <c r="B25" s="24" t="s">
        <v>31</v>
      </c>
      <c r="C25" s="22"/>
      <c r="D25" s="22"/>
      <c r="E25" s="22"/>
      <c r="F25" s="22"/>
      <c r="G25" s="22"/>
      <c r="H25" s="23"/>
      <c r="I25" s="4"/>
      <c r="J25" s="3"/>
      <c r="K25" s="3"/>
      <c r="L25" s="3"/>
      <c r="M25" s="3"/>
      <c r="N25" s="3"/>
      <c r="O25" s="3"/>
      <c r="P25" s="1"/>
      <c r="Q25" s="1"/>
      <c r="R25" s="1"/>
      <c r="S25" s="1"/>
    </row>
    <row r="26" spans="1:19" x14ac:dyDescent="0.2">
      <c r="A26" s="20"/>
      <c r="B26" s="33" t="s">
        <v>32</v>
      </c>
      <c r="C26" s="30"/>
      <c r="D26" s="30"/>
      <c r="E26" s="30"/>
      <c r="F26" s="30"/>
      <c r="G26" s="30"/>
      <c r="H26" s="31"/>
      <c r="I26" s="4"/>
      <c r="J26" s="3"/>
      <c r="K26" s="3"/>
      <c r="L26" s="3"/>
      <c r="M26" s="3"/>
      <c r="N26" s="3"/>
      <c r="O26" s="3"/>
      <c r="P26" s="1"/>
      <c r="Q26" s="1"/>
      <c r="R26" s="1"/>
      <c r="S26" s="1"/>
    </row>
    <row r="27" spans="1:19" x14ac:dyDescent="0.2">
      <c r="A27" s="20"/>
      <c r="B27" s="33" t="s">
        <v>33</v>
      </c>
      <c r="C27" s="30"/>
      <c r="D27" s="30"/>
      <c r="E27" s="30"/>
      <c r="F27" s="30"/>
      <c r="G27" s="30"/>
      <c r="H27" s="31"/>
      <c r="I27" s="4"/>
      <c r="J27" s="3"/>
      <c r="K27" s="3"/>
      <c r="L27" s="3"/>
      <c r="M27" s="3"/>
      <c r="N27" s="3"/>
      <c r="O27" s="3"/>
      <c r="P27" s="1"/>
      <c r="Q27" s="1"/>
      <c r="R27" s="1"/>
      <c r="S27" s="1"/>
    </row>
    <row r="28" spans="1:19" x14ac:dyDescent="0.2">
      <c r="B28" s="33" t="s">
        <v>34</v>
      </c>
      <c r="C28" s="30"/>
      <c r="D28" s="30"/>
      <c r="E28" s="30"/>
      <c r="F28" s="30"/>
      <c r="G28" s="30"/>
      <c r="H28" s="31"/>
      <c r="I28" s="4"/>
      <c r="J28" s="3"/>
      <c r="K28" s="3"/>
      <c r="L28" s="3"/>
      <c r="M28" s="3"/>
      <c r="N28" s="3"/>
      <c r="O28" s="3"/>
      <c r="P28" s="1"/>
      <c r="Q28" s="1"/>
      <c r="R28" s="1"/>
      <c r="S28" s="1"/>
    </row>
    <row r="29" spans="1:19" x14ac:dyDescent="0.2">
      <c r="B29" s="33" t="s">
        <v>35</v>
      </c>
      <c r="C29" s="30"/>
      <c r="D29" s="30"/>
      <c r="E29" s="30"/>
      <c r="F29" s="30"/>
      <c r="G29" s="30"/>
      <c r="H29" s="31"/>
      <c r="I29" s="3"/>
      <c r="J29" s="3"/>
      <c r="K29" s="3"/>
      <c r="L29" s="3"/>
      <c r="M29" s="3"/>
      <c r="N29" s="3"/>
      <c r="O29" s="3"/>
      <c r="P29" s="1"/>
      <c r="Q29" s="1"/>
      <c r="R29" s="1"/>
      <c r="S29" s="1"/>
    </row>
    <row r="30" spans="1:19" x14ac:dyDescent="0.2">
      <c r="B30" s="33" t="s">
        <v>36</v>
      </c>
      <c r="C30" s="30"/>
      <c r="D30" s="30"/>
      <c r="E30" s="30"/>
      <c r="F30" s="30"/>
      <c r="G30" s="30"/>
      <c r="H30" s="31"/>
      <c r="I30" s="3"/>
      <c r="J30" s="3"/>
      <c r="K30" s="3"/>
      <c r="L30" s="3"/>
      <c r="M30" s="3"/>
      <c r="N30" s="3"/>
      <c r="O30" s="3"/>
      <c r="P30" s="1"/>
      <c r="Q30" s="1"/>
      <c r="R30" s="1"/>
      <c r="S30" s="1"/>
    </row>
    <row r="31" spans="1:19" x14ac:dyDescent="0.2">
      <c r="B31" s="42" t="s">
        <v>37</v>
      </c>
      <c r="C31" s="43">
        <f>AVERAGE(M3:M22)</f>
        <v>3238200</v>
      </c>
      <c r="D31" s="43" t="s">
        <v>18</v>
      </c>
      <c r="E31" s="43" t="s">
        <v>38</v>
      </c>
      <c r="F31" s="43">
        <f>_xlfn.STDEV.P(M3:M22)</f>
        <v>12078299.130258366</v>
      </c>
      <c r="G31" s="44"/>
      <c r="H31" s="45"/>
      <c r="I31" s="3"/>
      <c r="J31" s="3"/>
      <c r="K31" s="3"/>
      <c r="L31" s="3"/>
      <c r="M31" s="3"/>
      <c r="N31" s="3"/>
      <c r="O31" s="3"/>
      <c r="P31" s="1"/>
      <c r="Q31" s="1"/>
      <c r="R31" s="1"/>
      <c r="S31" s="1"/>
    </row>
    <row r="32" spans="1:19" x14ac:dyDescent="0.2">
      <c r="B32" s="40"/>
      <c r="C32" s="46"/>
      <c r="D32" s="46"/>
      <c r="E32" s="46"/>
      <c r="F32" s="46"/>
      <c r="G32" s="47"/>
      <c r="H32" s="40"/>
      <c r="I32" s="4"/>
      <c r="J32" s="4"/>
      <c r="K32" s="3"/>
      <c r="L32" s="3"/>
      <c r="M32" s="3"/>
      <c r="N32" s="3"/>
      <c r="O32" s="3"/>
      <c r="P32" s="1"/>
      <c r="Q32" s="1"/>
      <c r="R32" s="1"/>
      <c r="S32" s="1"/>
    </row>
    <row r="33" spans="1:19" x14ac:dyDescent="0.2">
      <c r="B33" s="40"/>
      <c r="C33" s="46"/>
      <c r="D33" s="46"/>
      <c r="E33" s="46"/>
      <c r="F33" s="46"/>
      <c r="G33" s="47"/>
      <c r="H33" s="40"/>
      <c r="I33" s="4"/>
      <c r="J33" s="4"/>
      <c r="K33" s="3"/>
      <c r="L33" s="3"/>
      <c r="M33" s="3"/>
      <c r="N33" s="3"/>
      <c r="O33" s="3"/>
      <c r="P33" s="1"/>
      <c r="Q33" s="1"/>
      <c r="R33" s="1"/>
      <c r="S33" s="1"/>
    </row>
    <row r="34" spans="1:19" x14ac:dyDescent="0.2">
      <c r="A34" s="48"/>
      <c r="B34" s="40"/>
      <c r="C34" s="46"/>
      <c r="D34" s="46"/>
      <c r="E34" s="46"/>
      <c r="F34" s="46"/>
      <c r="G34" s="47"/>
      <c r="H34" s="40"/>
      <c r="I34" s="4"/>
      <c r="J34" s="4"/>
      <c r="K34" s="3"/>
      <c r="L34" s="3"/>
      <c r="M34" s="3"/>
      <c r="N34" s="3"/>
      <c r="O34" s="3"/>
      <c r="P34" s="1"/>
      <c r="Q34" s="1"/>
      <c r="R34" s="1"/>
      <c r="S34" s="1"/>
    </row>
    <row r="35" spans="1:19" x14ac:dyDescent="0.2">
      <c r="A35" s="48"/>
      <c r="B35" s="40"/>
      <c r="C35" s="40"/>
      <c r="D35" s="40"/>
      <c r="E35" s="40"/>
      <c r="F35" s="40"/>
      <c r="G35" s="40"/>
      <c r="H35" s="40"/>
      <c r="I35" s="4"/>
      <c r="J35" s="4"/>
      <c r="K35" s="3"/>
      <c r="L35" s="3"/>
      <c r="M35" s="3"/>
      <c r="N35" s="3"/>
      <c r="O35" s="3"/>
      <c r="P35" s="1"/>
      <c r="Q35" s="1"/>
      <c r="R35" s="1"/>
      <c r="S35" s="1"/>
    </row>
    <row r="36" spans="1:19" x14ac:dyDescent="0.2">
      <c r="A36" s="48"/>
      <c r="B36" s="46"/>
      <c r="C36" s="40"/>
      <c r="D36" s="40"/>
      <c r="E36" s="40"/>
      <c r="F36" s="40"/>
      <c r="G36" s="40"/>
      <c r="H36" s="40"/>
      <c r="I36" s="4"/>
      <c r="J36" s="4"/>
      <c r="K36" s="3"/>
      <c r="L36" s="3"/>
      <c r="M36" s="3"/>
      <c r="N36" s="3"/>
      <c r="O36" s="3"/>
      <c r="P36" s="1"/>
      <c r="Q36" s="1"/>
      <c r="R36" s="1"/>
      <c r="S36" s="1"/>
    </row>
    <row r="37" spans="1:19" x14ac:dyDescent="0.2">
      <c r="A37" s="49"/>
      <c r="B37" s="46"/>
      <c r="C37" s="40"/>
      <c r="D37" s="40"/>
      <c r="E37" s="40"/>
      <c r="F37" s="40"/>
      <c r="G37" s="40"/>
      <c r="H37" s="40"/>
      <c r="I37" s="4"/>
      <c r="J37" s="4"/>
      <c r="K37" s="3"/>
      <c r="L37" s="3"/>
      <c r="M37" s="3"/>
      <c r="N37" s="3"/>
      <c r="O37" s="3"/>
      <c r="P37" s="1"/>
      <c r="Q37" s="1"/>
      <c r="R37" s="1"/>
      <c r="S37" s="1"/>
    </row>
    <row r="38" spans="1:19" x14ac:dyDescent="0.2">
      <c r="A38" s="48"/>
      <c r="B38" s="40"/>
      <c r="C38" s="40"/>
      <c r="D38" s="40"/>
      <c r="E38" s="40"/>
      <c r="F38" s="40"/>
      <c r="G38" s="40"/>
      <c r="H38" s="40"/>
      <c r="I38" s="4"/>
      <c r="J38" s="4"/>
      <c r="K38" s="3"/>
      <c r="L38" s="3"/>
      <c r="M38" s="3"/>
      <c r="N38" s="3"/>
      <c r="O38" s="3"/>
      <c r="P38" s="1"/>
      <c r="Q38" s="1"/>
      <c r="R38" s="1"/>
      <c r="S38" s="1"/>
    </row>
    <row r="39" spans="1:19" x14ac:dyDescent="0.2">
      <c r="A39" s="48"/>
      <c r="B39" s="50"/>
      <c r="C39" s="46"/>
      <c r="D39" s="40"/>
      <c r="E39" s="40"/>
      <c r="F39" s="40"/>
      <c r="G39" s="40"/>
      <c r="H39" s="40"/>
      <c r="I39" s="4"/>
      <c r="J39" s="4"/>
      <c r="K39" s="3"/>
      <c r="L39" s="3"/>
      <c r="M39" s="3"/>
      <c r="N39" s="3"/>
      <c r="O39" s="3"/>
      <c r="P39" s="1"/>
      <c r="Q39" s="1"/>
      <c r="R39" s="1"/>
      <c r="S39" s="1"/>
    </row>
    <row r="40" spans="1:19" x14ac:dyDescent="0.2">
      <c r="A40" s="1"/>
      <c r="B40" s="46"/>
      <c r="C40" s="50"/>
      <c r="D40" s="40"/>
      <c r="E40" s="40"/>
      <c r="F40" s="40"/>
      <c r="G40" s="40"/>
      <c r="H40" s="40"/>
      <c r="I40" s="4"/>
      <c r="J40" s="4"/>
      <c r="K40" s="3"/>
      <c r="L40" s="3"/>
      <c r="M40" s="3"/>
      <c r="N40" s="3"/>
      <c r="O40" s="3"/>
      <c r="P40" s="1"/>
      <c r="Q40" s="1"/>
      <c r="R40" s="1"/>
      <c r="S40" s="1"/>
    </row>
    <row r="41" spans="1:19" x14ac:dyDescent="0.2">
      <c r="A41" s="16"/>
      <c r="B41" s="40"/>
      <c r="C41" s="40"/>
      <c r="D41" s="40"/>
      <c r="E41" s="40"/>
      <c r="F41" s="40"/>
      <c r="G41" s="40"/>
      <c r="H41" s="40"/>
      <c r="I41" s="4"/>
      <c r="J41" s="4"/>
      <c r="K41" s="3"/>
      <c r="L41" s="3"/>
      <c r="M41" s="3"/>
      <c r="N41" s="3"/>
      <c r="O41" s="3"/>
      <c r="P41" s="1"/>
      <c r="Q41" s="1"/>
      <c r="R41" s="1"/>
      <c r="S41" s="1"/>
    </row>
    <row r="42" spans="1:19" x14ac:dyDescent="0.2">
      <c r="A42" s="51"/>
      <c r="B42" s="52"/>
      <c r="C42" s="52"/>
      <c r="D42" s="52"/>
      <c r="E42" s="52"/>
      <c r="F42" s="52"/>
      <c r="G42" s="52"/>
      <c r="H42" s="52"/>
      <c r="I42" s="52"/>
      <c r="J42" s="52"/>
      <c r="K42" s="1"/>
      <c r="L42" s="1"/>
      <c r="M42" s="1"/>
      <c r="N42" s="1"/>
      <c r="O42" s="1"/>
      <c r="P42" s="1"/>
      <c r="Q42" s="1"/>
      <c r="R42" s="1"/>
      <c r="S42" s="1"/>
    </row>
    <row r="43" spans="1:19" x14ac:dyDescent="0.2">
      <c r="A43" s="51"/>
      <c r="B43" s="52"/>
      <c r="C43" s="52"/>
      <c r="D43" s="52"/>
      <c r="E43" s="52"/>
      <c r="F43" s="52"/>
      <c r="G43" s="52"/>
      <c r="H43" s="52"/>
      <c r="I43" s="52"/>
      <c r="J43" s="52"/>
      <c r="K43" s="1"/>
      <c r="L43" s="1"/>
      <c r="M43" s="1"/>
      <c r="N43" s="1"/>
      <c r="O43" s="1"/>
      <c r="P43" s="1"/>
      <c r="Q43" s="1"/>
      <c r="R43" s="1"/>
      <c r="S43" s="1"/>
    </row>
    <row r="44" spans="1:19" x14ac:dyDescent="0.2">
      <c r="A44" s="5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x14ac:dyDescent="0.2">
      <c r="A45" s="5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x14ac:dyDescent="0.2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x14ac:dyDescent="0.2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x14ac:dyDescent="0.2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x14ac:dyDescent="0.2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2016-12-07T10:52:17Z</dcterms:created>
  <dcterms:modified xsi:type="dcterms:W3CDTF">2016-12-07T10:52:44Z</dcterms:modified>
</cp:coreProperties>
</file>